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MIRO\Desktop\Ministerio de Minas y Energía 2023\Riegos 2023\"/>
    </mc:Choice>
  </mc:AlternateContent>
  <bookViews>
    <workbookView xWindow="0" yWindow="0" windowWidth="20490" windowHeight="7320" firstSheet="1" activeTab="2"/>
  </bookViews>
  <sheets>
    <sheet name="Matriz Riesgo Gestión" sheetId="3" r:id="rId1"/>
    <sheet name="Reportes Riesgos Gestión" sheetId="4" r:id="rId2"/>
    <sheet name="Matriz de Riesgos Corrupción" sheetId="2" r:id="rId3"/>
    <sheet name="Reportes Riesgos Corrupción" sheetId="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2" hidden="1">'Matriz de Riesgos Corrupción'!$A$9:$BX$9</definedName>
    <definedName name="_xlnm._FilterDatabase" localSheetId="0" hidden="1">'Matriz Riesgo Gestión'!$A$6:$AL$90</definedName>
    <definedName name="_xlnm._FilterDatabase" localSheetId="1" hidden="1">'Reportes Riesgos Gestión'!#REF!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2" i="4" l="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57" i="3"/>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56" i="3"/>
  <c r="A8" i="3" l="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S87" i="4"/>
  <c r="R87" i="4"/>
  <c r="P87" i="4"/>
  <c r="O87" i="4"/>
  <c r="M87" i="4"/>
  <c r="L87" i="4"/>
  <c r="J87" i="4"/>
  <c r="I87" i="4"/>
  <c r="A4" i="4"/>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Z33" i="3"/>
  <c r="Z34" i="3"/>
  <c r="Z35" i="3"/>
  <c r="Z36" i="3"/>
  <c r="A12" i="2" l="1"/>
  <c r="A13" i="2"/>
  <c r="A14" i="2" s="1"/>
  <c r="A15" i="2" s="1"/>
  <c r="A16" i="2" s="1"/>
  <c r="A17" i="2" s="1"/>
  <c r="A18" i="2" s="1"/>
  <c r="A19" i="2" s="1"/>
  <c r="A20" i="2" s="1"/>
  <c r="A21" i="2" s="1"/>
  <c r="A22" i="2" s="1"/>
  <c r="A23" i="2" s="1"/>
  <c r="A24" i="2" s="1"/>
  <c r="A25" i="2" s="1"/>
  <c r="A26" i="2" s="1"/>
  <c r="A27" i="2" s="1"/>
  <c r="A28" i="2" s="1"/>
  <c r="A29" i="2" s="1"/>
  <c r="A30" i="2" s="1"/>
</calcChain>
</file>

<file path=xl/comments1.xml><?xml version="1.0" encoding="utf-8"?>
<comments xmlns="http://schemas.openxmlformats.org/spreadsheetml/2006/main">
  <authors>
    <author>RAMIRO</author>
    <author>ASUS</author>
  </authors>
  <commentList>
    <comment ref="D6" authorId="0" shapeId="0">
      <text>
        <r>
          <rPr>
            <b/>
            <sz val="9"/>
            <color rgb="FF000000"/>
            <rFont val="Tahoma"/>
            <family val="2"/>
          </rPr>
          <t>RAMIRO:</t>
        </r>
        <r>
          <rPr>
            <sz val="9"/>
            <color rgb="FF000000"/>
            <rFont val="Tahoma"/>
            <family val="2"/>
          </rPr>
          <t xml:space="preserve">
</t>
        </r>
        <r>
          <rPr>
            <sz val="9"/>
            <color rgb="FF000000"/>
            <rFont val="Tahoma"/>
            <family val="2"/>
          </rPr>
          <t>Esta colimna redacta automaticamente el riesgo</t>
        </r>
      </text>
    </comment>
    <comment ref="I9" authorId="0" shapeId="0">
      <text>
        <r>
          <rPr>
            <b/>
            <sz val="9"/>
            <color indexed="81"/>
            <rFont val="Tahoma"/>
            <family val="2"/>
          </rPr>
          <t>RAMIRO:</t>
        </r>
        <r>
          <rPr>
            <sz val="9"/>
            <color indexed="81"/>
            <rFont val="Tahoma"/>
            <family val="2"/>
          </rPr>
          <t xml:space="preserve">
80 proyectos aproximadamente, pero cada proyecto debe pasar por 2 verificaciones</t>
        </r>
      </text>
    </comment>
    <comment ref="I10" authorId="0" shapeId="0">
      <text>
        <r>
          <rPr>
            <b/>
            <sz val="9"/>
            <color indexed="81"/>
            <rFont val="Tahoma"/>
            <family val="2"/>
          </rPr>
          <t>RAMIRO:</t>
        </r>
        <r>
          <rPr>
            <sz val="9"/>
            <color indexed="81"/>
            <rFont val="Tahoma"/>
            <family val="2"/>
          </rPr>
          <t xml:space="preserve">
80 proyectos aproximadamente que pasan por solicitud de tramite presupuestal</t>
        </r>
      </text>
    </comment>
    <comment ref="I12" authorId="1" shapeId="0">
      <text>
        <r>
          <rPr>
            <b/>
            <sz val="9"/>
            <color indexed="81"/>
            <rFont val="Tahoma"/>
            <family val="2"/>
          </rPr>
          <t>ASUS:</t>
        </r>
        <r>
          <rPr>
            <sz val="9"/>
            <color indexed="81"/>
            <rFont val="Tahoma"/>
            <family val="2"/>
          </rPr>
          <t xml:space="preserve">
la actividad se realiza continuamente </t>
        </r>
      </text>
    </comment>
    <comment ref="D25" authorId="0" shapeId="0">
      <text>
        <r>
          <rPr>
            <b/>
            <sz val="9"/>
            <color indexed="81"/>
            <rFont val="Tahoma"/>
            <family val="2"/>
          </rPr>
          <t>RAMIRO:</t>
        </r>
        <r>
          <rPr>
            <sz val="9"/>
            <color indexed="81"/>
            <rFont val="Tahoma"/>
            <family val="2"/>
          </rPr>
          <t xml:space="preserve">
HC DICE QUE ES EL MISMO-TOCA REVISAR</t>
        </r>
      </text>
    </comment>
  </commentList>
</comments>
</file>

<file path=xl/comments2.xml><?xml version="1.0" encoding="utf-8"?>
<comments xmlns="http://schemas.openxmlformats.org/spreadsheetml/2006/main">
  <authors>
    <author>RAMIRO</author>
  </authors>
  <commentList>
    <comment ref="C21" authorId="0" shapeId="0">
      <text>
        <r>
          <rPr>
            <b/>
            <sz val="9"/>
            <color indexed="81"/>
            <rFont val="Tahoma"/>
            <family val="2"/>
          </rPr>
          <t>RAMIRO:</t>
        </r>
        <r>
          <rPr>
            <sz val="9"/>
            <color indexed="81"/>
            <rFont val="Tahoma"/>
            <family val="2"/>
          </rPr>
          <t xml:space="preserve">
HC DICE QUE ES EL MISMO-TOCA REVISAR</t>
        </r>
      </text>
    </comment>
    <comment ref="F44" authorId="0" shapeId="0">
      <text>
        <r>
          <rPr>
            <b/>
            <sz val="9"/>
            <color indexed="81"/>
            <rFont val="Tahoma"/>
            <family val="2"/>
          </rPr>
          <t>RAMIRO:</t>
        </r>
        <r>
          <rPr>
            <sz val="9"/>
            <color indexed="81"/>
            <rFont val="Tahoma"/>
            <family val="2"/>
          </rPr>
          <t xml:space="preserve">
Se deberia replicar este reisgo en todas las misionales</t>
        </r>
      </text>
    </comment>
    <comment ref="D57" authorId="0" shapeId="0">
      <text>
        <r>
          <rPr>
            <b/>
            <sz val="9"/>
            <color indexed="81"/>
            <rFont val="Tahoma"/>
            <family val="2"/>
          </rPr>
          <t>RAMIRO:</t>
        </r>
        <r>
          <rPr>
            <sz val="9"/>
            <color indexed="81"/>
            <rFont val="Tahoma"/>
            <family val="2"/>
          </rPr>
          <t xml:space="preserve">
¿Información fisica?</t>
        </r>
      </text>
    </comment>
  </commentList>
</comments>
</file>

<file path=xl/comments3.xml><?xml version="1.0" encoding="utf-8"?>
<comments xmlns="http://schemas.openxmlformats.org/spreadsheetml/2006/main">
  <authors>
    <author>Camilo</author>
  </authors>
  <commentList>
    <comment ref="AX9" authorId="0" shapeId="0">
      <text>
        <r>
          <rPr>
            <b/>
            <sz val="9"/>
            <color indexed="81"/>
            <rFont val="Tahoma"/>
            <family val="2"/>
          </rPr>
          <t xml:space="preserve">DDO: </t>
        </r>
        <r>
          <rPr>
            <sz val="9"/>
            <color indexed="81"/>
            <rFont val="Tahoma"/>
            <family val="2"/>
          </rPr>
          <t xml:space="preserve">en este campo se registra la persona delegada para generar el seguimiento y cargue de las actividades en el aplicativo. </t>
        </r>
        <r>
          <rPr>
            <sz val="9"/>
            <color indexed="81"/>
            <rFont val="Tahoma"/>
            <family val="2"/>
          </rPr>
          <t xml:space="preserve">
</t>
        </r>
      </text>
    </comment>
    <comment ref="AY9" authorId="0" shapeId="0">
      <text>
        <r>
          <rPr>
            <b/>
            <sz val="9"/>
            <color indexed="81"/>
            <rFont val="Tahoma"/>
            <family val="2"/>
          </rPr>
          <t xml:space="preserve">DDO: </t>
        </r>
        <r>
          <rPr>
            <sz val="9"/>
            <color indexed="81"/>
            <rFont val="Tahoma"/>
            <family val="2"/>
          </rPr>
          <t xml:space="preserve">En este Campo se diligencia la fecha en que se registre en el aplicativo los riesgos definidos por el proceso. 
</t>
        </r>
      </text>
    </comment>
    <comment ref="AZ9" authorId="0" shapeId="0">
      <text>
        <r>
          <rPr>
            <b/>
            <sz val="9"/>
            <color indexed="81"/>
            <rFont val="Tahoma"/>
            <family val="2"/>
          </rPr>
          <t xml:space="preserve">DDO: </t>
        </r>
        <r>
          <rPr>
            <sz val="9"/>
            <color indexed="81"/>
            <rFont val="Tahoma"/>
            <family val="2"/>
          </rPr>
          <t xml:space="preserve">En este campo se registra la fecha máxima en que se va a realizar seguimiento de actividades de los controles. propuestos.  </t>
        </r>
      </text>
    </comment>
  </commentList>
</comments>
</file>

<file path=xl/sharedStrings.xml><?xml version="1.0" encoding="utf-8"?>
<sst xmlns="http://schemas.openxmlformats.org/spreadsheetml/2006/main" count="4249" uniqueCount="1164">
  <si>
    <t xml:space="preserve">FORMATO DE SEGUIMIENTO REPORTE RIESGOS </t>
  </si>
  <si>
    <t>DEPENDENCIA</t>
  </si>
  <si>
    <t>Riesgo</t>
  </si>
  <si>
    <t>Tematica</t>
  </si>
  <si>
    <t>RESPONSABLE</t>
  </si>
  <si>
    <t>EVIDENCIA ESPERADA</t>
  </si>
  <si>
    <t>OBSERVACIÓN</t>
  </si>
  <si>
    <t xml:space="preserve">Link de evidencias </t>
  </si>
  <si>
    <t xml:space="preserve">Reporte </t>
  </si>
  <si>
    <t>Evidencia</t>
  </si>
  <si>
    <t>Enero</t>
  </si>
  <si>
    <t>Febrero</t>
  </si>
  <si>
    <t>Marzo</t>
  </si>
  <si>
    <t>Abril</t>
  </si>
  <si>
    <t>Mayo</t>
  </si>
  <si>
    <t>Junio</t>
  </si>
  <si>
    <t>Julio</t>
  </si>
  <si>
    <t>Agosto</t>
  </si>
  <si>
    <t>Septiembre</t>
  </si>
  <si>
    <t>Octubre</t>
  </si>
  <si>
    <t>Noviembre</t>
  </si>
  <si>
    <t>Diciembre</t>
  </si>
  <si>
    <t>CONTROL INTERNO DISCIPLINARIO</t>
  </si>
  <si>
    <t xml:space="preserve">Posibilidad de recibir cualquier dádiva o beneficio a nombre propio o de terceros por o para realizar actuaciones o tomar decisiones ajustada a intereses propios o de terceros con el fin de favorecer o perjudicar a funcionarios investigados o a terceros vulnerando los principios establecidos en el código disciplinario vigente. </t>
  </si>
  <si>
    <t>Favorecer investigaciones</t>
  </si>
  <si>
    <t>Shannon Graciela</t>
  </si>
  <si>
    <t>Acta de sesión de impulso y evidencias de realización.</t>
  </si>
  <si>
    <t>https://minenergiacol-my.sharepoint.com/personal/ajpena_minenergia_gov_co/_layouts/15/onedrive.aspx?FolderCTID=0x012000C5D8551C827D314084B052F0F053CAE7&amp;id=%2Fpersonal%2Fajpena%5Fminenergia%5Fgov%5Fco%2FDocuments%2FSGC%20MINENERG%C3%8DA%202023%2FGesti%C3%B3n%20de%20riesgos%20y%20oportunidades%2FRiesgos%202023%2FRiesgos%20por%20proceso%2FControl%20Interno%20Disciplinario%2FEvidencias%20riesgos%20de%20Corrupci%C3%B3n&amp;view=0</t>
  </si>
  <si>
    <t xml:space="preserve">Se desarrollo la primera sesion ordianaria el dia 30 de enero, con el proposito de revisar cada uno de los procesos y actuaciones disciplinarias adelantadas y tomar desiciones de acuerto a la etapa procesal y los terminos de cada expediente.  </t>
  </si>
  <si>
    <t>X</t>
  </si>
  <si>
    <t xml:space="preserve">Se desarrollo la segunda sesion ordianaria el dia 28 de febrero, con el proposito de revisar los avances de los procesos por abogado. asimismo, se adelanto la primera sesion extraordinaria por medio de la cual se revisaron los proceso que serian entregados al nuevo abogado de la oficina dados los cambios de carrera administrativa.   </t>
  </si>
  <si>
    <t xml:space="preserve">Se desarrollo la tercera sesion ordianaria el dia 15 de marzo, con el proposito de revisar los avances de los procesos por abogado, teniendo encuenta que se tiene nuevos funcionarios y cambios en las responsabilidades, como practicas de pruebas y sustanciacion de procesos.  Asimismo, se adelanto la segunda  sesion extraordinaria por medio de la cual se revisaron los proceso de acoso sexul adelantados por la oficina para coordinar una sola linea juridica de manejo. </t>
  </si>
  <si>
    <t xml:space="preserve">DIRECCIÓN DE HIDROCARBUROS </t>
  </si>
  <si>
    <t xml:space="preserve">Posibilidad de recibir cualquier dádiva o beneficio a nombre propio o de terceros para asignación de combustibles que no están acorde con lo señalado en el Acto Administrativo correspondiente   </t>
  </si>
  <si>
    <t>Asignación combustible</t>
  </si>
  <si>
    <t>Patricia Mayorga</t>
  </si>
  <si>
    <t>Reporte mensual</t>
  </si>
  <si>
    <t>https://minenergiacol-my.sharepoint.com/personal/ajpena_minenergia_gov_co/_layouts/15/onedrive.aspx?FolderCTID=0x012000C5D8551C827D314084B052F0F053CAE7&amp;id=%2Fpersonal%2Fajpena%5Fminenergia%5Fgov%5Fco%2FDocuments%2FSGC%20MINENERG%C3%8DA%202023%2FGesti%C3%B3n%20de%20riesgos%20y%20oportunidades%2FRiesgos%202023%2FRiesgos%20por%20proceso%2FDirecci%C3%B3n%20de%20Hidrocarburos%2FEvidencias%20riesgos%20de%20Corrupci%C3%B3n&amp;view=0</t>
  </si>
  <si>
    <t>"Durante el mes de enero 2023, se realizó la verificación aleatoriamente de la asignación de combustible en los siguientes actos administrativos:
a. Acto administrativo 01436 de 2021.  
7 estaciones de servicio.
Se establece que la totalidad del volumen máximo municipal de Puerto Caicedo del departamento de Putumayo son acordes entre la información del acto administrativo y SICOM, identificando que la distribución entre las estaciones de servicio son las correctas.  
b. Acto administrativo 01314 DE 2021 
2 estaciones de servicio.
Se establece que la totalidad del volumen máximo municipal de puerto rondón del departamento de Arauca son acordes entre la información del acto administrativo y SICOM, identificando que la distribución entre las estaciones de servicio son las correctas.  
"</t>
  </si>
  <si>
    <t>"Durante el mes de febrero 2023, se realizó la verificación aleatoriamente de la asignación de combustible en los siguientes actos administrativos del mes de febrero 2023. 
1. Acto administrativo 01675 del 2022. 5 estaciones de servicio. Se establece que la totalidad del volumen máximo municipal de Inírida, departamento de Guania, son acordes entre la información del acto administrativo y SICOM, corroborando que la distribución entre las estaciones de servicio son las correctas. 
2. Acto administrativo 01433 del 2021. 17 estación de servicio. Se establece que la totalidad del volumen máximo municipal de Puerto Leguizamo, departamento del Putumayo, son acordes entre la información del acto administrativo y SICOM, corroborando que la distribución entre las estaciones de servicio son las correctas.
"</t>
  </si>
  <si>
    <t>Durante el mes de marzo 2023, se realizó la verificación aleatoriamente de la asignación de combustible para cinco (5) estaciones relacionadas en la Resolución No. 01675 del 2022 y diecisiete (17) estaciones de servicio, relacionadas en la Resolución No. 01433 del 2021, por lo que se establece que la totalidad del volumen máximo municipal relacionado en dichos actos, se encuentra acorde con lo informado en el sistema de información de combustibles líquidos - SICOM.</t>
  </si>
  <si>
    <t>Posibilidad de recibir cualquier dádiva o beneficio a nombre propio o de terceros para o por asignar o desviar recursos para las empresa comercializadoras y/o distribuidoras de gas que incumplan con los parámetros establecidos</t>
  </si>
  <si>
    <t xml:space="preserve">Desviar recursos </t>
  </si>
  <si>
    <t xml:space="preserve">No define </t>
  </si>
  <si>
    <t>De acuerdo con lo establecido en el artículo 8 de la Resolución 40720 de 2016, modificada por las Resoluciones 40079 del 31 de enero de 2017 y 40873 de 2019 y lo reglado en el “Procedimiento para la Validación, Reconocimiento y Pago de Subsidios a Usuarios de Estratos 1 y 2 por el Consumo de Gas Distribuido en Cilindros” el reconocimiento de los subsidios al consumo de GLP en cilindros, Se presenta las validaciones causadas y pendientes por pagar correspondiente al mes de diciembre de 2022, los cuales serán asignados mediante el acto administrativo que próximamente será expedido, dado que se encuentra en trámite de firma</t>
  </si>
  <si>
    <t>Mediante radicado 1-2023-007989 del 23 de febrero de 2023, el Grupo de Gas Combustible de la Dirección de Hidrocarburos presentó concepto técnico sobre la validación y distribución de los subsidios de GLP correspondiente al mes de diciembre de 2022, para las empresas que se relacionan en la tabla registrada en la resolución No.00183 del 27 de febrero de 2023, para lo cual se constató que dichas empresas cuentan con el reporte y cargue de la información de los subsidios correspondientes y verificados con corte a 6 de febrero de 2023.</t>
  </si>
  <si>
    <t>En el presentee mes no hubo asignación de recursos para distribución de subsidios de GLP en cilindros</t>
  </si>
  <si>
    <t xml:space="preserve">No hay </t>
  </si>
  <si>
    <t>Posibilidad de recibir cualquier dádiva o beneficio a nombre propio o de terceros para asignaciòn de subsidios erroneamente</t>
  </si>
  <si>
    <t>Asginación subsidios</t>
  </si>
  <si>
    <t>Lista de verificación</t>
  </si>
  <si>
    <t>"De acuerdo con lo indicado en el procedimiento denominado: ""ADMINISTRACIÓN DEL FONDO DE SOLIDARIDAD PARA SUBSIDIOS Y
REDISTRIBUCIÓN DE INGRESOS DEL SECTOR GAS COMBUSTIBLE POR REDES
DE DISTRIBUCIÓN - FSSRI"" en el presente mes se esta  con la recepción de las conciliaciones de las empresas subsidiadas,  para luego continuar con el reconocimiento de los subsidios a otorgar, el cual se hará mediante acto administrativo (Resolución y/o TES), es decir mediante la emisión de Títulos de
Tesorería TES, clase B y proceder a determinar subsidios de los usuarios beneficiarios del sector Gas Combustible distribuido por red física"</t>
  </si>
  <si>
    <t>Durante el mes de febrero de 2023, quedaron el firme las validaciones del y se procede a gestionar los valores definitivos a pagar a las empresas, para justificar solicitud de CDP para pago del cuarto trimestre 2022, adicionalmente se justificó la solicitud del CDP para pago parcial del cuato trimestre de 2022</t>
  </si>
  <si>
    <t>"En el presente mes, El Grupo Gas Combustible -Dirección de Hidrocarburos,solicitó a la Subdirección Administrativa y Financiera mediante memorando radicado 3-2023-006642 del 15 de marzo de 2023,  la expedición del acto administrativo de reconocimiento de subsidios FSSRI, pago parcial 4to trimestre de 2022 y mediante memorando radicado 3-2023 -007732 del 30 de marzo de 2023,  ,  la expedición del acto administrativo de reconocimiento de subsidios FSSRI, pago subsidios gas por red, saldo 3er trimestre de 2022. Cabe señalar que dicha distribución se realiza con base en la disponibilidad de recursos y según la metodología establecida en el ""PROCEDIMIENTO PARA LA ADMINISTRACIÓN DEL FONDO DE SOLIDARIDAD PARA SUBSIDIOS Y REDISTRIBUCIÓN DE INGRESOS DEL SECTOR DE GAS- FSSRI” “código SIGME EP-P-27”
"</t>
  </si>
  <si>
    <t>ENERGÍA ELÉCTRICA</t>
  </si>
  <si>
    <t>Posibilidad de recibir cualquier dádiva o beneficio a nombre propio o de terceros para o por realizar modificaciones contractuales en los contratos con recursos de los Fondos FAER, FAZNI y PRONE</t>
  </si>
  <si>
    <t>Modificación contractual en contratos de fondos</t>
  </si>
  <si>
    <t>Martha Lucia Landinez /Gustavo Moreno</t>
  </si>
  <si>
    <t>Matriz General de Supervisión.</t>
  </si>
  <si>
    <t>https://minenergiacol-my.sharepoint.com/personal/ajpena_minenergia_gov_co/_layouts/15/onedrive.aspx?FolderCTID=0x012000C5D8551C827D314084B052F0F053CAE7&amp;id=%2Fpersonal%2Fajpena%5Fminenergia%5Fgov%5Fco%2FDocuments%2FSGC%20MINENERG%C3%8DA%202023%2FGesti%C3%B3n%20de%20riesgos%20y%20oportunidades%2FRiesgos%202023%2FRiesgos%20por%20proceso%2FDirecci%C3%B3n%20Energ%C3%ADa%20El%C3%A9ctrica%2FEvidencias%20riesgos%20de%20Corrupci%C3%B3n&amp;view=0</t>
  </si>
  <si>
    <t>En enero de 2023, entre otros, se tramitó la solicitud de Contrato FAZNI-GGC-697-2021 aplicando los controles técnicos, jurídicos, financieros, contables y administrativos expuestos en el Procedimiento SP-P-23 "SUPERVISIÓN DE PROYECTOS A CARGO DE LA DIRECCIÓN DE ENERGÍA ELÉCTRICA" y se envió mediante Memorando 3-2023 003877 después de que DISPAC S.A. E.S.P. allegara a este Ministerio la solicitud debidamente justificada y la misma fuera analizada y tramitada por los profesionales del Grupo de Supervisión.</t>
  </si>
  <si>
    <t>En febrero de 2023, entre otros, se tramitó la solicitud de Contrato PRONE-GGC-653-21 aplicando los controles técnicos, jurídicos, financieros, contables y administrativos expuestos en el Procedimiento SP-P-23 "SUPERVISIÓN DE PROYECTOS A CARGO DE LA DIRECCIÓN DE ENERGÍA ELÉCTRICA" y se envió mediante Memorando 3-2023-003877 después de que AIR-E S.A.S. E.S.P. allegara a este Ministerio mediante radicado 1-2023-003582 la solicitud debidamente justificada y la misma fuera analizada y tramitada por los profesionales del Grupo de Supervisión.</t>
  </si>
  <si>
    <t>En marzo de 2023, entre otros, se tramitó la solicitud de Contrato FAER-GGC- 639-20 aplicando los controles técnicos, jurídicos, financieros, contables y administrativos expuestos en el Procedimiento SP-P-23 "SUPERVISIÓN DE PROYECTOS A CARGO DE LA DIRECCIÓN DE ENERGÍA ELÉCTRICA" y se envió mediante Memorando 3-2023-007554 después de que CEDENAR S.A. E.S.P. allegara a este Ministerio mediante radicado 1-2023-012570 la solicitud debidamente justificada y la misma fuera analizada y tramitada por los profesionales del Grupo de Supervisión.</t>
  </si>
  <si>
    <t>Posibilidad de recibir cualquier dádiva o beneficio a nombre propio o de terceros por designación inadecuada de subsidios por parte de la empresa con la complicidad del funcionario del Ministerio.</t>
  </si>
  <si>
    <t xml:space="preserve"> aplicativos robustos, confiables y completos.</t>
  </si>
  <si>
    <t>En enero de 2023 se expidieron las resoluciones 00036 de enero 16 de 2023 y 00048 de enero 19 de 2023, asignando subsidios del Sistema Interconectado Nacional-SIN para pago del Tercer y Cuarto Trimestre de 2022. Para efectos de la asignación, se tomó como base la información reportada directamente y certificada por las empresas del SIN al Minenergía correspondiente al Tercer Trimestre de 2022 de acuerdo a los valores reportados relacionados en la tabla 1 y a los oficios de la tabla 2 y de los cálculos del anexo 1 de dicha resolución,  “Cálculo Tercer Pago al Tercer Trimestre del 2022” y “Cálculo Primer Pago al Cuarto Trimestre del 2023”.</t>
  </si>
  <si>
    <t>"En febrero de 2023 no se expidieron resoluciones de subsidios del Sistema Interconectado Nacional-SIN, las cuales se elaboran con base en la información reportada directamente por las ESP al Minenergia, de acuerdo con lo establecido en el Proceso de Administración del FSSRI, la cual es verificada por la DEE y la SAF y es consignada en el cuerpo de la resolución respectiva.
Para las resoluciones de subsidios de la ZNI, la información se toma de lo reportado y certificado en su momento, por los prestadores del servicio en el Sistema Único de Información, tal como lo establece la normatividad y es revisada por la DEE y la SAF.
"</t>
  </si>
  <si>
    <t>"Control 1: El profesional de la Dirección de Energía Eléctrica pone en práctica la Sistematización de la información de subsidios (un grupo específico), a través de aplicativos robustos, confiables y completos.
En marzo de 2023 se expidió la Resolución No. 00208 de marzo 10 de 2023 de subsidios del Sistema Interconectado
Nacional-SIN, con la cual se asignaba y cancelaba el 20% restante del Cuarto trimestre de 2022, la cual se elaboró con base en la información del Cuarto Trimestre de 2022 reportada directamente por las ESP al Minenergia, de acuerdo con lo establecido en el Proceso de Administración del FSSRI, la cual es verificada por la DEE y la SAF
y es consignada en el cuerpo de la resolución respectiva. 
Para las resoluciones de subsidios de la ZNI, la información se toma de lo reportado y certificado en su momento, por los prestadores del servicio en el Sistema Único de Información, tal como lo establece la normatividad y es revisada por la DEE
y la SAF. 
Adjunto resolución del SIN 00208 de marzo 10 de 2023."</t>
  </si>
  <si>
    <t>FORMALIZACIÓN MINERA</t>
  </si>
  <si>
    <t xml:space="preserve">Posibilidad de recibir cualquier dádiva o beneficio a nombre propio o de terceros por expedición de actos administrativos para el sector minero sin los requisitos y la trazabilidad del proceso </t>
  </si>
  <si>
    <t>Expedición de actos sin requisitos</t>
  </si>
  <si>
    <t>Alejandra Nohemi</t>
  </si>
  <si>
    <t>Requiere revisión</t>
  </si>
  <si>
    <t>https://minenergiacol-my.sharepoint.com/personal/ajpena_minenergia_gov_co/_layouts/15/onedrive.aspx?FolderCTID=0x012000C5D8551C827D314084B052F0F053CAE7&amp;id=%2Fpersonal%2Fajpena%5Fminenergia%5Fgov%5Fco%2FDocuments%2FSGC%20MINENERG%C3%8DA%202023%2FGesti%C3%B3n%20de%20riesgos%20y%20oportunidades%2FRiesgos%202023%2FRiesgos%20por%20proceso%2FDirecci%C3%B3n%20Formalizaci%C3%B3n%20Minera%2FEvidencias%20riesgos%20de%20Corrupci%C3%B3n&amp;view=0</t>
  </si>
  <si>
    <t>A la fecha no se han proyectado actos administrativos por parte de la Dirección de Formalización Minera, razón por la cual no se ha materializado el riesgo</t>
  </si>
  <si>
    <t xml:space="preserve">No hay evidencia (reporte dice que no se han realizado actos administrativos </t>
  </si>
  <si>
    <t>x</t>
  </si>
  <si>
    <t>MINERIA EMPRESARIAL</t>
  </si>
  <si>
    <t>Posibilidad de recibir cualquier dádiva o beneficio a nombre propio o de terceros para Coadyuvar en la ejecución de contratos que aporten en la solución de problemáticas de la minería</t>
  </si>
  <si>
    <t>Ejecución de contratos</t>
  </si>
  <si>
    <t>Anllela Castillo</t>
  </si>
  <si>
    <t>matriz de relación de informes de supervisión</t>
  </si>
  <si>
    <t>Riesgo es relacionado al proceso contractual, No hay ningun riesgo relacionado al objetivo del proceso  (Revisar)</t>
  </si>
  <si>
    <t>https://minenergiacol-my.sharepoint.com/personal/ajpena_minenergia_gov_co/_layouts/15/onedrive.aspx?FolderCTID=0x012000C5D8551C827D314084B052F0F053CAE7&amp;id=%2Fpersonal%2Fajpena%5Fminenergia%5Fgov%5Fco%2FDocuments%2FSGC%20MINENERG%C3%8DA%202023%2FGesti%C3%B3n%20de%20riesgos%20y%20oportunidades%2FRiesgos%202023%2FRiesgos%20por%20proceso%2FDirecci%C3%B3n%20Miner%C3%ADa%20Empresarial&amp;view=0</t>
  </si>
  <si>
    <t>A la fecha no hay contratos en ejecución. Estamos en proceso de contratación.</t>
  </si>
  <si>
    <t xml:space="preserve">No hay evidencia (reporte dice que no hay contratos en ejecución </t>
  </si>
  <si>
    <t xml:space="preserve">En el mes se efectuaron 4 contrataciones, la matriz de seguimientos a contratos se encuentra en construcción. </t>
  </si>
  <si>
    <t xml:space="preserve">No hay evidencia </t>
  </si>
  <si>
    <t xml:space="preserve">En el mes se efectuaron 9 contrtaciones, se estructucturó la matriz de seguimiento a contratos. </t>
  </si>
  <si>
    <t>CONTRATACIÓN</t>
  </si>
  <si>
    <t>Posibilidad de recibir cualquier dádiva o beneficio a nombre propio o de terceros por indebida celebración y/o adjudicación de contratos asociada a una deficiente planeación y estructuración de los procesos.</t>
  </si>
  <si>
    <t>Adjudicación contratos</t>
  </si>
  <si>
    <t>Angelica Bermudez</t>
  </si>
  <si>
    <t>Acto administrativo de conformación y determinación de funciones del Comité de Contratación.
Actas de comité, grabaciones de las sesiones, presentación del comité</t>
  </si>
  <si>
    <t xml:space="preserve">Presenta matriz de contratación, evidencia de correo comité de contractual y evidencia de publicación de procesos contractuales </t>
  </si>
  <si>
    <t>https://minenergiacol-my.sharepoint.com/personal/ajpena_minenergia_gov_co/_layouts/15/onedrive.aspx?FolderCTID=0x012000C5D8551C827D314084B052F0F053CAE7&amp;id=%2Fpersonal%2Fajpena%5Fminenergia%5Fgov%5Fco%2FDocuments%2FSGC%20MINENERG%C3%8DA%202023%2FGesti%C3%B3n%20de%20riesgos%20y%20oportunidades%2FRiesgos%202023%2FRiesgos%20por%20proceso%2FGesti%C3%B3n%20Contractual%2FEvidencias%20riesgos%20de%20Corrupci%C3%B3n&amp;view=0</t>
  </si>
  <si>
    <t>"Se remitió para revisión y ajustes, el proyecto de resolución por la cual se conforma el comité de contratación. Así mismo se publicó en la página web de la entidad la contratación correspondiente al mes de enero. Para este mes no se convocó a comité de contratación. Evidencias: Proyecto resolución constitución comité de contratación, Reporte publicación contratación mensual en la página web, Informe de contratación mensual
"</t>
  </si>
  <si>
    <t>Se continúa a la espera de versión final de la resolución por la cual se modifica el comité de contratación. Se publicó en la página web la contratación correspondiente al mes de enero. Para el mes de febrero no se convocó a comité de contratación. El riesgo para este mes no se materializó. Evidencias de cumplimiento: Reporte de publicación contratación mes de febrero en la página web, informe de contratación mes de febrero</t>
  </si>
  <si>
    <t xml:space="preserve">Se continúa a la espera de versión final de la resolución por la cual se modifica el comité de contratación. Se publicó en la página web la contratación correspondiente al mes de marzo. Para el mes de marzo se convocó a un comité de contratación, donde la Dirección de Hidrocarburos puso a consideración la contratación directa cuyo objeto es “Cofinanciar conjuntamente con la empresa, el subsidio y entrega de la conexión virtual de gas licuado de petróleo a los hogares ubicados en los 12 municipios de los departamentos de Cauca y Córdoba”, el cual fue aprobado por el comité.  El riesgo para este mes no se materializó. </t>
  </si>
  <si>
    <t>GESTIÓN DEL TALENTO HUMANO</t>
  </si>
  <si>
    <t>Posibilidad de recibir o solicitar cualquier dádiva o beneficio a nombre propio o de terceros para con el fin de revelar información reservada y/o clasificada de expedientes laborales a terceros no titulares</t>
  </si>
  <si>
    <t>Seguridad de la información</t>
  </si>
  <si>
    <t>Ivonne Ruiz</t>
  </si>
  <si>
    <t>matriz de Excel de soportes documentales</t>
  </si>
  <si>
    <t>https://minenergiacol-my.sharepoint.com/personal/ajpena_minenergia_gov_co/_layouts/15/onedrive.aspx?FolderCTID=0x012000C5D8551C827D314084B052F0F053CAE7&amp;id=%2Fpersonal%2Fajpena%5Fminenergia%5Fgov%5Fco%2FDocuments%2FSGC%20MINENERG%C3%8DA%202023%2FGesti%C3%B3n%20de%20riesgos%20y%20oportunidades%2FRiesgos%202023%2FRiesgos%20por%20proceso%2FGesti%C3%B3n%20del%20Talento%20Humano%2FEvidencias%20riesgos%20de%20Corrupci%C3%B3n&amp;view=0</t>
  </si>
  <si>
    <t>Durante el mes de enero de 2023, se resolvieron 41 solicitudes verificando por parte del Grupo de Pensiones y Entidades Liquidadas que el peticionario cumpliera con el requisito de ser el titular de la información que reposa en el expediente de historia laboral, o estuviera debidamente representado por su apoderado.</t>
  </si>
  <si>
    <t>Durante el mes de febrero de 2023, se resolvieron 56 solicitudes verificando por parte del Grupo de Pensiones y Entidades Liquidadas que el peticionario cumpliera con el requisito de ser el titular de la información que reposa en el expediente de historia laboral, o estuviera debidamente representado por su apoderado.</t>
  </si>
  <si>
    <t>Durante el mes de marzo de 2023, se resolvieron 80 solicitudes verificando por parte del Grupo de Pensiones y Entidades Liquidadas que el peticionario cumpliera con el requisito de ser el titular de la información que reposa en el expediente de historia laboral, o estuviera debidamente representado por su apoderado</t>
  </si>
  <si>
    <t>GESTIÓN DOCUMENTAL</t>
  </si>
  <si>
    <t>Posibilidad de recibir cualquier dádiva o beneficio a nombre propio o de terceros por o para Entregar y/o facilitar información pública clasificada o reservada</t>
  </si>
  <si>
    <t>seguridad de la información</t>
  </si>
  <si>
    <t>Claudia Corredor</t>
  </si>
  <si>
    <t xml:space="preserve">Comunicación oficial </t>
  </si>
  <si>
    <t xml:space="preserve">No es una comunicación, es una matriz de seguimiento </t>
  </si>
  <si>
    <t>https://minenergiacol-my.sharepoint.com/personal/ajpena_minenergia_gov_co/_layouts/15/onedrive.aspx?FolderCTID=0x012000C5D8551C827D314084B052F0F053CAE7&amp;id=%2Fpersonal%2Fajpena%5Fminenergia%5Fgov%5Fco%2FDocuments%2FSGC%20MINENERG%C3%8DA%202023%2FGesti%C3%B3n%20de%20riesgos%20y%20oportunidades%2FRiesgos%202023%2FRiesgos%20por%20proceso%2FGesti%C3%B3n%20Documental%2FEvidencias%20riesgos%20de%20Corrupci%C3%B3n&amp;view=0</t>
  </si>
  <si>
    <t>"Previo al suministro de información solicitada por la ciudadanía o grupos de valor, se verifico el cumplimiento de los niveles de acceso establecidos por la Ley (Información pública clasificada o reservada).  En el mes de ENERO de 2023, se realizó la atención de 35 solicitudes de consulta de información del Archivo Central, las cuales se atendieron de manera digital, mediante correo electrónico y en algunos casos de manera presencial.
Se debe tener en cuenta que en la casilla de observaciones se encuentra el valor real de prestamos en una consulta, (algunos casos).                                                                                          NOMBRE DE LA EVIDENCIA: GD-F-03 PLANILLA CONTROL DE CONSULTAS EN ARCHIVO CENTRAL  https://minenergiacol.sharepoint.com/:x:/r/sites/GrupodeGestindelainformacinyServicioalCiudadano/_layouts/15/Doc.aspx?sourcedoc=%7B7BA0467B-C1FC-4CFB-8B74-32EDB165234B%7D&amp;file=GD-F-03%20PLANILLA%20CONTROL%20DE%20CONSULTAS%20EN%20ARCHIVO%20CENTRAL%20-%20BASE%20DE%20DATOS%202023.xlsx&amp;action=default&amp;mobileredirect=true&amp;cid=456121b5-5a2f-49f9-81f9-594555df6035"</t>
  </si>
  <si>
    <t>"""Previo al suministro de información solicitada por la ciudadanía o grupos de valor, se verifico el cumplimiento de los niveles de acceso establecidos por la Ley (Información pública clasificada o reservada).  En el mes de FEBRERO de 2023, se realizó la atención de 40 solicitudes de consulta de información del Archivo Central, las cuales se atendieron de manera digital, mediante correo electrónico y en algunos casos de manera presencial.
Se debe tener en cuenta que en la casilla de observaciones se encuentra el valor real de prestamos en una consulta, (algunos casos).       Nombre de evidencia:    https://minenergiacol.sharepoint.com/:x:/r/sites/GrupodeGestindelainformacinyServicioalCiudadano/_layouts/15/Doc.aspx?sourcedoc=%7B7BA0467B-C1FC-4CFB-8B74-32EDB165234B%7D&amp;file=GD-F-03%20PLANILLA%20CONTROL%20DE%20CONSULTAS%20EN%20ARCHIVO%20CENTRAL%20-%20BASE%20DE%20DATOS%202023.xlsx&amp;action=default&amp;mobileredirect=true                                    """</t>
  </si>
  <si>
    <t>"Previo al suministro de información solicitada por la ciudadanía o grupos de valor, se verifico el cumplimiento de los niveles de acceso establecidos por la Ley (Información pública clasificada o reservada).  En el mes de MARZO de 2023, se realizó la atención de 130  solicitudes de consulta de información del Archivo Central, las cuales se atendieron de manera digital, mediante correo electrónico y en algunos casos de manera presencial.
Se debe tener en cuenta que en la casilla de observaciones se encuentra el valor real de prestamos en una consulta, (algunos casos).       Nombre de evidencia: https://minenergiacol.sharepoint.com/:x:/r/sites/GrupodeGestindelainformacinyServicioalCiudadano/_layouts/15/Doc.aspx?sourcedoc=%7B7BA0467B-C1FC-4CFB-8B74-32EDB165234B%7D&amp;file=GD-F-03%20PLANILLA%20CONTROL%20DE%20CONSULTAS%20"</t>
  </si>
  <si>
    <t xml:space="preserve">GESTIÓN DE RECURSOS FISICOS </t>
  </si>
  <si>
    <t>Posibilidad de recibir cualquier dádiva o beneficio a nombre propio o de terceros por o para Perdida de los bienes y/o recursos del Ministerio</t>
  </si>
  <si>
    <t>Bienes y recursos</t>
  </si>
  <si>
    <t>Jose Garcia</t>
  </si>
  <si>
    <t xml:space="preserve">comprobante de inventario del aplicativo NEON y obtiene la firma del documento por parte del servidor público que tiene asignado los activos.  </t>
  </si>
  <si>
    <t>Reporte lo hace mediante forms</t>
  </si>
  <si>
    <t>https://minenergiacol-my.sharepoint.com/personal/ajpena_minenergia_gov_co/_layouts/15/onedrive.aspx?FolderCTID=0x012000C5D8551C827D314084B052F0F053CAE7&amp;id=%2Fpersonal%2Fajpena%5Fminenergia%5Fgov%5Fco%2FDocuments%2FSGC%20MINENERG%C3%8DA%202023%2FGesti%C3%B3n%20de%20riesgos%20y%20oportunidades%2FRiesgos%202023%2FRiesgos%20por%20proceso%2FGesti%C3%B3n%20Recursos%20F%C3%ADsicos%2FEvidencias%20riesgos%20de%20Corrupci%C3%B3n&amp;view=0}</t>
  </si>
  <si>
    <t>Se realizaron pruebas de inventario aleatorias en las áreas del Ministerio a través de comprobante de inventario del aplicativo NEON y se obtuvo la firma del documento por parte del servidor público que tiene asignado los activos.  Durante el mes de enero de 2023, se realizaron DIEZ (10) inventarios selectivos individuales a funcionarios de diferentes dependencias del MME, en los cuales no se presentaron faltantes ni novedades por lo cual NO se materializo el riezgo planteado; Se anexa EVIDENCIA 1. R1</t>
  </si>
  <si>
    <t>Durante el mes de febrero de 2023, se realizaron DIEZ (10) inventarios selectivos individuales a funcionarios de diferentes dependencias del MME, en los cuales no se presentaron faltantes ni novedades por lo cual NO se materializo el riezgo planteado; Se anexa EVIDENCIA 2.</t>
  </si>
  <si>
    <t>Durante el mes de marzo de 2023, se realizaron DIEZ (10) inventarios selectivos individuales a funcionarios de diferentes dependencias del MME, en los cuales no se presentaron faltantes ni novedades por lo cual NO se materializo el riesgo planteado; Se anexa EVIDENCIA 3.</t>
  </si>
  <si>
    <t>Posibilidad de recibir cualquier dádiva o beneficio a nombre propio o de terceros por o para Adjudicación de convenios administrativos sin cumplimiento de requisitos o con requisitos hechos a la medida.</t>
  </si>
  <si>
    <t>Adjudicación convenios</t>
  </si>
  <si>
    <t>Jeicy Liliana</t>
  </si>
  <si>
    <t>validación y  ajuste de estudios previos con procesos de contratación similares, el manual de contraracion del MME y normatividad vigente</t>
  </si>
  <si>
    <t>Se verificó los requisitos de la etapa precontractual a través de validación y ajuste de estudios previos con procesos de contratación similares, el manual de contratación del MME y normatividad vigente. Se planificó los objetos contractuales para incluir en el Plan de abastecimiento estrategico 2023, en donde se refleja las necesidades del Grupo y es el insumo requerido para la solicitud de los CDPs que soporta la apropiación presupuestal en la etapa precontractual. Durante el mes de enero  se tramitó documentos precontractuales como estudios previos en el contrato GGC-051-2023. EVIDENCIAS R2</t>
  </si>
  <si>
    <t>Se planificó los objetos contractuales para incluir en el Plan de abastecimiento estrategico 2023, en donde se refleja las necesidades del Grupo y es el insumo requerido para la solicitud de los CDPs que soporta la apropiación presupuestal en la etapa precontractual. Durante el mes de febrero se tramitó documentos precontractuales como estudios previos en el contrato GGC-163-2023 (Diana Carolina Sandoval)</t>
  </si>
  <si>
    <t>Se planificó los objetos contractuales para incluir en el Plan de abastecimiento estrategico 2023, en donde se refleja las necesidades del Grupo y es el insumo requerido para la solicitud de los CDPs que soporta la apropiación presupuestal en la etapa precontractual. Durante el mes de MARZO se tramitó documentos precontractuales como estudios previos en el contrato GGC-163-2023 (Diana Carolina Sandoval)</t>
  </si>
  <si>
    <t>Posibilidad de recibir cualquier dádiva o beneficio a nombre propio o de terceros por o para Manejo inadecuado o pérdida de recursos de Caja Menor</t>
  </si>
  <si>
    <t>Caja menor</t>
  </si>
  <si>
    <t>arqueos trimestrales, conciliaciones bancarias  y resoluciones de legalizacion y reembolso mensuales</t>
  </si>
  <si>
    <t>Se realizó la verificación al correcto funcionamiento de la caja menor a través de arqueo, conciliación bancaria  y resolución de legalización y reembolso mensual.Se realizó arqueo de caja menor, se realizó conciliación bancaria correspondiente al mes de enero, reembolso N° 1 y resolución por reembolso y cambio de cuentadante. Anexo evidencias R3</t>
  </si>
  <si>
    <t>Se realizó conciliación bancaria correspondiente al mes de febrero, no se realizó reembolso por cuanto el mismo se realizó para cambio de cuentadante reportado en el mes anterior</t>
  </si>
  <si>
    <t>Se realizó conciliación bancaria correspondiente al mes de marzo, reembolso N° 2 mediante resolución 00264 del 28 de marzo de 2023</t>
  </si>
  <si>
    <t>GRUPO DE EJECUCIÓN ESTRATEGICA DEL SECTOR EXTRACTIVO</t>
  </si>
  <si>
    <t>Posibilidad de recibir cualquier dádiva o beneficio a nombre propio o de terceros por o para la emisión del sentido del voto en los procesos de evaluación del proyecto de inversión objeto del mismo, en el marco de los Órganos Colegiados de Administración y Decisión para la Asignación de la Inversión Regional en cabeza de las Regiones (OCAD)</t>
  </si>
  <si>
    <t>Sentido de voto asignación inversión regional</t>
  </si>
  <si>
    <t>Angela Castillo</t>
  </si>
  <si>
    <t xml:space="preserve">matriz de seguimiento. </t>
  </si>
  <si>
    <t>https://minenergiacol-my.sharepoint.com/personal/ajpena_minenergia_gov_co/_layouts/15/onedrive.aspx?FolderCTID=0x012000C5D8551C827D314084B052F0F053CAE7&amp;id=%2Fpersonal%2Fajpena%5Fminenergia%5Fgov%5Fco%2FDocuments%2FSGC%20MINENERG%C3%8DA%202023%2FGesti%C3%B3n%20de%20riesgos%20y%20oportunidades%2FRiesgos%202023%2FRiesgos%20por%20proceso%2FGrupo%20de%20Ejecuci%C3%B3n%20Estrat%C3%A9gica%20del%20Sector%20Extractivo%2FEvidencias%20riesgos%20de%20Corrupci%C3%B3n&amp;view=0</t>
  </si>
  <si>
    <t>"Durante el mes de enero de 2023 no se materializó el riesgo, se aplicaron los controles establecidos, esto se evidencia teniendo en cuenta que durante este período se presentaron para revisión cuatro (4) proyectos de los cuales revisaron cuatro (4), cumpliendo con el 100% de las revisiones propuestas. 
Es preciso señalar que dos (2) proyectos presentaron observaciones relacionadas en las fichas emitidas luego de la revisión, por lo cual se remitieron a la Secretaría Técnica del DNP y/o a las entidades territoriales para su consideración y trámite pertinente y dos (2) tienen concepto FAVORABLE por parte del Ministerio de Minas y Energía. 
Se anexa como evidencia una matriz de relación de los 4 proyectos revisados, con los soportes de fichas emitidas por parte del equipo técnico de GEESE para todos los proyectos en mención, en las cuales se evidencia el resultado de la evaluación de los documentos presentados por la Entidad Territorial, cargados en el aplicativo dispuesto para este fin según los criterios establecidos en la normativa vigente.
Durante el mes de ENERO no se requirió de la participación en sesiones de OCAD Regional. "</t>
  </si>
  <si>
    <t>"Durante el mes de febrero de 2023 no se materializó el riesgo, se aplicaron los controles establecidos, esto se evidencia teniendo en cuenta que durante este período se presentaron para revisión CATORCE (14) proyectos de los cuales revisaron CATORCE (14), cumpliendo con el 100% de las revisiones propuestas. 
Es preciso señalar que DIEZ (10) proyectos tienen observaciones relacionadas en las fichas emitidas luego de la revisión, por lo cual se remitieron a la Secretaría Técnica del DNP y/o a las entidades territoriales para su consideración y trámite pertinente y CUATRO (04) tienen concepto FAVORABLE por parte del Ministerio de Minas y Energía. 
Se anexa como evidencia una matriz de relación de los proyectos revisados, con los soportes de fichas emitidas por parte del equipo técnico de GEESE para todos los proyectos en mención, en las cuales se evidencia el resultado de la evaluación de los documentos presentados por la Entidad Territorial, cargados en el aplicativo dispuesto para este fin según los criterios establecidos en la normativa vigente.
Durante el mes de FEBRERO se participó en la sesión de OCAD Regional N° 10 para la Región Eje Cafetero, en donde se presentaron DOS (02) proyectos para su aprobación. El Ministerio de Minas y Energía emitió voto POSITIVO a los dos proyectos, los cuales fueron aprobados durante la sesión. Los proyectos cuentan con viabilidad y concepto técnico único sectorial del sector correspondiente y adicional a esto cuentan con ficha de revisión FAVORABLE por parte del equipo técnico de GEESE.  
Así mismo se participó en la sesión de OCAD N° 10 para la región Centro Sur - Amazonía, en donde se presentó UN (01) proyecto para su aprobación. El Ministerio de Minas y Energía emitió voto POSITIVO, y el proyecto fue aprobado durante la sesión. El proyecto cuenta con viabilidad y concepto técnico único sectorial del sector correspondiente y adicional a esto cuenta con ficha de revisión FAVORABLE por parte del equipo técnico de GEESE.
Finalmente, se participó en la sesión de OCAD No 13 para la región Llanos, en donde se presentó UN (01) proyecto para aprobación de ajuste. El Ministerio de Minas y Energía emitió voto POSITIVO, y el proyecto fue aprobado durante la sesión. El proyecto cuenta con viabilidad y concepto técnico único sectorial del ajuste del sector correspondiente y adicional a esto cuenta con ficha de revisión FAVORABLE por parte del equipo técnico de GEESE.  "</t>
  </si>
  <si>
    <t>"Durante el mes de marzo de 2023 no se materializó el riesgo, se aplicaron los controles establecidos, esto se evidencia teniendo en cuenta que durante este período se presentaron para revisión CATORCE (14) proyectos de los cuales revisaron CATORCE (14), cumpliendo con el 100% de las revisiones propuestas.
Es preciso señalar que ONCE (11) proyectos tienen observaciones relacionadas en las fichas emitidas luego de la revisión, por lo cual se remitieron a las Secretarías Técnicas de los OCAD y/o a las entidades territoriales para su consideración y trámite pertinente y TRES (03) tienen concepto FAVORABLE por parte del Ministerio de Minas y Energía.
Se anexa como evidencia una matriz de relación de los proyectos revisados, con los soportes de fichas emitidas por parte del equipo técnico de GEESE para todos los proyectos en mención, en las cuales se evidencia el resultado de la evaluación de los documentos presentados por la Entidad Territorial, cargados en el aplicativo dispuesto para este fin según los criterios establecidos en la normativa vigente.
Durante el mes de MARZO se participó en 4 sesiones de OCAD Regional, así:
a. Sesión No. 14 del OCAD Regional Llanos, en donde se citaron NUEVE (09) proyectos para su aprobación, de los cuáles se sometieron a consideración de los miembros del OCAD CINCO (05) proyectos: i) BPIN 2021000070023 denominado “Construcción implementación y puesta en funcionamiento de soluciones de energía solar centralizada en el corregimiento de san Felipe departamento del Guainía”, ii) BPIN 2021000070030 denominado “Construcción de la sede universidad de la Amazonia en el municipio de san José del Guaviare departamento del Guaviare”, iii) BPIN 2022005810114 denominado “Prestación del servicio de transporte escolar para facilitar el acceso y permanencia en el sistema educativo a los niños niñas adolescentes y jóvenes matriculados en los establecimientos educativos oficiales del departamento de Arauca”, iv) BPIN 2022000070019 denominado “Construcción de infraestructura educativa en la I.E. Puerto Esperanza en la comunidad de Puerto Esperanza departamento del Guainía” y v) BPIN 2022005990119 denominado “Fortalecimiento de la estrategia de alimentación escolar para establecimientos educativos oficiales con servicio de residencia escolar en los municipios Cumaribo, La Primavera, Puerto Carreño, Santa Rosalía”. Los proyectos cuentan con viabilidad y concepto técnico único sectorial del sector correspondiente favorables y adicional a esto cuentan con ficha de revisión FAVORABLE por parte del equipo técnico de GEESE. En consecuencia, el Ministerio de Minas y Energía emitió voto POSITIVO para los cinco (05) proyectos, los cuales fueron aprobados durante la sesión. Respecto al ejecutor, también se emitió voto POSITIVO por parte del ministerio.
b. Sesión No. 15 OCAD Regional Llanos, en donde se sometió a consideración de los miembros del OCAD las postulaciones realizadas por las entidades territoriales para desempeñarse como presidente del OCAD y Entidad Priorizadora. De acuerdo con el desarrollo de la sesión, el Ministerio de Minas y Energía emitió voto FAVORABLE para: i) presidente del OCAD: Departamento del Meta, ii) Entidad priorizadora: Departamento del Vichada.  Entidades que quedaron designadas por el OCAD para los respectivos cargos.
c. Sesión No. 11 OCAD Regional Eje Cafetero, en donde se sometió a consideración de los miembros del OCAD las postulaciones realizadas por las entidades territoriales para desempeñarse como presidente del OCAD y Entidad Priorizadora. De acuerdo con el desarrollo de la sesión, el Ministerio de Minas y Energía emitió voto FAVORABLE para: i) presidente del OCAD: Departamento de Risaralda, ii) Entidad priorizadora: Departamento de Antioquia.  Entidades que quedaron designadas por el OCAD para los respectivos cargos.
d. Sesión No. 11 OCAD Regional Centro Sur, en donde se sometió a consideración de los miembros del OCAD las postulaciones realizadas por las entidades territoriales para desempeñarse como presidente del OCAD y Entidad Priorizadora. De acuerdo con el desarrollo de la sesión, el Ministerio de Minas y Energía emitió voto FAVORABLE para: i) presidente del OCAD: Municipio de Gigante, Huila, ii) Entidad priorizadora: Departamento del Tolima.  Entidades que quedaron designadas por el OCAD para los respectivos cargos."</t>
  </si>
  <si>
    <t xml:space="preserve">Posibilidad de recibir cualquier dádiva o beneficio a nombre propio o de terceros por o para formular y/o estructurar proyectos </t>
  </si>
  <si>
    <t>Estructuración de proyectos</t>
  </si>
  <si>
    <t>Falta definir mas el riesgo, estructurar un proyecto de que?, con que fondos?  (Revisar)</t>
  </si>
  <si>
    <t>"Durante el mes de enero de 2023 no se materializó el riesgo, se aplicaron los controles establecidos, esto se evidencia teniendo en cuenta que durante este período se realizó un total de TREINTA (30) mesas técnicas, en donde se presentaron para revisión un total de TREINTA (30) proyectos. 
De acuerdo con lo anterior, se evidencia el acompañamiento técnico que se realiza desde el GEESE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30 mesas técnicas realizadas."</t>
  </si>
  <si>
    <t>"Durante el mes de febrero de 2023 no se materializó el riesgo, se aplicaron los controles establecidos, esto se evidencia teniendo en cuenta que durante este período se realizó un total de CUARENTA (40) mesas técnicas, en donde se presentaron para revisión un total de CUARENTA (40) proyectos.   
De acuerdo con lo anterior, se evidencia el acompañamiento técnico que se realiza desde el GEESE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40 mesas técnicas realizadas."</t>
  </si>
  <si>
    <t>"Durante el mes de marzo de 2023 no se materializó el riesgo, se aplicaron los controles establecidos, esto se evidencia teniendo en cuenta que durante este período se realizó un total de se realizaron un total de TREINTA Y TRES (33) mesas técnicas, en donde se presentaron para revisión un total de TREINTA Y UN (31) proyectos y UN (1) ajuste.
De acuerdo con lo anterior, se evidencia el acompañamiento técnico que se realiza desde el GEESE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33 mesas técnicas realizadas."</t>
  </si>
  <si>
    <t>GRUPO DE TESORERIA</t>
  </si>
  <si>
    <t>Posibilidad de recibir cualquier dádiva o beneficio a nombre propio o de terceros para desviar los recursos asignados al Grupo de Tesorería por parte de un funcionario del ministerio o de un tercero externo al mismo</t>
  </si>
  <si>
    <t>Felipe Orozco</t>
  </si>
  <si>
    <t>Registro de firmas</t>
  </si>
  <si>
    <t>https://minenergiacol-my.sharepoint.com/personal/ajpena_minenergia_gov_co/_layouts/15/onedrive.aspx?FolderCTID=0x012000C5D8551C827D314084B052F0F053CAE7&amp;id=%2Fpersonal%2Fajpena%5Fminenergia%5Fgov%5Fco%2FDocuments%2FSGC%20MINENERG%C3%8DA%202023%2FGesti%C3%B3n%20de%20riesgos%20y%20oportunidades%2FRiesgos%202023%2FRiesgos%20por%20proceso%2FGrupo%20de%20Tesoreria%2FEvidencias%20riesgos%20de%20Corrupci%C3%B3n&amp;view=0</t>
  </si>
  <si>
    <t xml:space="preserve">"
En el mes de enero de 2023, se realizaron diariamente los controles y verificación del Movimiento Diario de Tesorería, de acuerdo a la validación de la información de ingresos y egresos reflejados en los reportes diarios de Movimientos Bancarios."
</t>
  </si>
  <si>
    <t xml:space="preserve">"
En el mes de febrero de 2023, se realizaron diariamente los controles y verificación del Movimiento Diario de Tesorería, de acuerdo a la validación de la información de ingresos y egresos reflejados en los reportes diarios de Movimientos Bancarios."
</t>
  </si>
  <si>
    <t xml:space="preserve">"
En el mes de marzo de 2023, se realizaron diariamente los controles y verificación del Movimiento Diario de Tesorería, de acuerdo a la validación de la información de ingresos y egresos reflejados en los reportes diarios de Movimientos Bancarios."
</t>
  </si>
  <si>
    <t>SERVICIO AL CIUDADANO</t>
  </si>
  <si>
    <t>Posibilidad de recibir cualquier dádiva o beneficio a nombre propio o de terceros por o para No publicar en el portal web los proyectos normativos sometidos a consulta por la Ley, o información relevante para facilitar la participación ciudadana</t>
  </si>
  <si>
    <t>No permitir la participación de la ciudadania</t>
  </si>
  <si>
    <t>Matriz ITA y informe semestral</t>
  </si>
  <si>
    <t>https://minenergiacol-my.sharepoint.com/personal/ajpena_minenergia_gov_co/_layouts/15/onedrive.aspx?FolderCTID=0x012000C5D8551C827D314084B052F0F053CAE7&amp;id=%2Fpersonal%2Fajpena%5Fminenergia%5Fgov%5Fco%2FDocuments%2FSGC%20MINENERG%C3%8DA%202023%2FGesti%C3%B3n%20de%20riesgos%20y%20oportunidades%2FRiesgos%202023%2FRiesgos%20por%20proceso%2FServicio%20al%20Ciudadano%2FEvidencias%20riesgos%20de%20Corrupci%C3%B3n&amp;view=0</t>
  </si>
  <si>
    <t>"1. Se verificó la publicación de proyectos normativos sometidos a consulta por la Ley y proyecta certificación para la firma de la coordinación del grupo de RCGI. Hasta el mes de ENERO de 2022, se han publicaron 10 proyectos para consulta ciudadana y estos  han recibido un total de 48 comentarios de ciudadanos y grupos de valor. En la sección Normativa - Agenda Regulatoria, para información a los ciudadanos, se publica la bitácora con la información importante sobre el documento en discusión: tema de interés, tipo de documento, número de comentarios recibidos, intervalo de publicación, y el enlace que lo lleva al espacio foros para revisar los soportes de publicación junto al informe de comentarios, matriz de comentarios resuelta y el acto administrativo en firme.
2. La informacion publicada en la sección transparencia corresponde a la esblecida por la norma y  se continua alimentando los contenidos del portal web de la entidad. "</t>
  </si>
  <si>
    <t>"1. Se verificó la publicación de proyectos normativos sometidos a consulta por la Ley y proyecta certificación para la firma de la coordinación del grupo de RCGI. Hasta el mes de FEBRERO de 2023, se han publicaron 3 proyectos para consulta ciudadana y estos  han recibido un total de 22 comentarios de ciudadanos y grupos de valor. En la sección Normativa - Agenda Regulatoria, para información a los ciudadanos, se publica la bitácora con la información importante sobre el documento en discusión: tema de interés, tipo de documento, número de comentarios recibidos, intervalo de publicación, y el enlace que lo lleva al espacio foros para revisar los soportes de publicación junto al informe de comentarios, matriz de comentarios resuelta y el acto administrativo en firme.
2. La informacion publicada en la sección transparencia corresponde a la esblecida por la norma y  se continua alimentando los contenidos del portal web de la entidad. "</t>
  </si>
  <si>
    <t>"Se verificó la publicación de proyectos normativos sometidos a consulta por la Ley y proyecta certificación para la firma de la coordinación del grupo de RCGI. Hasta el mes de MARZO de 2023, se han publicaron 17 proyectos para consulta ciudadana y estos han recibido un total de 86 comentarios de ciudadanos y grupos de valor. En la sección Normativa - Agenda Regulatoria, para información a los ciudadanos, se publica la bitácora con la información importante sobre el documento en discusión: tema de interés, tipo de documento, número de comentarios recibidos, intervalo de publicación, y el enlace que lo lleva al espacio foros para revisar los soportes de publicación junto al informe de comentarios, matriz de comentarios resuelta y el acto administrativo en firme.
2. La informacion publicada en la sección transparencia corresponde a la esblecida por la norma y se continua alimentando los contenidos del portal web de la entidad."</t>
  </si>
  <si>
    <t>INFRAESTRUCTURA TECNOLÓGICA y SOLUCIONES DIGITALES</t>
  </si>
  <si>
    <t>Posibilidad de recibir cualquier dádiva o beneficio a nombre propio o de terceros por o para recibir desarrollos de sistemas de información sin cumplimiento de los requerimientos exigidos por el Ministerio</t>
  </si>
  <si>
    <t>Desarrollo de sistemas de información sin los requisitos</t>
  </si>
  <si>
    <t>Ibeth Sanchez</t>
  </si>
  <si>
    <t>informes consolidados de avances de desarrollo.</t>
  </si>
  <si>
    <t>No hay reporte de ningun mes, toca revisar</t>
  </si>
  <si>
    <t>https://minenergiacol-my.sharepoint.com/personal/ajpena_minenergia_gov_co/_layouts/15/onedrive.aspx?FolderCTID=0x012000C5D8551C827D314084B052F0F053CAE7&amp;id=%2Fpersonal%2Fajpena%5Fminenergia%5Fgov%5Fco%2FDocuments%2FSGC%20MINENERG%C3%8DA%202023%2FGesti%C3%B3n%20de%20riesgos%20y%20oportunidades%2FRiesgos%202023%2FRiesgos%20por%20proceso%2FTecnolog%C3%ADas%20de%20la%20Informaci%C3%B3n%20y%20las%20Comunicaciones%20TICS%2FEvidencias%20riesgos%20de%20Corrupci%C3%B3n&amp;view=0</t>
  </si>
  <si>
    <t xml:space="preserve">Durante este período se realizó el despliegue y paso a producción de las mejoras y desarrollos solicitados para el sistema NEON tal como consta en el informe "paso a ambiente de producción" referente al contrato GGC-626-2022 al cual se le hizo prórroga hasta el 28 de febrero de 2023 y cuyo objeto es:  “Contratar los servicios para la realización de desarrollos en el sistema NEON, así mismo, la interoperabilidad con el sistema ARGO, especialmente en los módulos de Gestión Contratos, Comisiones y viáticos, solicitudes de CDP y liquidación de Obligaciones, el cual incluye soporte técnico y garantía de los mismos de conformidad con el Anexo Técnico" </t>
  </si>
  <si>
    <t>Para este período se realizan acompañamientos en los desarrollos Trabaja con Nosotros, Repositorio Digital, ARGO, Pangea y Portal e Internet, donde se realiza una nueva prórroga al contrato GGC-626-2022 hasta el 31 de mayo de 2023 con el fin de lograr la interoperabilidad entre los Sistemas NEON y ARGO.</t>
  </si>
  <si>
    <t>En este mes se realizan contenidos y desarrollos a nivel funcional y técnico para el módulo de “Innovación y Gestión del Conocimiento” de la sección de Participa del Portal web, con los usuarios funcionales de la subdirección de talento humano, se desarrolló internamente en la OPGI en el mes de marzo la Historia de Usuario 01 – GESCO, se relaciona acta de aprobación con las respectivas firmas, por parte de los usuarios finales que solicitaron la funcionalidad.</t>
  </si>
  <si>
    <t>Posibilidad de recibir cualquier dádiva o beneficio a nombre propio o de terceros por o para adquirir recursos tecnológicos que no correspondan a las necesidades y requerimientos de la Entidad.</t>
  </si>
  <si>
    <t>Adquirir recursos no necesarios</t>
  </si>
  <si>
    <t>informes consolidados de procesos contractuales referente a adquisición de bienes y servicios de TI.</t>
  </si>
  <si>
    <t>Para este período se consolidan las necesidades y adquisición de bienes y servicios (Canales de comunicación entre los centros de datos, Adquisición de infraestructura hiperconvergente, otro sí convenio con IPSE), minimizando y mitigando de esta manera un posible riesgo de adquisiciones que no correspondan con lo requerido por la Entidad, así mismo se comienza con la estructuración de los documentos precontractuales.</t>
  </si>
  <si>
    <t>En concordancia con el cumplimiento de las necesidades tecnologicas de la Entidad pactadas con anterioridad, para este período se realiza la extensión del Convenio que se tiene con IPSE y así asegurar la continuidad de uno de los componentes del plan de recuperación ante desastres, así mismo queda cumplida toda la etapa precontractual de la adquisición de canales para el datacenter alterno, mitigando de esta manera una posible materialización de riesgos.</t>
  </si>
  <si>
    <t>Para este período se realiza la contratación de Canales de comunicación, cuyo objeto es (Brindar servicios integrados de internet, acceso, rendimiento, desempeño, tráfico seguro, seguridad, canales dedicados principales y de respaldo que atiendan el Plan de Recuperación ante Desastres en Centro de Datos Alterno) y de Servicios BPO de mesa de ayuda, cuyo objeto es (Contratar los servicios de mesa de servicios para la atención de requerimientos de infraestructura tecnológica de usuarios finales del Ministerio de Minas y Energía), garantizando así el servicio al Ministerio y dentro de la planeación presupuestal</t>
  </si>
  <si>
    <t>Carlos Javier Osorio y Juan José Cedeño</t>
  </si>
  <si>
    <t>Servidor público</t>
  </si>
  <si>
    <t>Evitar</t>
  </si>
  <si>
    <t>Alto</t>
  </si>
  <si>
    <t>Mayor</t>
  </si>
  <si>
    <t>Media</t>
  </si>
  <si>
    <t>Con Registro</t>
  </si>
  <si>
    <t>Continua</t>
  </si>
  <si>
    <t>Documentado</t>
  </si>
  <si>
    <t>Manual</t>
  </si>
  <si>
    <t>Preventivo</t>
  </si>
  <si>
    <t>Probabilidad</t>
  </si>
  <si>
    <t>El Servidor público, identifica necesidades y proyecta el crecimiento de la infraestructura TIC del Ministerio a través de, informes consolidados de procesos contractuales referente a adquisición de bienes y servicios de TI.</t>
  </si>
  <si>
    <t>no</t>
  </si>
  <si>
    <t>si</t>
  </si>
  <si>
    <t>Fraude interno</t>
  </si>
  <si>
    <t>adquirir recursos tecnológicos que no correspondan a las necesidades y requerimientos de la Entidad.</t>
  </si>
  <si>
    <t>INFRAESTRUCTURA TECNOLÓGICA y SOLUCIONES DIGITALES MINENERGÍA</t>
  </si>
  <si>
    <t xml:space="preserve">Gina Alexandra Nore ( Karla Paola Mahecha) </t>
  </si>
  <si>
    <t>Extremo</t>
  </si>
  <si>
    <t>Catastrófico</t>
  </si>
  <si>
    <t>El Funcionario, identifica y realiza seguimiento a las necesidades de soluciones y desarrollos de software a través de, informes consolidados de avances de desarrollo.</t>
  </si>
  <si>
    <t>recibir desarrollos de sistemas de información sin cumplimiento de los requerimientos exigidos por el Ministerio</t>
  </si>
  <si>
    <t xml:space="preserve">Martha Isabel Jaime Galvis </t>
  </si>
  <si>
    <t>COORDINADORA GRUPO DE RELACIONAMIENTO CON EL CIUDADANO Y GESTION DE LA INFORMACION</t>
  </si>
  <si>
    <t>El Profesional, 1. El profesional del grupo RCGI verifica la publicacion de proyectos normativos sometidos a consulta por la Ley y proyecta certificacion para la firma de la coordinacion del grupo de RCGI.
  2.  El profesional del grupo de RCGI revisa la disponibilidad de informacion publicada en el portal web y presenta un informe semestral de acuerdo a la Ley 1712 de 2014 (Matriz ITA)a traves de, Comunicación oficial</t>
  </si>
  <si>
    <t>Ejecución y Administración de procesos</t>
  </si>
  <si>
    <t>No publicar en el portal web los proyectos normativos sometidos a consulta por la Ley, o información relevante para facilitar la participación ciudadana</t>
  </si>
  <si>
    <t>Shannon Cadena</t>
  </si>
  <si>
    <t>Funcionaria</t>
  </si>
  <si>
    <t>El Contratista, supervisará la realización periódica de sesión de impulso procesal, para revisar y aprobar decisiones en derecho en cada proceso disciplinario. A través de, Acta de sesión de impulso y evidencias de realización.</t>
  </si>
  <si>
    <t xml:space="preserve">realizar actuaciones o tomar decisiones ajustada a intereses propios o de terceros con el fin de favorecer o perjudicar a funcionarios investigados o a terceros vulnerando los principios establecidos en el código disciplinario vigente. </t>
  </si>
  <si>
    <t>Angelica Bermúdez</t>
  </si>
  <si>
    <t>indebida celebración y/o adjudicación de contratos asociada a una deficiente planeación y estructuración de los procesos.</t>
  </si>
  <si>
    <t>Luzmila Gonzalez Vivas</t>
  </si>
  <si>
    <t>Contratista</t>
  </si>
  <si>
    <t>40%</t>
  </si>
  <si>
    <t>El profesional y/o Coordinador del Grupo de Tesorería son las personas encargadas de recibir las llamadas telefónicas por parte del Banco para confirmar las cuantías altas de los cheques expedidos. También se tienen registradas las firmas en las entidades financieras (dos firmas son necesarias incluyendo la del Coordinador). 
Se realiza la administración de los permisos en el portal Bancario con perfiles restringidos, las transacciones tienen horarios, el acceso debe ser de un equipo de la entidad, hay token asociados y contraseñas para cada uno de los usuarios.
Las chequeras están contramarcadas, la salvaguarda está en caja fuerte, sellos húmedos y protectógrafo, controles de registro de los cheques generados.</t>
  </si>
  <si>
    <t>Alta</t>
  </si>
  <si>
    <t>Fraude Interno</t>
  </si>
  <si>
    <t>desviar los recursos asignados al Grupo de Tesorería por parte de un funcionario del ministerio o de un tercero externo al mismo</t>
  </si>
  <si>
    <t>GRUPO DE TESORERÍA</t>
  </si>
  <si>
    <t>Diana Balcero</t>
  </si>
  <si>
    <t>Profesional especializado</t>
  </si>
  <si>
    <t>Baja</t>
  </si>
  <si>
    <t>Detectivo</t>
  </si>
  <si>
    <t>El Profesional del Grupo de Gestión Administrativa, realiza verificación al correcto funcionamiento de la caja menor a través de  arqueos trimestrales, conciliaciones bancarias  y resoluciones de legalización y reembolso mensuales</t>
  </si>
  <si>
    <t>Fraude interno.</t>
  </si>
  <si>
    <t>Manejo inadecuado o pérdida de recursos de Caja Menor</t>
  </si>
  <si>
    <t>GESTIÓN DE RECURSOS FÍSICOS</t>
  </si>
  <si>
    <t>Jeicy Liliana Parra</t>
  </si>
  <si>
    <t>Profesional Especializado</t>
  </si>
  <si>
    <t>El Profesional del Grupo de Gestión Administrativa, verifica los requisitos de la etapa precontractual a través de validación y  ajuste de estudios previos con procesos de contratación similares, el manual de contratación del MME y normatividad vigente</t>
  </si>
  <si>
    <t>Adjudicación de convenios administrativos sin cumplimiento de requisitos o con requisitos hechos a la medida.</t>
  </si>
  <si>
    <t>José Vicente García</t>
  </si>
  <si>
    <t>Profesional Universitario</t>
  </si>
  <si>
    <t>Aleatoria</t>
  </si>
  <si>
    <t>Automático</t>
  </si>
  <si>
    <t xml:space="preserve">El Profesional del Grupo de Gestión Administrativa, realiza pruebas de inventario aleatorias en las áreas del Ministerio a través de  comprobante de inventario del aplicativo NEON y obtiene la firma del documento por parte del servidor público que tiene asignado los activos.  </t>
  </si>
  <si>
    <t>Perdida de los bienes y/o recursos del Ministerio</t>
  </si>
  <si>
    <t>LUIS GABRIEL GORDO / ANDREA LARA</t>
  </si>
  <si>
    <t>Auxiliar Administrativo</t>
  </si>
  <si>
    <t xml:space="preserve">El Auxiliar Administrativo, El auxiliar Administrativo del grupo de Relacionamiento con el Ciudadano y Gestión de la información - RCGI, verifica que previo al suministro de información solicitada por la ciudadanía o grupos de valor, se cumpla con los niveles de acceso establecidos por la Ley (Información pública clasificada o reservada)a través de, Comunicación oficial </t>
  </si>
  <si>
    <t>Entregar y/o facilitar información pública clasificada o reservada</t>
  </si>
  <si>
    <t>IVONNE RUIZ</t>
  </si>
  <si>
    <t>PROFESIONAL UNIVERSITARIO</t>
  </si>
  <si>
    <t>El profesional del Grupo de Pensiones y Entidades Liquidadas, revisa físicamente las solicitudes, constatando que las misma se encuentre debidamente suscrita y que anexen el documento de identidad del solicitante o el poder del representante legal.
El profesional del Grupo de Pensiones y Entidades Liquidadas, realiza seguimiento, a través de una matriz de Excel de soportes documentales adjuntos a la solicitud tanto del titular como del apoderado, conforme a los requisitos de la Ley aplicables.</t>
  </si>
  <si>
    <t>para la expedición de certificaciones y/o revelación de información de manera verbal o escrita a un tercero que no sea el titular ó su representante</t>
  </si>
  <si>
    <t>Jose Edilberto Muñoz</t>
  </si>
  <si>
    <t>Coordinador del grupo</t>
  </si>
  <si>
    <t>Muy Baja</t>
  </si>
  <si>
    <t>50%</t>
  </si>
  <si>
    <t>Sistematización de la información de subsidios (un grupo específico), a traves de aplicativos robustos, confiables y completos.</t>
  </si>
  <si>
    <t>designación inadecuada de subsidios por parte de la empresa con la complicidad del funcionario del Ministerio.</t>
  </si>
  <si>
    <t>ENERGÍA ELÉCTRICA SEGUIMIENTO</t>
  </si>
  <si>
    <t>CARLOS ARTURO RODRIGUEZ CASTRILLÓN</t>
  </si>
  <si>
    <t>COORDINADOR DEL GRUPO DE SUPERVISIÓN DE LA DIRECCIÓN DE ENERGÍA ELÉCTRICA</t>
  </si>
  <si>
    <t>Los profesionales del Grupo de Supervisión de la Dirección de Energía Eléctrica aplican los controles descritos en el procedimiento "SP-23 SUPERVISION DE PROYECTOS A CARGO DE LA DIRECCION DE ENERGIA ELECTRICA"  donde se realizan revisiones cruzadas en las áreas técnica, jurídica, financiera, contable y administrativa para cada modificación contractual y la información se registra en la Matriz General de Supervisión.</t>
  </si>
  <si>
    <t>Fraude Externo</t>
  </si>
  <si>
    <t xml:space="preserve"> realizar modificaciones contractuales en los contratos con recursos de los Fondos FAER, FAZNI y PRONE</t>
  </si>
  <si>
    <t>ENERGÍA ELÉCTRICA - EJECUCIÓN</t>
  </si>
  <si>
    <t>EDUARD ESTRADA</t>
  </si>
  <si>
    <t xml:space="preserve">El GEESE, realizará el acompañamiento técnico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a través de los equipos de apoyo técnico a los proyectos de inversión. El registro del acompañamiento a los proyectos de inversión se realizará en una matriz de seguimiento. </t>
  </si>
  <si>
    <t xml:space="preserve">formular y/o estructurar proyectos </t>
  </si>
  <si>
    <t>GRUPO DE EJECUCIÓN ESTRATEGICA DEL SECTOR EXTRACTIVO - EJECUCIÓN</t>
  </si>
  <si>
    <t>1. El profesional del GEESE, realizará la evaluación de los documentos presentados por la Entidad Territorial, cargados en el aplicativo dispuesto para este fin según los criterios establecidos en la normativa vigente; a través de una ficha de verificación  y una matriz de seguimiento de la evaluación.
2. El profesional del GEESE, realizará seguimiento a las sesiones de OCAD en las que participa el MME y reportará las decisiones tomadas durante la sesión registrándolo en una matriz de seguimiento dispuesta para tal fin.</t>
  </si>
  <si>
    <r>
      <t>la emisión del sentido del voto</t>
    </r>
    <r>
      <rPr>
        <b/>
        <sz val="9"/>
        <rFont val="Arial Narrow"/>
        <family val="2"/>
      </rPr>
      <t xml:space="preserve"> </t>
    </r>
    <r>
      <rPr>
        <sz val="9"/>
        <rFont val="Arial Narrow"/>
        <family val="2"/>
      </rPr>
      <t>en los procesos de evaluación del proyecto de inversión objeto del mismo, en el marco de los Órganos Colegiados de Administración y Decisión para la Asignación de la Inversión Regional en cabeza de las Regiones (OCAD)</t>
    </r>
  </si>
  <si>
    <t>Alejandra Nohemí Rodríguez Higuera</t>
  </si>
  <si>
    <t>Documentación</t>
  </si>
  <si>
    <t xml:space="preserve">1. Revisión del acto administrativo con el equipo técnico y jurídico de la Dirección de Formalización Minera  y posteriormente  realizar la revisión con el equipo designado para el sector de minas de la Oficina Asesora Jurídica. Una vez se cuente con los vistos buenos remitir a la oficina de comunicaciones para la publicación en el foro de la página WEB del Ministerio. de haber comentarios se da respuesta a las observaciones realizadas por la ciudadana a través de la matriz de respuestas, la cual será publicada en el portal WEB. </t>
  </si>
  <si>
    <t>Usuarios, productos y prácticas , organizacionales</t>
  </si>
  <si>
    <t xml:space="preserve">expedición de actos administrativos para el sector minero sin los requisitos y la trazabilidad del proceso </t>
  </si>
  <si>
    <t>FORMALIZACIÓN MINERA - FORMULACIÓN</t>
  </si>
  <si>
    <t>MARTHA PATRICIA JARAMILLO</t>
  </si>
  <si>
    <t>PROFESIONAL ESPECIALIZADO</t>
  </si>
  <si>
    <t>Verificar que la información física y magnética esté completa, firmada, que corresponda al trimestre que se va a validar y que cumpla con los atributos exigidos en los formatos electrónicos e instructivos - lista de verificación mensual</t>
  </si>
  <si>
    <t>asignación de subsidios erróneamente</t>
  </si>
  <si>
    <t>DIRECCIÓN DE HIDROCARBUROS - EJECUCIÓN</t>
  </si>
  <si>
    <t>CARLOS JULIO ARCINIEGAS</t>
  </si>
  <si>
    <t>El profesional de la Direcciòn de Hidrocarburos valida la información reportada por la empresas Distribuidoras y/o Comercializadoras en la base de datos (SUI) vs aplicativo GLP Ministerio de Minas y Energia,  para el trámite de reconocimiento y pago del subsidio por el consumo de GLP en cilindros.</t>
  </si>
  <si>
    <t>asignar o desviar recursos para las empresa comercializadoras y/o distribuidoras de gas que incumplan con los parámetros establecidos</t>
  </si>
  <si>
    <t>DIRECCIÓN DE HIDROCARBUROS - FORMULACIÓN</t>
  </si>
  <si>
    <t>CARLOS JAVIER LEGUIZAMO</t>
  </si>
  <si>
    <t xml:space="preserve">El profesional de la Dirección de Hidrocarburos verifica y valida la información señalada en el acto administrativo y la reportada por el sistema SICOM - reporte mensual </t>
  </si>
  <si>
    <t xml:space="preserve">asignación de combustibles que no están acorde con lo señalado en el Acto Administrativo correspondiente   </t>
  </si>
  <si>
    <t>ANLLELA MARSELA CASTILLO REY</t>
  </si>
  <si>
    <t>Con registro</t>
  </si>
  <si>
    <t>El profesional especializado, realiza el seguimiento de los contratos a través de, matriz de relación de informes de supervisión</t>
  </si>
  <si>
    <t>Ejecución y Administración de contratos</t>
  </si>
  <si>
    <t>Coadyuvar en la ejecución de contratos que aporten en la solución de problemáticas de la minería</t>
  </si>
  <si>
    <t>MINERÍA EMPRESARIAL EJECUCIÓN</t>
  </si>
  <si>
    <t>¿Se materializó?</t>
  </si>
  <si>
    <t>DICIEMBRE</t>
  </si>
  <si>
    <t>NOVIEMBRE</t>
  </si>
  <si>
    <t>OCTUBRE</t>
  </si>
  <si>
    <t>SEPTIEMBRE</t>
  </si>
  <si>
    <t>AGOSTO</t>
  </si>
  <si>
    <t>JULIO</t>
  </si>
  <si>
    <t>JUNIO</t>
  </si>
  <si>
    <t>MAYO</t>
  </si>
  <si>
    <t>ABRIL</t>
  </si>
  <si>
    <t>MARZO</t>
  </si>
  <si>
    <t>FEBRERO</t>
  </si>
  <si>
    <t>ENERO</t>
  </si>
  <si>
    <t>Frecuencia</t>
  </si>
  <si>
    <t>Calificación</t>
  </si>
  <si>
    <t>Implementación</t>
  </si>
  <si>
    <t>Tipo</t>
  </si>
  <si>
    <t>Descripción del Control</t>
  </si>
  <si>
    <t>¿Generar daño ambiental?</t>
  </si>
  <si>
    <t>¿Afectar la imagen nacional?</t>
  </si>
  <si>
    <t>¿Afectar la imagen regional?</t>
  </si>
  <si>
    <t>¿Ocasionar lesiones físicas o pérdida de vidas humanas?</t>
  </si>
  <si>
    <t>¿Generar pérdida de credibilidad del sector?</t>
  </si>
  <si>
    <t>¿Dar lugar a procesos penales?</t>
  </si>
  <si>
    <t>¿Dar lugar a procesos fiscales?</t>
  </si>
  <si>
    <t xml:space="preserve"> ¿Dar lugar a procesos disciplinarios?</t>
  </si>
  <si>
    <t>¿Dar lugar a procesos sancionatorios?</t>
  </si>
  <si>
    <t>¿Generar intervención de los órganos de control, de la Fiscalía, u otro ente?</t>
  </si>
  <si>
    <t>¿Generar pérdida de información de la Entidad?</t>
  </si>
  <si>
    <t>¿Dar lugar al detrimento de calidad de vida de la comunidad por la pérdida del bien o servicios o los recursos públicos?</t>
  </si>
  <si>
    <t>¿Afectar la generación de los productos o la prestación de servicios?</t>
  </si>
  <si>
    <t>¿Generar pérdida de recursos económicos?</t>
  </si>
  <si>
    <t>¿Generar pérdida de confianza de la Entidad, afectando su reputación?</t>
  </si>
  <si>
    <t>¿Afectar el cumplimiento de la misión del sector al que pertenece la Entidad?</t>
  </si>
  <si>
    <t>¿Afectar el cumplimiento de misión de la Entidad?</t>
  </si>
  <si>
    <t>¿Afectar el cumplimiento de metas y objetivos de la dependencia?</t>
  </si>
  <si>
    <t>¿Afectar al grupo de funcionarios del proceso?</t>
  </si>
  <si>
    <t>Fecha Compromiso</t>
  </si>
  <si>
    <t>Fecha Implementación</t>
  </si>
  <si>
    <t>Nombre del Responsable</t>
  </si>
  <si>
    <t>Cargo del Responsable</t>
  </si>
  <si>
    <t>Tratamiento</t>
  </si>
  <si>
    <t>Zona de Riesgo Final</t>
  </si>
  <si>
    <t>%</t>
  </si>
  <si>
    <t>Impacto Residual Final</t>
  </si>
  <si>
    <t>Probabilidad Residual Final</t>
  </si>
  <si>
    <t>Probabilidad Residual</t>
  </si>
  <si>
    <t>Atributos</t>
  </si>
  <si>
    <t>Afectación</t>
  </si>
  <si>
    <t>No. Control</t>
  </si>
  <si>
    <t>Zona de Riesgo Inherente</t>
  </si>
  <si>
    <t>Impacto 
Inherente</t>
  </si>
  <si>
    <t>Calificación Impacto</t>
  </si>
  <si>
    <t>Suma Afirmaciones</t>
  </si>
  <si>
    <t>Si el Riesgo se materializará podría…</t>
  </si>
  <si>
    <t>Probabilidad Inherente</t>
  </si>
  <si>
    <t>Frecuencia con la cual se realiza la actividad al año</t>
  </si>
  <si>
    <t>Clasificación del Riesgo</t>
  </si>
  <si>
    <t>Causa Inmediata ¿Cómo se podría dar la corrupción?</t>
  </si>
  <si>
    <t>Descripción del Riesgo 
(VIGENCIA 2023)</t>
  </si>
  <si>
    <t>Proceso</t>
  </si>
  <si>
    <t xml:space="preserve">Referencia </t>
  </si>
  <si>
    <t>Plan de Acción</t>
  </si>
  <si>
    <t>Evaluación del riesgo - Nivel del riesgo residual</t>
  </si>
  <si>
    <t>Evaluación del riesgo - Valoración de los controles</t>
  </si>
  <si>
    <t>Análisis del riesgo inherente</t>
  </si>
  <si>
    <t>Identificación del riesgo</t>
  </si>
  <si>
    <t>ADMINISTRACIÓN DE RIESGOS</t>
  </si>
  <si>
    <t>Proceso:</t>
  </si>
  <si>
    <t xml:space="preserve">Fecha de aprobación:  </t>
  </si>
  <si>
    <t>V-1</t>
  </si>
  <si>
    <t>Versión: 01</t>
  </si>
  <si>
    <t>AG-F-02</t>
  </si>
  <si>
    <t xml:space="preserve">Código: </t>
  </si>
  <si>
    <t>FORMATO PARA LA FORMULACIÓN Y TRATAMIENTOS DE RIESGOS</t>
  </si>
  <si>
    <t>REPORTES DE SEGUIMIENTO</t>
  </si>
  <si>
    <t>JUAN DIEGO BARRERA</t>
  </si>
  <si>
    <t>OFICINA ASESORA JURIDICA</t>
  </si>
  <si>
    <t>CUBILLOS SIERRA BERTHA ADRIANA</t>
  </si>
  <si>
    <t>El profesional o contratista de la Oficina Asesora Juridica, revisa la legalidad de los actos administrativos dentro del proceso de actuación administrativa,  dejando un reporte como evidencia</t>
  </si>
  <si>
    <t xml:space="preserve">     El riesgo afecta la imagen de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</si>
  <si>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</si>
  <si>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Muy Alta</t>
  </si>
  <si>
    <t>fallas en control de legalidad</t>
  </si>
  <si>
    <t>expedición de actos administrativos ilegales</t>
  </si>
  <si>
    <t>Reputacional</t>
  </si>
  <si>
    <t>Operativos</t>
  </si>
  <si>
    <t>GESTIÓN JURÍDICA</t>
  </si>
  <si>
    <t>El profesional o contratista de la Oficina Asesora Jurídica a cargo del proceso , realiza permanente seguimiento y verificación del cumplimiento de términos legales, apoyándose en los informes del contratista de seguimiento de procesos y la herramienta de consulta de procesos de la rama judicial</t>
  </si>
  <si>
    <t>actuaciones procesales presentadas fuera de los términos legales</t>
  </si>
  <si>
    <t>fallos en contra</t>
  </si>
  <si>
    <t>económico y Reputacional</t>
  </si>
  <si>
    <t>Aceptar</t>
  </si>
  <si>
    <t>El profesional o contratista de la Oficina Asesora Jurídica, revisa las consultas para establecer que su contenido sea claro o que no abarque varios temas misionales. Si los contenidos no son claros, se solicita al usuario precisar su consulta a través de comunicación escrita, dejando un reporte como evidencia</t>
  </si>
  <si>
    <t>la falta de claridad en la solicitud o que abarque varios temas misionales</t>
  </si>
  <si>
    <t>emitir conceptos jurídicos erróneos generando baja credibilidad del Ministerio de Minas y Energía ante los usuarios internos y externos</t>
  </si>
  <si>
    <t>ANDREA DEL PILAR VERDUGO PARRA</t>
  </si>
  <si>
    <t>GRUPO DE ASUNTOS LEGISLATIVOS</t>
  </si>
  <si>
    <t>AUXILIAR ADMINISTRATIVO</t>
  </si>
  <si>
    <t>SANDRA PAOLA MUÑOZ SANDERS</t>
  </si>
  <si>
    <t>Reducir (compartir)</t>
  </si>
  <si>
    <t>Moderado</t>
  </si>
  <si>
    <t>25%</t>
  </si>
  <si>
    <t>Correctivo</t>
  </si>
  <si>
    <t>Impacto</t>
  </si>
  <si>
    <t>El profesional del Grupo de Asuntos Legislativos, realiza alertas de cumplimiento a los procesos involucrados para poder consolidar la información solicitada, a través, correos oficiales que soliciten los insumos para dicha respuesta 
El profesional del Grupo de Asuntos Legislativos, envía oficios solicitando prorrogas al Congresista que realiza la solicitud de información al Ministerio, para garantizar más tiempo y poder realizar la consolidación y envió de la respuesta en términos legales, a través de oficios mediante el aplicativo ARGO llevando la trazabilidad de los mismos y de las respuestas recibidas en la base de datos del Grupo. También se realizó la solicitud de una pieza digital para ser socializada a través del correo electrónico, desde el GAL, se hace seguimiento constante, por parte de la coordinadora en los comités directivos se habla sobre los tiempos de respuesta con los asesores de los Despachos de cada viceministerio.</t>
  </si>
  <si>
    <t xml:space="preserve">     El riesgo afecta la imagen de la entidad con algunos usuarios de relevancia frente al logro de los objetivos</t>
  </si>
  <si>
    <t>retrasos en la consolidación de la información solicitada por los Congresistas de la República, Aplicando términos según Ley 5 de 1992. Debido a que debe pasar por varios filtros de revisión hasta la firma final.</t>
  </si>
  <si>
    <t xml:space="preserve">investigación de entes de control y citación a debates por incumplimiento de la ley, generando mala imagen del ministerio ante las partes interesadas </t>
  </si>
  <si>
    <t>ASUNTOS LEGISLATIVOS</t>
  </si>
  <si>
    <t>RELACIONAMIENTO CON EL CIUDADANO Y GESTION DE LA INFORMACION</t>
  </si>
  <si>
    <t>CONTRATISTAS</t>
  </si>
  <si>
    <t xml:space="preserve">WILSON TORRES / JOHN GALVIS </t>
  </si>
  <si>
    <t xml:space="preserve">El CONTRATISTAS, 1. Diseño de instrumentos de medición. 2. Publicarlos en la herramienta FORMS del MME y posteriormente enviarlos a la ciudadanía. 3. Diseño el tablero de control en power BI el cual se encuentra publicado en portal web. A través de, 1. Herramienta Power BI publicada en el portal web. </t>
  </si>
  <si>
    <t>No disponer de información relacionada con el  seguimiento y monitoreo a la calidad del servicio en los canales de atención dispuestos por el MME</t>
  </si>
  <si>
    <t>Mala imagen ante los ciudadanos y los grupos de valor</t>
  </si>
  <si>
    <t>Secretario Ejecutivo</t>
  </si>
  <si>
    <t>Hernando Rodríguez Otalora</t>
  </si>
  <si>
    <t>El SECRETAERIO EJECUTIVO, 1. Diligenciar permanentemente la base de datos de peticiones presentadas al Ministerio. 2. Documentar el envío de alertas semanales de vencimiento de peticiones asignadas a las áreas organizacionales del Ministerio a través de, 1- Bases de datos de PQRDS del trimestre evaluado. 2- Relación de alertas enviadas en el trimestre evaluado</t>
  </si>
  <si>
    <t>La falta de gestión de las áreas organizacionales del Ministerio</t>
  </si>
  <si>
    <t>Incumplir términos de Ley para la entrega de información</t>
  </si>
  <si>
    <t>LUIS VILLANUEVA PÉREZ</t>
  </si>
  <si>
    <t>Oficina de Planeación y Gestión Internacional</t>
  </si>
  <si>
    <t>ALVARO PEÑA</t>
  </si>
  <si>
    <t>El profesional de la Oficina de Planeación y Gestión Internacional elabora el programa de auditoría y realiza seguimiento a través de herramienta de control por fases de ejecución.</t>
  </si>
  <si>
    <t xml:space="preserve">     El riesgo afecta la imagen de la entidad a nivel nacional, con efecto publicitarios sostenible a nivel país</t>
  </si>
  <si>
    <t xml:space="preserve">al incumplimiento del programa de auditoría </t>
  </si>
  <si>
    <t xml:space="preserve">
perdida del certificado del sistema de gestión de calidad </t>
  </si>
  <si>
    <t>Cumplimiento</t>
  </si>
  <si>
    <t xml:space="preserve">AUDITORÍADE CALIDAD </t>
  </si>
  <si>
    <t>INGRID CECILIA ESPINOZA SANCHEZ</t>
  </si>
  <si>
    <t>OCI</t>
  </si>
  <si>
    <t>NORMA REGINA FIGUEROA MORENO</t>
  </si>
  <si>
    <t>El profesional de la Oficina de Control Interno, realiza seguimiento trimestral a la ejecución del Plan de Acción Anual, identificando niveles bajos de ejecución en las metas programadas para la toma de decisiones, a través de un informe que presenta al jefe de la OCI.</t>
  </si>
  <si>
    <t>Ejecucion y Administracion de procesos</t>
  </si>
  <si>
    <t>ejecución inferior al 90% de las metas planeadas en el Plan de Acción Anual OCI</t>
  </si>
  <si>
    <t>Incumplimiento de informes de ley y los asociados a funciones legalmente asignasas a las OCI contenidos en el programa anual de auditoria</t>
  </si>
  <si>
    <t>Posibilidad de afectación económico y Reputacional por Incumplimiento de informes de ley y los asociados a funciones legalmente asignasas a las OCI contenidos en el programa anual de auditoria debido a ejecución inferior al 90% de las metas planeadas en el Plan de Acción Anual OCI</t>
  </si>
  <si>
    <t>Estratégico</t>
  </si>
  <si>
    <t>AUDITORÍA INTERNA DE GESTIÓN INDEPENDIENTE</t>
  </si>
  <si>
    <t>JENNY CONSTANZA NOVA MARTÍNEZ</t>
  </si>
  <si>
    <t>OFICINA DE CONTROL DISCIPLINARIO INTERNO</t>
  </si>
  <si>
    <t xml:space="preserve">AUXILIAR ADMINISTRATIVA </t>
  </si>
  <si>
    <t xml:space="preserve">SHANNON CADENA PATIÑO </t>
  </si>
  <si>
    <t>Menor</t>
  </si>
  <si>
    <t>El Contratista, supervisará constantemente que los expedientes disciplinarios digitales se encuentren completos e integros, a traves de revisión y actualización de la herramienta One Drive y la implementación del expediente digital en ARGO. a traves de, Desarrollo y actualización del expediente digital en la plataforma ARGO y revisión periódica del OneDrive.</t>
  </si>
  <si>
    <t xml:space="preserve">     El riesgo afecta la imagen de la entidad internamente, de conocimiento general, nivel interno, de junta dircetiva y accionistas y/o de provedores</t>
  </si>
  <si>
    <t xml:space="preserve">     El riesgo afecta la imagen de la entidad internamente, de conocimiento general, nivel interno, de junta directiva y accionistas y/o de proveedores</t>
  </si>
  <si>
    <t>Daños Activos Físicos</t>
  </si>
  <si>
    <t>la pérdida o eliminación de expedientes disciplinarios.</t>
  </si>
  <si>
    <t>falta de información para el correcto ejercicio de la acción disciplinaria con vulneración de las garantías constitucionales.</t>
  </si>
  <si>
    <t>El Contratista,  verificará el cumplimiento efectivo del régimen disciplinario aplicable, a través de las instancias periódicas de impulso procesal  las cuales son documentadas mediante actas. A través de, Acta y evidencia sesión de impulso suscrita por todos los colaboradores de la OCDI</t>
  </si>
  <si>
    <t>la gestión ineficiente del procedimiento disciplinario.</t>
  </si>
  <si>
    <t>mala imagen al infringir las normas sustanciales y procesales aplicables,</t>
  </si>
  <si>
    <t>Nelson Javier Vásquez Torres</t>
  </si>
  <si>
    <t>Subdirección Administrativa y Financiera</t>
  </si>
  <si>
    <t>Profesional / Profesional / Asesor</t>
  </si>
  <si>
    <t>Martha E. Calderón Jaramillo / Nicolás Ibarra Hernández / Roberto Leal Sarmiento</t>
  </si>
  <si>
    <t>Leve</t>
  </si>
  <si>
    <t>Sin Registro</t>
  </si>
  <si>
    <t>Sin Documentar</t>
  </si>
  <si>
    <t>El riesgo se controla verificando la vigencia normativa y jurisprudencial aplicable a los diferentes actos procesales Profesional, Verificación de vigencia normativa y jurisprudencial a través de consultas en las páginas web de las altas cortes, Presidencia de la República y Senado de la República , Pantallazo de consulta</t>
  </si>
  <si>
    <t xml:space="preserve">     El riesgo afecta la imagen de alguna área de la organización</t>
  </si>
  <si>
    <t>Actuación procesal ilegal</t>
  </si>
  <si>
    <t>imposibilidad de realizar el cobro</t>
  </si>
  <si>
    <t>Económico</t>
  </si>
  <si>
    <t>posibilidad de afectación Económico por imposibilidad de realizar el cobro debido a Actuación procesal ilegal</t>
  </si>
  <si>
    <t>Operativo</t>
  </si>
  <si>
    <t>COACTIVOS</t>
  </si>
  <si>
    <t>Nelson Javier Vasquez Torres</t>
  </si>
  <si>
    <t>Bajo</t>
  </si>
  <si>
    <t>El riesgo se controlaProfesional, Verificación de requisitos a traves de revisión de cumplimiento de la información, documentos y requisitos para el cobro coactivo, Título Ejecutivo apto para cobro</t>
  </si>
  <si>
    <t>Título Ejecutivo incompleto</t>
  </si>
  <si>
    <t>posibilidad de afectación Económico por imposibilidad de realizar el cobro debido a Título Ejecutivo incompleto</t>
  </si>
  <si>
    <t>NELSON JAVIER VASQUEZ TORRES</t>
  </si>
  <si>
    <t>GRUPO DE GESTION CONTRACTUAL</t>
  </si>
  <si>
    <t>COORDINADORA GRUPO DE GESTION CONTRACTUAL</t>
  </si>
  <si>
    <t>ANGELA ROSSIO PARADA OLARTE</t>
  </si>
  <si>
    <t>El Coordinador Grupo de Gestión Contractual, lidera la realización de capacitaciones en buenas prácticas para una correcta  supervisión y socialización de la guia de supervisióna traves de la presentación de las capacitaciones, lista de asistencia, guia de supervisión e interventoria actualizada  y decálogo del supervisor</t>
  </si>
  <si>
    <t>desconocimiento de los lineamientos dispuestos en el Manual de contratación y la guia de de supervisión e interventoria del Ministerio de Minas y Energía, falta de idoneidad del supervisor designado y concentración de las labores de  supervisión de múltiples contratos en poco personal</t>
  </si>
  <si>
    <t xml:space="preserve">inadecuado ejercicio de supervisión; dificiencias  en el seguimiento integral de la ejecución de los contratos/ convenios de acuerdo con la normatividad vigente en las etapas pre contractual, contractual y post contractual </t>
  </si>
  <si>
    <t>Económico y Reputacional</t>
  </si>
  <si>
    <t>Reducir (mitigar)</t>
  </si>
  <si>
    <t xml:space="preserve">El Coordinador Grupo de Gestión Contractual, mediante la socialización e implementación del procedimiento de liquidaciones y control a las lista de chequeoa traves de, piezas de comunicación remitidas a las partes interesadas </t>
  </si>
  <si>
    <t>incumplimiento de términos legales y/o deficiencia en los soportes documentales e insumos para la liquidación, radicados por la supervisión ante el grupo de contratos</t>
  </si>
  <si>
    <t xml:space="preserve">inadecuada y/o inoportuna liquidación de contratos </t>
  </si>
  <si>
    <t>posibilidad de afectación Económico y Reputacional por  inadecuada y/o inoportuna liquidación de contratos  debido a incumplimiento de términos legales y/o deficiencia en los soportes documentales e insumos para la liquidación, radicados por la supervisión ante el grupo de contratos</t>
  </si>
  <si>
    <t xml:space="preserve">El Coordinador Grupo de Gestión Contractual, lidera reuniones de seguimiento del cumplimiento de lo planeado en el plan de abastecimiento estratégicoa traves de, Actas y compromisos </t>
  </si>
  <si>
    <t xml:space="preserve">no identificar claramente las necesidades de la contratación que se requiere por parte del Ministerio de Minas y Energía </t>
  </si>
  <si>
    <t xml:space="preserve">incumplimiento de las metas institucionales establecidas  en el plan de abastecimiento estratégico  debido a la falta de insumos para la ejecución de los procesos contractuales </t>
  </si>
  <si>
    <t xml:space="preserve">posibilidad de afectación Económico y Reputacional por o para incumplimiento de las metas institucionales establecidas  en el plan de abastecimiento estratégico  debido a la falta de insumos para la ejecución de los procesos contractuales  debido a no identificar claramente las necesidades de la contratación que se requiere por parte del Ministerio de Minas y Energía </t>
  </si>
  <si>
    <t>Martha Isabel Cárdenas</t>
  </si>
  <si>
    <t>Grupo de Tecnologías de la Información y las Comunicaciones TICS.</t>
  </si>
  <si>
    <t>Juan José Cedeño ( Mesa de ayuda)</t>
  </si>
  <si>
    <t>30%</t>
  </si>
  <si>
    <t>El funcionario, realiza seguimiento a la legalidad del software instalado en el Ministerio a traves de, informes trimestrales de la base de datos y  reportes selectivos por verificación manual en sitio.</t>
  </si>
  <si>
    <t xml:space="preserve">     Entre 100 y 500 SMLMV </t>
  </si>
  <si>
    <t>instalación indebida, ilegal, o no autorizada de software en los equipos de cómputo.</t>
  </si>
  <si>
    <t>multas o sanciones por parte de entes reguladores</t>
  </si>
  <si>
    <t>posibilidad de afectación Económico y Reputacional por o para multas o sanciones por parte de entes reguladores debido a instalación indebida, ilegal, o no autorizada de software en los equipos de cómputo.</t>
  </si>
  <si>
    <t>operativo</t>
  </si>
  <si>
    <t>Juan José Cedeño ( Empresa prestadora BPO)</t>
  </si>
  <si>
    <t>El funcionario, programa y supervisa el mantenimiento preventivo de la infraestructura tecnológica del Ministerio a traves de, el cronograma e informe de mantenimiento.</t>
  </si>
  <si>
    <t>Daños Activos Fisicos</t>
  </si>
  <si>
    <t>no realizar mantenimineto a los equipos</t>
  </si>
  <si>
    <t>deterioro de la infraestructura TIC del Ministerio</t>
  </si>
  <si>
    <t>posibilidad de afectación Económico y Reputacional por o para deterioro de la infraestructura TIC del Ministerio debido a no realizar mantenimineto a los equipos</t>
  </si>
  <si>
    <t>Juan José Cedeño ( Karla Paola Mahecha)</t>
  </si>
  <si>
    <t>El funcionario, realiza el monitoreo y seguimiento de plataformas de los canales dedicados a traves de, Informes de operación y disponibilidad de canales con los diferentes operadores de telecomunicaciones.</t>
  </si>
  <si>
    <t>Fallas Tecnologicas</t>
  </si>
  <si>
    <t>Fallas tecnológicas.</t>
  </si>
  <si>
    <t>Imposibilidad de intercambiar e interoperar información a través de diversos canales de comunicación.</t>
  </si>
  <si>
    <t>posibilidad de afectación Económico y Reputacional por o para Imposibilidad de intercambiar e interoperar información a través de diversos canales de comunicación. debido a Fallas tecnológicas.</t>
  </si>
  <si>
    <t>Carlos Javier Osorio ( Carlos David Flórez)</t>
  </si>
  <si>
    <t>El funcionario, realiza seguimiento, implementación y actualización de las las reglas de las plataformas que conforman de seguridad perimetral a traves de, Informes mensuales WAF, FAZ, FW, VPN, afinamiento Firewall y antivirus.</t>
  </si>
  <si>
    <t>fallas de seguridad de la plataforma TIC que soporta los sistemas de información del Ministerio.</t>
  </si>
  <si>
    <t>extorsiones, virus, encriptación, secuestro y/o filtración de información generando una afectación en la operación</t>
  </si>
  <si>
    <t>Funcionario</t>
  </si>
  <si>
    <t>Carlos Javier Osorio ( Nicolás Maldonado)</t>
  </si>
  <si>
    <t>El funcionario, identifica y proyecta la renovación de la infraestructura TIC obsoleta a traves de, reportes trimestrales de vencimientos de licenciamiento de software y de elementos de hardware dados de baja, y solicita los elementos a renovar.</t>
  </si>
  <si>
    <t xml:space="preserve">     Entre 50 y 100 SMLMV </t>
  </si>
  <si>
    <t>obsolescencia tecnológica de TICS</t>
  </si>
  <si>
    <t>ineficiencia en programas y equipos tecnológicos del Ministerio generando rezago tecnológico y bajo rendimiento en los procesos misionales</t>
  </si>
  <si>
    <t>posibilidad de afectación Económico y Reputacional por o para ineficiencia en programas y equipos tecnológicos del Ministerio generando rezago tecnológico y bajo rendimiento en los procesos misionales debido a obsolescencia tecnológica de TICS</t>
  </si>
  <si>
    <t>OMAR CARMONA ARIAS</t>
  </si>
  <si>
    <t>GRUPO DE PRESUPUESTO</t>
  </si>
  <si>
    <t>Francia Patricia Robayo Arevalo y Claudia Janeht Sierra Tovar</t>
  </si>
  <si>
    <t>El profesional del Grupo de Presupuesto, realiza un seguimiento oportuno a la ejecución presupuestal de la entidad, a traves de comunicaciones enviadas a cada una de las dependencias, con el fin de evidenciar los recursos pendientes por ejecutar.</t>
  </si>
  <si>
    <t xml:space="preserve">     Mayor a 500 SMLMV </t>
  </si>
  <si>
    <t>falta de gestion para que se cumplan los requisitos de compromisos y obligaciones presupuestales para poder ejecutar los recursos oportunamente</t>
  </si>
  <si>
    <t>falta de planeación y seguimiento a la ejecución presupuestal por parte de las dependencias</t>
  </si>
  <si>
    <t>Posibilidad de afectación económico y Reputacional por falta de planeación y seguimiento a la ejecución presupuestal por parte de las dependencias debido a falta de gestion para que se cumplan los requisitos de compromisos y obligaciones presupuestales para poder ejecutar los recursos oportunamente</t>
  </si>
  <si>
    <t>Financieros</t>
  </si>
  <si>
    <t>GESTIÓN DE PRESUPUESTO</t>
  </si>
  <si>
    <t>WILLIAM ALEXANDER CARDONA</t>
  </si>
  <si>
    <t>CONTRATISTA</t>
  </si>
  <si>
    <t>Yessica Alexandra Beltran Sierra</t>
  </si>
  <si>
    <t>El profesional del Grupo de Tesoreria, realiza un seguimiento de las fechas del cronograma de programación de recursos de acuerdo a Circular expedida por parte del MinHacienda. Posteriormente realiza solicitud oportuna de los recursos PAC ante el Minhacienda previa consolidación de las necesidades requeridas por parte de las dependnecias en una base de Datos. De igual manera realiza continuo control y seguimiento de la ejecución de los recursos programados por cada área.</t>
  </si>
  <si>
    <t>solicitudes fuera de los plazos establecidos y/o no aprobación de los recursos por parte del Ministerio de Hacienda ya sea por no ejecutar en los periodos anteriores y no enviar información actualizada de conciliación de operaciones recíprocas.</t>
  </si>
  <si>
    <t>no disponibilidad de recursos para atender las obligaciones (Contrataciones, gastos, ..etc) generando mala imagen frente a las partes interesadas</t>
  </si>
  <si>
    <t>GESTIÓN DE TESORERIA</t>
  </si>
  <si>
    <t>Subdirector Administrativo y Financiero</t>
  </si>
  <si>
    <t>Grupo de Gestión Financiera y Contable</t>
  </si>
  <si>
    <t>Eddy Augusto Romero Garzón</t>
  </si>
  <si>
    <t>GESTIÓN FINANCIERA Y CONTABLE</t>
  </si>
  <si>
    <t>económico y reputacional</t>
  </si>
  <si>
    <t>El Profesional Especializado con funciones de Coordinador de Grupo, Actualizar de manera permanente el manual de politicas contables, los procedimientos, instructivos normograma, circulares entre otros, de manera permanente, con su respectivo seguimiento y cumplimiento.  Capacitación a los profesionales del area.a traves de, Actualizacion del manual de politicas contables.</t>
  </si>
  <si>
    <t>la inobservancia y no aplicabilidad parcial, total o erronea, de las normas  o instrucciones dadas por otras entidades (Desactualizacion normativa)</t>
  </si>
  <si>
    <t>observaciones negativas de entes de control y vigilancia, no fenecimiento de la cuenta y sanciones diciplinarias.</t>
  </si>
  <si>
    <t>cumplimiento</t>
  </si>
  <si>
    <t>El Profesional Especializado con funciones de Coordinador de Grupo, elabora un cronograma de chequeo y seguimiento en cada vigencia, acorde con las directrices y fechas de entrega establecidas por las diferentes entidades.a traves de, Cronograma de chequeo, entrega y seguimiento.</t>
  </si>
  <si>
    <t>la Inexactitud, o la no entrega oportuda de la información contable y financiera, solicitada por las entidades de control acorde con las fechas establecidas, afectando la toma de decisiones.(suministro de la información contable NO confiable o extemporanea)</t>
  </si>
  <si>
    <t>procesos diciplinarios, sanciones y/o multas que afectando la imagen de la institución y sus directivos</t>
  </si>
  <si>
    <t>Leidy Paola Galindo Acevedo</t>
  </si>
  <si>
    <t>Grupo de Gestion de Comisiones de Servicio y Gastos de Desplazamiento</t>
  </si>
  <si>
    <t>ANYELA ANGULO MARQUEZ</t>
  </si>
  <si>
    <t>El Profesional del Grupo de Gestion de Comisiones de Servicio y Gastos de Desplazamiento, realiza seguimiento diario a las solicitudes creadas en el aplicativo NEON, a traves de  reporte de tramite de solicitudes de comision y gastos de desplazamiento</t>
  </si>
  <si>
    <t xml:space="preserve">     Afectación menor a 10 SMLMV .</t>
  </si>
  <si>
    <t>falta de tramite oportuno y planeación de solicitudes de comision de servicio o gasto de desplazamiento.</t>
  </si>
  <si>
    <t>ausencia de registro presupuestal</t>
  </si>
  <si>
    <t>posibilidad de afectación Económico por o para ausencia de registro presupuestal debido a falta de tramite oportuno y planeación de solicitudes de comision de servicio o gasto de desplazamiento.</t>
  </si>
  <si>
    <t>MARIBEL ANGEL PALOMINO</t>
  </si>
  <si>
    <t xml:space="preserve">El Profesional del Grupo de Gestion de Comisiones de Servicio y Gastos de Desplazamiento, realiza seguimiento a los saldos de los recursos asignadosa traves de  reporte de saldos del contrato vigente </t>
  </si>
  <si>
    <t xml:space="preserve">     Entre 10 y 50 SMLMV </t>
  </si>
  <si>
    <t>falta de seguimiento al presupuesto asignado al contrato vigente</t>
  </si>
  <si>
    <t>agotamiento de recursos economicos para compra de tiquetes aereos</t>
  </si>
  <si>
    <t>posibilidad de afectación Económico por o para agotamiento de recursos economicos para compra de tiquetes aereos debido a falta de seguimiento al presupuesto asignado al contrato vigente</t>
  </si>
  <si>
    <t>Rafael Antonio Caro Quito</t>
  </si>
  <si>
    <t>Grupo de Gestión Administrativa</t>
  </si>
  <si>
    <t>DIANA MARIA BALCERO</t>
  </si>
  <si>
    <t>El Lider MIPG calidad, realiza seguimiento mensual a los planes a traves de  reportes establecidos</t>
  </si>
  <si>
    <t>Ausencia de seguimiento a los planes (PAE, PAC, Plan de mantenimiento infraestructura, Plan de acción, Planes de mejora, Matriz de riesgos) a cargo del proceso.</t>
  </si>
  <si>
    <t>Incumplimiento en los planes del proceso</t>
  </si>
  <si>
    <t>posibilidad de afectación Reputacional por o para Incumplimiento en los planes del proceso debido a Ausencia de seguimiento a los planes (PAE, PAC, Plan de mantenimiento infraestructura, Plan de acción, Planes de mejora, Matriz de riesgos) a cargo del proceso.</t>
  </si>
  <si>
    <t>Contratista / Funcionario</t>
  </si>
  <si>
    <t>ANDREA CATERINE CASTRO AROCA / JULIO ROBLES</t>
  </si>
  <si>
    <t xml:space="preserve">El Profesional del grupo de gestión administrativa , realiza seguimiento trimestral a la normatividad ambiental vigente aplicable a la entidad y  su cumplimiento  a traves de, Matriz de requisitos legales ambientales RF-F-70 </t>
  </si>
  <si>
    <t>Incumplimiento de la normatividad ambiental vigente aplicable, establecida dentro del normograma de la entidad en el proceso de gestión de recursos físicos</t>
  </si>
  <si>
    <t xml:space="preserve">Sanciones, multas o pérdida de la imagen corporativa </t>
  </si>
  <si>
    <t>posibilidad de afectación Económico y Reputacional por o para Sanciones, multas o pérdida de la imagen corporativa  debido a Incumplimiento de la normatividad ambiental vigente aplicable, establecida dentro del normograma de la entidad en el proceso de gestión de recursos físicos</t>
  </si>
  <si>
    <t>Porfesional Universitario</t>
  </si>
  <si>
    <t>JOSE VICENTE GARCÍA AREVALO</t>
  </si>
  <si>
    <t>El  profesional de Grupo de gestión administrativa, realiza informe mensual de saldos y movimientos de almacena traves de, reporte al proceso de gestión financiera.</t>
  </si>
  <si>
    <t>la no elaboración del control dual entre el proceso de gestión financiera y el proceso gestión de recursos fisicos.</t>
  </si>
  <si>
    <t xml:space="preserve">ausencia o inconsistencias en el reporte de movimientos y saldos mensuales  de gestión de activos </t>
  </si>
  <si>
    <t>posibilidad de afectación Económico y Reputacional por o para ausencia o inconsistencias en el reporte de movimientos y saldos mensuales  de gestión de activos  debido a la no elaboración del control dual entre el proceso de gestión financiera y el proceso gestión de recursos fisicos.</t>
  </si>
  <si>
    <t xml:space="preserve">Martha Isabel Jaime Galvis  </t>
  </si>
  <si>
    <t>Gestión Documental</t>
  </si>
  <si>
    <t>El Auxiliar Administrativo, Realizar el diligenciamiento de los formatos establecidos para el prestamo y verificar la devolucion de documentos e informacion entregada a distintas areas organizacionalesa traves de, GD-F-03 PLANILLA CONTROL DE CONSULTAS EN ARCHIVO CENTRAL - BASE DE DATOS. GD-F-11 DOCUMENTO AFUERA ARCHIVO CENTRAL</t>
  </si>
  <si>
    <t>Los funcionarios responsables no aplican los controles establecidos para la documentación e información  que reposa en el Archivo Central</t>
  </si>
  <si>
    <t>Inadecuada aplicación de procedimientos</t>
  </si>
  <si>
    <t>posibilidad de afectación Económico y Reputacional por o para Inadecuada aplicación de procedimientos debido a Los funcionarios responsables no aplican los controles establecidos para la documentación e información  que reposa en el Archivo Central</t>
  </si>
  <si>
    <t>Auxiliar Administrativo
Contratista</t>
  </si>
  <si>
    <t>LUIS GABRIEL GORDO / ANDREA LARA (componente físico)
PAOLA LIZARAZO (Componente electrónico)</t>
  </si>
  <si>
    <t xml:space="preserve">El Funcionario y Contratista responsable, Los funcionarios y contratistas designados del grupo de RCGI adelantan acompañamientos a las áreas, tanto presenciales para la revisión de documentos físicos, como virtuales para la conformación de expedientes electrónicos; para verificar el cumplimiento de los lineamientos para el manejo y organización de archivos, dejando informes y memorandos, con el fin de generar seguimiento y control por medio del reporte a las dependencias  involucradas (control interno y talento humano)a traves de, Memorandos e Informes y actas de las mesas de trabajo que se generen </t>
  </si>
  <si>
    <t>Los funcionarios encargados en las distintas areas de la organización no aplican adecuadamente las actividades de organización documental y administración de archivos</t>
  </si>
  <si>
    <t xml:space="preserve">Incumplimiento a los lineamientos de manejo y organización documental </t>
  </si>
  <si>
    <t>Posibilidad de afectación Económico y Reputacional por o para Incumplimiento a los lineamientos de manejo y organización documental  debido a Los funcionarios encargados en las distintas areas de la organización no aplican adecuadamente las actividades de organización documental y administración de archivos</t>
  </si>
  <si>
    <t>SANDRA MILENA RODRIGUEZ RAMIREZ</t>
  </si>
  <si>
    <t>SUBDIRECCIÓN DE TALENTO HUMANO</t>
  </si>
  <si>
    <t>El profesional del Grupo de Gestión Laboral y Carrera Administrativa verifica la documentación  para las desvinculación de los servidores a traves del formato de control de documentos para retiro del cargo establecido en el procedimiento de retiro de servidores.</t>
  </si>
  <si>
    <t xml:space="preserve">la fuga de conocimiento porque el funcionario que se retira no entrega de forma completa, detallada y explícita el informe de las funciones y actividades ejercidas en su cargo asi como la documentación según la lista de chequeo establecida para tal fin </t>
  </si>
  <si>
    <t xml:space="preserve">deficiencia en la ejecución de funciones de los funcionarios nuevos y/o en encargo del ministerio generando mala imagen y ejecuciónes deficientes </t>
  </si>
  <si>
    <t>El profesional del Grupo de Gestión Laboral y Carrera Administrativa, verifica que la información suministrada por el candidato cumpla con los requisitos establecidos en el manual de funciones, a traves de una lista de chequeo de verificación de documentos y la certificación de cumplimiento de requisitos establecidos en el procedimiento de provisión de empleo.
El profesional del Grupo de Gestión Laboral y Carrera Administrativa, elabora el proyecto de acto administrativo de revocatoria de nombramiento en caso de que se materialice el riesgo</t>
  </si>
  <si>
    <t>Nombrar ó encargar a un servidor público que no cumpla con los requisitos existentes en el manual de funciones vigente de la entidad</t>
  </si>
  <si>
    <t xml:space="preserve">mala imagen en la falta de transparencia para el proceso de vinculación </t>
  </si>
  <si>
    <t>El profesional del Grupo Nomina y Prestaciones Sociales registra las novedades a traves del aplicativo SARA los primeros 10 dias del mes y otro funcionario verifica la inclusión y veracidad de la novedad en el sistema.
El profesional del Grupo Nomina y Prestaciones Sociales realiza los ajustes de devolución en el siguiente mes con previa autorización del funcionario.</t>
  </si>
  <si>
    <t xml:space="preserve"> inconsistencias en el registro de las novedades de nómina.</t>
  </si>
  <si>
    <t>generación de pagos o descuentos erróneos</t>
  </si>
  <si>
    <t>Posibilidad de afectación Económico por generación de pagos o descuentos erróneos debido a  inconsistencias en el registro de las novedades de nómina.</t>
  </si>
  <si>
    <t>MARIA PAULA MORENO</t>
  </si>
  <si>
    <t>OAAS</t>
  </si>
  <si>
    <t>HECTOR PEREZ CARDONA</t>
  </si>
  <si>
    <t>El jefe de Oficina de Asuntos Ambientales y Sociales en conjunto con su equipo de trabajo establecen un plan de acción que permita el seguimiento y cumplimiento a las respuetas de los PQRS asignados a la OAAS, por medio de reportes de seguimiento a la gestión de PQRS a manera de alertas.</t>
  </si>
  <si>
    <t>falta de seguimiento periodico a la gestión y/o respuesta de los PQRS asignadas a la OAAS por medio del aplicativo ARGO.</t>
  </si>
  <si>
    <t>incumplimiento en los tiempos de respuesta de los PQRS a cargo de la OAAS</t>
  </si>
  <si>
    <t>ASUNTOS AMBIENTALES Y SOCIALES - EJECUCIÓN Y SEGUIMIENTO</t>
  </si>
  <si>
    <t>Usuarios, productos y practicas , organizacionales</t>
  </si>
  <si>
    <t>estrategico</t>
  </si>
  <si>
    <t>KATHERINE RAMIREZ HIGUITA</t>
  </si>
  <si>
    <t>El supervisor en conjunto con los profesionales asignado de la Oficina de Asuntos Ambientales y Sociales revisa y verifica los informes y avances programados para cumplimiento de acuerdos contractuales y metas de proyectos de inversión establecidas para la Oficina de Asuntos Ambientales y sociales en la vigencia 2023, por medio de un instrumento de seguimiento que permita evidenciar los avances en términos presupuestales y de producto.</t>
  </si>
  <si>
    <t>la falta de seguimiento y control operativo al cumplimiento y entrega de los productos establecidos contractualmente con proveedores y/o contratistas a cargo de la OAAS</t>
  </si>
  <si>
    <t>Incumplimiento en los productos y servicios resultados de las contrataciones, así como de los proyectos de inversión.</t>
  </si>
  <si>
    <t>LUISA FERNANDA AVILA MARTINEZ</t>
  </si>
  <si>
    <t>El profesional de la oficina de Asuntos Ambientales y Sociales, revisa y verifica los avances reportados por los líderes de la OAAS en cumplimiento con las metas establecidas en el Plan de Acción para la vigencia 2023, por medio de un instrumento de seguimiento que permita ver cumplimientos de manera global y por indicador establecidos dentro del plan</t>
  </si>
  <si>
    <t>Falta de ejecución y seguimiento oportuno a los indicadores establecidos en el Plan de Acción a cargo de la Oficina de Asuntos Ambientales y Sociales</t>
  </si>
  <si>
    <t xml:space="preserve">incumplimiento en planes, programas y proyectos de inversión y en las metas a nivel socio-ambiental de diferentes partes interesadas </t>
  </si>
  <si>
    <t>ANGELA SARMIENTO</t>
  </si>
  <si>
    <t>OARE - GAN</t>
  </si>
  <si>
    <t>MAÑOSCA RUIZ MAURICIO HERNANDO</t>
  </si>
  <si>
    <t>El Profesional Especializado del GAN,  hace seguimiento a la programación de inspecciones con el fin de evitar incumplimientoa traves de, un cronograma anual de inspecciones de vigilancia y control de instalaciones nucleares y radiactivas a cargo de Minenergía</t>
  </si>
  <si>
    <t>eventos fortuitos, falta de tiempo o insuficiente personal ocupacionalmente expuesto con las competencias requeridas para desarrollar el programa de inspecciones</t>
  </si>
  <si>
    <t>Incumplimiento del programa de
inspecciones de vigilancia y control de instalaciones nucleares y radiactivas a cargo de Minenergía</t>
  </si>
  <si>
    <t>ENERGÍAS NO CONVENCIONALES Y ASUNTOS NUCLEARES - SEGUIMIENTO</t>
  </si>
  <si>
    <t>MARÍN VILLANUEVA JONATHAN MAURICIO</t>
  </si>
  <si>
    <t>El Profesional Especializado del GAN, evalúa la solicitud o renovación de autorización, verificando el cumplimiento de los requisitos para el uso seguro de los materiales nucleares o radiactivos a traves de, documento expedido donde se decide sobre el otorgamiento o negación de la solicitud.</t>
  </si>
  <si>
    <t>falta de gestión para la expedición o renovación de autorizaciones para el uso seguro de los materiales radiactivos</t>
  </si>
  <si>
    <t>Instalaciones nucleares o radiactivas,
a cargo de Minenergía, sin control regulatorio</t>
  </si>
  <si>
    <t>COORDINADOR GENCAN</t>
  </si>
  <si>
    <t>PARRA LOZANO JUAN PABLO</t>
  </si>
  <si>
    <t>El Coordinador del GAN, remite a la OPGI el resultado de las comunicación(es)/solicitud(es) realizadas a la(s) Entidad(es) responsable(s) de reportar información a Minenergía a traves de, informe de seguimiento a Acuerdos y Tratados Internacionales en materia nuclear</t>
  </si>
  <si>
    <t>omitir o retrasar la remisión de los informes a la OPGI con destino al Congreso de la República</t>
  </si>
  <si>
    <t>Informes de seguimiento a acuerdos y
tratados internacionales en materia nuclear, presentados fuera de tiempo</t>
  </si>
  <si>
    <t>ENERGÍAS NO CONVENCIONALES Y ASUNTOS NUCLEARES EJECUCIÓN</t>
  </si>
  <si>
    <t>SECRETARIO EJECUTIVO</t>
  </si>
  <si>
    <t>ÁVILA OROZCO JHONATHAN MAURICIO</t>
  </si>
  <si>
    <t>El Secretario Ejecutivo del GAN, comunica fecha y lugar de realización de la divulgación con suficiente antelación a los usuarios objeto de la norma a traves de, oficios, correo electrónico y/o llamadas telefónicas, propendiendo por una mayor participación en el evento y la respectiva disponibilidad de recursos</t>
  </si>
  <si>
    <t>no usar los canales de comunicación con la ciudadanía</t>
  </si>
  <si>
    <t>baja cobertura en la divulgación de la política, lineamiento o reglamento</t>
  </si>
  <si>
    <t>posibilidad de afectación Reputacional por o para baja cobertura en la divulgación de la política, lineamiento o reglamento debido a no usar los canales de comunicación con la ciudadanía</t>
  </si>
  <si>
    <t>ENERGÍAS NO CONVENCIONALES Y ASUNTOS NUCLEARES - FORMULACIÓN</t>
  </si>
  <si>
    <t>LOZANO PAZ JOHN FITZGERALD</t>
  </si>
  <si>
    <t>El Coordinador del GAN, realiza seguimiento al cumplimiento de las actividades programadas en la elaboración de los proyectos normativos para el uso seguro de los materiales nucleares y radiactivosa traves de, un cronograma anual, el cual sera validado por el GAN.</t>
  </si>
  <si>
    <t xml:space="preserve">Incumplimiento en la elaboración de las normas y la falta de regulación para el uso seguro de materiales nucleares y radiactivos </t>
  </si>
  <si>
    <t xml:space="preserve">el deterioro de la imagen del Ministerio ante las partes interesadas </t>
  </si>
  <si>
    <t xml:space="preserve">posibilidad de afectación Reputacional por o para el deterioro de la imagen del Ministerio ante las partes interesadas  debido a Incumplimiento en la elaboración de las normas y la falta de regulación para el uso seguro de materiales nucleares y radiactivos </t>
  </si>
  <si>
    <t>Cristian Diaz</t>
  </si>
  <si>
    <t>Dirección de Energía Eléctrica</t>
  </si>
  <si>
    <t>Coordinador Grupo Reglamentos Técnicos</t>
  </si>
  <si>
    <t>Orlando Rojas Duarte</t>
  </si>
  <si>
    <t>El Coordinador del Grupo de Reglemantos Técnicos o su delegado, realizaran un seguimiento al avance de los reglamentos técnicos, el cual se realizara por medio de una matriz de seguimiento.</t>
  </si>
  <si>
    <t>Por incumplimiento de algunas etapas de buenas prácticas Reglamentarias Decretadas por Mincit, y de procedimientos al interior del Ministerio.</t>
  </si>
  <si>
    <t>Mala imagen ante los regulados por no actualización de los reglamentos</t>
  </si>
  <si>
    <t>reputacional</t>
  </si>
  <si>
    <t>Posibilidad de afectación reputacional por Mala imagen ante los regulados por no actualización de los reglamentos debido a Por incumplimiento de algunas etapas de buenas prácticas Reglamentarias Decretadas por Mincit, y de procedimientos al interior del Ministerio.</t>
  </si>
  <si>
    <t>ENERGÍA ELÉCTRICA FORMULACIÓN</t>
  </si>
  <si>
    <t>DIRECCION DE ENERGIA</t>
  </si>
  <si>
    <t>JAVIER FABIAN PINZON</t>
  </si>
  <si>
    <t>El profesional del Grupo de Energìa Elèctrica,  realizará seguimiento a la recepción de la información de consumos de energía de usuarios de areas especiales la cual se recepciona por medio de correo electrónico en las fechas establecidas en el cronograma, la evidencia es los correos electrónicos</t>
  </si>
  <si>
    <t xml:space="preserve"> otorgamiento indevido de subsdios por el incumplimiento de algunos de los requisitos exigidos en la normatividad.</t>
  </si>
  <si>
    <t>por multa y sancion del ente regulador</t>
  </si>
  <si>
    <t>Dirección de Energía</t>
  </si>
  <si>
    <t>Martha Lucia Landines Parra</t>
  </si>
  <si>
    <t>El profesional de la Dirección de energía eléctrica, realiza seguimiento a la ejecución presupuestal de los proyectos de inversión a través de un informe de seguimiento a la ejecución de los proyectos de inversión</t>
  </si>
  <si>
    <t>la no disposición oportuna y por ende la no presentación a Comité de proyectos de infraestructura con viabilidad técnica y financiera favorable; la no presentación de oferentes en los concursos de méritos publicados para consultorías en algunos proyectos y retraso en avance de los proyectos de infraestructura por agentes externos como por ejemplo factores contractuales, climáticos o de orden público.</t>
  </si>
  <si>
    <t>baja ejecución en el presupuesto asignado para la vigencia</t>
  </si>
  <si>
    <t>COORDINADORA GRUPO DE GESTIÓN DEL SECTOR</t>
  </si>
  <si>
    <t>Ulpiano Plaza</t>
  </si>
  <si>
    <t>El profesional del Grupo de Gestión del sector, realiza la revisión y seguimiento  de las caracteristicas del sector eléctrico a través de un informe mensual de seguimiento al monitoreo</t>
  </si>
  <si>
    <t>la falta de revisión y de seguimiento de las caracteristicas del sistema energetico</t>
  </si>
  <si>
    <t>desconocimiento de las variables energeticas del sector electrico</t>
  </si>
  <si>
    <t>Posibilidad de afectación reputacional por desconocimiento de las variables energeticas del sector electrico debido a la falta de revisión y de seguimiento de las caracteristicas del sistema energetico</t>
  </si>
  <si>
    <t>Liliana Corredor</t>
  </si>
  <si>
    <t>El profesional de la Dirección de energía eléctrica realiza seguimiento a los tiempos de respuesta en la información solicitada por los entes de control y otras entidades a través de una matriz de seguimiento</t>
  </si>
  <si>
    <t xml:space="preserve">Demora en envío de la información solicitada por los entes de control </t>
  </si>
  <si>
    <t>multa, sanción y mala imagen institucional</t>
  </si>
  <si>
    <t xml:space="preserve">Posibilidad de afectación económico y reputacional por multa, sanción y mala imagen institucional debido a Demora en envío de la información solicitada por los entes de control </t>
  </si>
  <si>
    <t>Coordinador</t>
  </si>
  <si>
    <t>Eulogio Solarte</t>
  </si>
  <si>
    <t>El profesional del Grupo de Fondos, realiza mesas de trabajo con los entes territoriales operadores de red y otros estructuradores, para digulgar las diferentes fuentes de financiación (FAER, FAZNI, OCAD Paz, entre otros) con el fin de incentivar la estructuración y ajuste de proyectos para obtener concepto favorable en la viabilidad técnica y financiera yse evidenciará a través de actas de los comités, los oficios al Ipse y a la upme solicitando proyectos</t>
  </si>
  <si>
    <t>insuficiencia de proyectos con viabilidad técnica y financiera, e insuficiencia de recursos para asiganar a proyectos</t>
  </si>
  <si>
    <t>incumplimiento a las metas del Gobierno Nacional</t>
  </si>
  <si>
    <t>Posibilidad de afectación económico y reputacional por incumplimiento a las metas del Gobierno Nacional debido a insuficiencia de proyectos con viabilidad técnica y financiera, e insuficiencia de recursos para asiganar a proyectos</t>
  </si>
  <si>
    <t>Estrategico</t>
  </si>
  <si>
    <t>Monica Verdugo</t>
  </si>
  <si>
    <t>GEESE</t>
  </si>
  <si>
    <t>Eduard Estrada</t>
  </si>
  <si>
    <t>El equipo técnico del GEESE, realizará el acompañamiento técnico a las entidades beneficiarias de los recursos de inversión distribuidos y asignados por el Ministerio de Minas y Energía, mediante la emisión de fichas de revisión del componente técnico de los proyectos y la realización de mesas tecnicas, asi mismo se registrarán los proyectos en la matriz de seguimiento dispuesta para tal fin.</t>
  </si>
  <si>
    <t>Usuarios, productos y practicas organizacionales</t>
  </si>
  <si>
    <t xml:space="preserve"> la no revisión del componente técnico de los proyectos o la insuficiente realización de mesas de trabajo que permitan promover la inversión de estos recursos en cumplimiento de los objetivos y fines del proyecto de inversión que corresponda.</t>
  </si>
  <si>
    <t>falta de acompañamiento, desde el equipo técnico del GEESE, a las entidades beneficiarias de los recursos de inversión distribuidos y asignados por el Ministerio de Minas y Energía de conformidad con la normativa vigente,</t>
  </si>
  <si>
    <t>posibilidad de afectación reputacional por o para falta de acompañamiento, desde el equipo técnico del GEESE, a las entidades beneficiarias de los recursos de inversión distribuidos y asignados por el Ministerio de Minas y Energía de conformidad con la normativa vigente, debido a  la no revisión del componente técnico de los proyectos o la insuficiente realización de mesas de trabajo que permitan promover la inversión de estos recursos en cumplimiento de los objetivos y fines del proyecto de inversión que corresponda.</t>
  </si>
  <si>
    <t>El GEESE, hará seguimiento al recaudo de regalías mediante, el registro en una matriz de seguimiento al recaudo de regalías que informen la Agencia Nacional de Minería y la Agencia Nacional de Hidrocarburos y en caso de ser necesario, alertará  cambios en el recaudo frente a la apropiación de Asignaciones Directas de conformidad con lo dispuesto en el artículo 153 de la Ley 2056 de 2020.</t>
  </si>
  <si>
    <t>que no se realiza la consolidación de la información reportada por la Agencia Nacional de Minería y la Agencia Nacional de Hidrocarburos mensualmente relacionada con el recaudo por sector de explotación y con las Asignaciones Directas por beneficiario.</t>
  </si>
  <si>
    <t>no realizar el seguimiento al recaudo del SGR y a la determinación de Asignaciones Directas</t>
  </si>
  <si>
    <t>El equipo técnico del GEESE, realizará un estricto seguimiento a las solicitudes para la adecuada emisión de conceptosa traves del envío oportuno de comunicaciones a las entidades adscritas al Ministerio que apoyan esta función (IPSE y UPME). Adicionalmente se consolidará en una matriz de control el seguimiento en donde se evidencien las solicitudes de conceptos y los tiempos establecidos.</t>
  </si>
  <si>
    <t xml:space="preserve">la demora en el envio de las comunicaciones correspondientes a las entidades adscritas al Ministerio, las cuales apoyan esta función (IPSE y UPME), entre otros. </t>
  </si>
  <si>
    <t>retrasos en la verificación de requisitos por parte del equipo técnico del GEESE</t>
  </si>
  <si>
    <t xml:space="preserve">posibilidad de afectación reputacional por o para retrasos en la verificación de requisitos por parte del equipo técnico del GEESE debido a la demora en el envio de las comunicaciones correspondientes a las entidades adscritas al Ministerio, las cuales apoyan esta función (IPSE y UPME), entre otros. </t>
  </si>
  <si>
    <t>El equipo técnico del GEESE, realizará el seguimiento que permita evidenciar el avance y terminación de los proyectos que se traducen en nuevos usuarios de energía eléctrica, a traves de mesas técnicas o visitas reflejadas en actas y listas de asistencia, fichas de seguimiento GEESE, adicionalmente, este seguimiento se registrará en la matriz correspondiente con el fin de facilitar la consulta, control relacionados con la revisión de los proyectos y facilitará su oportuno reporte en los diferentes instrumentos de seguimiento.</t>
  </si>
  <si>
    <t>la no realización de mesas de trabajo o visitas técnicas suficientes, que permitan evidenciar el avance y terminación de los proyectos que se traducen en nuevos usuarios de energía eléctrica para su oportuno reporte en los diferentes instrumentos de seguimiento.</t>
  </si>
  <si>
    <t>falta de seguimiento, desde el equipo técnico del GEESE,</t>
  </si>
  <si>
    <t>posibilidad de afectación reputacional por o para falta de seguimiento, desde el equipo técnico del GEESE, debido a la no realización de mesas de trabajo o visitas técnicas suficientes, que permitan evidenciar el avance y terminación de los proyectos que se traducen en nuevos usuarios de energía eléctrica para su oportuno reporte en los diferentes instrumentos de seguimiento.</t>
  </si>
  <si>
    <t>Jhoana Rocha</t>
  </si>
  <si>
    <t>GRUPO DE COORDINACIÓN PARA GESTIÓN DE LOS PROGRAMAS DE SEGURIDAD MINERA Y MINERÍA DE SUBSISTENCIA</t>
  </si>
  <si>
    <t>Los profesionales de la Dirección de Formalización Minera adelantarán los trámites necesarioa para la consecución de los recursos que debe asignar MinHacieenda</t>
  </si>
  <si>
    <t>la ausencia de presupuesto nacional</t>
  </si>
  <si>
    <t>ausencia de elos reecursos económicos para la ejecución de las metas de la DFM</t>
  </si>
  <si>
    <t>Posibilidad de afectación económico y reputacional por ausencia de elos reecursos económicos para la ejecución de las metas de la DFM debido a la ausencia de presupuesto nacional</t>
  </si>
  <si>
    <t>FORMALIZACIÓN MINERA - SEGUIMIENTO</t>
  </si>
  <si>
    <t xml:space="preserve">El profesional de la Dirección de Formalización Minera realizará seguimiento a los derechos de petición recibidos y recordará a los funcionarios su pronta respuesta. </t>
  </si>
  <si>
    <t>la falta de seguimiento a dichas actividades</t>
  </si>
  <si>
    <t>atrasos en la respuesta a los derechos de pertiicón de la Dirección de Formalización Minera</t>
  </si>
  <si>
    <t>Posibilidad de afectación económico y reputacional por atrasos en la respuesta a los derechos de pertiicón de la Dirección de Formalización Minera debido a la falta de seguimiento a dichas actividades</t>
  </si>
  <si>
    <t xml:space="preserve">Inclusión en el plan de acción del Viceministerio de Minas de actividades para el cumplimiento de politicas, planes y programas de la DFM a tavés de la matriz de seguimiento de la DFM. </t>
  </si>
  <si>
    <t xml:space="preserve">la no inclusión en el plan de acción del Viceministerio de Minas de las  actividades para el cumplimiento de politicas, planes y programas de la Dirección de Formalización Minera </t>
  </si>
  <si>
    <t>Posibilidad de afectación económico y reputacional por la no inclusión en el plan de acción del Viceministerio de Minas de las  actividades para el cumplimiento de politicas, planes y programas de la Dirección de Formalización Minera  debido a la falta de seguimiento a dichas actividades</t>
  </si>
  <si>
    <t xml:space="preserve">Contratar personal profesional de apoyo para la supervisión y liquidación de los convenios celebrados, adicionalmente contar con el apoyo jurídico y financiero de dos profesionales encargados de establecer un cronograma de liquidaciones de acuerdo al orden cronologico de ejecución </t>
  </si>
  <si>
    <t xml:space="preserve">falta de apoyo jurídico y financiero de profesionales para las liquidaciones de acuerdo al orden cronologico de ejecución </t>
  </si>
  <si>
    <t>atrasos en la liquidación de convenios y/o contratos de la Dirección de Formalización Minera</t>
  </si>
  <si>
    <t xml:space="preserve">Posibilidad de afectación económico y reputacional por atrasos en la liquidación de convenios y/o contratos de la Dirección de Formalización Minera debido a falta de apoyo jurídico y financiero de profesionales para las liquidaciones de acuerdo al orden cronologico de ejecución </t>
  </si>
  <si>
    <t>El profesional de la Dirección de Formalización Minera realizará seguimiento a la agenda regulatoria con el fin de mantenerla actualizada e informará a través de la respectiva comunicación, la normatividad que se vaya expidiendo de acuerdo a la agenda regulatoria en la cual se encuentran priorizadas las pólitias públicas relacionadas con la Dirección de Formalización Minera y se lleva a cabo control de la formulación de las mismas</t>
  </si>
  <si>
    <t xml:space="preserve"> desconocimiento de los controles y el seguimiento del proceso</t>
  </si>
  <si>
    <t xml:space="preserve">expedir las normas sin los procedimientos técnicos y legales exigidos por el Ministerio </t>
  </si>
  <si>
    <t>El profesional de la Dirección de Formalización Minera realizará seguimiento a los contratistas a traves de los informes de supervisión donde se evidencie el cumplimientode las actividades del contrato</t>
  </si>
  <si>
    <t xml:space="preserve">falta de controles a las obligación de la presentación de los informes de seguimiento. </t>
  </si>
  <si>
    <t>atrasos en la ejecución de convenios y/o contratos de la Dirección de Formalización Minera</t>
  </si>
  <si>
    <t xml:space="preserve">Posibilidad de afectación económico y reputacional por atrasos en la ejecución de convenios y/o contratos de la Dirección de Formalización Minera debido a falta de controles a las obligación de la presentación de los informes de seguimiento. </t>
  </si>
  <si>
    <t>FORMALIZACIÓN MINERA - EJECUCIÓN</t>
  </si>
  <si>
    <t>Pablo Yesid Fajardo Benitez</t>
  </si>
  <si>
    <t xml:space="preserve">Dirección de Minería Empresarial </t>
  </si>
  <si>
    <t>El Profesional especializado, Asegura que haya una correcta definición de los lineamientos para formulación de las políticas, planes, programas, reglamentos, lineamientos sectoriales  a traves de, mesas de trabajo, ayudas de memoria de reuniones, comunicaciones oficiales y/o listas de asistencia.</t>
  </si>
  <si>
    <t>carencia de objetividad sectorial e impartición de  directrices correspondientes para la formulación de políticas, planes, programas y reglamentación.</t>
  </si>
  <si>
    <t xml:space="preserve">la no definición de lineamientos para  la  formulación  de políticas, planes,programas y reglamentación sectorial </t>
  </si>
  <si>
    <t>Posibilidad de afectación Reputacional por la no definición de lineamientos para  la  formulación  de políticas, planes,programas y reglamentación sectorial  debido a carencia de objetividad sectorial e impartición de  directrices correspondientes para la formulación de políticas, planes, programas y reglamentación.</t>
  </si>
  <si>
    <t>MINERÍA EMPRESARIAL FORMULACIÓN</t>
  </si>
  <si>
    <t>El Profesional especializado, Realiza una validación de la información suministrada por parte de la ANM  aplicando la metología para la valoración de reservas mineras del país, estructurada en la resolución 90079 del 13 de febrero del 2013 a traves de, Lista de chequeo de verificación de cumplimiento de la misma.</t>
  </si>
  <si>
    <t>la no aplicación metodologica de la valoración de reservas mineras del país</t>
  </si>
  <si>
    <t xml:space="preserve">generación de hallazgos que puedan resultar del ejercicio de una auditoria por parte del ente de control </t>
  </si>
  <si>
    <t>Posibilidad de afectación Reputacional por generación de hallazgos que puedan resultar del ejercicio de una auditoria por parte del ente de control  debido a la no aplicación metodologica de la valoración de reservas mineras del país</t>
  </si>
  <si>
    <t>El Profesional especializado, Apoya en la planeación, estructuración y seguimiento de las necesidades proyectadas en contratación a traves de, Reuniones de Seguimiento al PAE, Informes</t>
  </si>
  <si>
    <t xml:space="preserve">insuficiencia de planeación y estructuración en los procesos de contratación </t>
  </si>
  <si>
    <t>Reprocesos y falta de ejecución presupuestal generando incumplimiento de las metas y objetivos proyectados</t>
  </si>
  <si>
    <t xml:space="preserve">Posibilidad de afectación Económico y Reputacional por  Reprocesos y falta de ejecución presupuestal generando incumplimiento de las metas y objetivos proyectados debido a insuficiencia de planeación y estructuración en los procesos de contratación </t>
  </si>
  <si>
    <t>MINERÍA EMPRESARIAL SEGUIMIENTO</t>
  </si>
  <si>
    <t xml:space="preserve">Felipe Gonzalez </t>
  </si>
  <si>
    <t>Grupo Gestión de Proyectos y Optimización - Dirección de Hidrocarburos</t>
  </si>
  <si>
    <t>Leonardo Tamayo</t>
  </si>
  <si>
    <t>El Profesional Especializado, Seguimientos a través de correos institucionales, Teams y sistema de información de reporte proyecto de inversión del DNP y demas autorizados por la organizacióna traves de, Informes de seguimiento, bases de datos, correos electrónicos y  sistema de información de reporte proyecto de inversión del DNP</t>
  </si>
  <si>
    <t xml:space="preserve"> Desinformación por no registro del  avance de gestión de los proyectos de inversiónen, en la plataforma de Seguimiento a los Proyectos de Inversión – SPI  </t>
  </si>
  <si>
    <t xml:space="preserve">inposibilidad de la consulta ciudadana y partes interesadas, respecto de la gestión y avance de los proyectos de inversión asignados a la Dirección de Hidrocarburos </t>
  </si>
  <si>
    <t xml:space="preserve">posibilidad de afectación Reputacional por o para inposibilidad de la consulta ciudadana y partes interesadas, respecto de la gestión y avance de los proyectos de inversión asignados a la Dirección de Hidrocarburos  debido a  Desinformación por no registro del  avance de gestión de los proyectos de inversiónen, en la plataforma de Seguimiento a los Proyectos de Inversión – SPI  </t>
  </si>
  <si>
    <t>DIRECCIÓN DE HIDROCARBUROS - SEGUIMIENTO</t>
  </si>
  <si>
    <t>DIRECCIÓN DE HIDROCARBUROS</t>
  </si>
  <si>
    <t>Profesional-Grupo Gestion de Proyectos y Optimización</t>
  </si>
  <si>
    <t>EL profesional del Grupo Gestión de Proyectos y Optimización de la Dirección de Hidrocaarburos,   verifica el cumplimieto de los lineamientos establecidos, validados a través de una lista de chequeo</t>
  </si>
  <si>
    <t> </t>
  </si>
  <si>
    <t>El riesgo afecta la imagen de alguna área de la organización</t>
  </si>
  <si>
    <t>la pérdida de la información relacionada con la trazabilidad en la  construcción de los actos administrativos</t>
  </si>
  <si>
    <t>Incumplimiento a los lineamientos establecidos en la formulación de la regulación para el sector hidrocarburos</t>
  </si>
  <si>
    <t>Posibilidad de afectación Reputacional por Incumplimiento a los lineamientos establecidos en la formulación de la regulación para el sector hidrocarburos debido a la pérdida de la información relacionada con la trazabilidad en la  construcción de los actos administrativo</t>
  </si>
  <si>
    <t>Contratiista</t>
  </si>
  <si>
    <t>Coordinadores y/o Supervisores de los contratos</t>
  </si>
  <si>
    <t xml:space="preserve">El profesional de la Dirección de la Dirección de Hidrocarburos verifica que los formatos establecidos para el seguimiento y control de los contratos y /o convenios asignados a la Dirección de Hidrocarburos,  cuentan con el diligenciamiento del formato correspondiete Código SP-F-14, el cual deberá estár totalamente diligenciado y firmado por parte del supervisor y/o quien haga sus veces. </t>
  </si>
  <si>
    <t>El riesgo afecta la imagen de la entidad con algunos usuarios de relevancia frente al logro de los objetivos</t>
  </si>
  <si>
    <t xml:space="preserve">falta de cumplimiento a los lineamientos establecidos para el seguimiento y control de los contratos asignados a la Dirección de Hidrocarburos </t>
  </si>
  <si>
    <t xml:space="preserve">Incumplimiento a los lineamientos establecidos para el seguimiento y control a los contratos asignados a la Dirección de Hidrocarburos </t>
  </si>
  <si>
    <t xml:space="preserve">Posibilidad de afectación Reputacional por Incumplimiento a los lineamientos establecidos para el seguimiento y control a los contratos asignados a la Dirección de Hidrocarburos  debido a falta de cumplimiento a los lineamientos establecidos para el seguimiento y control de los contratos asignados a la Dirección de Hidrocarburos </t>
  </si>
  <si>
    <t xml:space="preserve">Coordinador (a)-Grupo Downstrean </t>
  </si>
  <si>
    <t>El profesional de la Dirección de Hidrocarburos, desarrolla un plan de Contingencia en caso de Fallas en el Sistema dejando reportes de las mismas</t>
  </si>
  <si>
    <t>fallas reportadas por el sistema SICOM</t>
  </si>
  <si>
    <t xml:space="preserve">Perdida de credibilidad y mala imagen ante el sector minero energético,  grupos de interés y ciudadanía en general </t>
  </si>
  <si>
    <t>Posibilidad de afectación reputacional por Perdida de credibilidad y mala imagen ante el sector minero energético,  grupos de interés y ciudadanía en general  debido a fallas reportadas por el sistema SICOM</t>
  </si>
  <si>
    <t>Tecnologico</t>
  </si>
  <si>
    <t>El profesional de la Dirección de Hidrocarburos, realiza y verifica la configuración de los agentesde la cadena mediante muestreo aleatorio dejando reportes de las mismas</t>
  </si>
  <si>
    <t xml:space="preserve"> error de captura en la asignación de cupos de combustibles</t>
  </si>
  <si>
    <t xml:space="preserve">Perdida de credibilidad y mala imagen ante el sector minero energético,  grupos de interés y ciudadanía en general,  </t>
  </si>
  <si>
    <t>Posibilidad de afectación reputacional por Perdida de credibilidad y mala imagen ante el sector minero energético,  grupos de interés y ciudadanía en general,   debido a  error de captura en la asignación de cupos de combustibles</t>
  </si>
  <si>
    <t>Jeferson A. Mendoza Ariza</t>
  </si>
  <si>
    <t>Grupo Gestión de Proyectos y Optimización</t>
  </si>
  <si>
    <t>Profesional</t>
  </si>
  <si>
    <t>El profesional de la Dirección de Hidrocarburos, Implementa mesas de trabajo para realizar una segunda revisión a los procesos y procedimientos con el apoyo y participación de la Oficina de Planeación dejando reportes de las mismas</t>
  </si>
  <si>
    <t>falta de publicación de los actos administrativos de carácter general del sector de hidrocarburos</t>
  </si>
  <si>
    <t xml:space="preserve">Inducir al error, al debido proceso, oponibilidad y efectos jurídicos </t>
  </si>
  <si>
    <t>El profesional de la Dirección de Hidrocarburos, realiza verificaciones mensuales a través del sistema NEON dejando reportes de las mismas</t>
  </si>
  <si>
    <t>reportes extemporáneos por parte empresas y contratistas</t>
  </si>
  <si>
    <t xml:space="preserve">Incumplimiento en el cargue de la información en el sistema NEON para tramitar los pagos programados </t>
  </si>
  <si>
    <t>Financiero</t>
  </si>
  <si>
    <t>Luis Fabian Ocampo</t>
  </si>
  <si>
    <t>Grupo de Gas Midstream</t>
  </si>
  <si>
    <t>Profesionales Especializado</t>
  </si>
  <si>
    <t>Profesional-Grupo Midstream</t>
  </si>
  <si>
    <t xml:space="preserve">1, El profesional de la Dirección de Hidrocarburos, realiza seguimientos mensuales de verificación y validación de cumplimiento de la Resolución 31237 de 2019 para el reconocimiento de la compesnación por concepto de transporte de combustibles líquidos del Departamento de Nariño dejando informes de supervisión
2, En caso de bloqueos y/o manifestaciones, se plantean nuevas rutas de abastcimiento como alternativas de transporte de combustibles líquidos para el Departamento de Nariño,
3, De acuerdo con la planeación institucional se presentan al DNP la necesidad de los recursos requeridos para las siguents vigencias </t>
  </si>
  <si>
    <t xml:space="preserve"> incumplimiento de la compensación por el transporte terrestre de combustible para abastecer el departamento de Nariño</t>
  </si>
  <si>
    <t>imposibilidad de realizar la asignación de recursos para los pagos de compensación al transportador de combustibles liquidos derivados del petroleo de conformidad con lo establecido en el Articulo 55 de la Ley 191 de 1995</t>
  </si>
  <si>
    <t>Posibilidad de afectación económico y reputacional por imposibilidad de realizar la asignación de recursos para los pagos de compensación al transportador de combustibles liquidos derivados del petroleo de conformidad con lo establecido en el Articulo 55 de la Ley 191 de 1995 debido a  incumplimiento de la compensación por el transporte terrestre de combustible para abastecer el departamento de Nariño</t>
  </si>
  <si>
    <t>Isleany Angulo Quiñones</t>
  </si>
  <si>
    <t>Grupo Gas</t>
  </si>
  <si>
    <t xml:space="preserve">Profesional-Grupo Downstrean </t>
  </si>
  <si>
    <t>El profesional de la Dirección de Hidrocarburos, realiza validaciones aleatorias de la conformación reportada por los agentes de la cadena de combustibles vs la información subida al SICOM dejando reportes de las mismas</t>
  </si>
  <si>
    <t xml:space="preserve">demandas y quejas de los interesados en la gestión de los tramites  </t>
  </si>
  <si>
    <t>error en la captura de la información de los agentes de la cadena de combustible</t>
  </si>
  <si>
    <t xml:space="preserve">Posibilidad de afectación reputacional por error en la captura de la información de los agentes de la cadena de combustible debido a demandas y quejas de los interesados en la gestión de los tramites  </t>
  </si>
  <si>
    <t>El profesional de la Dirección de Hidrocarburos, realiza seguimientos mensuales de verificación y cumplimiento a los lineamientos establecidos para la publicidad de los proyectos normativos que expide la Dirección de Hidrocarburos dejando reportes de las mismas</t>
  </si>
  <si>
    <t xml:space="preserve">Falta de Publicidad y limitación a la  participación de los Grupos de interés
 </t>
  </si>
  <si>
    <t xml:space="preserve"> No facilitar la participación ciudadana en las decisiones de la Entidad</t>
  </si>
  <si>
    <t>Luisa Fernanda Molina</t>
  </si>
  <si>
    <t>Grupo de Comunicaciones y Prensa</t>
  </si>
  <si>
    <t>Juan David Portilla - Maria Camila Cita</t>
  </si>
  <si>
    <t>El Comunnity Manager, genera  y publica contenidos elaborados desder el grupo de Comunicaciones y Prensaa traves de, las redes sociales oficiales de la entidad</t>
  </si>
  <si>
    <t>Pérdida Reputacional</t>
  </si>
  <si>
    <t>bajo nivel de difusión de contenidos a traves de los canales propios de la entidad</t>
  </si>
  <si>
    <t xml:space="preserve"> mala percepción del desarrollo de las acciones adelantadas por el ministerio</t>
  </si>
  <si>
    <t>posibilidad de afectación Reputacional por o para  mala percepción del desarrollo de las acciones adelantadas por el ministerio debido a bajo nivel de difusión de contenidos a traves de los canales propios de la entidad</t>
  </si>
  <si>
    <t>COMUNICACIÓN INSTITUCIONAL</t>
  </si>
  <si>
    <t>Juan David Portilla - Carol Feliciano</t>
  </si>
  <si>
    <t>El Lider MECI y Gestor de Calidad, Mesas de trabajo al interior del Grupode Comunicaciones y Prensaa traves de, actas que documenten lo tratado en las mesas de trabajo</t>
  </si>
  <si>
    <t>divulgación de información de baja confiabilidad a traves de los canales propios y otros medios de comunicación</t>
  </si>
  <si>
    <t xml:space="preserve"> mala percepción del desarrollo de las acciones adelantadas por las diferentes entidadaes adscritas al sector mineroenergético</t>
  </si>
  <si>
    <t>posibilidad de afectación Reputacional por o para  mala percepción del desarrollo de las acciones adelantadas por las diferentes entidadaes adscritas al sector mineroenergético debido a divulgación de información de baja confiabilidad a traves de los canales propios y otros medios de comunicación</t>
  </si>
  <si>
    <t>mala percepción del desarrollo de la misionalidad del ministerio frente a la opinión pública,</t>
  </si>
  <si>
    <t>posibilidad de afectación Reputacional por o para mala percepción del desarrollo de la misionalidad del ministerio frente a la opinión pública, debido a divulgación de información de baja confiabilidad a traves de los canales propios y otros medios de comunicación</t>
  </si>
  <si>
    <t>MIGUEL CARDOZO</t>
  </si>
  <si>
    <t>OPGI</t>
  </si>
  <si>
    <t>El Profesional de la OPGI, Realiza back ups periodicos de la información del SIGAME y los almacena en una herramienta tecnologicaa traves de, informes del apicativo</t>
  </si>
  <si>
    <t>Daño total o fallas de la herramienta de gestión SIGAME</t>
  </si>
  <si>
    <t xml:space="preserve">Retraso de reportes de información o perdida de la misma </t>
  </si>
  <si>
    <t>posibilidad de afectación Económico y Reputacional por o para Retraso de reportes de información o perdida de la misma  debido a Daño total o fallas de la herramienta de gestión SIGAME</t>
  </si>
  <si>
    <t>ADMINISTRACIÓN DEL SISTEMA INTEGRADO DE GESTIÓN</t>
  </si>
  <si>
    <t>JULIAN RAMIRO GARZÓN DELGADILLO</t>
  </si>
  <si>
    <t>El profesional de la Oficina de Planeación y Gestión Internacional realiza seguimiento y analisis a las oportunidades formuladas priorizando aquellas que contengan buena relación costo - beneficio aportando estrategias para su implementación a travez de un informe de seguimeinto</t>
  </si>
  <si>
    <t xml:space="preserve">el incumplimiento a los requisitos de la norma iso 9001:2015 en los temas relacionados a la gestión de oportunidades </t>
  </si>
  <si>
    <t xml:space="preserve">mala imagen ante los grupos de valor de la entidad </t>
  </si>
  <si>
    <t xml:space="preserve">Posibilidad de afectación Reputacional por mala imagen ante los grupos de valor de la entidad  debido a el incumplimiento a los requisitos de la norma iso 9001:2015 en los temas relacionados a la gestión de oportunidades </t>
  </si>
  <si>
    <t>ALVARO JOSE PEÑA ESCOBAR</t>
  </si>
  <si>
    <t>El profesional de la Oficina de Planeación y Gestión Internacional realiza asesoría y revisión de las solicitudes de control documental conjuntamente con los dueños de los procesos y valida los documentos antes de ser aprobados para evitar errores en forma y/o contenido, a través de listado de verificación de actualización de documentos.</t>
  </si>
  <si>
    <t xml:space="preserve">demoras en la oficialización de los documentos del sistema de gestión de calidad y/o oficialización de documentos que no cumplan con el procedimiento interno de elaboración y control de documentos </t>
  </si>
  <si>
    <t xml:space="preserve">Posibilidad de afectación Reputacional por mala imagen ante los grupos de valor de la entidad  debido a demoras en la oficialización de los documentos del sistema de gestión de calidad y/o oficialización de documentos que no cumplan con el procedimiento interno de elaboración y control de documentos </t>
  </si>
  <si>
    <t>El profesional de la Oficina de Planeación y Gestión Internacional realiza mesas de trabajo, asesorías, acompañamientos y campañas de divulgación sobre la gestión de riesgos y la identificación de controles eficientes dejando memorias y/o listas de asistencia.
El profesional de la Oficina de Planeación y Gestión Internacional realiza seguimiento a los controles de la gerencia de riesgos por parte de cada responsable, con el fin de evitar la materialización de los riesgos, a través de informes trimestrales para los riesgos de gestión y mensuales para los riesgos de corrupción
El profesional de la Oficina de Planeación y Gestión Internacional realizara una mesa de trabajo cuatrimestral con los entes internos de control (control interno y control interno disciplinario) con el fin de analizar, priorizar y mejorar la gestión de riesgos de la entidad</t>
  </si>
  <si>
    <t xml:space="preserve">poca toma de consiencia sobre la importancia de la gestión de riesgos, indevida generación de informes de seguimiento y poca articulación con los entes internos de control </t>
  </si>
  <si>
    <t>materialización de riesgos de gestión y de corrupción en la entidad e incumplimiento de la ley, generando sanciones y multas</t>
  </si>
  <si>
    <t xml:space="preserve">Posibilidad de afectación Económico y Reputacional por materialización de riesgos de gestión y de corrupción en la entidad e incumplimiento de la ley, generando sanciones y multas debido a poca toma de consiencia sobre la importancia de la gestión de riesgos, indevida generación de informes de seguimiento y poca articulación con los entes internos de control </t>
  </si>
  <si>
    <t xml:space="preserve">Imagen </t>
  </si>
  <si>
    <t>Miguel Cardozo</t>
  </si>
  <si>
    <t>OPGI / Grupo de Asuntos Internacionales</t>
  </si>
  <si>
    <t>Profresional Universitario</t>
  </si>
  <si>
    <t>1. CARREÑO GUERRERO BLANCA HERMENCIA</t>
  </si>
  <si>
    <t xml:space="preserve">
1. El profesional del Grupo de Asuntos Internacionales, realiza reuniones con (i) las dependencias del Ministerio de Minas y Energía y sus entidades adscritas para hacer el levantamiento de las prioridades de cooperación internacional para el sector y presentar los lineamientos de articulación para la gestión internacional; de igual forma, realiza seguimiento y reuniones periódicas con (ii) los  stakeholders del sector para asegurar el cumplimiento y gestión de compromisos adquiridos, a través de listas de asistencia y/o ayudas de memoria. 
</t>
  </si>
  <si>
    <t>la desarticulación en la gestión internacional al interior del Ministerio de Minas y Energía y sus entidades adscritas.</t>
  </si>
  <si>
    <t>no atender los compromisos internacionales, perdiendo credibilidad y posicionamiento en los distintos escenarios</t>
  </si>
  <si>
    <t>Posibilidad de afectación Reputacional por no atender los compromisos internacionales, perdiendo credibilidad y posicionamiento en los distintos escenarios debido a la desarticulación en la gestión internacional al interior del Ministerio de Minas y Energía y sus entidades adscritas.</t>
  </si>
  <si>
    <t>GESTIÓN INTERNACIONAL</t>
  </si>
  <si>
    <t>OPGI / Grupo de Gestión y Seguimiento Sectorial</t>
  </si>
  <si>
    <t xml:space="preserve">El Profesional de la OPGI, Define un plan de capacitación de los diferentes modulos del SIGAME y realiza seguimiento al cumplimiento del mismo a traves de, mesas de trabajo y memorias de las capacitaciones junto con el listado de asistencia a las mismas </t>
  </si>
  <si>
    <t xml:space="preserve">Dificultades en ñla apropiación de la nueva herramienta de gestión SIGAME </t>
  </si>
  <si>
    <t xml:space="preserve">inclumplimiento en la entrega de información </t>
  </si>
  <si>
    <t>DIRECCIONAMIENTO ESTRATÉGICO</t>
  </si>
  <si>
    <t>GLADYS YOLANDA RAMOS</t>
  </si>
  <si>
    <t>Los profesional del Grupo de Planeación y Programación, realiza una planificación con tiempo y/o claridad sobre el soporte justificativo, la solicitud de modificaciones presupuestales dentro del periodo fiscal dejando un reporte</t>
  </si>
  <si>
    <t>Debil soporte justificativo (Legal, tecnico, economico, ambiental), por los retrasos en la viabilización de trámites presupuestales</t>
  </si>
  <si>
    <t>Generación de Reprocesos</t>
  </si>
  <si>
    <t>Posibilidad de afectación reputacional por Generación de Reprocesos debido a Debil soporte justificativo (Legal, tecnico, economico, ambiental), por los retrasos en la viabilización de trámites presupuestales</t>
  </si>
  <si>
    <t xml:space="preserve">NOGUERA
MOYA NELSON
EMIRO
</t>
  </si>
  <si>
    <t>Los profesional del Grupo de Planeación y Programación, realizan controles de formulación y de viablididad tecnica, a tarvés de cuestionarios mediante el apllicativo SUIFP en donde se verifican, rechazan y/o aprueban las justificaciones de los proyectos.</t>
  </si>
  <si>
    <t xml:space="preserve">debil soporte justificativo (Legal, tecnico, economico, ambiental), por los retrasos en el tramite de ajuste de ficha de proyectos </t>
  </si>
  <si>
    <t xml:space="preserve">Posibilidad de afectación reputacional por Generación de Reprocesos debido a debil soporte justificativo (Legal, tecnico, economico, ambiental), por los retrasos en el tramite de ajuste de ficha de proyectos </t>
  </si>
  <si>
    <t>El profesional de la Oficina de Planeación y Gestión Internacional verifica que la informacion de los tramites publicaods en el SUIT se encuentra actualizada y sea la correcta a través de una plantilla de validación de información de cada tramite y la revisa con los encargados misionales correspondientes.</t>
  </si>
  <si>
    <t>procedimientos erroneos publicados en el SUIT frente a lo establecido en la normatividad e incumplimiento de la estrategia de racionalización de tramites establecida en el Plan Anticorrupción y Atención al Ciudadano</t>
  </si>
  <si>
    <t>Posibilidad de afectación económico y reputacional por demandas y quejas de los interesados en la gestión de los tramites   debido a procedimientos erroneos publicados en el SUIT frente a lo establecido en la normatividad e incumplimiento de la estrategia de racionalización de tramites establecida en el Plan Anticorrupción y Atención al Ciudadano</t>
  </si>
  <si>
    <t>JACOME CONTRERAS EDGAR JOSE</t>
  </si>
  <si>
    <t>El profesional de la Oficina de Planeación y Gestión Internacional empezará el proceso para la formulación del plan de acción desde la vigencia anterior, brindando capacitaciones y asesorías a los líderes de cada dependencia para indicarles como se formulan los planes y solucionar dudas en su formulación para la siguiente vigencia, para esta actividad, se enviará una comunicación a las áreas con el cronograma establecido, previo a la publicación del mismo en la página web del Ministerio.
El profesional de la Oficina de Planeación y Gestión Internacional envía las notificaciones a las dependencias con tiempo de antelación, solicitando el reporte de avance de los indicadores de resultado y de producto para su registro en el aplicativo y realizar el acompañamiento permanente a los funcionarios que lo requieran, al momento de diligenciar la información.</t>
  </si>
  <si>
    <t xml:space="preserve">mala formulación de los indicadores del plan de acción en la desarticulación con los  PES, PEI, PND así como incumplimiento al seguimiento del mismo en lo relacionado con la presentación de informes trimestrales de avance  </t>
  </si>
  <si>
    <t xml:space="preserve">mala imagen ante el comité directivo en la presentación de metas de la entidad </t>
  </si>
  <si>
    <t>Jefe del Área del Responsable</t>
  </si>
  <si>
    <t>Área del Responsable</t>
  </si>
  <si>
    <t>Observación de criterio</t>
  </si>
  <si>
    <t>Criterios de impacto</t>
  </si>
  <si>
    <t>Frecuencia con la cual se realiza la actividad anual</t>
  </si>
  <si>
    <t>Causa Raíz ¿Debido a que?</t>
  </si>
  <si>
    <t>Causa Inmediata ¿Cómo?</t>
  </si>
  <si>
    <t>Tipo de Riesgo</t>
  </si>
  <si>
    <t>Numero</t>
  </si>
  <si>
    <t>Primer Trimestre</t>
  </si>
  <si>
    <t>Segundo Trimestre</t>
  </si>
  <si>
    <t>Tercer Trimestre</t>
  </si>
  <si>
    <t>Cuarto Trimestre</t>
  </si>
  <si>
    <t xml:space="preserve">Posibilidad de afectación reputacional por mala imagen ante el comité directivo en la presentación de metas de la entidad  debido al mala formulación de los indicadores del plan de acción en la desarticulación con los  PES, PEI, PND asi como iincumplimiento al seguimiento del mismo en lo relacionado con la presentación de informes trimestrales de avance   </t>
  </si>
  <si>
    <t>Plan de acción</t>
  </si>
  <si>
    <t>Edgar Jacome</t>
  </si>
  <si>
    <t>capacitaciones y asesorías a los líderes de cada dependencia para indicarles como se formulan los planes y solucionar dudas en su formulación para la siguiente vigencia, para esta actividad, se enviará una comunicación a las áreas con el cronograma establecido, previo a la publicación del mismo en la página web del Ministerio.
notificaciones a las dependencias con tiempo de antelación, solicitando el reporte de avance de los indicadores de resultado y de producto para su registro en el aplicativo y realizar el acompañamiento permanente a los funcionarios que lo requieran, al momento de diligenciar la información."</t>
  </si>
  <si>
    <t>Reporte del año pasado (revisar)</t>
  </si>
  <si>
    <t>"Durante el ultimno trimestre de 2022 se realizarón las acciones y actividades para la formulación del Plan de Acción para la vigencia 2023, se presentó y socializó el cronograma de actividades tanto para la formulación como para el acompañamiento a cada dependencia.
Durante el primer trimestre se hizo la articulación con los planes Institucionales y se publico en foros de la pagina WEB a consulta de la ciudadanía"</t>
  </si>
  <si>
    <t>Trámites</t>
  </si>
  <si>
    <t>Julian Garzón</t>
  </si>
  <si>
    <t>plantilla de validación de información de cada tramite y la revisa con los encargados misionales correspondientes.</t>
  </si>
  <si>
    <t xml:space="preserve">Durante el primer trimestre de 2023, se cuenta con 5 plantillas de verificación de trámites la cual asegura el entendimiento y el elnguaje claro de los trámites. Adicionalmente se actualiza en la apgina web, la información relacionada con el trámite eliminado "Permiso para contruir y operar una planta de abastecimiento de combustibles liquidos derivados del petroleo" y el trámite nuevo "Solicitud de permiso de exploración para registro geotérmico". </t>
  </si>
  <si>
    <t>Proyectos</t>
  </si>
  <si>
    <t>Gladys</t>
  </si>
  <si>
    <t>cuestionarios mediante el apllicativo SUIFP en donde se verifican, rechazan y/o aprueban las justificaciones de los proyectos.</t>
  </si>
  <si>
    <t>un reporte del soporte justificativo</t>
  </si>
  <si>
    <t xml:space="preserve">posibilidad de afectación Reputacional por o para inclumplimiento en la entrega de información  debido a Dificultades en la apropiación de la nueva herramienta de gestión SIGAME </t>
  </si>
  <si>
    <t>SIGAME</t>
  </si>
  <si>
    <t>Alvaro Peña</t>
  </si>
  <si>
    <t xml:space="preserve">mesas de trabajo y memorias de las capacitaciones junto con el listado de asistencia a las mismas </t>
  </si>
  <si>
    <t>Durante el primer trimestre se realizó acompañamiento a todas las depedencias formuladoras de Plan de acción en el cargue de sus indicadores en la herramienta SIGAME. Adicionalmente se brindo asesoria en otros temas del modulo de plan de acción</t>
  </si>
  <si>
    <t>Atender compromisos internacionales</t>
  </si>
  <si>
    <t>Blanca Carreño</t>
  </si>
  <si>
    <t xml:space="preserve">reuniones con (i) las dependencias del Ministerio de Minas y Energía y sus entidades adscritas 
seguimiento y reuniones periódicas con (ii) los  stakeholders del sector </t>
  </si>
  <si>
    <t>La reunión no se realizado, ya que es anual pero se arealizo un levantamiento de proyectos  de inversón y  cooperación preliminar a la reunión anual.</t>
  </si>
  <si>
    <t>Riesgos</t>
  </si>
  <si>
    <t>mesas de trabajo, asesorías, acompañamientos y campañas de divulgación sobre la gestión de riesgos y la identificación de controles 
realiza seguimiento a los controles de la gerencia de riesgos 
 mesa de trabajo cuatrimestral con los entes internos de contro</t>
  </si>
  <si>
    <t>"Durante el primer trimestre del 2023, se atendieron 22 mesas de trabajo con diferentes procesos, para la formulación, modificación o eliminación de riesgos.
Adicional se cuenta con una matriz de seguimiento de los reportes de riesgos de corrupción y gestión, en la cual se analiza que las evidenicas presentadas concuerden con el reporte realizado por cada dependencia"</t>
  </si>
  <si>
    <t>Oficialización documentos SGC</t>
  </si>
  <si>
    <t xml:space="preserve"> realiza asesoría y revisión de las solicitudes de control documental 
listado de verificación de actualización de documentos.</t>
  </si>
  <si>
    <t>Durante el primer trimestre se atendieron 24 solicitudes documentales en donde se revisó que los documentos cumplieran los lineamos documentales del Sistema de Gestión de las siguientes dependencias: Administración del Sistema Integrado de Gestión, Direccionamiento Estratégico y Control Institucional, Energía Eléctrica, Gestión Financiera, Contratación, Hidrocarburos y Gestión del Talento Humano. Toda la trazabilidad se encuentra en el Listado Maestro de Documentos</t>
  </si>
  <si>
    <t>ISO 9001</t>
  </si>
  <si>
    <t xml:space="preserve">seguimiento y analisis a las oportunidades formuladas priorizando aquellas que contengan buena relación costo - beneficio </t>
  </si>
  <si>
    <t>"Durante el primer trimestre del 2023, se realizó un consolidado de las oportunidades que finalizaron con exito el 2022, presentando el analisis en el comite de gestión y seguimiento de la entidad; adicional de continuar para este 2023 con las oportunidades que no lograron materializarse y que aun estan alineadas con la politica de gobierno.
Para cierre de la vigencia 2022, se cuenta con un total de 54 acciones cumplidas que equivalen al 73,9%, de las áreas misionales lograron un cumplimiento del 93% al tener 40 acciones realizadas de 43. "</t>
  </si>
  <si>
    <t xml:space="preserve">Realiza back ups periodicos de la información del SIGAME </t>
  </si>
  <si>
    <t>No hay evidencia</t>
  </si>
  <si>
    <t>Actualmente la información de la herramienta SIGAME está respaldada en un servidor del Ministerio de Minas y Energía, cuya parametrización cumple los estandares del Grupo de Tecnologías de la Información y las Comunicaciones. A este servidor se le realiza back up diario de la información.</t>
  </si>
  <si>
    <t>Baja confiabilidad publicación información  entidad</t>
  </si>
  <si>
    <t>Juan Portilla</t>
  </si>
  <si>
    <t>realiza mesas de trabajo al interior del Grupode Comunicaciones y Prensa</t>
  </si>
  <si>
    <t>Baja confiabilidad publicación información  entidades adscritas</t>
  </si>
  <si>
    <t xml:space="preserve">Bajo nivel de difusión </t>
  </si>
  <si>
    <t>genera  y publica contenidos elaborados desder el grupo de Comunicaciones y Prensa</t>
  </si>
  <si>
    <t>Posibilidad de afectación reputacional por  no facilitar la participación ciudadana en las decisiones de la Entidad debido a Falta de Publicidad y limitación a la  participación de los Grupos de interés</t>
  </si>
  <si>
    <t>Participación ciudadana en politicas</t>
  </si>
  <si>
    <t xml:space="preserve">seguimientos mensuales de verificación y cumplimiento para la publicidad de los proyectos normativos </t>
  </si>
  <si>
    <t xml:space="preserve">Durante el primer trimestre, la Dirección de Hidrocarburos expidió un total de:  Cuarenta y dos (42) actos administrativos de los cuales, veintiuno (21) fueron publicados en la página web y veinte (20) fueron publicados en el Diario oficial para un total de cuarenta y un acto administrativo expedido y publicados  </t>
  </si>
  <si>
    <t xml:space="preserve">error en captura de información de agentes </t>
  </si>
  <si>
    <t xml:space="preserve">validaciones aleatorias de la conformación reportada por los agentes de la cadena de combustibles vs la información subida al SICOM </t>
  </si>
  <si>
    <t xml:space="preserve">En el primer trimestre de 2023, se realizaron las respectivas validaciones aleatorias en la que se observó que las cantidades de combustible asignado en SICOM para Aguachica, César es de: 3.140.762 (gls/mes). y el descrito en la resolución es por 3.140.762 (gls/mes), de igual manera, la cantidad de combustible asignado en SICOM para Taraira, Vaupés es de: 10.000 (gls/mes). y el descrito en la resolución es por 10.000 (gls/mes). </t>
  </si>
  <si>
    <t>imposibilidad de asignación de recursos para trasnportadores</t>
  </si>
  <si>
    <t xml:space="preserve">1. seguimientos mensuales de verificación y validación de cumplimiento para el reconocimiento de la compensación por concepto de transporte de combustibles líquidos del Departamento de Nariño 
2, En caso de bloqueos y/o manifestaciones, se plantean nuevas rutas de abastcimiento como alternativas de transporte de combustibles líquidos para el Departamento de Nariño,
3, De acuerdo con la planeación institucional se presentan al DNP la necesidad de los recursos requeridos para las siguents vigencias </t>
  </si>
  <si>
    <t>Durante el este primer trimestre se realizaron las correspondientes validaciones periódicas de las guías de transporte, vehículos y volumenes para el reconocimiento de la compesnación por concepto de transporte de combustibles líquidos del Departamento de Nariño, de las cuales se emitieros tres (3) conceptos técnicos, a saber 1. 3-2023-005258, 2. 3-2023-007004 y 3. 3-2023-008772 los cuales se adjuntan como evidencia</t>
  </si>
  <si>
    <t>Posibilidad de afectación reputacional por Incumplimiento en el cargue de la información en el sistema NEON para tramitar los pagos programados  debido a reportes eXtemporáneos por parte empresas y contratistas</t>
  </si>
  <si>
    <t>pagos neon</t>
  </si>
  <si>
    <t xml:space="preserve">Verificaciones mensuales del cargue de la información para tramitar los pagos programados  a través del sistema NEON </t>
  </si>
  <si>
    <t xml:space="preserve">Hay una evidencia rara de la materilización de un riesgo
La evidencia no verifica los cargues mensuales </t>
  </si>
  <si>
    <t xml:space="preserve">Durante el primer trimestre de 2023 ,  se realizaron las verificaciones mensuales del cargue de la información por parte de los Contratistas  a través del sistema NEON,  sin novedad, por lo que se autorizaron los pagos correspondientes </t>
  </si>
  <si>
    <t xml:space="preserve">Posibilidad de afectación reputacional por Inducir al error, al debido proceso, oponibilidad y efectos jurídicos  debido a errores en la elaboración de los procedimientos a cargo de cada uno de los grupos Internos de trabajo </t>
  </si>
  <si>
    <t>procedimientos erroenoes</t>
  </si>
  <si>
    <t xml:space="preserve">Mesas de trabajo para realizar una segunda revisión a los procesos y procedimientos </t>
  </si>
  <si>
    <t>Durante el primer trimestre se llevó a cabo cinco (5) mesas de trabajo para realizar revisión, actualización y ajustes a los siguientes procedimientos: del Grupo de Gas Combustible  (Codigo EP-P-27), de SICOM doscientos treinta y ocho (238) procedimientos para reclasificar, actualizar y/o eliminar del SGC, con el apoyo y participación de la Oficina de Planeación del MMyE</t>
  </si>
  <si>
    <t>error de captura en asignación de cupos</t>
  </si>
  <si>
    <t xml:space="preserve">Realiza y verifica la configuración de los agentesde la cadena mediante muestreo aleatorio </t>
  </si>
  <si>
    <t>"Enero: Para el periodo de Enero se realiza una muestra de 30 agentes, donde se verifica su registro adecuado para la entrada en operación. Durante el mes no se presentaron novedades negativas que pudiesen afectar a la operación de SICOM.
Febrero: Para el periodo de febrero, se realiza una muestra de 23 agentes, donde todos se reporta que todos cumplen con un registro adecuado para la entrada en operación. A la fecha, no se han presentado novedades negativas que puedan afectar algun proceso del SICOM
Marzo: Para el mes de marzo se realiza una muestra de 16 agentes , donde no hubo novedad, esto es positivo, teniendo en cuenta que no se han registrado mal los agentes para la entrada en operación."</t>
  </si>
  <si>
    <t>fallas SICOM</t>
  </si>
  <si>
    <t xml:space="preserve">Desarrolla un plan de Contingencia en caso de Fallas en el Sistema </t>
  </si>
  <si>
    <t>"Enero: Durante el periodo de enero se registraron 31 incidentes en el portal de autogestión, de los cuales 17 fueron cancelados por una categorización inadecuada por parte de los usuarios y/o agentes de la cadena. 5 incidente solucionado como padres, 5 relacionados como hijos y 4 revisados por los especialistas, sin embargo, no aplicables como incidentes. Como plan de mejora, se documenta en el cierre de los incidentes dando una breve indicación sobre en qué momento aplica un incidente.Ver anexo reporte de incidentes enero 2023.
Febrero: Durante el periodo de febrero se registraron 54 incidentes en el portal de autogestión, de los cuales 43 fueron cancelados por una categorización inadecuada por parte de los usuarios y/o agentes de la cadena. 5 incidente solucionado como padres, 4 relacionados como hijos y 2 revisados por los especialistas, sin embargo, no aplicables como incidentes. Como plan de mejora, se documenta en el cierre de los incidentes dando una breve indicación sobre en qué momento aplica un incidente. Ver anexo reporte de incidentes Febrero 2023.
Marzo: Durante el periodo de marzo se registraron 31 incidentes en el portal de autogestión, de los cuales 26 fueron cancelados por una categorización inadecuada por parte de los usuarios y/o agentes de la cadena. 1 incidente solucionado como padre, ninguno relacionado como hijos y 4 revisados por los especialistas, sin embargo, no aplicables como incidentes. Como plan de mejora, se documenta en el cierre de los incidentes dando una breve indicación sobre en qué momento aplica un incidente. Ver anexo reporte de incidentes Marzo 2023"</t>
  </si>
  <si>
    <t xml:space="preserve">Incumplimiento de lineamientos de contratistas </t>
  </si>
  <si>
    <t xml:space="preserve">Verifica que los formatos establecidos para el seguimiento y control de los contratos y /o convenios asignados a la Dirección de Hidrocarburos, cuentan con el diligenciamiento del formato correspondiete Código SP-F-14, el cual deberá estár totalamente diligenciado y firmado </t>
  </si>
  <si>
    <t>Durante este trimestre, se verificaron aleatoriamente cuatro (4) contratos y efectivamente se observa que dieron cumplimiento con el diligenciamiento del formato establecido  Código SP-F-14</t>
  </si>
  <si>
    <t>Incumplimientos lineamientos de formulación de politicas</t>
  </si>
  <si>
    <t xml:space="preserve">Realizan el seguimiento, conservación y archivo de los proyectos normativos que correspondan al sector, a través de la carpeta compartida creada para tal fin  </t>
  </si>
  <si>
    <t>Durante el primer semestre se han proyectado los actos normativos cumpliendo con todos los lineamientos establecidos y cumpliendo con lo señalado en el procedimiento, respecto de incluir todos los proyectos normativos en la carpeta compartida de la DH</t>
  </si>
  <si>
    <t>Imposibilidad de consulta ciudadana en proyectos de inversión</t>
  </si>
  <si>
    <t>Realiza avances y seguimientos a través de los sistemas de información, respecto de los reportes y avances a proyectos de inversión del DNP y demás entes autorizados por la organización.</t>
  </si>
  <si>
    <t>Durante el primer trimestre se realizaron seguimientos a los proyectos asignados a la Dirección de Hidrocaburos en los cuales se está tramitando la cuota de los recursos a asignar 2024 para cada proyecto, igualmente en la herramienta PIIP se esta reportando el avance de ejecución para cada uno de los proyectos.</t>
  </si>
  <si>
    <t>falta ejecución presupuestal incumplimiento metas</t>
  </si>
  <si>
    <t xml:space="preserve">Apoya en la planeación, estructuración y seguimiento de las necesidades proyectadas en contratación a traves de, Reuniones de Seguimiento al PAE </t>
  </si>
  <si>
    <t>¿Qué hace en ese apoyo?</t>
  </si>
  <si>
    <t>Reuniones de Seguimiento al PAE, Informes</t>
  </si>
  <si>
    <t>No cumple</t>
  </si>
  <si>
    <t>No</t>
  </si>
  <si>
    <t>no aplicación metodologica de reservas mineras</t>
  </si>
  <si>
    <t>Realiza una validación de la información suministrada por parte de la ANM  aplicando la metología para la valoración de reservas mineras del país, estructurada en la resolución 90079 del 13 de febrero del 2013 a traves de, Lista de chequeo de verificación de cumplimiento de la misma.</t>
  </si>
  <si>
    <t>Se valida información 2022 ¿Qué periodicidad?</t>
  </si>
  <si>
    <t>Se realizó validación de la información suministrada por parte de la ANM  aplicando la metología para la valoración de reservas mineras del país de la anualidad 2022</t>
  </si>
  <si>
    <t xml:space="preserve">no definición d elineamientos para la formulación de poliiticas </t>
  </si>
  <si>
    <t>Asegura que haya una correcta definición de los lineamientos para formulación de las políticas mediante mesas de trabajo, ayudas de memoria de reuniones, comunicaciones oficiales y/o listas de asistencia.</t>
  </si>
  <si>
    <t>Solo ha salido el lineamiento de actividades de cartografia?
 Incompleto</t>
  </si>
  <si>
    <t>Con la expidición de la Resolución 40109 de 2022, Por medio de la cual se establecen los lineamientos para el ejercicio de las actividades de conocimiento y cartografía geológica del subsuelo colombiano: en el primer trimestre se efectuó la revisión del informe anual bienio 2021-2022, se realizo revisión a los recursos para el bienio 2023-2024.</t>
  </si>
  <si>
    <t>Atrasos en ejecución de convenios o contratos</t>
  </si>
  <si>
    <t>seguimiento a los contratistas a traves de los informes de supervisión donde se evidencie el cumplimientode las actividades del contrato</t>
  </si>
  <si>
    <t>¿Cuántos contratos? Datos todos han cumplido?</t>
  </si>
  <si>
    <t>Se han solicitado y revisado los informs de los contratos y/o convenios que tiene a su cargo la DFM</t>
  </si>
  <si>
    <t>Posibilidad de afectación económico y reputacional por eXpedir las normas sin los procedimientos técnicos y legales eXigidos por el Ministerio  debido a  desconocimiento de los controles y el seguimiento del proceso</t>
  </si>
  <si>
    <t>normas sin procedimientos tecnicos</t>
  </si>
  <si>
    <t>Seguimiento a la agenda regulatoria con el fin de mantenerla actualizada e informará a través de la respectiva comunicación, la normatividad que se vaya eXpidiendo de acuerdo a la agenda regulatoria</t>
  </si>
  <si>
    <t>¿Dónde esta la matriz, Sofia Quijano</t>
  </si>
  <si>
    <t>El segimiento a la agenda regulatoria se ha adelantado a través de las reeuniones de coordinación de cada uno de los equipos a través de Teams</t>
  </si>
  <si>
    <t>atrasos en liquidación de contratos</t>
  </si>
  <si>
    <t>Revisar, esto no es un control</t>
  </si>
  <si>
    <t>Se formula la matriz de seguiimiento a cargo de la contratista Sofia Quijano</t>
  </si>
  <si>
    <t>formulaciín de plan de accion</t>
  </si>
  <si>
    <t>Se formula y se hace seguimiento al plan de acción</t>
  </si>
  <si>
    <t>Respuestas en derechos de petición</t>
  </si>
  <si>
    <t xml:space="preserve">seguimiento a los derechos de petición recibidos y recordará a los funcionarios su pronta respuesta. </t>
  </si>
  <si>
    <t>No hay derecho de petición vencido, donde esta el seguimiento y la matriz? ¿De cuantos?</t>
  </si>
  <si>
    <t>No hay ningún Derecho de Petición vencido en el trimestre</t>
  </si>
  <si>
    <t xml:space="preserve">Ausencia de recursos economicos </t>
  </si>
  <si>
    <t>trámites necesarioa para la consecución de los recursos que debe asignar MinHacieenda</t>
  </si>
  <si>
    <t>Cual es el seguimiento? - Eliana Daguer</t>
  </si>
  <si>
    <t>El seguimiento preesuspuestal se adelanta a través de la contratista Eliana Daguer</t>
  </si>
  <si>
    <t>permitir evidenciar el avance y terminación de proyectos - nuevos usuarios de energía</t>
  </si>
  <si>
    <t>Ángela Castillo</t>
  </si>
  <si>
    <t>realizará el seguimiento que permita evidenciar el avance y terminación de los proyectos que se traducen  mediante mesas técnicas o visitas reflejadas en actas y listas de asistencia, fichas de seguimiento GEESE y matriz correspondiente con el fin de facilitar la consulta, control relacionados con la revisión de los proyectos y facilitará su oportuno reporte en los diferentes instrumentos de seguimiento.</t>
  </si>
  <si>
    <t>Revisar estructurar mejor los riesgos y especificación de los controles</t>
  </si>
  <si>
    <t>"Durante el primer trimestre de 2023 no se materializó el riesgo, se aplicaron los controles establecidos, esto se evidencia teniendo en cuenta que durante este período se identifican mas de 330 proyectos que se traducirán en nuevos usuarios de energía eléctrica, no obstante, considerando su nivel de avance y priorización, el seguimiento se concentra en 126 proyectos.
Se anexa como evidencia una matriz con la relación de los 126 proyectos objeto de seguimiento."</t>
  </si>
  <si>
    <t>verificación de requisitos por demoras en comunicaciones</t>
  </si>
  <si>
    <t>seguimiento a las solicitudes para la adecuada emisión de conceptosa en comunicaciones a las entidades y una matriz de control el seguimiento en donde se evidencien las solicitudes de conceptos y los tiempos establecidos.</t>
  </si>
  <si>
    <t>"Durante el primer trimestre de 2023 no se materializó el riesgo, se aplicaron los controles establecidos, esto se evidencia teniendo en cuenta que durante este período se realizó el seguimiento a las 46 solicitudes de concepto técnico realizadas a la UPME e IPSE, así mismo se desarrollaron 4 mesas de trabajo para los proyectos en los que resultó necesario hacer algun tipo de aclaración.
Se anexa como evidencia una matriz con la relación de los conceptos solicitados y las mesas realizadas."</t>
  </si>
  <si>
    <t>posibilidad de afectación reputacional por o para no realizar el seguimiento al recaudo del SGR y a la determinación de Asignaciones Directas debido a que no se realiza la consolidación de la información reportada por la Agencia Nacional de Minería y la Agencia Nacional de Hidrocarburos mensualmente relacionada con el recaudo por sector de eXplotación y con las Asignaciones Directas por beneficiario.</t>
  </si>
  <si>
    <t xml:space="preserve">No realiar seguimiento al recaudo del SGR y asignaciónes directas </t>
  </si>
  <si>
    <t>"Durante el primer trimestre de 2023 no se materializó el riesgo, se aplicaron los controles establecidos, esto se evidencia teniendo en cuenta que durante este período se realizó el seguimiento al comportamiento del recaudo de regalías informado por las Agencias de Minería e Hidrocarburos, se puede evidenciar que el comportamiento avanza positivamente respecto al recaudo por lo cual no se generan alertas:
El recaudo de regalías del bienio 2023-2024 al cierre de este período, alcanzó $4,51 billones, un cumplimiento del 122% para el período y un avance del 15% frente a los $29,9 billones estimados para el bienio. En el acumulado el 44% proviene de hidrocarburos ($1,98 billones), el 56% de minería ($2,52 billones)."</t>
  </si>
  <si>
    <t>falla en el componente tecnico de los proyectos que promuevan los proyectos de inversión</t>
  </si>
  <si>
    <t>"Durante el primer trimestre de 2023 no se materializó el riesgo, se aplicaron los controles establecidos, esto se evidencia teniendo en cuenta que durante este período se realizó un total de CIENTO TRES (103) mesas técnicas, en donde se presentaron para revisión un total de CIENTO UNO (101) proyectos y se realizo el ajuste de UN (1).
De acuerdo con lo anterior, se evidencia el acompañamiento técnico que se realiza desde el GEESE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103 mesas técnicas realizadas"</t>
  </si>
  <si>
    <t xml:space="preserve">Insuficiencia de proyectos con viabilidad tecnica y financiera </t>
  </si>
  <si>
    <t>Marcela Ochoa Ortega</t>
  </si>
  <si>
    <t>Realiza mesas de trabajo con los entes territoriales operadores de red y otros estructuradores, para digulgar las diferentes fuentes de financiación (FAER, FAZNI, OCAD Paz, entre otros) con el fin de incentivar la estructuración - actas de los comités, los oficios al Ipse y a la upme solicitando proyectos</t>
  </si>
  <si>
    <t xml:space="preserve">El reporte es muy bueno pero la evidencia no </t>
  </si>
  <si>
    <t>"No se materializó este riesgo en el primer trimestre del 2023, dado que, El 17 de febrero del 2023, la UPME envió el concepto de viabilidad favorable del proyecto FAER 1458-F “CONSTRUCCIÓN DE SUBESTACIÓN ELÉCTRICA DE 2 MVA 34,5/13,2 KV Y CONSTRUCCIÓN DE REDES ELÉCTRICAS DE MEDIA Y BAJA TENSIÓN CON MONTAJE DE TRANSFORMADORES EN POSTE EN ZONA RURAL DEL MUNICIPIO DE PIAMONTE EN EL DEPARTAMENTODEL CAUCA”, dicho proyecto será presentado al comité de asignación de recursos.
Adicionalmente, desde la Dirección de Energía se emitió los conceptos sectoriales favorables de los siguientes proyectos del mecanismo de OXI:
1 - CONSTRUCCIÓN DE SISTEMAS INDIVIDUALES SOLARES FOTOVOLTAICOS PARA LAS COMUNIDADES RURALES Y DISPERSAS DE LAS ZNI DEL MUNICIPIO DE MAICAO, DEPARTAMENTO DE LA GUAJIRA” 
2 - “DISEÑO E IMPLEMENTACIÓN DE SISTEMAS DE ENERGÍA RENOVABLE PARA LA ENERGIZACIÓN SOSTENIBLE DE INSTITUCIONES EDUCATIVAS RURALES DEL MUNICIPIO DE VALLE DEL GUAMUEZ”
3 - “SUMINISTRO E INSTALACIÓN DE PANELES SOLARES: SOLUCIONES INDIVIDUALES PARA VIVIENDAS EN EL SECTOR RURAL, DE LOS MUNICIPIOS PDET DEL NORTE Y NORDESTE ANTIOQUEÑO, ANTIOQUÍA”
4 - “CONSTRUCCION DE SOLUCIONES INDIVIDUALES SOLARES FOTOVOLTAICAS PARA LAS COMUNIDADES RURALES Y DISPERSAS DE LAS ZNI DEL MUNICIPIO DE BOSCONIA, DEPARTAMENTO DE CESAR”
5 - “SUMINISTRO E INSTALACIÓN DE PANELES SOLARES: SOLUCIONES INDIVIDUALES PARA VIVIENDAS EN EL SECTOR RURAL, DE LA SUBREGIÓN PDET DEL BAJO CAUCA DEL DEPARTAMENTO DE ANTIOQUIA”
6 - “CONSTRUCCION DE SOLUCIONES INDIVIDUALES SOLARES FOTOVOLTAICAS PARA LAS COMUNIDADES RURALES Y DISPERSAS DE LAS ZNI DEL MUNICIPIO DE BECERRIL, DEPARTAMENTO DE CESAR”
7 - “CONSTRUCCIÓN DE SOLUCIONES INDIVIDUALES SOLARES FOTOVOLTAICAS PARA LAS COMUNIDADES RURALES Y DISPERSAS DE LAS ZNI DEL MUNICIPIO DE LA PAZ DEPARTAMENTO DE CESAR” con código BPIN 20230214000003 
8 - “CONSTRUCCION DE SOLUCIONES INDIVIDUALES SOLARES FOTOVOLTAICAS PARA LAS COMUNIDADES RURALES Y DISPERSAS DE LAS ZNI DEL MUNICIPIO DE BECERRIL, DEPARTAMENTO DE CESAR” con código BPIN 20230214000004 
9 - “CONSTRUCCION DE SOLUCIONES INDIVIDUALES SOLARES FOTOVOLTAICAS PARA LAS COMUNIDADES RURALES Y DISPERSAS DE LAS ZNI DEL MUNICIPIO DE BOSCONIA, DEPARTAMENTO DE CESAR” con código BPIN 20230214000020
10 - “CONSTRUCCIÓN DE SOLUCIONES INDIVIDUALES FOTOVOLTAICAS PARA LA GENERACIÓN DE ENERGÍA ELÉCTRICA EN VIVIENDA RURAL DISPERSA DEL MUNICIPIO DE LA JAGUA DEL PILAR EN EL DEPARTAMENTO DE LA GUAJIRA” con código BPIN 20230214000019"</t>
  </si>
  <si>
    <t xml:space="preserve">No </t>
  </si>
  <si>
    <t>Respuesta a entes de control</t>
  </si>
  <si>
    <t>Gustavo Moreno Navaja</t>
  </si>
  <si>
    <t>realiza seguimiento a los tiempos de respuesta en la información solicitada por los entes de control y otras entidades a través de una matriz de seguimiento</t>
  </si>
  <si>
    <t>Muy buenos reportes y evidencias</t>
  </si>
  <si>
    <t>Se realizo el seguimiento a las solicitudes de entes de control y otras entidades en total para el trimestre fueron 17, todas se respondieron a tiempo, es decir al 100% se le dio respuesta dentro de los términos</t>
  </si>
  <si>
    <t>desconocimiento variables energeticas debido a falta de revisión y seguimiento de sistema energetico</t>
  </si>
  <si>
    <t>Carlos Martinez Mejia</t>
  </si>
  <si>
    <t>realiza la revisión y seguimiento  de las caracteristicas del sector eléctrico a través de un informe mensual de seguimiento al monitoreo</t>
  </si>
  <si>
    <t>“Se monitorea y se hace seguimiento a las variables energéticas del sistema eléctrico, presentando los informes periódicos que permiten informar e ilustrar el conocimiento a las variables y características del sistema energético, en dónde se ha demostrado la seguridad y confiabilidad energética en el mediano plazo, por lo que no se ha materializado ningún riesgo.  Para tal fin, se cuenta como evidencia con los informes para los meses de febrero y marzo de 2023"</t>
  </si>
  <si>
    <t>Posibilidad de afectación económico y reputacional por baja ejecución en el presupuesto asignado para la vigencia debido a la no disposición oportuna y por ende la no presentación a Comité de proyectos de infraestructura con viabilidad técnica y financiera favorable; la no presentación de oferentes en los concursos de méritos publicados para consultorías en algunos proyectos y retraso en avance de los proyectos de infraestructura por agentes eXternos como por ejemplo factores contractuales, climáticos o de orden público.</t>
  </si>
  <si>
    <t xml:space="preserve">baja ejecución presupuestal - no disposición oportuna al comité de proyectos, </t>
  </si>
  <si>
    <t>Realiza seguimiento a la ejecución presupuestal de los proyectos de inversión a través de un informe de seguimiento a la ejecución de los proyectos de inversión</t>
  </si>
  <si>
    <t>"En la presente vigencia, la Dirección de Energía Eléctrica tiene a cargo nueve proyectos de inversión, con una apropiación inicial 2023 de $ 3.769.362.665.784, estos son, FAER, FAZNI, PRONE, FSSRI, FOES, FENOGE, DEMANDA NO ATENDIDA, BRECHAS DE ENERGÍA Y
REGLAMENTOS.
De acuerdo a la información reportada por el grupo de presupuesto de la entidad, a cierre mensual, se revisa el resultado tanto de los recursos comprometidos como de los recursos obligados para cada uno de los proyectos.
A cierre del primer trimestre 2023 se ejecutó (obligó) el 36.73%, equivalente a $1.3 billones, del total de recursos apropiados a los proyectos de inversión de la Dirección de Energía, esto representa un nivel mediano de ejecución de obligaciones presupuestales.
Por otra parte, se comprometieron recursos en un 37.1% considerándose un nivel alto de ejecución de compromisos y el cual equivale a $1.3 billones de pesos."</t>
  </si>
  <si>
    <t>Posibilidad de afectación económico y reputacional por por multa y sancion del ente regulador debido a  otorgamiento indevido de subsdios por el incumplimiento de algunos de los requisitos eXigidos en la normatividad.</t>
  </si>
  <si>
    <t>otorgamiento indevido de subsidios</t>
  </si>
  <si>
    <t>seguimiento a la recepción de la información de consumos de energía de usuarios de areas especiales la evidencia es los correos electrónicos</t>
  </si>
  <si>
    <t>"Se realizó el seguimiento a la información correspondiente a los reportes presentados por las empresas que recibieron giros por parte del FOES, con corte a 30 de Abril de 2023. Encontrándose que para los meses de Enero, Febrero y marzo todas las empresas enviaron la información por vía digital en la fecha establecida para tal fin. Por lo anterior, se concluye que no se materializo el riesgo."</t>
  </si>
  <si>
    <t>no actualización de reglamentos</t>
  </si>
  <si>
    <t>realizaran un seguimiento al avance de los reglamentos técnicos, el cual se realizara por medio de una matriz de seguimiento.</t>
  </si>
  <si>
    <t>No hay matriz</t>
  </si>
  <si>
    <t>"El pasado 31 de marzo, se presento ante la Comisión Asesora de Reglamentos Técnicos - CART, los siguientes temas:
    Presentación proyecto de actualización del RETILAP
    Presentación proyecto de expedición reglamento RETSIT
    Presentación proyecto de actualización del RETIE
    Presentación del resultado de evaluación Expost del RETIQ
Una vez surtida esta etapa, en el mes de marzo se adelantarán las etapas de buenas prácticas reglamentarias, como son solicitudes de concepto previo de MinCit, concepto de abogacía de la competencia de la SIC, y consultas nacionales y/o internacionales.
Adicionalmente y fomentando la participación de los diferentes actores, mediante la siguiente página:
Reglamento Técnico de Sistemas e Instalaciones Térmicas - RETSIT (minenergia.gov.co)
​Se realizo la Convocatoria mesas de validación del RETSIT, donde diferentes actores participaran en las mesas que sirva de insumo para validar la propuesta reglamentaria propuesta por el Grupo de Reglamnentos."</t>
  </si>
  <si>
    <t>Incumplimiento en elaboración de normas</t>
  </si>
  <si>
    <t>El Grupo de Asuntos Nucleares ha remitido cinco (5) proyectos de norma a la OAJ: Seguridad Física, Transporte seguro, autorizaciones para el transporte, Importación y exportación de materiales radiactivos y requisitos para la obtención de licencia para la prestación del servicio de dosimetría personal.</t>
  </si>
  <si>
    <t>Baja divulgación d epolitica</t>
  </si>
  <si>
    <t>Comunica traves de, oficios, correo electrónico y/o llamadas telefónicas, propendiendo por una mayor participación en el evento y la respectiva disponibilidad de recursos</t>
  </si>
  <si>
    <t>Durante el primer trimestre de 2023, no se ha sometido a discusión norma alguna, por lo tanto no ha sido necesario invitar actores para divulgación.</t>
  </si>
  <si>
    <t>posibilidad de afectación Reputacional por o para Informes de seguimiento a acuerdos y tratados internacionales en materia nuclear, presentados fuera de tiempo debido a omitir o retrasar la remisión de los informes a la OPGI con destino al Congreso de la República</t>
  </si>
  <si>
    <t>Informes presentados fuera de tiempo</t>
  </si>
  <si>
    <t>El Coordinador del GAN, remite a la OPGI  informe de seguimiento a Acuerdos y Tratados Internacionales en materia nuclear</t>
  </si>
  <si>
    <t>Se considera que tambien debe ser riesgo de internacional</t>
  </si>
  <si>
    <t>Los informes de seguimiento a tratados, acuerdos y convenios internacionales fueron remitidos oportunamente a cancillería y a la OPGI.</t>
  </si>
  <si>
    <t>"posibilidad de afectación Reputacional por o para Instalaciones nucleares o radiactivas, a cargo de Minenergía, sin control regulatorio debido a falta de gestión para la eXpedición o renovación de autorizaciones para el uso seguro de los materiales radiactivos"</t>
  </si>
  <si>
    <t>Instalaciones sin control regulatorio</t>
  </si>
  <si>
    <t>Evalúa la solicitud o renovación de autorización, verificando el cumplimiento de los requisitos para el uso seguro de los materiales nucleares o radiactivos a traves de, documento eXpedido donde se decide sobre el otorgamiento o negación de la solicitud.</t>
  </si>
  <si>
    <t>Las instalaciones nucleares y radiactivas del SGC: Reactor Nuclear, planta de irradiación gamma, almacenes 1 y 2 para gestión de desechos radiactivos, LSCD, LAAN y LRQP están bajo control regulatorio. Adicionalmente están autorizadas tres entidades con fuentes C3, C4 y C5 dstinadas al servicio de calibración de instrumentación para monitorización radiológica.</t>
  </si>
  <si>
    <t>"posibilidad de afectación Reputacional por o para Incumplimiento del programa de inspecciones de vigilancia y control de instalaciones nucleares y radiactivas a cargo de Minenergía debido a eventos fortuitos, falta de tiempo o insuficiente personal ocupacionalmente eXpuesto con las competencias requeridas para desarrollar el programa de inspecciones"</t>
  </si>
  <si>
    <t>Incumplimiento del programa de inspección y vigilancia</t>
  </si>
  <si>
    <t>Seguimiento a la programación de inspecciones con el fin de evitar incumplimientoa traves de, un cronograma anual de inspecciones de vigilancia y control de instalaciones nucleares y radiactivas a cargo de Minenergía</t>
  </si>
  <si>
    <t>Durante el primer trimestre de 2023, no se han llevado a cabo inspecciones a instalaciones usuarias de materiales nucleares y/o radiactivos.</t>
  </si>
  <si>
    <t>Posibilidad de afectación económico y reputacional por incumplimiento en planes, programas y proyectos de inversión y en las metas a nivel socio-ambiental de diferentes partes interesadas  debido a Falta de ejecución y seguimiento oportuno a los indicadores establecidos en el Plan de Acción a cargo de la Oficina de Asuntos Ambientales y Sociales</t>
  </si>
  <si>
    <t xml:space="preserve">Se realiza el levantamiento de los hitos para la construccion del tablero de control a partir del mes de Marzo  2023 y se reporta el primer avance en el mes de Abril </t>
  </si>
  <si>
    <t>Posibilidad de afectación económico y reputacional por Incumplimiento en los productos y servicios resultados de las contrataciones, así como de los proyectos de inversión. debido a la falta de seguimiento y control operativo al cumplimiento y entrega de los productos establecidos contractualmente con proveedores y/o contratistas a cargo de la OAAS</t>
  </si>
  <si>
    <t xml:space="preserve">"Durante el tercer trimestre se da continuidad en el seguimiento a los proyectos de inversión a cargo de la Oficina de Asuntos Ambientales y Sociales el cual se reporta de manera mensual en la plataforma SPI dispuesta por el DNP para el seguimiento de los proyectos, así mismo, se realiza seguimiento mensual a la ejecucion de los contratos y se publican las evidencias mediante la plataforma Neón y SECOP II. Adicional se generó una carpeta One Drive con el fin de generar un backup con las evidencias y avances de los productos y servicios que resultaran de las contrataciones efectuadas en el marco de cada proyecto de inversión. Se relaciona enlace:
https://minenergiacol.sharepoint.com/:f:/s/OficinadeAsuntosAmbientalesySociales/EuSinyq_H2NCl9-Z4tr-RjcBF70QQDIttx3w2tBbHBl3tA?e=RXTrbH </t>
  </si>
  <si>
    <t>Posibilidad de afectación reputacional por incumplimiento en los tiempos de respuesta de los PQRS a cargo de la OAAS debido a falta de seguimiento periodico a la gestión y/o respuesta de los PQRS asignadas a la OAAS por medio del aplicativo ARGO.</t>
  </si>
  <si>
    <t>Se realiza seguimiento a los PQR asignados a la OAAS , se envia correos electronicos para notificar los diferentes profesionales y contratistas la gestion de los PQR. Sin Novedad en el primer trimetre</t>
  </si>
  <si>
    <t>Generación de pagos o descuentos erroneos</t>
  </si>
  <si>
    <t>Registra las novedades a traves del aplicativo SARA los primeros 10 dias del mes y otro funcionario verifica la inclusión y veracidad de la novedad en el sistema y dado el caso realiza los ajustes de devolución en el siguiente mes con previa autorización del funcionario."</t>
  </si>
  <si>
    <t>Durante el primer trimestre de 2023 (Enero a Marzo), se incluyeron 476 novedades recibidas por bancos, cooperativas, funcionarios, situaciones administrativas, horas extras etc.; sin ninguna inconsistencia o novedad. El cual se encuentra en la siguiente ruta: Z:\Administración del Talento Humano\1. Manejo_Planta_ de_ Personal\2. Liquidación_de_ Salarios,Prestaciones_y_Pago_a_Terceros\RELACION DESCUENTOS A TERCEROS\Control Novedades terceros 2023 1.</t>
  </si>
  <si>
    <t>Posibilidad de afectación Reputacional por mala imagen en la falta de transparencia para el proceso de vinculación  debido a Nombrar ó encargar a un servidor público que no cumpla con los requisitos eXistentes en el manual de funciones vigente de la entidad</t>
  </si>
  <si>
    <t>Transparencia en proceso de vinculación</t>
  </si>
  <si>
    <t>Si bien el reporte dice que verifica el cumplimiento, no hay evidencia alguna de eso</t>
  </si>
  <si>
    <t>Durante el primer trimestre de 2023 se realizaron dieciséis (16) nombramientos ordinarios o de LNR, y cuatro (4) nombramientos provisionales, los cuales fueron certificados mediante la certificación de cumplimiento de requisitos firmada por la subdirectora de talento humano. Adicionalmente, a raíz del concurso de méritos "Nación 3", se realizaron ochenta y ocho (88) nombramientos en periodo de prueba, los cuales se encuentran publicados en la página web oficial del Ministerio. Toda la documentación fue revisada y verificada mediante la lista de chequeo correspondiente. Por lo tanto, no fue vinculado ningún funcionario que no cumpliera con los requisito</t>
  </si>
  <si>
    <t xml:space="preserve">Posibilidad de afectación Económico y Reputacional por deficiencia en la ejecución de funciones de los funcionarios nuevos y/o en encargo del ministerio generando mala imagen y ejecuciónes deficientes  debido a la fuga de conocimiento porque el funcionario que se retira no entrega de forma completa, detallada y eXplícita el informe de las funciones y actividades ejercidas en su cargo asi como la documentación según la lista de chequeo establecida para tal fin </t>
  </si>
  <si>
    <t>Fuga de conocimiento</t>
  </si>
  <si>
    <t>Que pasa mas alla de esas reiteraciones</t>
  </si>
  <si>
    <t>Durante el primer trimestre de 2023, se realizó la verificación con el Formato de Control de Documentos para retiro y se realizaron 9 reiteraciones a los exfuncionarios que no entregaron la documentación completa.</t>
  </si>
  <si>
    <t>Incumplimiento de lineamientos de manejo y orgamización documental</t>
  </si>
  <si>
    <t>LUIS GABRIEL GORDO  (componente físico)
PAOLA LIZARAZO (Componente electrónico)</t>
  </si>
  <si>
    <t>acompañamientos a las áreas, verificar el cumplimiento de los lineamientos para el manejo y organización de archivos, dejando informes y memorandos</t>
  </si>
  <si>
    <t>Durante el primer trimestre del 2023, el Grupo de Relacionamiento con el Ciudadano y Gestión de la Información, se encuentra socializando en las diferentes áreas del Ministerio la tabla de retención documental correspondiente con el fin de comenzar el proceso de transferencias una vez los funcionarios tengan pleno conocimiento del manejo de las tablas de retención correspondientes.</t>
  </si>
  <si>
    <t>Falencia en manejo de documentacion que reposa en archivo central</t>
  </si>
  <si>
    <t xml:space="preserve">LUIS GABRIEL GORDO </t>
  </si>
  <si>
    <t xml:space="preserve">Realizar el diligenciamiento de los formatos establecidos para el prestamo y verificar la devolucion de documentos e informacion entregada a distintas areas organizacionalesa </t>
  </si>
  <si>
    <t xml:space="preserve">Durante el primer trimestre del 2023, el Grupo de Relacionamiento con el Ciudadano y Gestión de la Información, no ha adelantado visitas a las distintas áreas organizacionales para verificar el cumplimiento de los lineamientos para el manejo y organización de archivos, teniendo en cuenta que esta en trámite de socializacion de las TRD. </t>
  </si>
  <si>
    <t xml:space="preserve">Inconsistencia en el reporte de movimientos y saldos </t>
  </si>
  <si>
    <t>Se realizaron mes a mes los reportes de saldos consolidados por cuentas contables correspondientes a cada cierre y se adelantaron las correspondientes conciliaciones mensuales con el grupo de contabilidad. Se aportan los 3 reportes de saldos consolidados y las 3 conciliaciones." Evidencia 1.</t>
  </si>
  <si>
    <t>incomplimiento en normatividad ambiental</t>
  </si>
  <si>
    <t>El Grupo de Gestión Administrativa realizó seguimiento trimestral a la normatividad ambiental vigente aplicable a la entidad y  su cumplimiento   Evidencia 2.</t>
  </si>
  <si>
    <t>Incumplimeinto en PAE, PAC, PA</t>
  </si>
  <si>
    <t xml:space="preserve">Se verificó el seguimiento a los planes a cargo del Grupo de Gestion Administrativa durante el 1er, trimestre de 2023. Se realizó el seguimiento de la matriz de riesgos de corrupción (mensualmente);  Matriz de riesgos de gestión (trimestral); Envio del PAC (mensual) al grupo de Tesoreria; Actualizacion Plan Anual de Abastecimiento - PAE; Avances del Plan Anual de Acción.  Evidencia 3. </t>
  </si>
  <si>
    <t>seguimiento presupuestal en compra de tiquetes</t>
  </si>
  <si>
    <t>DIANA BALCERO / MARIBEL ANGEL PALOMINO</t>
  </si>
  <si>
    <t>Se realizan conciliaciones de saldos mensuales de cada uno de los rubros del contrato GGC-537 DE 2022, con la agencia de viajes Novatours , se envian saldos a cada dependencia del MME. Se anexa evidencia 4.</t>
  </si>
  <si>
    <t>ausencia de registro presupuestal en solicitudes de comisiones</t>
  </si>
  <si>
    <t>DIANA BALCERO / ANYELA ANGULO MARQUEZ</t>
  </si>
  <si>
    <t>Durante el primer trimestre de la presente vigencia se registro en Base de Datos diariamente las solicitudes de comision de cada dependencia y se realizo seguimiento. Durante este periodo se genero (1) un hecho cumplido aunque el riesgo no se materializo. Se anexa evidencia 5.</t>
  </si>
  <si>
    <t xml:space="preserve">posibilidad de afectación Reputacional por o para Procesos diciplinarios, sanciones y que afectan la imagen de la institución y sus directivos debido a La no entrega oportuna de la información contable y financiera, solicitada por las entidades de control acorde con las fechas establecidas, que puede afectar la toma de decisiones. (suministro de la información contable NO confiable o extemporanea) </t>
  </si>
  <si>
    <t>entrega oportuna de información contable</t>
  </si>
  <si>
    <t>El Profesional Especializado con funciones de Coordinador , De acuerdo a la fecha de entrega de la informacion financiera establecida por la CGN, se envian cartas internasy externas de solcitud de la informacion con la sufucuente antelacion, para ser incluida en los estados financieros del MME.Una vez cumplidos los terminos especificos se revisa que entifdeas enviaron la informacion y cuales no. A estas se les efectua seguimiento para su envioa traves de, Comunicaciones internass y externas de solicitud de informacion.</t>
  </si>
  <si>
    <t>El profesional del Grupo de Gestión Financiera y Contable, realiza un seguimiento continuo a la circular expedida por la contaduria general de la nación, donde se establecen las fechas de manera mensual para la entrega de la información de los estados financieros (resolución 706 de diciembre 16 de 2016), a traves de la  revisión de la pagina web de la Contaduria General de la Nación y posteriormente mediante socializaciones de las actualizaciones en el aplicativo CHIP (consolidación hacienda información publica)</t>
  </si>
  <si>
    <t>posibilidad de afectación Económico y Reputacional por o para No fenecimiento de la cuenta y sanciones diciplinarias por parte de la Contraloria General de la República  debido a la inobservancia y no aplicabilidad de las dinamicas del Plan General de Contabilidad Publica de manera parcial o erronea, de las normas  o instrucciones dadas por la CGN y otras entidades</t>
  </si>
  <si>
    <t>fenecimiento de cuentas</t>
  </si>
  <si>
    <t>El Profesional Especializado con funciones de Coordinador , Analizar de manera trimestral las cuentas del Balance del MME, de acuerdo a la distribucion establecida, con el fin de evitar registros erroneos en las cuentas.En caso de encontrar inconsistecias se efectua el comporbante de correccion correspondientea traves de, Cuentas  analizadas del balance General del MME</t>
  </si>
  <si>
    <t>El Gupo de Gestion Financiera y Contable, mensualmente efectua analisis a las diferentes cuentas de balance, de cauerdo a la distribucion efectuada para tal fin.</t>
  </si>
  <si>
    <t>Posibilidad de afectación económica y reputacional por no disponibilidad de recursos para atender las obligaciones (Contrataciones, gastos, etc.) generando mala imagen frente a las partes interesadas debido a solicitudes fuera de los plazos establecidos y/o no aprobación de los recursos por parte del Ministerio de Hacienda ya sea por no ejecutar en los periodos anteriores y no enviar información actualizada de conciliación de operaciones recíprocas.</t>
  </si>
  <si>
    <t>Carol Tatiana Bohorquez Salcedo</t>
  </si>
  <si>
    <t>El profesional del Grupo de Tesorería, realiza un seguimiento de las fechas del cronograma de programación de recursos de acuerdo a Circular eXpedida por parte del Ministerio de Hacienda y Crédito Público. Posteriormente, realiza solicitud oportuna de los recursos PAC ante el Minhacienda previa consolidación de las necesidades requeridas por parte de las dependnecias en una base de Datos. De igual manera, realiza continuo control y seguimiento de la ejecución de los recursos programados por cada área.</t>
  </si>
  <si>
    <t>Durante el 1er Trimestre de 2023 se realizaron mensualmente de manera oportuna, las solicitudes de PAC Ordinario y Extraordinario. En consecuencia el Ministerio de Minas y Energía tuvo una ejecución de PAC del 99,91% que equivale a $$1.433.246,57 millones con respecto a un PAC Asignado de $1.434.548,09 millones. Para los meses de enero, febrero y marzo se ejecutó el PAC en el 100,00%, 99,97% y del 99,55% respectivamente, lo cual evidencia que el Ministerio de Minas y Energía ha cumplido oportunamente con el pago de sus obligaciones. Así mismo, debido a la excelente ejecución de PAC, el Ministerio de Hacienda tendrá en consideración continuar aprobando el 100% de los recursos solicitados mensualmente en el año 2023.</t>
  </si>
  <si>
    <t>"Se envió comunicación mediante correo electrónico a todas las dependencias el dia 03 de Abril de 2023, con el link donde cada una de estas dependencias pueden consultar la ejecución de sus recursos correspondientes al 1er Trimestre de 2023. La anterior información es insumo esencial para la toma de decisiones y la oportuna ejecución de sus recursos.
Adicionalmente se envió comunicación el 18 de Abril de 2023 mediante memorando No. 3-2023-009251 a todas las dependencias del MME con la ejecución de sus recursos del 1er Trimestre de 2023, Incluyendo de igual manera a la Dirección de Minería Empresarial, Dirección de Hidrocarburos y al Grupo de Ejecución del Sector EXtractivo del MME con la ejecución de sus recursos de Regalías del 1er Trimestre de 2023."</t>
  </si>
  <si>
    <t>Para este trimestre no se dieron de baja elementos de hardware, no se presento elementos con obsolescencia y tampoco hubo vencimiento de software, se están adelantando las labores necesarias para adquirir nuevos elementos de hiperconvergencia y realizar la posible actualización de switches fabric, de acuerdo al anexo de características técnicas de dicho proceso</t>
  </si>
  <si>
    <t>posibilidad de afectación Económico y Reputacional por o para eXtorsiones, virus, encriptación, secuestro y/o filtración de información generando una afectación en la operación debido a fallas de seguridad de la plataforma TIC que soporta los sistemas de información del Ministerio.</t>
  </si>
  <si>
    <t>Para este período se realizaron los diferentes monitoreos, afinamientos, revisiones de disponibilidad de toda la plataforma de seguridad informática de la Entidad, donde no se presentaron inconvenientes o problemas, por lo tanto el riesgo no se materializo.</t>
  </si>
  <si>
    <t>Carlos Javier Osorio</t>
  </si>
  <si>
    <t>La disponibilidad y operación de los canales de comunicación de la Entidad para el primer trimestre fue aproximada al 100%, no se presentaron inconvenientes en su funcionamiento, por lo tanto el riesgo no se materializó.</t>
  </si>
  <si>
    <t>Durante el mes de enero y febrero se realizaron las actividades propias para la consecución del Servicio de Mesa de Ayuda, el cual contiene dentro de sus actividades el mantenimiento preventivo a los equipos de cómputo de la entidad. Para el mes de marzo se realizó la contratación y se estima que para los siguientes trimestres se realice en sitio el mantenimiento preventivo de la infraestructura tecnológica</t>
  </si>
  <si>
    <t xml:space="preserve">Se realizaron los seguimientos correspondientes para este período se adjuntan informes </t>
  </si>
  <si>
    <t>No se puede observar evidencia</t>
  </si>
  <si>
    <t>Se ha trabajado durante el primer trimestre en conjunto con el área de presupuesto,  en una herramienta que permita visualizar el cumplimiento de lo planeado vs lo ejecutado por cada área el cual se iniciará su socialización y seguimiento en el mes de abril</t>
  </si>
  <si>
    <t xml:space="preserve">Se dio cumplimiento mediante la publicación y pieza de comunicaciones a través del equipo de prensa. Así mismo  se robusteció el equipo en el Grupo de Gestión Contractual, contratando dos personas eXclusivamente para el tema de liquidaciones </t>
  </si>
  <si>
    <t>Posibilidad de afecatiacónEconómico y Reputacionalporinadecuado ejercicio de supervisión; dificiencias  en el seguimiento integral de la ejecución de los contratos/ convenios de acuerdo con la normatividad vigente en las etapas pre contractual, contractual y post contractual debido adesconocimiento de los lineamientos dispuestos en el Manual de contratación y la guia de de supervisión e interventoria del Ministerio de Minas y Energía, falta de idoneidad del supervisor designado y concentración de las labores de  supervisión de múltiples contratos en poco personal</t>
  </si>
  <si>
    <t>Para el primer trimestre se ha venido trabajando en la actualización de la guía de supervisión, la cual estará culminada en el mes de abril</t>
  </si>
  <si>
    <t xml:space="preserve">No cumple reporte ni evidencia y adjunta reserva legal </t>
  </si>
  <si>
    <t>En el primer trimestre de 2023, NO se materializó el riesgo, en los Titulos Ejecutivos recibidos para cobro coactivo</t>
  </si>
  <si>
    <t>El riesgo se controla verificando la vigencia normativa y jurisprudencial aplicable a los diferentes actos procesalesProfesional, Verificación de vigencia normativa y jurisprudencial a traves de consultas en las paginas web de las altas cortes, Presidencia de la República y Senado de la República , Pantallazo de consulta</t>
  </si>
  <si>
    <t>En el primer trimestre de 2023, NO se materializó el riesgo, en ninguna de las actuaciones procesales eXpedidas.</t>
  </si>
  <si>
    <t>posibilidad de afectación Reputacional por o para mala imagen al infringir las normas sustanciales y procesales aplicables, debido a la gestion ineficiente del procedimiento disciplinario.</t>
  </si>
  <si>
    <t>El Contratista,  verificará el cumplimiento efectivo del regimen disciplnario aplicable, a traves de las instancias periodicas de impulso procesal  las cuales son documentadas mediante actas.a traves de, Acta y evidencia sesión de impulso suscrita por todos los colaboradores de la OCDI</t>
  </si>
  <si>
    <t xml:space="preserve">SE EVIDENCIÒ Y CORROBORÒ QUE LA OFICINA DE DISCIPLINARIOS DESARROLLARA LAS INSTANCIAS DE IMPULSO PROCESAL  POR MEDIO DE LAS CUALES SE PERMITE LLEVAR EL CONTROL DE LOS PROCESOS DISCIPLINARIOS, SABIENDO LA ETAPA EN LA QUE SE ENCUENTRA, LA ACTUACION ADELANTADA POR EL ABOGADO RESPONSABLE Y LAS DEMAS QUE SE COMPROMETE EN REALIZAR  DE MANERA OPORTUNA EN LAS FECHAS ESTIPULADAS; DICHO ESTO, SE REVISÒ Y CONSTATÒ QU FUERAN PROYECTADAS LAS CONSTANCIAS DE CADA INSTANCIAS Y QUE LAS MISMAS FUERAN REVISADAS Y FIRMADAS POR LOS ASISTENTES. DEL MISMO MOODO, LA OFICINA ADELANTÒ INSTANCIAS  EXTRAORDINARIAS, QUE PERMITIERON REVISAR Y ANALIZAR TEMAS DISCIPLINARIOS FRENTE A LOS PROCESOS, PARA DE ESTA MANERA DEFINIR LINEAS JURIDICAS CLARAS Y CON ESTO EVITAR LA MATERIALIZACION DE RIESGOS; SOBRE ESTAS INSTANCIAS FUERON PROYECTADAS DOS CONTANCIAS QUE REPOSAN EN LA CARPETA ONE DRIVE IGUALMENTE REVISADAS Y FIRMADAS POR LOS ASISTENTES. </t>
  </si>
  <si>
    <t>posibilidad de afectación Reputacional por o para falta de información para el correcto ejercicio de la acción disciplinaria con vulneración de las garantías constitucionales. debido a la pérdida o eliminación de eXpedientes disciplinarios.</t>
  </si>
  <si>
    <t>El Contratista, supervisará constantemente que los eXpedientes disciplinarios digitales se encuentren completos e integros, a traves de revisión y actualización de la herramienta One Drive y la implementación del eXpediente digital en ARGO. a traves de, Desarrollo y actualización del eXpediente digital en la plataforma ARGO y revisión periódica del OneDrive.</t>
  </si>
  <si>
    <t xml:space="preserve">DE MANERA PERIODICA FUERO REVISADAS CADA UNA DE LAS CARPETAS DE LOS EXPEDIENTES EN EL ONE DRIVE, DONDE SE CORROBORÒ: QUE  LOS ABOGAOS CONTARAN CON LAS CARPETAS ASIGNADAS PARA SU  SUSTANCIACION Y CUSTODIA, LA CREACION DE  LAS CARPETAS PREDETERMINADAS PARA CADA EXPEDIENTE, EL REPARTO DE PROCESO, LAS NOTIFICACIONES REALIZADAS EN LOS ULTIMOS MESES Y  EL ARCHIVO DE LAS PRUEBAS DOCUMENTALES Y TESTIMONIALES. EL APOYO PARA ESTA REVISION FUERON LAS BASES DE DATOS DE LOS RADICADOS ENTRANTES Y SALIENTES, LA BASE DE REPARTO DE PROCESOS, EL PANNER DE DILIGENCIAS Y EL CORREO DISCIPLINARIOS. FRENTE AL APLICATIVO ARGO, LA OFICINA CONTINUA TRABAJANDO CON LOS DESARROLLADORES PARA IMPLEMENTAR EL EXPEDIENTE DIGITAL- ARGO, SIN EMBARGO,  LA OFICINA CUENTA CON CARPETAS PARA CADA EXPEDIENTE EN ESTE APLICATIVO, EN LAS CUALES SE REVISÒ QUE TODOS LOS RAICADOS SE ENCONTRARAN DEBIDAMENTE ARCHIVADOS Y CLASIFICADOS DE ACUERDO A LA TRD, LO ANTERIOR SIN ENCOTRAR DOCUMENTACION SIN ASIGNACION. </t>
  </si>
  <si>
    <t>Se elaboró Documento de  Seguimiento- 2023-004 PAA , con corte a Marzo  31 de 2023, firmado y aprobado por la Jefe OCI y profesional OCI. Se evidencia en la ejecución del Plan de Acción Anual vigencia 2023,.que se programó elaborar 6 productos para el primer trimestre y se ejecutaron 6, así que, a 31 de marzo de 2022, se ejecutó en un 100% lo planeado en dicho triemstre. Se registra un porcentaje de ejecución del 15.4% del total del PAA. (Resultante de multiplicar la Metca Ejecutada por la respectiva ponderación en el plan de Acción).. No se presento materialización del riesgo Posibilidad de afectación Reputacional por Incumplimiento de las funciones legalmente asignadas a la OCI, contenidas en el Programa de Auditoria Interna Independiente debido a ejecución inferior al 90% de las metas planeadas en el Plan de Acción Anual.</t>
  </si>
  <si>
    <t>"Posibilidad de afectación Reputacional por 
perdida del certificado del sistema de gestión de calidad  debido a al incumplimiento del programa de auditoría "</t>
  </si>
  <si>
    <t>Alejandro Argote</t>
  </si>
  <si>
    <t>Se está en elaboración del programa de auditoria interna 2023 teniendo en cuenta recertificación del Sistema de Gestión para la vigencia 2024.</t>
  </si>
  <si>
    <t>posibilidad de afectación Reputacional por o para Incumplir terminos de Ley para la entrega de información debido a La falta de gestión de las areas organizacionales del Ministerio</t>
  </si>
  <si>
    <t>Hernando Rodriguez Otalora</t>
  </si>
  <si>
    <t>El SECRETAERIO EJECUTIVO, 1. Diligenciar permanentemente la base de datos de peticiones presentadas al Ministerio. 2. Documentar el envío de alertas semanales de vencimiento de peticiones asignadas a las áreas organizacionales del Ministerioa traves de, 1- Bases de datos de PQRDS del trimestre evaluado. 2- Relación de alertas enviadas en el trimestre evaluado</t>
  </si>
  <si>
    <t>1. Durante el primer trimestre del 2023 se verificó que las peticiones presentadas por los ciudadanos se registraran de manera detallada en las bases de datos de PQRS. De igual manera se realizó el respectivo control y seguimiento a todos los requerimientos registrados. 2. Se enviaron 13   alertas de peticiones próXimas a vencer, una por semana, de los 862 requerimientos recibidos en este periodo. Estas alertas se dirigieron a jefes de oficina, coordinadores y gestores a cargo de tramitar estos requerimientos, con copia a la Oficina de Control Disciplinario Interno para los trámites de su competencia.</t>
  </si>
  <si>
    <t>posibilidad de afectación Reputacional por o para Mala imagen ante los ciudadanos y los grupos de valor debido a No disponer de informacion relacionada con el  seguimiento y monitoreo a la calidad del servicio en los canales de atención dispuestos por el MME</t>
  </si>
  <si>
    <t>Lina Rocio Saavedra / Leidy Yohana Cuca</t>
  </si>
  <si>
    <t xml:space="preserve">El CONTRATISTAS, 1. Diseño de instrumentos de medición. 2. Publicarlos en la herramienta FORMS del MME y posteriormente enviarlos a la ciudadania. 3. Diseño el tablero de control en power BI el cual se encuentra publicado en portal web.a traves de, 1. Herramienta Power BI publicada en el portal web. </t>
  </si>
  <si>
    <t>1. El pasado 23 de marzo de 2023 se remite a la ciudadanía formulario FORMS con encuesta de satisfacción correspondiente a las bases de datos recolectadas de los meses de enero y febrero de 2023 de los canales de atención, telefónico, PQRSD, OPAS, agendamiento web y canal presencial. El reporte en Power BI no se ha logrado realizar puesto que no hay Licencias autorizadas.Por lo anterior, se publicará semestralmente informe de medición de la satisfacción de la ciudadanía y grupos de valor.</t>
  </si>
  <si>
    <t>Posibilidad de afectación Reputacional por investigación de entes de control y citacion a debates por incumplimiento de la ley, generando mala imagen del ministerio ante las partes interesadas  debido a retrasos en la consolidación de la información solicitada por los Congresistas de la República, Aplicando terminos según Ley 5 de 1992. Dedido a que debe pasar por varios filtros de revisión hasta la firma final.</t>
  </si>
  <si>
    <t>"El profesional del Grupo de Asuntos Legislativos, realiza alertas de cumplimiento a los procesos involucrados para poder consolidar la información solicitada, a traves, correos oficiales que soliciten los insumos para dicha respuesta 
El profesional del Grupo de Asuntos Legislativos, envia oficios solicitando prorrogas al Congresista que realiza la solicitud de información al Ministerio, para garantizar mas tiempo y poder realizar la consolidación y envió de la respuesta en términos legales, a traves de oficios mediante el aplicativo ARGO llevando la trazabilidad de los mismos y de las respuestas recibidas en la base de datos del Grupo. También se realizo la solicitud de una pieza digital para ser socializada a travez del correo electronico, desde el GAL, se hace seguimiento constante, por parte de la coordinadora en los comites directivos se habla sobre los tiempos de respuesta con los asesores de los Despachos de cada viceministerio."</t>
  </si>
  <si>
    <t>"En el respectivo seguimiento se registranla información de carácter congresional allegadas a esta 
cartera, en el primer trimestre se recibieron (93) solicitudes entre traslados, DP y citaciones a debate de 
control político con su respectivo cuestionario, en el cuadro se especifica la fecha de ingreso y la trazabilidad 
donde se especifica el seguimiento por parte del Grupo de Asuntos Legislativos.
El grupo de asuntos legislativos verifica diariamente el cumplimiento de los términos establecidos con el fin 
de realizar los respectivos controles.
Al estar este riesgo materializado se vienen realizando mesas de trabajo con la OPGI, con el fin de avanzar en 
los avances de los controles establecidos."</t>
  </si>
  <si>
    <t>Posibilidad de afectación Reputacional por emitir conceptos juridicos erroneos generando baja credibilidad del Ministerio de Minas y Energía ante los usuarios internos y eXternos debido a la falta de claridad en la solicitud o que abarque varios temas misionales</t>
  </si>
  <si>
    <t>BERTHA ADRIANA CUBILLOS</t>
  </si>
  <si>
    <t>El profesional o contratista de la Oficina Asesora Juridica, revisa las consultas para establecer que su contenido sea claro ó que no abarque varios temas misionales. Si los contenidos no son claros, se solicita al usuario precisar su consulta a través de comunicacion escrita, dejando un reporte como evidencia</t>
  </si>
  <si>
    <t>Durante el primer trimestre de 2023, no fue necesario solicitar a los usuarios aclarar y/o precisar sus consultas, puesto que los contenidos de las mismas fueron claros.</t>
  </si>
  <si>
    <t>Posibilidad de afectación económico y Reputacional por fallos en contra debido a actuaciones procesales presentadas fuera de los terminos legales</t>
  </si>
  <si>
    <t>El profesional o contratista de la Oficina Asesora Juridica a cargo del proceso , realiza permanente seguimiento y verificación del cumplimiento de términos legales, apoyandose en los informes del contratista de seguimiento de procesos y la herramienta de consulta de procesos de la rama judicial</t>
  </si>
  <si>
    <t>Durante el primer trimestre de 2023, los apoderados de los procesos en los que hace parte el MME (funcionarios y contratistas) realizaron permanente seguimiento al desarrollo de los procesos a cargo y en consecuencia las actuaciones procesales se atendieron dentro de los términos legales.</t>
  </si>
  <si>
    <t>Posibilidad de afectación Reputacional por expdición de actos administrativos ilegales debido a fallas en control de legalidad</t>
  </si>
  <si>
    <t>Actos administrativos</t>
  </si>
  <si>
    <t>Durante el primer trinestre de 2023, los grupos de trabajo de la OAJ (funcionarios y contratistas) revisaron la legalidad de los actos administrativos sometidos a su consideración</t>
  </si>
  <si>
    <t>El COORDINADOR (A) GRUPO DE GESTION CONTRACTUAL, Modificará la integración del Comité de Contratación a efecto de que sea una verdadera instancia de control, 
convocará a los comités de contratación de acuerdo con la conformación señalada según se requiera de acuerdo con los asuntos que deban ser conocidos y aprobados por esta instancia, previa revisión de la adecuada estructuración del estudio previo y componente técnico,  presentando el análisis de suficiencia y pertinencia de la documentación y sustento de la necesidad.  a través de, Acto administrativo de conformación y determinación de funciones del Comité de Contratación. 
Actas de comité, grabaciones de las sesiones, presentación del comité</t>
  </si>
  <si>
    <t>durante el primer trimestre de 2023, se  realizan los respectivos controles donde se verifican, rechazan y/o aprueban las justificaciones de los proyectos. Importante tener en cuenta que los proyectos de Inversión a la fecha cuentan con una nueva Plataforma Integrada de Inversión Pública, PIIP, definida como una herramienta web que permite en un solo lugar observar y monitorear el ciclo completo de cualquier proyecto de inversión: viabilidad, programación, ejecución y seguimiento. A la fecha no existen reportes generados por el sistema no obstante se pueden observar la gestión adelantada através de pantallazos PIIP muestras aleatorias.  DNP adelanto procesos de capacitación en la nueva plataforma.</t>
  </si>
  <si>
    <t>durante el primer trimestre de 2023, en el proceso de trámite modificación presupuestal se incluyo en PIIP y se realizo en oportunidad la respectiva viabilización de proyectos en lo referente a tramites presupuestales. Proyecto FENOGE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</si>
</sst>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00"/>
  </numFmts>
  <fonts count="42" x14ac:knownFonts="1">
    <font>
      <sz val="11"/>
      <color theme="1"/>
      <name val="Calibri"/>
      <family val="2"/>
      <scheme val="minor"/>
    </font>
    <font>
      <sz val="11"/>
      <color theme="1"/>
      <name val="Calibri"/>
      <family val="2"/>
      <scheme val="minor"/>
    </font>
    <font>
      <b/>
      <sz val="22"/>
      <color theme="1"/>
      <name val="Calibri"/>
      <family val="2"/>
      <scheme val="minor"/>
    </font>
    <font>
      <u/>
      <sz val="11"/>
      <color theme="10"/>
      <name val="Calibri"/>
      <family val="2"/>
      <scheme val="minor"/>
    </font>
    <font>
      <sz val="12"/>
      <color rgb="FF000000"/>
      <name val="Calibri"/>
      <family val="2"/>
      <scheme val="minor"/>
    </font>
    <font>
      <sz val="10"/>
      <color rgb="FF000000"/>
      <name val="Calibri"/>
      <family val="2"/>
      <scheme val="minor"/>
    </font>
    <font>
      <sz val="11"/>
      <color rgb="FF000000"/>
      <name val="Arial Narrow"/>
      <family val="2"/>
    </font>
    <font>
      <sz val="9"/>
      <name val="Arial Narrow"/>
      <family val="2"/>
    </font>
    <font>
      <sz val="11"/>
      <color theme="1"/>
      <name val="Arial Narrow"/>
      <family val="2"/>
    </font>
    <font>
      <b/>
      <sz val="11"/>
      <color theme="1"/>
      <name val="Arial Narrow"/>
      <family val="2"/>
    </font>
    <font>
      <sz val="11"/>
      <name val="Arial Narrow"/>
      <family val="2"/>
    </font>
    <font>
      <sz val="9"/>
      <color theme="1"/>
      <name val="Arial Narrow"/>
      <family val="2"/>
    </font>
    <font>
      <sz val="11"/>
      <color theme="1"/>
      <name val="Calibri"/>
      <family val="2"/>
    </font>
    <font>
      <b/>
      <sz val="11"/>
      <color theme="1"/>
      <name val="Calibri"/>
      <family val="2"/>
    </font>
    <font>
      <sz val="9"/>
      <name val="Calibri"/>
      <family val="2"/>
    </font>
    <font>
      <sz val="10"/>
      <name val="Calibri"/>
      <family val="2"/>
    </font>
    <font>
      <sz val="11"/>
      <name val="Calibri"/>
      <family val="2"/>
    </font>
    <font>
      <sz val="11"/>
      <color rgb="FF444444"/>
      <name val="Calibri"/>
      <family val="2"/>
      <scheme val="minor"/>
    </font>
    <font>
      <b/>
      <sz val="9"/>
      <name val="Arial Narrow"/>
      <family val="2"/>
    </font>
    <font>
      <b/>
      <sz val="11"/>
      <color rgb="FF000000"/>
      <name val="Arial Narrow"/>
      <family val="2"/>
    </font>
    <font>
      <sz val="24"/>
      <color theme="1"/>
      <name val="Calibri"/>
      <family val="2"/>
      <scheme val="minor"/>
    </font>
    <font>
      <b/>
      <sz val="10"/>
      <color theme="0"/>
      <name val="Arial Narrow"/>
      <family val="2"/>
    </font>
    <font>
      <b/>
      <sz val="11"/>
      <color theme="0"/>
      <name val="Arial Narrow"/>
      <family val="2"/>
    </font>
    <font>
      <sz val="8"/>
      <color theme="0"/>
      <name val="Calibri (Cuerpo)"/>
    </font>
    <font>
      <b/>
      <sz val="14"/>
      <color theme="0"/>
      <name val="Arial Narrow"/>
      <family val="2"/>
    </font>
    <font>
      <sz val="72"/>
      <color theme="1"/>
      <name val="Calibri"/>
      <family val="2"/>
      <scheme val="minor"/>
    </font>
    <font>
      <sz val="11"/>
      <color theme="0"/>
      <name val="Calibri (Cuerpo)"/>
    </font>
    <font>
      <b/>
      <sz val="12"/>
      <color theme="0"/>
      <name val="Arial Narrow"/>
      <family val="2"/>
    </font>
    <font>
      <b/>
      <sz val="14"/>
      <color theme="0"/>
      <name val="Arial"/>
      <family val="2"/>
    </font>
    <font>
      <b/>
      <sz val="16"/>
      <color rgb="FF000000"/>
      <name val="Calibri"/>
      <family val="2"/>
      <scheme val="minor"/>
    </font>
    <font>
      <sz val="11"/>
      <color rgb="FF000000"/>
      <name val="Calibri"/>
      <family val="2"/>
      <scheme val="minor"/>
    </font>
    <font>
      <b/>
      <sz val="9"/>
      <color indexed="81"/>
      <name val="Tahoma"/>
      <family val="2"/>
    </font>
    <font>
      <sz val="9"/>
      <color indexed="81"/>
      <name val="Tahoma"/>
      <family val="2"/>
    </font>
    <font>
      <sz val="9"/>
      <name val="Arial"/>
      <family val="2"/>
    </font>
    <font>
      <sz val="9"/>
      <color theme="1"/>
      <name val="Calibri"/>
      <family val="2"/>
    </font>
    <font>
      <sz val="9"/>
      <color rgb="FF000000"/>
      <name val="Arial Narrow"/>
      <family val="2"/>
    </font>
    <font>
      <sz val="10"/>
      <name val="Calibri"/>
      <family val="2"/>
      <scheme val="minor"/>
    </font>
    <font>
      <b/>
      <sz val="9"/>
      <color rgb="FF000000"/>
      <name val="Tahoma"/>
      <family val="2"/>
    </font>
    <font>
      <sz val="9"/>
      <color rgb="FF000000"/>
      <name val="Tahoma"/>
      <family val="2"/>
    </font>
    <font>
      <sz val="9"/>
      <name val="Calibri"/>
      <family val="2"/>
      <scheme val="minor"/>
    </font>
    <font>
      <sz val="11"/>
      <color rgb="FF000000"/>
      <name val="Calibri"/>
      <family val="2"/>
      <charset val="1"/>
      <scheme val="minor"/>
    </font>
    <font>
      <sz val="11"/>
      <color rgb="FFFF0000"/>
      <name val="Calibri"/>
      <family val="2"/>
      <scheme val="minor"/>
    </font>
  </fonts>
  <fills count="22">
    <fill>
      <patternFill patternType="none"/>
    </fill>
    <fill>
      <patternFill patternType="gray125"/>
    </fill>
    <fill>
      <patternFill patternType="solid">
        <fgColor theme="2" tint="-9.9978637043366805E-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FF"/>
        <bgColor rgb="FF000000"/>
      </patternFill>
    </fill>
    <fill>
      <patternFill patternType="solid">
        <fgColor theme="0"/>
        <bgColor theme="4" tint="0.79998168889431442"/>
      </patternFill>
    </fill>
    <fill>
      <patternFill patternType="solid">
        <fgColor theme="0"/>
        <bgColor indexed="64"/>
      </patternFill>
    </fill>
    <fill>
      <patternFill patternType="solid">
        <fgColor theme="9" tint="0.39997558519241921"/>
        <bgColor indexed="64"/>
      </patternFill>
    </fill>
    <fill>
      <patternFill patternType="solid">
        <fgColor rgb="FF00B050"/>
        <bgColor theme="4" tint="0.79998168889431442"/>
      </patternFill>
    </fill>
    <fill>
      <patternFill patternType="solid">
        <fgColor theme="2" tint="-0.249977111117893"/>
        <bgColor indexed="64"/>
      </patternFill>
    </fill>
    <fill>
      <patternFill patternType="solid">
        <fgColor rgb="FF00B050"/>
        <bgColor indexed="64"/>
      </patternFill>
    </fill>
    <fill>
      <patternFill patternType="solid">
        <fgColor rgb="FFFFFFFF"/>
        <bgColor indexed="64"/>
      </patternFill>
    </fill>
    <fill>
      <patternFill patternType="solid">
        <fgColor rgb="FFC00000"/>
        <bgColor rgb="FF000000"/>
      </patternFill>
    </fill>
    <fill>
      <patternFill patternType="solid">
        <fgColor rgb="FFFF0000"/>
        <bgColor rgb="FF000000"/>
      </patternFill>
    </fill>
    <fill>
      <patternFill patternType="solid">
        <fgColor rgb="FF00B050"/>
        <bgColor rgb="FF000000"/>
      </patternFill>
    </fill>
    <fill>
      <patternFill patternType="solid">
        <fgColor theme="4"/>
        <bgColor indexed="64"/>
      </patternFill>
    </fill>
    <fill>
      <patternFill patternType="solid">
        <fgColor theme="8" tint="-0.249977111117893"/>
        <bgColor indexed="64"/>
      </patternFill>
    </fill>
    <fill>
      <patternFill patternType="solid">
        <fgColor rgb="FFFFFF00"/>
        <bgColor indexed="64"/>
      </patternFill>
    </fill>
    <fill>
      <patternFill patternType="solid">
        <fgColor rgb="FF9BC2E6"/>
        <bgColor rgb="FF000000"/>
      </patternFill>
    </fill>
    <fill>
      <patternFill patternType="solid">
        <fgColor rgb="FFACB9CA"/>
        <bgColor rgb="FF000000"/>
      </patternFill>
    </fill>
    <fill>
      <patternFill patternType="solid">
        <fgColor theme="7" tint="0.39997558519241921"/>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style="thick">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ck">
        <color auto="1"/>
      </right>
      <top/>
      <bottom style="thin">
        <color auto="1"/>
      </bottom>
      <diagonal/>
    </border>
    <border>
      <left style="thick">
        <color auto="1"/>
      </left>
      <right style="thin">
        <color auto="1"/>
      </right>
      <top/>
      <bottom style="thin">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top style="thick">
        <color auto="1"/>
      </top>
      <bottom style="thick">
        <color auto="1"/>
      </bottom>
      <diagonal/>
    </border>
    <border>
      <left style="thin">
        <color auto="1"/>
      </left>
      <right style="thick">
        <color auto="1"/>
      </right>
      <top style="thin">
        <color auto="1"/>
      </top>
      <bottom/>
      <diagonal/>
    </border>
    <border>
      <left style="thin">
        <color indexed="64"/>
      </left>
      <right style="thin">
        <color indexed="64"/>
      </right>
      <top style="thin">
        <color indexed="64"/>
      </top>
      <bottom/>
      <diagonal/>
    </border>
    <border>
      <left style="thick">
        <color auto="1"/>
      </left>
      <right style="thin">
        <color auto="1"/>
      </right>
      <top style="thin">
        <color auto="1"/>
      </top>
      <bottom/>
      <diagonal/>
    </border>
    <border>
      <left style="thin">
        <color auto="1"/>
      </left>
      <right style="thick">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ck">
        <color auto="1"/>
      </top>
      <bottom style="thin">
        <color auto="1"/>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ck">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ck">
        <color indexed="64"/>
      </left>
      <right style="thin">
        <color indexed="64"/>
      </right>
      <top style="thick">
        <color indexed="64"/>
      </top>
      <bottom/>
      <diagonal/>
    </border>
    <border>
      <left style="thin">
        <color rgb="FF000000"/>
      </left>
      <right style="thin">
        <color rgb="FF000000"/>
      </right>
      <top style="thin">
        <color rgb="FF000000"/>
      </top>
      <bottom style="thick">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51">
    <xf numFmtId="0" fontId="0" fillId="0" borderId="0" xfId="0"/>
    <xf numFmtId="0" fontId="0" fillId="0" borderId="7" xfId="0" applyBorder="1" applyAlignment="1">
      <alignment horizontal="center" vertical="center" wrapText="1"/>
    </xf>
    <xf numFmtId="0" fontId="0" fillId="3" borderId="0" xfId="0" applyFill="1"/>
    <xf numFmtId="0" fontId="0" fillId="4" borderId="0" xfId="0" applyFill="1"/>
    <xf numFmtId="0" fontId="4" fillId="5" borderId="7" xfId="0" applyFont="1" applyFill="1" applyBorder="1" applyAlignment="1">
      <alignment horizontal="justify" vertical="top" wrapText="1"/>
    </xf>
    <xf numFmtId="0" fontId="5" fillId="5" borderId="7" xfId="0" applyFont="1" applyFill="1" applyBorder="1" applyAlignment="1">
      <alignment horizontal="justify" vertical="top" wrapText="1"/>
    </xf>
    <xf numFmtId="0" fontId="6" fillId="5" borderId="7" xfId="0" applyFont="1" applyFill="1" applyBorder="1" applyAlignment="1">
      <alignment vertical="center" wrapText="1"/>
    </xf>
    <xf numFmtId="0" fontId="6" fillId="5" borderId="7" xfId="0" applyFont="1" applyFill="1" applyBorder="1" applyAlignment="1">
      <alignment horizontal="center" vertical="center" wrapText="1"/>
    </xf>
    <xf numFmtId="0" fontId="0" fillId="6" borderId="7" xfId="0" applyNumberFormat="1" applyFont="1" applyFill="1" applyBorder="1" applyAlignment="1">
      <alignment horizontal="center" vertical="center" wrapText="1"/>
    </xf>
    <xf numFmtId="0" fontId="0" fillId="6" borderId="7" xfId="0" applyNumberFormat="1" applyFont="1" applyFill="1" applyBorder="1" applyAlignment="1">
      <alignment horizontal="center" vertical="center"/>
    </xf>
    <xf numFmtId="0" fontId="3" fillId="6" borderId="7" xfId="3" applyNumberFormat="1" applyFill="1" applyBorder="1" applyAlignment="1">
      <alignment horizontal="center" vertical="center" wrapText="1"/>
    </xf>
    <xf numFmtId="0" fontId="0" fillId="7" borderId="0" xfId="0" applyFill="1"/>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8" borderId="0" xfId="0" applyFill="1"/>
    <xf numFmtId="0" fontId="0" fillId="9" borderId="7" xfId="0" applyNumberFormat="1" applyFont="1" applyFill="1" applyBorder="1" applyAlignment="1">
      <alignment horizontal="center" vertical="center" wrapText="1"/>
    </xf>
    <xf numFmtId="0" fontId="8" fillId="7" borderId="10" xfId="0" applyFont="1" applyFill="1" applyBorder="1" applyAlignment="1" applyProtection="1">
      <alignment horizontal="center" vertical="center" wrapText="1"/>
      <protection locked="0"/>
    </xf>
    <xf numFmtId="0" fontId="0" fillId="0" borderId="11" xfId="0" applyBorder="1"/>
    <xf numFmtId="0" fontId="0" fillId="0" borderId="10" xfId="0" applyBorder="1"/>
    <xf numFmtId="0" fontId="0" fillId="0" borderId="12" xfId="0" applyBorder="1"/>
    <xf numFmtId="14" fontId="7" fillId="0" borderId="11" xfId="0" applyNumberFormat="1" applyFont="1" applyBorder="1" applyAlignment="1" applyProtection="1">
      <alignment horizontal="center" vertical="center" wrapText="1"/>
      <protection locked="0"/>
    </xf>
    <xf numFmtId="14" fontId="7" fillId="0" borderId="7" xfId="0" applyNumberFormat="1" applyFont="1" applyBorder="1" applyAlignment="1" applyProtection="1">
      <alignment horizontal="center" vertical="center" wrapText="1"/>
      <protection locked="0"/>
    </xf>
    <xf numFmtId="0" fontId="8" fillId="7" borderId="7" xfId="0" applyFont="1" applyFill="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9" fillId="10" borderId="7" xfId="0" applyFont="1" applyFill="1" applyBorder="1" applyAlignment="1" applyProtection="1">
      <alignment horizontal="center" vertical="center" textRotation="90"/>
      <protection hidden="1"/>
    </xf>
    <xf numFmtId="9" fontId="8" fillId="10" borderId="7" xfId="0" applyNumberFormat="1" applyFont="1" applyFill="1" applyBorder="1" applyAlignment="1" applyProtection="1">
      <alignment horizontal="center" vertical="center"/>
      <protection hidden="1"/>
    </xf>
    <xf numFmtId="0" fontId="9" fillId="10" borderId="7" xfId="0" applyFont="1" applyFill="1" applyBorder="1" applyAlignment="1" applyProtection="1">
      <alignment horizontal="center" vertical="center" textRotation="90" wrapText="1"/>
      <protection hidden="1"/>
    </xf>
    <xf numFmtId="164" fontId="8" fillId="10" borderId="7" xfId="2" applyNumberFormat="1" applyFont="1" applyFill="1" applyBorder="1" applyAlignment="1" applyProtection="1">
      <alignment horizontal="center" vertical="center"/>
      <protection hidden="1"/>
    </xf>
    <xf numFmtId="0" fontId="8" fillId="10" borderId="7" xfId="0" applyFont="1" applyFill="1" applyBorder="1" applyAlignment="1" applyProtection="1">
      <alignment horizontal="center" vertical="center" wrapText="1"/>
      <protection hidden="1"/>
    </xf>
    <xf numFmtId="0" fontId="7" fillId="10" borderId="7" xfId="0" applyFont="1" applyFill="1" applyBorder="1" applyAlignment="1" applyProtection="1">
      <alignment horizontal="center" vertical="center" wrapText="1"/>
      <protection locked="0"/>
    </xf>
    <xf numFmtId="0" fontId="9" fillId="10" borderId="7" xfId="0" applyFont="1" applyFill="1" applyBorder="1" applyAlignment="1" applyProtection="1">
      <alignment horizontal="center" vertical="center" wrapText="1"/>
      <protection hidden="1"/>
    </xf>
    <xf numFmtId="9" fontId="8" fillId="10" borderId="7" xfId="0" applyNumberFormat="1" applyFont="1" applyFill="1" applyBorder="1" applyAlignment="1" applyProtection="1">
      <alignment horizontal="center" vertical="center" wrapText="1"/>
      <protection hidden="1"/>
    </xf>
    <xf numFmtId="43" fontId="8" fillId="10" borderId="7" xfId="1" applyFont="1" applyFill="1" applyBorder="1" applyAlignment="1" applyProtection="1">
      <alignment horizontal="center" vertical="center" wrapText="1"/>
      <protection locked="0"/>
    </xf>
    <xf numFmtId="165" fontId="8" fillId="10" borderId="7" xfId="0" applyNumberFormat="1" applyFont="1" applyFill="1" applyBorder="1" applyAlignment="1" applyProtection="1">
      <alignment horizontal="center" vertical="center" wrapText="1"/>
      <protection locked="0"/>
    </xf>
    <xf numFmtId="9" fontId="8" fillId="7" borderId="7" xfId="0" applyNumberFormat="1" applyFont="1" applyFill="1" applyBorder="1" applyAlignment="1" applyProtection="1">
      <alignment horizontal="center" vertical="center" wrapText="1"/>
      <protection locked="0"/>
    </xf>
    <xf numFmtId="9" fontId="8" fillId="7" borderId="7" xfId="0" applyNumberFormat="1" applyFont="1" applyFill="1" applyBorder="1" applyAlignment="1" applyProtection="1">
      <alignment horizontal="center" vertical="center" wrapText="1"/>
      <protection hidden="1"/>
    </xf>
    <xf numFmtId="0" fontId="10" fillId="7" borderId="7" xfId="0" applyFont="1" applyFill="1" applyBorder="1" applyAlignment="1" applyProtection="1">
      <alignment vertical="center" wrapText="1"/>
      <protection locked="0"/>
    </xf>
    <xf numFmtId="0" fontId="8" fillId="0" borderId="7" xfId="0" applyFont="1" applyBorder="1" applyAlignment="1" applyProtection="1">
      <alignment horizontal="center" vertical="center" wrapText="1"/>
      <protection locked="0"/>
    </xf>
    <xf numFmtId="0" fontId="10" fillId="10" borderId="7" xfId="0" applyFont="1" applyFill="1" applyBorder="1" applyAlignment="1" applyProtection="1">
      <alignment horizontal="center" vertical="center" wrapText="1"/>
      <protection locked="0"/>
    </xf>
    <xf numFmtId="0" fontId="8" fillId="11" borderId="7" xfId="0" applyFont="1" applyFill="1" applyBorder="1" applyAlignment="1" applyProtection="1">
      <alignment horizontal="center" vertical="center" wrapText="1"/>
      <protection locked="0"/>
    </xf>
    <xf numFmtId="0" fontId="8" fillId="7" borderId="7" xfId="0" applyFont="1" applyFill="1" applyBorder="1" applyAlignment="1" applyProtection="1">
      <alignment horizontal="center" vertical="center" textRotation="90" wrapText="1"/>
      <protection locked="0"/>
    </xf>
    <xf numFmtId="0" fontId="9" fillId="0" borderId="7" xfId="0" applyFont="1" applyBorder="1" applyAlignment="1" applyProtection="1">
      <alignment horizontal="center" vertical="center" textRotation="90"/>
      <protection hidden="1"/>
    </xf>
    <xf numFmtId="9" fontId="8" fillId="0" borderId="7" xfId="0" applyNumberFormat="1" applyFont="1" applyBorder="1" applyAlignment="1" applyProtection="1">
      <alignment horizontal="center" vertical="center"/>
      <protection hidden="1"/>
    </xf>
    <xf numFmtId="0" fontId="9" fillId="0" borderId="7" xfId="0" applyFont="1" applyBorder="1" applyAlignment="1" applyProtection="1">
      <alignment horizontal="center" vertical="center" textRotation="90" wrapText="1"/>
      <protection hidden="1"/>
    </xf>
    <xf numFmtId="164" fontId="8" fillId="0" borderId="7" xfId="2" applyNumberFormat="1" applyFont="1" applyBorder="1" applyAlignment="1" applyProtection="1">
      <alignment horizontal="center" vertical="center"/>
      <protection hidden="1"/>
    </xf>
    <xf numFmtId="0" fontId="8" fillId="7" borderId="7" xfId="0" applyFont="1" applyFill="1" applyBorder="1" applyAlignment="1" applyProtection="1">
      <alignment horizontal="center" vertical="center" wrapText="1"/>
      <protection hidden="1"/>
    </xf>
    <xf numFmtId="0" fontId="9" fillId="7" borderId="7" xfId="0" applyFont="1" applyFill="1" applyBorder="1" applyAlignment="1" applyProtection="1">
      <alignment horizontal="center" vertical="center" wrapText="1"/>
      <protection hidden="1"/>
    </xf>
    <xf numFmtId="0" fontId="9" fillId="8" borderId="7" xfId="0" applyFont="1" applyFill="1" applyBorder="1" applyAlignment="1" applyProtection="1">
      <alignment horizontal="center" vertical="center" wrapText="1"/>
      <protection hidden="1"/>
    </xf>
    <xf numFmtId="43" fontId="8" fillId="7" borderId="7" xfId="1" applyFont="1" applyFill="1" applyBorder="1" applyAlignment="1" applyProtection="1">
      <alignment horizontal="center" vertical="center" wrapText="1"/>
      <protection hidden="1"/>
    </xf>
    <xf numFmtId="165" fontId="8" fillId="7" borderId="7" xfId="0" applyNumberFormat="1" applyFont="1" applyFill="1" applyBorder="1" applyAlignment="1" applyProtection="1">
      <alignment horizontal="center" vertical="center" wrapText="1"/>
      <protection hidden="1"/>
    </xf>
    <xf numFmtId="0" fontId="12" fillId="7" borderId="7" xfId="0" applyFont="1" applyFill="1" applyBorder="1" applyAlignment="1" applyProtection="1">
      <alignment horizontal="left" vertical="top" wrapText="1"/>
      <protection locked="0"/>
    </xf>
    <xf numFmtId="0" fontId="12" fillId="7" borderId="7" xfId="0" applyFont="1" applyFill="1" applyBorder="1" applyAlignment="1" applyProtection="1">
      <alignment horizontal="center" vertical="center" textRotation="90" wrapText="1"/>
      <protection locked="0"/>
    </xf>
    <xf numFmtId="0" fontId="13" fillId="10" borderId="7" xfId="0" applyFont="1" applyFill="1" applyBorder="1" applyAlignment="1" applyProtection="1">
      <alignment horizontal="center" vertical="center" textRotation="90"/>
      <protection hidden="1"/>
    </xf>
    <xf numFmtId="9" fontId="12" fillId="10" borderId="7" xfId="0" applyNumberFormat="1" applyFont="1" applyFill="1" applyBorder="1" applyAlignment="1" applyProtection="1">
      <alignment horizontal="center" vertical="top"/>
      <protection hidden="1"/>
    </xf>
    <xf numFmtId="0" fontId="13" fillId="10" borderId="7" xfId="0" applyFont="1" applyFill="1" applyBorder="1" applyAlignment="1" applyProtection="1">
      <alignment horizontal="center" vertical="center" textRotation="90" wrapText="1"/>
      <protection hidden="1"/>
    </xf>
    <xf numFmtId="164" fontId="12" fillId="10" borderId="7" xfId="2" applyNumberFormat="1" applyFont="1" applyFill="1" applyBorder="1" applyAlignment="1" applyProtection="1">
      <alignment horizontal="center" vertical="top"/>
      <protection hidden="1"/>
    </xf>
    <xf numFmtId="0" fontId="14" fillId="0" borderId="7" xfId="0" applyFont="1" applyBorder="1" applyAlignment="1" applyProtection="1">
      <alignment horizontal="center" vertical="top"/>
      <protection locked="0"/>
    </xf>
    <xf numFmtId="0" fontId="12" fillId="10" borderId="7" xfId="0" applyFont="1" applyFill="1" applyBorder="1" applyAlignment="1" applyProtection="1">
      <alignment horizontal="center" vertical="top" wrapText="1"/>
      <protection hidden="1"/>
    </xf>
    <xf numFmtId="0" fontId="15" fillId="10" borderId="7" xfId="0" applyFont="1" applyFill="1" applyBorder="1" applyAlignment="1" applyProtection="1">
      <alignment horizontal="left" vertical="top" wrapText="1"/>
      <protection locked="0"/>
    </xf>
    <xf numFmtId="0" fontId="12" fillId="7" borderId="7" xfId="0" applyFont="1" applyFill="1" applyBorder="1" applyAlignment="1" applyProtection="1">
      <alignment horizontal="center" vertical="top" wrapText="1"/>
      <protection locked="0"/>
    </xf>
    <xf numFmtId="0" fontId="13" fillId="10" borderId="7" xfId="0" applyFont="1" applyFill="1" applyBorder="1" applyAlignment="1" applyProtection="1">
      <alignment horizontal="center" vertical="top" wrapText="1"/>
      <protection hidden="1"/>
    </xf>
    <xf numFmtId="9" fontId="12" fillId="10" borderId="7" xfId="0" applyNumberFormat="1" applyFont="1" applyFill="1" applyBorder="1" applyAlignment="1" applyProtection="1">
      <alignment horizontal="center" vertical="top" wrapText="1"/>
      <protection hidden="1"/>
    </xf>
    <xf numFmtId="43" fontId="12" fillId="10" borderId="7" xfId="1" applyFont="1" applyFill="1" applyBorder="1" applyAlignment="1" applyProtection="1">
      <alignment vertical="top" wrapText="1"/>
      <protection locked="0"/>
    </xf>
    <xf numFmtId="165" fontId="12" fillId="10" borderId="7" xfId="0" applyNumberFormat="1" applyFont="1" applyFill="1" applyBorder="1" applyAlignment="1" applyProtection="1">
      <alignment vertical="top" wrapText="1"/>
      <protection locked="0"/>
    </xf>
    <xf numFmtId="9" fontId="12" fillId="7" borderId="7" xfId="0" applyNumberFormat="1" applyFont="1" applyFill="1" applyBorder="1" applyAlignment="1" applyProtection="1">
      <alignment horizontal="center" vertical="top" wrapText="1"/>
      <protection locked="0"/>
    </xf>
    <xf numFmtId="0" fontId="16" fillId="7" borderId="7" xfId="0" applyFont="1" applyFill="1" applyBorder="1" applyAlignment="1" applyProtection="1">
      <alignment vertical="top" wrapText="1"/>
      <protection locked="0"/>
    </xf>
    <xf numFmtId="0" fontId="12" fillId="0" borderId="7" xfId="0" applyFont="1" applyBorder="1" applyAlignment="1" applyProtection="1">
      <alignment horizontal="left" vertical="top" wrapText="1"/>
      <protection locked="0"/>
    </xf>
    <xf numFmtId="0" fontId="17" fillId="0" borderId="7" xfId="0" applyFont="1" applyBorder="1" applyAlignment="1">
      <alignment horizontal="center" vertical="center"/>
    </xf>
    <xf numFmtId="0" fontId="11" fillId="0" borderId="7" xfId="0" applyFont="1" applyBorder="1" applyAlignment="1" applyProtection="1">
      <alignment horizontal="center" vertical="center" wrapText="1"/>
      <protection locked="0"/>
    </xf>
    <xf numFmtId="0" fontId="11" fillId="7" borderId="7" xfId="0" applyFont="1" applyFill="1" applyBorder="1" applyAlignment="1" applyProtection="1">
      <alignment horizontal="center" vertical="center" wrapText="1"/>
      <protection locked="0"/>
    </xf>
    <xf numFmtId="0" fontId="0" fillId="0" borderId="10" xfId="0" applyBorder="1" applyAlignment="1">
      <alignment vertical="top" wrapText="1"/>
    </xf>
    <xf numFmtId="0" fontId="7" fillId="12" borderId="7" xfId="0" applyFont="1" applyFill="1" applyBorder="1" applyAlignment="1" applyProtection="1">
      <alignment horizontal="center" vertical="center" wrapText="1"/>
      <protection locked="0"/>
    </xf>
    <xf numFmtId="9" fontId="7" fillId="7" borderId="7" xfId="0" applyNumberFormat="1" applyFont="1" applyFill="1" applyBorder="1" applyAlignment="1" applyProtection="1">
      <alignment horizontal="center" vertical="center" wrapText="1"/>
      <protection locked="0"/>
    </xf>
    <xf numFmtId="9" fontId="6" fillId="5" borderId="7" xfId="0" applyNumberFormat="1" applyFont="1" applyFill="1" applyBorder="1" applyAlignment="1">
      <alignment horizontal="center" vertical="center" wrapText="1"/>
    </xf>
    <xf numFmtId="0" fontId="7" fillId="7" borderId="7" xfId="0" applyFont="1" applyFill="1" applyBorder="1" applyAlignment="1" applyProtection="1">
      <alignment horizontal="center" vertical="center" wrapText="1"/>
      <protection locked="0"/>
    </xf>
    <xf numFmtId="0" fontId="6" fillId="5" borderId="7" xfId="0" applyFont="1" applyFill="1" applyBorder="1" applyAlignment="1">
      <alignment horizontal="center" vertical="center" textRotation="90" wrapText="1"/>
    </xf>
    <xf numFmtId="0" fontId="19" fillId="13" borderId="7" xfId="0" applyFont="1" applyFill="1" applyBorder="1" applyAlignment="1">
      <alignment horizontal="center" vertical="center" textRotation="90"/>
    </xf>
    <xf numFmtId="9" fontId="6" fillId="0" borderId="7" xfId="0" applyNumberFormat="1" applyFont="1" applyBorder="1" applyAlignment="1">
      <alignment horizontal="center" vertical="center"/>
    </xf>
    <xf numFmtId="0" fontId="19" fillId="14" borderId="7" xfId="0" applyFont="1" applyFill="1" applyBorder="1" applyAlignment="1">
      <alignment horizontal="center" vertical="center" textRotation="90" wrapText="1"/>
    </xf>
    <xf numFmtId="0" fontId="19" fillId="15" borderId="7" xfId="0" applyFont="1" applyFill="1" applyBorder="1" applyAlignment="1">
      <alignment horizontal="center" vertical="center" textRotation="90" wrapText="1"/>
    </xf>
    <xf numFmtId="10" fontId="6" fillId="0" borderId="7" xfId="0" applyNumberFormat="1" applyFont="1" applyBorder="1" applyAlignment="1">
      <alignment horizontal="center" vertical="center"/>
    </xf>
    <xf numFmtId="9" fontId="6" fillId="5" borderId="7" xfId="0" applyNumberFormat="1" applyFont="1" applyFill="1" applyBorder="1" applyAlignment="1">
      <alignment horizontal="center" vertical="center"/>
    </xf>
    <xf numFmtId="0" fontId="8" fillId="7" borderId="7" xfId="0" applyFont="1" applyFill="1" applyBorder="1" applyAlignment="1" applyProtection="1">
      <alignment horizontal="justify" vertical="center" wrapText="1"/>
      <protection locked="0"/>
    </xf>
    <xf numFmtId="0" fontId="19" fillId="13" borderId="7"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5" borderId="7" xfId="0" applyFont="1" applyFill="1" applyBorder="1" applyAlignment="1">
      <alignment horizontal="center" vertical="center" wrapText="1"/>
    </xf>
    <xf numFmtId="0" fontId="6" fillId="0" borderId="7" xfId="0" applyFont="1" applyBorder="1" applyAlignment="1">
      <alignment horizontal="center" vertical="center" wrapText="1"/>
    </xf>
    <xf numFmtId="43" fontId="8" fillId="7" borderId="7" xfId="1" applyFont="1" applyFill="1" applyBorder="1" applyAlignment="1" applyProtection="1">
      <alignment horizontal="center" vertical="center" wrapText="1"/>
      <protection locked="0"/>
    </xf>
    <xf numFmtId="165" fontId="8" fillId="7" borderId="7" xfId="0" applyNumberFormat="1" applyFont="1" applyFill="1" applyBorder="1" applyAlignment="1" applyProtection="1">
      <alignment horizontal="center" vertical="center" wrapText="1"/>
      <protection locked="0"/>
    </xf>
    <xf numFmtId="9" fontId="8" fillId="7" borderId="7" xfId="0" applyNumberFormat="1" applyFont="1" applyFill="1" applyBorder="1" applyAlignment="1" applyProtection="1">
      <alignment horizontal="center" vertical="center"/>
      <protection hidden="1"/>
    </xf>
    <xf numFmtId="0" fontId="11" fillId="12" borderId="7" xfId="0" applyFont="1" applyFill="1" applyBorder="1" applyAlignment="1" applyProtection="1">
      <alignment horizontal="center" vertical="center" wrapText="1"/>
      <protection locked="0"/>
    </xf>
    <xf numFmtId="0" fontId="0" fillId="0" borderId="13" xfId="0" applyBorder="1"/>
    <xf numFmtId="0" fontId="0" fillId="0" borderId="14" xfId="0" applyBorder="1"/>
    <xf numFmtId="0" fontId="0" fillId="0" borderId="4" xfId="0" applyBorder="1"/>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2" fillId="16" borderId="7" xfId="0" applyFont="1" applyFill="1" applyBorder="1" applyAlignment="1" applyProtection="1">
      <alignment horizontal="center" vertical="center" textRotation="90"/>
      <protection locked="0"/>
    </xf>
    <xf numFmtId="0" fontId="21" fillId="16" borderId="7" xfId="0" applyFont="1" applyFill="1" applyBorder="1" applyAlignment="1" applyProtection="1">
      <alignment horizontal="center" vertical="center" textRotation="90" wrapText="1"/>
      <protection locked="0"/>
    </xf>
    <xf numFmtId="0" fontId="23" fillId="17" borderId="7" xfId="0" applyFont="1" applyFill="1" applyBorder="1" applyAlignment="1" applyProtection="1">
      <alignment horizontal="center" vertical="center" wrapText="1"/>
      <protection locked="0"/>
    </xf>
    <xf numFmtId="0" fontId="22" fillId="16" borderId="7" xfId="0" applyFont="1" applyFill="1" applyBorder="1" applyAlignment="1" applyProtection="1">
      <alignment horizontal="center" vertical="center" textRotation="90" wrapText="1"/>
      <protection locked="0"/>
    </xf>
    <xf numFmtId="0" fontId="8" fillId="7" borderId="0" xfId="0" applyFont="1" applyFill="1" applyProtection="1">
      <protection locked="0"/>
    </xf>
    <xf numFmtId="0" fontId="8" fillId="0" borderId="6" xfId="0" applyFont="1" applyBorder="1" applyProtection="1">
      <protection locked="0"/>
    </xf>
    <xf numFmtId="0" fontId="30" fillId="0" borderId="7" xfId="0" applyFont="1" applyBorder="1" applyAlignment="1">
      <alignment horizontal="center" vertical="center"/>
    </xf>
    <xf numFmtId="14" fontId="30" fillId="0" borderId="7" xfId="0" applyNumberFormat="1" applyFont="1" applyBorder="1" applyAlignment="1">
      <alignment horizontal="center" vertical="center"/>
    </xf>
    <xf numFmtId="0" fontId="0" fillId="0" borderId="6" xfId="0" applyBorder="1" applyAlignment="1" applyProtection="1">
      <alignment vertical="center" wrapText="1"/>
      <protection locked="0"/>
    </xf>
    <xf numFmtId="0" fontId="0" fillId="0" borderId="3" xfId="0" applyBorder="1" applyAlignment="1" applyProtection="1">
      <alignment vertical="center" wrapText="1"/>
      <protection locked="0"/>
    </xf>
    <xf numFmtId="0" fontId="30" fillId="0" borderId="3" xfId="0" applyFont="1" applyBorder="1" applyAlignment="1">
      <alignment vertical="center"/>
    </xf>
    <xf numFmtId="0" fontId="30" fillId="0" borderId="1" xfId="0" applyFont="1" applyBorder="1" applyAlignment="1">
      <alignment vertical="center"/>
    </xf>
    <xf numFmtId="0" fontId="8" fillId="0" borderId="0" xfId="0" applyFont="1" applyAlignment="1" applyProtection="1">
      <alignment wrapText="1"/>
      <protection locked="0"/>
    </xf>
    <xf numFmtId="0" fontId="8" fillId="0" borderId="0" xfId="0" applyFont="1" applyProtection="1">
      <protection locked="0"/>
    </xf>
    <xf numFmtId="0" fontId="8" fillId="0" borderId="0" xfId="0" applyFont="1" applyAlignment="1" applyProtection="1">
      <alignment horizontal="center" vertical="center"/>
      <protection locked="0"/>
    </xf>
    <xf numFmtId="14" fontId="7" fillId="0" borderId="27" xfId="0" applyNumberFormat="1" applyFont="1" applyBorder="1" applyAlignment="1" applyProtection="1">
      <alignment horizontal="center" vertical="center" wrapText="1"/>
      <protection locked="0"/>
    </xf>
    <xf numFmtId="14" fontId="7" fillId="0" borderId="28" xfId="0" applyNumberFormat="1"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18" fillId="0" borderId="28" xfId="0" applyFont="1" applyBorder="1" applyAlignment="1" applyProtection="1">
      <alignment horizontal="center" vertical="center" textRotation="90" wrapText="1"/>
      <protection hidden="1"/>
    </xf>
    <xf numFmtId="0" fontId="7" fillId="0" borderId="28" xfId="0" applyFont="1" applyBorder="1" applyAlignment="1" applyProtection="1">
      <alignment horizontal="justify" vertical="center" wrapText="1"/>
      <protection locked="0"/>
    </xf>
    <xf numFmtId="9" fontId="7" fillId="0" borderId="28" xfId="0" applyNumberFormat="1" applyFont="1" applyBorder="1" applyAlignment="1" applyProtection="1">
      <alignment horizontal="center" vertical="center" wrapText="1"/>
      <protection hidden="1"/>
    </xf>
    <xf numFmtId="0" fontId="18" fillId="0" borderId="28" xfId="0" applyFont="1" applyBorder="1" applyAlignment="1" applyProtection="1">
      <alignment horizontal="center" vertical="center" wrapText="1"/>
      <protection hidden="1"/>
    </xf>
    <xf numFmtId="9" fontId="7" fillId="0" borderId="28" xfId="0" applyNumberFormat="1" applyFont="1" applyBorder="1" applyAlignment="1" applyProtection="1">
      <alignment horizontal="center" vertical="center" wrapText="1"/>
      <protection locked="0"/>
    </xf>
    <xf numFmtId="0" fontId="7" fillId="11" borderId="28" xfId="0" applyFont="1" applyFill="1" applyBorder="1" applyAlignment="1" applyProtection="1">
      <alignment horizontal="center" vertical="center" wrapText="1"/>
      <protection locked="0"/>
    </xf>
    <xf numFmtId="14" fontId="7" fillId="0" borderId="30" xfId="0" applyNumberFormat="1" applyFont="1" applyBorder="1" applyAlignment="1" applyProtection="1">
      <alignment horizontal="center" vertical="center" wrapText="1"/>
      <protection locked="0"/>
    </xf>
    <xf numFmtId="14" fontId="7" fillId="0" borderId="31" xfId="0" applyNumberFormat="1"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textRotation="90" wrapText="1"/>
      <protection hidden="1"/>
    </xf>
    <xf numFmtId="0" fontId="7" fillId="0" borderId="31" xfId="0" applyFont="1" applyBorder="1" applyAlignment="1" applyProtection="1">
      <alignment horizontal="justify" vertical="center" wrapText="1"/>
      <protection locked="0"/>
    </xf>
    <xf numFmtId="9" fontId="7" fillId="0" borderId="31" xfId="0" applyNumberFormat="1"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9" fontId="7" fillId="0" borderId="31" xfId="0" applyNumberFormat="1" applyFont="1" applyBorder="1" applyAlignment="1" applyProtection="1">
      <alignment horizontal="center" vertical="center" wrapText="1"/>
      <protection locked="0"/>
    </xf>
    <xf numFmtId="0" fontId="7" fillId="11" borderId="31" xfId="0" applyFont="1" applyFill="1" applyBorder="1" applyAlignment="1" applyProtection="1">
      <alignment horizontal="center" vertical="center" wrapText="1"/>
      <protection locked="0"/>
    </xf>
    <xf numFmtId="0" fontId="33" fillId="0" borderId="31" xfId="0" applyFont="1" applyBorder="1" applyAlignment="1">
      <alignment horizontal="left" vertical="center" wrapText="1"/>
    </xf>
    <xf numFmtId="0" fontId="33" fillId="0" borderId="3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1" xfId="0" applyFont="1" applyBorder="1" applyAlignment="1" applyProtection="1">
      <alignment vertical="center" wrapText="1"/>
      <protection locked="0"/>
    </xf>
    <xf numFmtId="0" fontId="11" fillId="0" borderId="31" xfId="0" applyFont="1" applyBorder="1" applyAlignment="1" applyProtection="1">
      <alignment horizontal="center" vertical="center" wrapText="1"/>
      <protection locked="0"/>
    </xf>
    <xf numFmtId="0" fontId="14" fillId="0" borderId="31" xfId="0" applyFont="1" applyBorder="1" applyAlignment="1" applyProtection="1">
      <alignment horizontal="left" vertical="top" wrapText="1"/>
      <protection locked="0"/>
    </xf>
    <xf numFmtId="9" fontId="14" fillId="0" borderId="31" xfId="0" applyNumberFormat="1" applyFont="1" applyBorder="1" applyAlignment="1" applyProtection="1">
      <alignment vertical="top" wrapText="1"/>
      <protection locked="0"/>
    </xf>
    <xf numFmtId="0" fontId="34" fillId="7" borderId="31" xfId="0" applyFont="1" applyFill="1" applyBorder="1" applyAlignment="1" applyProtection="1">
      <alignment horizontal="left" vertical="top" wrapText="1"/>
      <protection locked="0"/>
    </xf>
    <xf numFmtId="9" fontId="11" fillId="0" borderId="31" xfId="0" applyNumberFormat="1" applyFont="1" applyBorder="1" applyAlignment="1" applyProtection="1">
      <alignment horizontal="center" vertical="center" wrapText="1"/>
      <protection locked="0"/>
    </xf>
    <xf numFmtId="0" fontId="11" fillId="7" borderId="31" xfId="0" applyFont="1" applyFill="1" applyBorder="1" applyAlignment="1" applyProtection="1">
      <alignment horizontal="center" vertical="center" wrapText="1"/>
      <protection locked="0"/>
    </xf>
    <xf numFmtId="0" fontId="7" fillId="0" borderId="31" xfId="0" applyFont="1" applyBorder="1" applyAlignment="1">
      <alignment horizontal="center" vertical="center" wrapText="1"/>
    </xf>
    <xf numFmtId="0" fontId="7" fillId="5" borderId="31" xfId="0" applyFont="1" applyFill="1" applyBorder="1" applyAlignment="1">
      <alignment horizontal="center" vertical="center" wrapText="1"/>
    </xf>
    <xf numFmtId="0" fontId="7" fillId="7" borderId="31" xfId="0" applyFont="1" applyFill="1" applyBorder="1" applyAlignment="1" applyProtection="1">
      <alignment horizontal="center" vertical="center" wrapText="1"/>
      <protection locked="0"/>
    </xf>
    <xf numFmtId="9" fontId="7" fillId="7" borderId="31" xfId="0" applyNumberFormat="1" applyFont="1" applyFill="1" applyBorder="1" applyAlignment="1" applyProtection="1">
      <alignment horizontal="center" vertical="center" wrapText="1"/>
      <protection locked="0"/>
    </xf>
    <xf numFmtId="0" fontId="7" fillId="0" borderId="31" xfId="0" applyFont="1" applyBorder="1" applyAlignment="1">
      <alignment vertical="center" wrapText="1"/>
    </xf>
    <xf numFmtId="0" fontId="35" fillId="7" borderId="31" xfId="0" applyFont="1" applyFill="1" applyBorder="1" applyAlignment="1">
      <alignment horizontal="center" vertical="center" wrapText="1"/>
    </xf>
    <xf numFmtId="9" fontId="7" fillId="0" borderId="31" xfId="0" applyNumberFormat="1" applyFont="1" applyBorder="1" applyAlignment="1" applyProtection="1">
      <alignment vertical="center" wrapText="1"/>
      <protection locked="0"/>
    </xf>
    <xf numFmtId="0" fontId="11" fillId="7" borderId="0" xfId="0" applyFont="1" applyFill="1" applyAlignment="1" applyProtection="1">
      <alignment vertical="center"/>
      <protection locked="0"/>
    </xf>
    <xf numFmtId="0" fontId="8" fillId="0" borderId="31" xfId="0" applyFont="1" applyBorder="1" applyAlignment="1" applyProtection="1">
      <alignment horizontal="center" vertical="center" wrapText="1"/>
      <protection locked="0"/>
    </xf>
    <xf numFmtId="0" fontId="36" fillId="7" borderId="31" xfId="0" applyFont="1" applyFill="1" applyBorder="1" applyAlignment="1" applyProtection="1">
      <alignment horizontal="center" vertical="center" wrapText="1"/>
      <protection locked="0"/>
    </xf>
    <xf numFmtId="0" fontId="36" fillId="0" borderId="31" xfId="0" applyFont="1" applyBorder="1" applyAlignment="1" applyProtection="1">
      <alignment horizontal="center" vertical="center" wrapText="1"/>
      <protection locked="0"/>
    </xf>
    <xf numFmtId="0" fontId="21" fillId="16" borderId="32" xfId="0" applyFont="1" applyFill="1" applyBorder="1" applyAlignment="1" applyProtection="1">
      <alignment horizontal="center" vertical="center" wrapText="1"/>
      <protection locked="0"/>
    </xf>
    <xf numFmtId="0" fontId="21" fillId="16" borderId="33" xfId="0" applyFont="1" applyFill="1" applyBorder="1" applyAlignment="1" applyProtection="1">
      <alignment horizontal="center" vertical="center" wrapText="1"/>
      <protection locked="0"/>
    </xf>
    <xf numFmtId="0" fontId="21" fillId="16" borderId="33" xfId="0" applyFont="1" applyFill="1" applyBorder="1" applyAlignment="1" applyProtection="1">
      <alignment horizontal="center" vertical="center" textRotation="90" wrapText="1"/>
      <protection locked="0"/>
    </xf>
    <xf numFmtId="0" fontId="6" fillId="5" borderId="0" xfId="0" applyFont="1" applyFill="1"/>
    <xf numFmtId="0" fontId="6" fillId="5" borderId="0" xfId="0" applyFont="1" applyFill="1" applyAlignment="1">
      <alignment horizontal="center"/>
    </xf>
    <xf numFmtId="0" fontId="30" fillId="0" borderId="0" xfId="0" applyFont="1"/>
    <xf numFmtId="0" fontId="0" fillId="0" borderId="22" xfId="0" applyBorder="1" applyAlignment="1">
      <alignment horizontal="center" vertical="center" wrapText="1"/>
    </xf>
    <xf numFmtId="0" fontId="7" fillId="11" borderId="7" xfId="0" applyFont="1" applyFill="1" applyBorder="1" applyAlignment="1" applyProtection="1">
      <alignment horizontal="center" vertical="center" wrapText="1"/>
      <protection locked="0"/>
    </xf>
    <xf numFmtId="0" fontId="7" fillId="19"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5" borderId="7" xfId="0" applyFont="1" applyFill="1" applyBorder="1" applyAlignment="1">
      <alignment horizontal="center" vertical="center" wrapText="1"/>
    </xf>
    <xf numFmtId="0" fontId="0" fillId="21" borderId="7" xfId="0" applyFill="1" applyBorder="1" applyAlignment="1">
      <alignment horizontal="center" vertical="center" wrapText="1"/>
    </xf>
    <xf numFmtId="0" fontId="35" fillId="0" borderId="7" xfId="0" applyFont="1" applyBorder="1" applyAlignment="1">
      <alignment horizontal="center" vertical="center" wrapText="1"/>
    </xf>
    <xf numFmtId="0" fontId="39" fillId="0" borderId="7" xfId="0" applyFont="1" applyBorder="1" applyAlignment="1">
      <alignment horizontal="left" vertical="top" wrapText="1"/>
    </xf>
    <xf numFmtId="0" fontId="35" fillId="5" borderId="7" xfId="0" applyFont="1" applyFill="1" applyBorder="1" applyAlignment="1">
      <alignment vertical="center" wrapText="1"/>
    </xf>
    <xf numFmtId="0" fontId="40" fillId="0" borderId="7" xfId="0" applyFont="1" applyBorder="1" applyAlignment="1">
      <alignment wrapText="1"/>
    </xf>
    <xf numFmtId="0" fontId="35" fillId="5" borderId="7" xfId="0" applyFont="1" applyFill="1" applyBorder="1" applyAlignment="1">
      <alignment vertical="top" wrapText="1"/>
    </xf>
    <xf numFmtId="0" fontId="35" fillId="5" borderId="7" xfId="0" applyFont="1" applyFill="1" applyBorder="1" applyAlignment="1">
      <alignment horizontal="left" vertical="center" wrapText="1"/>
    </xf>
    <xf numFmtId="0" fontId="33" fillId="0" borderId="7" xfId="0" applyFont="1" applyBorder="1" applyAlignment="1">
      <alignment horizontal="left" vertical="center" wrapText="1"/>
    </xf>
    <xf numFmtId="0" fontId="7" fillId="11" borderId="9" xfId="0" applyFont="1" applyFill="1" applyBorder="1" applyAlignment="1" applyProtection="1">
      <alignment horizontal="center" vertical="center" wrapText="1"/>
      <protection locked="0"/>
    </xf>
    <xf numFmtId="0" fontId="0" fillId="0" borderId="9" xfId="0" applyBorder="1" applyAlignment="1">
      <alignment horizontal="center" vertical="center" wrapText="1"/>
    </xf>
    <xf numFmtId="0" fontId="7" fillId="0" borderId="9" xfId="0" applyFont="1" applyBorder="1" applyAlignment="1">
      <alignment horizontal="center" vertical="center" wrapText="1"/>
    </xf>
    <xf numFmtId="0" fontId="0" fillId="0" borderId="0" xfId="0" applyBorder="1"/>
    <xf numFmtId="0" fontId="7" fillId="0" borderId="0" xfId="0" applyFont="1" applyBorder="1" applyAlignment="1">
      <alignment horizontal="center" vertical="center" wrapText="1"/>
    </xf>
    <xf numFmtId="0" fontId="21" fillId="16" borderId="34" xfId="0" applyFont="1" applyFill="1" applyBorder="1" applyAlignment="1" applyProtection="1">
      <alignment horizontal="center" vertical="center" wrapText="1"/>
      <protection locked="0"/>
    </xf>
    <xf numFmtId="0" fontId="18" fillId="7" borderId="29"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hidden="1"/>
    </xf>
    <xf numFmtId="164" fontId="7" fillId="0" borderId="31" xfId="2" applyNumberFormat="1" applyFont="1" applyBorder="1" applyAlignment="1" applyProtection="1">
      <alignment horizontal="center" vertical="center" wrapText="1"/>
      <protection locked="0"/>
    </xf>
    <xf numFmtId="0" fontId="7" fillId="10" borderId="31" xfId="0" applyFont="1" applyFill="1" applyBorder="1" applyAlignment="1" applyProtection="1">
      <alignment horizontal="center" vertical="center" wrapText="1"/>
      <protection hidden="1"/>
    </xf>
    <xf numFmtId="9" fontId="7" fillId="10" borderId="31" xfId="0" applyNumberFormat="1" applyFont="1" applyFill="1" applyBorder="1" applyAlignment="1" applyProtection="1">
      <alignment horizontal="center" vertical="center" wrapText="1"/>
      <protection locked="0"/>
    </xf>
    <xf numFmtId="0" fontId="7" fillId="7" borderId="31" xfId="0" applyFont="1" applyFill="1" applyBorder="1" applyAlignment="1" applyProtection="1">
      <alignment horizontal="center" vertical="center" wrapText="1"/>
      <protection hidden="1"/>
    </xf>
    <xf numFmtId="9" fontId="7" fillId="7" borderId="31" xfId="0" applyNumberFormat="1" applyFont="1" applyFill="1" applyBorder="1" applyAlignment="1" applyProtection="1">
      <alignment horizontal="center" vertical="center" wrapText="1"/>
      <protection hidden="1"/>
    </xf>
    <xf numFmtId="0" fontId="14" fillId="0" borderId="31" xfId="0" applyFont="1" applyBorder="1" applyAlignment="1" applyProtection="1">
      <alignment horizontal="center" vertical="top" wrapText="1"/>
      <protection locked="0"/>
    </xf>
    <xf numFmtId="0" fontId="7" fillId="0" borderId="31" xfId="0" applyFont="1" applyBorder="1" applyAlignment="1" applyProtection="1">
      <alignment horizontal="center" vertical="center" textRotation="90" wrapText="1"/>
      <protection hidden="1"/>
    </xf>
    <xf numFmtId="0" fontId="7" fillId="18" borderId="31" xfId="0"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hidden="1"/>
    </xf>
    <xf numFmtId="164" fontId="7" fillId="0" borderId="28" xfId="2" applyNumberFormat="1" applyFont="1" applyBorder="1" applyAlignment="1" applyProtection="1">
      <alignment horizontal="center" vertical="center" wrapText="1"/>
      <protection locked="0"/>
    </xf>
    <xf numFmtId="0" fontId="7" fillId="20" borderId="31" xfId="0" applyFont="1" applyFill="1" applyBorder="1" applyAlignment="1">
      <alignment vertical="center" wrapText="1"/>
    </xf>
    <xf numFmtId="0" fontId="7" fillId="20" borderId="36" xfId="0" applyFont="1" applyFill="1" applyBorder="1" applyAlignment="1">
      <alignment vertical="center" wrapText="1"/>
    </xf>
    <xf numFmtId="0" fontId="6" fillId="5" borderId="0" xfId="0" applyFont="1" applyFill="1" applyAlignment="1"/>
    <xf numFmtId="0" fontId="21" fillId="16" borderId="33" xfId="0" applyFont="1" applyFill="1" applyBorder="1" applyAlignment="1" applyProtection="1">
      <alignment horizontal="center" vertical="center" wrapText="1"/>
      <protection locked="0"/>
    </xf>
    <xf numFmtId="0" fontId="30" fillId="0" borderId="1" xfId="0" applyFont="1" applyBorder="1" applyAlignment="1">
      <alignment horizontal="center"/>
    </xf>
    <xf numFmtId="0" fontId="30" fillId="0" borderId="3" xfId="0" applyFont="1" applyBorder="1" applyAlignment="1">
      <alignment horizontal="center"/>
    </xf>
    <xf numFmtId="0" fontId="30" fillId="0" borderId="24" xfId="0" applyFont="1" applyBorder="1" applyAlignment="1">
      <alignment horizontal="center"/>
    </xf>
    <xf numFmtId="0" fontId="30" fillId="0" borderId="8" xfId="0" applyFont="1" applyBorder="1" applyAlignment="1">
      <alignment horizontal="center"/>
    </xf>
    <xf numFmtId="0" fontId="30" fillId="0" borderId="4" xfId="0" applyFont="1" applyBorder="1" applyAlignment="1">
      <alignment horizontal="center"/>
    </xf>
    <xf numFmtId="0" fontId="30" fillId="0" borderId="6" xfId="0" applyFont="1" applyBorder="1" applyAlignment="1">
      <alignment horizont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24" xfId="0" applyFont="1" applyBorder="1" applyAlignment="1">
      <alignment horizontal="center" vertical="center"/>
    </xf>
    <xf numFmtId="0" fontId="29" fillId="0" borderId="0" xfId="0" applyFont="1" applyAlignment="1">
      <alignment horizontal="center" vertical="center"/>
    </xf>
    <xf numFmtId="0" fontId="30" fillId="0" borderId="12" xfId="0" applyFont="1" applyBorder="1" applyAlignment="1">
      <alignment horizontal="center" vertical="center"/>
    </xf>
    <xf numFmtId="0" fontId="30" fillId="0" borderId="25" xfId="0" applyFont="1" applyBorder="1" applyAlignment="1">
      <alignment horizontal="center" vertical="center"/>
    </xf>
    <xf numFmtId="0" fontId="0" fillId="0" borderId="7" xfId="0" applyBorder="1" applyAlignment="1">
      <alignment horizontal="center" vertical="center" wrapText="1"/>
    </xf>
    <xf numFmtId="0" fontId="0" fillId="0" borderId="35" xfId="0" applyBorder="1" applyAlignment="1">
      <alignment horizontal="center" vertical="center"/>
    </xf>
    <xf numFmtId="0" fontId="0" fillId="0" borderId="14" xfId="0" applyBorder="1" applyAlignment="1">
      <alignment horizontal="center" vertical="center"/>
    </xf>
    <xf numFmtId="0" fontId="0" fillId="0" borderId="22" xfId="0" applyBorder="1" applyAlignment="1">
      <alignment horizontal="center" vertical="center" wrapText="1"/>
    </xf>
    <xf numFmtId="0" fontId="22" fillId="16" borderId="7" xfId="0" applyFont="1" applyFill="1" applyBorder="1" applyAlignment="1" applyProtection="1">
      <alignment horizontal="center" vertical="center" wrapText="1"/>
      <protection locked="0"/>
    </xf>
    <xf numFmtId="0" fontId="22" fillId="16" borderId="7" xfId="0"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12"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28" fillId="16" borderId="20" xfId="0" applyFont="1" applyFill="1" applyBorder="1" applyAlignment="1" applyProtection="1">
      <alignment horizontal="left" vertical="center"/>
      <protection locked="0"/>
    </xf>
    <xf numFmtId="0" fontId="28" fillId="16" borderId="19" xfId="0" applyFont="1" applyFill="1" applyBorder="1" applyAlignment="1" applyProtection="1">
      <alignment horizontal="left" vertical="center"/>
      <protection locked="0"/>
    </xf>
    <xf numFmtId="0" fontId="27" fillId="16" borderId="24" xfId="0" applyFont="1" applyFill="1" applyBorder="1" applyAlignment="1" applyProtection="1">
      <alignment horizontal="center" vertical="center"/>
      <protection locked="0"/>
    </xf>
    <xf numFmtId="0" fontId="27" fillId="16" borderId="8" xfId="0" applyFont="1" applyFill="1" applyBorder="1" applyAlignment="1" applyProtection="1">
      <alignment horizontal="center" vertical="center"/>
      <protection locked="0"/>
    </xf>
    <xf numFmtId="0" fontId="22" fillId="16" borderId="23" xfId="0" applyFont="1" applyFill="1" applyBorder="1" applyAlignment="1" applyProtection="1">
      <alignment horizontal="center" vertical="center"/>
      <protection locked="0"/>
    </xf>
    <xf numFmtId="0" fontId="22" fillId="16" borderId="22" xfId="0" applyFont="1" applyFill="1" applyBorder="1" applyAlignment="1" applyProtection="1">
      <alignment horizontal="center" vertical="center"/>
      <protection locked="0"/>
    </xf>
    <xf numFmtId="0" fontId="22" fillId="16" borderId="7" xfId="0" applyFont="1" applyFill="1" applyBorder="1" applyAlignment="1" applyProtection="1">
      <alignment horizontal="center" vertical="center" textRotation="90" wrapText="1"/>
      <protection locked="0"/>
    </xf>
    <xf numFmtId="0" fontId="24" fillId="16" borderId="10" xfId="0" applyFont="1" applyFill="1" applyBorder="1" applyAlignment="1" applyProtection="1">
      <alignment horizontal="center" vertical="center" textRotation="90"/>
      <protection locked="0"/>
    </xf>
    <xf numFmtId="0" fontId="26" fillId="17" borderId="7" xfId="0" applyFont="1" applyFill="1" applyBorder="1" applyAlignment="1" applyProtection="1">
      <alignment horizontal="center" vertical="center" wrapText="1"/>
      <protection locked="0"/>
    </xf>
    <xf numFmtId="0" fontId="22" fillId="16" borderId="21" xfId="0" applyFont="1" applyFill="1" applyBorder="1" applyAlignment="1" applyProtection="1">
      <alignment horizontal="center" vertical="center"/>
      <protection locked="0"/>
    </xf>
    <xf numFmtId="0" fontId="25" fillId="0" borderId="23" xfId="0" applyFont="1" applyBorder="1" applyAlignment="1">
      <alignment horizontal="center" vertical="center"/>
    </xf>
    <xf numFmtId="0" fontId="25" fillId="0" borderId="22" xfId="0" applyFont="1" applyBorder="1" applyAlignment="1">
      <alignment horizontal="center" vertical="center"/>
    </xf>
    <xf numFmtId="0" fontId="25" fillId="0" borderId="21" xfId="0" applyFont="1" applyBorder="1" applyAlignment="1">
      <alignment horizontal="center" vertical="center"/>
    </xf>
    <xf numFmtId="0" fontId="25" fillId="0" borderId="10" xfId="0" applyFont="1" applyBorder="1" applyAlignment="1">
      <alignment horizontal="center" vertical="center"/>
    </xf>
    <xf numFmtId="0" fontId="25" fillId="0" borderId="7" xfId="0" applyFont="1" applyBorder="1" applyAlignment="1">
      <alignment horizontal="center" vertical="center"/>
    </xf>
    <xf numFmtId="0" fontId="25" fillId="0" borderId="11" xfId="0" applyFont="1" applyBorder="1" applyAlignment="1">
      <alignment horizontal="center" vertical="center"/>
    </xf>
    <xf numFmtId="0" fontId="25" fillId="0" borderId="20"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vertical="center"/>
    </xf>
    <xf numFmtId="0" fontId="21" fillId="16" borderId="7" xfId="0" applyFont="1" applyFill="1" applyBorder="1" applyAlignment="1" applyProtection="1">
      <alignment horizontal="center" vertical="center" wrapText="1"/>
      <protection locked="0"/>
    </xf>
    <xf numFmtId="0" fontId="21" fillId="16" borderId="11" xfId="0" applyFont="1" applyFill="1" applyBorder="1" applyAlignment="1" applyProtection="1">
      <alignment horizontal="center" vertical="center" wrapText="1"/>
      <protection locked="0"/>
    </xf>
    <xf numFmtId="0" fontId="0" fillId="8" borderId="7" xfId="0"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41" fillId="7" borderId="0" xfId="0" applyFont="1" applyFill="1"/>
  </cellXfs>
  <cellStyles count="4">
    <cellStyle name="Hipervínculo" xfId="3" builtinId="8"/>
    <cellStyle name="Millares" xfId="1" builtinId="3"/>
    <cellStyle name="Normal" xfId="0" builtinId="0"/>
    <cellStyle name="Porcentaje" xfId="2" builtinId="5"/>
  </cellStyles>
  <dxfs count="137">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MIRO/Downloads/Matriz%20de%20Riesgos%202022%20-%20FORMALIZACI&#211;N26.11.2021%20def.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MAPA%20DE%20RIESGOS\2022\Matriz%20de%20Riesgos%202022%20-%20STH.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RAMIRO/Desktop/Ministerio%20de%20Minas%20y%20Energ&#237;a%202022/Riesgos%202023/AG-F-02%20FORMATO%20PARA%20LA%20FORMULACI&#211;N%20Y%20TRATAMIENTOS%20DE%20RIESGOS%20-%202023%20-%20GAN.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RAMIRO/Desktop/Ministerio%20de%20Minas%20y%20Energ&#237;a%202022/Riesgos%202023/AG-F-02%20FORMATO%20PARA%20LA%20FORMULACI&#211;N%20Y%20TRATAMIENTOS%20DE%20RIESGOS%20-%202023%20-%20GEESE2023.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RAMIRO/Desktop/Ministerio%20de%20Minas%20y%20Energ&#237;a%202022/Riesgos%202023/AG-F-02%20FORMATO%20PARA%20LA%20FORMULACI&#211;N%20Y%20TRATAMIENTOS%20DE%20RIESGOS-%202023%20-%20Mineria%20Empresarial.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RAMIRO/Desktop/julian%20UNIVERSIDAD/14.Practica%20Min%20Minas%20y%20Energia/Riesgos/Riesgos%20Consolidados/Riesgos%20por%20Proceso/Matriz%20de%20Riesgos%20Consolidado%20vigencia%202022%20.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RAMIRO/Downloads/EJERCICIO%20PRELIMINAR%20DE%20RIESGOS%202021_V4(Recuperado%20autom&#225;ticamente).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RAMIRO/Desktop/Ministerio%20de%20Minas%20y%20Energ&#237;a%202022/Riesgos%202023/AG-F-02%20FORMATO%20PARA%20LA%20FORMULACI&#211;N%20Y%20TRATAMIENTOS%20DE%20RIESGOS%20-%202023%20-%20Comunicacioness.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Users\katheramirez\Downloads\C:\Users\RAMIRO\Downloads\EJERCICIO%20PRELIMINAR%20DE%20RIESGOS%202021_V1%20(1)%20(1).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minenergiacol-my.sharepoint.com/Users/RAMIRO/Downloads/Matriz%20de%20Riesgos%20Consolidado%20vigencia%202022%20(1)%20(3).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RAMIRO/Downloads/AG-F-02%20FORMATO%20PARA%20LA%20FORMULACI&#211;N%20Y%20TRATAMIENTOS%20DE%20RIESGOS%20%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AMIRO/Desktop/Ministerio%20de%20Minas%20y%20Energ&#237;a%202022/Riesgos%202023/AG-F-02%20FORMATO%20PARA%20LA%20FORMULACI&#211;N%20Y%20TRATAMIENTOS%20DE%20RIESGOS%20-%202023%20-CONTRACTUAL%20.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RAMIRO/Downloads/Matriz%20de%20Riesgos%202022%20-%20FORMALIZACI&#211;N_NENM_GYRQ%20(1).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RAMIRO/Desktop/Ministerio%20de%20Minas%20y%20Energ&#237;a%202022/Riesgos%202023/Mapas%20Consolidados/AG-F-02%20FORMATO%20PARA%20LA%20FORMULACI&#211;N%20Y%20TRATAMIENTOS%20DE%20RIESGOS%20-%202023%20-GRUPO%20TIC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AMIRO/Desktop/Ministerio%20de%20Minas%20y%20Energ&#237;a%202022/Riesgos%202023/AG-F-02%20FORMATO%20PARA%20LA%20FORMULACI&#211;N%20Y%20TRATAMIENTOS%20DE%20RIESGOS%20-%202023%20-%20SERVICIO%20AL%20CIUDADANO%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AMIRO/Desktop/Ministerio%20de%20Minas%20y%20Energ&#237;a%202022/Riesgos%202023/AG-F-02%20FORMATO%20PARA%20LA%20FORMULACI&#211;N%20Y%20TRATAMIENTOS%20DE%20RIESGOS-%202023%20-%20COACTIVO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RAMIRO/Desktop/Ministerio%20de%20Minas%20y%20Energ&#237;a%202022/Riesgos%202023/AG-F-02%20FORMATO%20PARA%20LA%20FORMULACI&#211;N%20Y%20TRATAMIENTOS%20DE%20RIESGOS%20-%202023%20-GRUPO%20TIC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RAMIRO/Desktop/Ministerio%20de%20Minas%20y%20Energ&#237;a%202022/Riesgos%202023/AG-F-02%20FORMATO%20PARA%20LA%20FORMULACI&#211;N%20Y%20TRATAMIENTOS%20DE%20RIESGOS%20-%202023%20-%20GG%20Financiera%20y%20Contable.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RAMIRO/Desktop/Ministerio%20de%20Minas%20y%20Energ&#237;a%202022/Riesgos%202023/AG-F-02%20FORMATO%20PARA%20LA%20FORMULACI&#211;N%20Y%20TRATAMIENTOS%20DE%20RIESGOS%20-2023%20-%20Recursos%20Fisico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RAMIRO/Desktop/Ministerio%20de%20Minas%20y%20Energ&#237;a%202022/Riesgos%202023/AG-F-02%20FORMATO%20PARA%20LA%20FORMULACI&#211;N%20Y%20TRATAMIENTOS%20DE%20RIESGOS%20%20-%202023%20-%20Gesti&#243;n%20Documental.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RAMIRO/Downloads/Matriz%20de%20Riesgos%202022%20-%20ST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Valoración controles"/>
      <sheetName val="Tabla Impacto"/>
      <sheetName val="INICIO"/>
      <sheetName val="Instructivo"/>
      <sheetName val="Matriz Riesgos de Gestión"/>
      <sheetName val="Ejemplo Riesgos de Gestión "/>
      <sheetName val="Matriz Riesgos de corrupción"/>
      <sheetName val="Ejemplos Riesgos de Corrupción "/>
      <sheetName val="Matr Riesgos de Activods de inf"/>
      <sheetName val="Mapa Calor Inherente"/>
      <sheetName val="Mapa Calor Residual"/>
      <sheetName val="Tabla probabilidad"/>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tivo"/>
      <sheetName val="Matriz Riesgos de Gestión"/>
      <sheetName val="Ejemplo Riesgos de Gestión "/>
      <sheetName val="Matriz Riesgos de corrupción"/>
      <sheetName val="Ejemplos Riesgos de Corrupción "/>
      <sheetName val="Matr Riesgos de Activods de inf"/>
      <sheetName val="Mapa Calor Inherente"/>
      <sheetName val="Mapa Calor Residual"/>
      <sheetName val="Tabla probabilidad"/>
      <sheetName val="Tabla Impacto"/>
      <sheetName val="Tabla Valoración controles"/>
      <sheetName val="Opciones Tratamiento (List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Valoración controles"/>
      <sheetName val="Tabla Impacto"/>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Valoración controles"/>
      <sheetName val="Tabla Impacto"/>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Valoración controles"/>
      <sheetName val="Tabla Impacto"/>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Valoración controles"/>
      <sheetName val="Opciones Tratamiento (Listas)"/>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INICIO"/>
      <sheetName val="Instructivo"/>
      <sheetName val="Ejemplo"/>
      <sheetName val="Matriz Riesgos de Gestión"/>
      <sheetName val="Matriz Riesgos de corrupción"/>
      <sheetName val="Matr Riesgos de Activods de inf"/>
      <sheetName val="Mapa Calor Inherente"/>
      <sheetName val="Mapa Calor Residual"/>
      <sheetName val="Tabla probabilidad"/>
      <sheetName val="Tabla Impacto"/>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row r="11">
          <cell r="C11" t="str">
            <v xml:space="preserve">     Afectación menor a 10 SMLMV .</v>
          </cell>
        </row>
      </sheetData>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Valoración controles"/>
      <sheetName val="Tabla Impacto"/>
    </sheetNames>
    <sheetDataSet>
      <sheetData sheetId="0"/>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Impacto"/>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mpacto"/>
      <sheetName val="Tabla Valoración controles"/>
      <sheetName val="Opciones Tratamiento (Listas)"/>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Impacto"/>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Valoración controles"/>
      <sheetName val="Tabla Impacto"/>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Valoración controles"/>
      <sheetName val="Tabla Impacto"/>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Valoración controle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Valoración controle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Valoración controles"/>
      <sheetName val="Tabla Impacto"/>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Valoración controles"/>
      <sheetName val="Tabla Impacto"/>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Valoración controles"/>
      <sheetName val="Tabla Impacto"/>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Valoración controles"/>
      <sheetName val="Tabla Impacto"/>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Valoración controles"/>
      <sheetName val="Tabla Impacto"/>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Listas)"/>
      <sheetName val="Tabla Impacto"/>
      <sheetName val="Tabla Valoración controle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91"/>
  <sheetViews>
    <sheetView showGridLines="0" topLeftCell="A55" zoomScale="71" zoomScaleNormal="82" workbookViewId="0">
      <selection activeCell="A56" sqref="A56:A90"/>
    </sheetView>
  </sheetViews>
  <sheetFormatPr baseColWidth="10" defaultColWidth="11.42578125" defaultRowHeight="15" x14ac:dyDescent="0.25"/>
  <cols>
    <col min="1" max="1" width="12.140625" customWidth="1"/>
    <col min="2" max="2" width="40.28515625" customWidth="1"/>
    <col min="3" max="3" width="42.7109375" customWidth="1"/>
    <col min="4" max="4" width="89.140625" customWidth="1"/>
    <col min="5" max="5" width="27.28515625" customWidth="1"/>
    <col min="6" max="6" width="32.7109375" customWidth="1"/>
    <col min="7" max="7" width="34.28515625" customWidth="1"/>
    <col min="8" max="8" width="72.140625" customWidth="1"/>
    <col min="9" max="9" width="20.42578125" customWidth="1"/>
    <col min="10" max="10" width="16.42578125" customWidth="1"/>
    <col min="11" max="11" width="6.28515625" customWidth="1"/>
    <col min="12" max="12" width="104.5703125" customWidth="1"/>
    <col min="13" max="13" width="38" customWidth="1"/>
    <col min="14" max="14" width="17.42578125" customWidth="1"/>
    <col min="15" max="15" width="6.28515625" customWidth="1"/>
    <col min="16" max="16" width="16" customWidth="1"/>
    <col min="17" max="17" width="5.85546875" customWidth="1"/>
    <col min="18" max="18" width="73.28515625" customWidth="1"/>
    <col min="19" max="19" width="15.140625" customWidth="1"/>
    <col min="20" max="25" width="19" customWidth="1"/>
    <col min="26" max="26" width="21.42578125" customWidth="1"/>
    <col min="27" max="27" width="12.42578125" customWidth="1"/>
    <col min="28" max="28" width="10.42578125" customWidth="1"/>
    <col min="29" max="29" width="11.140625" customWidth="1"/>
    <col min="30" max="30" width="9.140625" customWidth="1"/>
    <col min="31" max="31" width="9.85546875" customWidth="1"/>
    <col min="32" max="32" width="13" customWidth="1"/>
    <col min="33" max="33" width="67.140625" customWidth="1"/>
    <col min="34" max="37" width="18.85546875" customWidth="1"/>
    <col min="38" max="38" width="20.7109375" customWidth="1"/>
  </cols>
  <sheetData>
    <row r="1" spans="1:64" ht="16.5" x14ac:dyDescent="0.3">
      <c r="A1" s="192"/>
      <c r="B1" s="193"/>
      <c r="C1" s="198" t="s">
        <v>373</v>
      </c>
      <c r="D1" s="199"/>
      <c r="E1" s="199"/>
      <c r="F1" s="108"/>
      <c r="G1" s="107"/>
      <c r="H1" s="156"/>
      <c r="I1" s="154"/>
      <c r="J1" s="154"/>
      <c r="K1" s="190"/>
      <c r="L1" s="190"/>
      <c r="M1" s="154"/>
      <c r="N1" s="154"/>
      <c r="O1" s="190"/>
      <c r="P1" s="190"/>
      <c r="Q1" s="190"/>
      <c r="R1" s="190"/>
      <c r="S1" s="155"/>
      <c r="T1" s="155"/>
      <c r="U1" s="155"/>
      <c r="V1" s="155"/>
      <c r="W1" s="155"/>
      <c r="X1" s="155"/>
      <c r="Y1" s="155"/>
      <c r="Z1" s="155"/>
      <c r="AA1" s="155"/>
      <c r="AB1" s="155"/>
      <c r="AC1" s="155"/>
      <c r="AD1" s="155"/>
      <c r="AE1" s="155"/>
      <c r="AF1" s="155"/>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row>
    <row r="2" spans="1:64" ht="16.5" x14ac:dyDescent="0.3">
      <c r="A2" s="194"/>
      <c r="B2" s="195"/>
      <c r="C2" s="200"/>
      <c r="D2" s="201"/>
      <c r="E2" s="201"/>
      <c r="F2" s="202" t="s">
        <v>371</v>
      </c>
      <c r="G2" s="203"/>
      <c r="H2" s="156"/>
      <c r="I2" s="154"/>
      <c r="J2" s="154"/>
      <c r="K2" s="190"/>
      <c r="L2" s="190"/>
      <c r="M2" s="154"/>
      <c r="N2" s="154"/>
      <c r="O2" s="190"/>
      <c r="P2" s="190"/>
      <c r="Q2" s="190"/>
      <c r="R2" s="190"/>
      <c r="S2" s="155"/>
      <c r="T2" s="155"/>
      <c r="U2" s="155"/>
      <c r="V2" s="155"/>
      <c r="W2" s="155"/>
      <c r="X2" s="155"/>
      <c r="Y2" s="155"/>
      <c r="Z2" s="155"/>
      <c r="AA2" s="155"/>
      <c r="AB2" s="155"/>
      <c r="AC2" s="155"/>
      <c r="AD2" s="155"/>
      <c r="AE2" s="155"/>
      <c r="AF2" s="155"/>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row>
    <row r="3" spans="1:64" ht="16.5" x14ac:dyDescent="0.3">
      <c r="A3" s="194"/>
      <c r="B3" s="195"/>
      <c r="C3" s="200"/>
      <c r="D3" s="201"/>
      <c r="E3" s="201"/>
      <c r="F3" s="104">
        <v>44654</v>
      </c>
      <c r="G3" s="103" t="s">
        <v>369</v>
      </c>
      <c r="H3" s="156"/>
      <c r="I3" s="154"/>
      <c r="J3" s="154"/>
      <c r="K3" s="190"/>
      <c r="L3" s="190"/>
      <c r="M3" s="154"/>
      <c r="N3" s="154"/>
      <c r="O3" s="190"/>
      <c r="P3" s="190"/>
      <c r="Q3" s="190"/>
      <c r="R3" s="190"/>
      <c r="S3" s="155"/>
      <c r="T3" s="155"/>
      <c r="U3" s="155"/>
      <c r="V3" s="155"/>
      <c r="W3" s="155"/>
      <c r="X3" s="155"/>
      <c r="Y3" s="155"/>
      <c r="Z3" s="155"/>
      <c r="AA3" s="155"/>
      <c r="AB3" s="155"/>
      <c r="AC3" s="155"/>
      <c r="AD3" s="155"/>
      <c r="AE3" s="155"/>
      <c r="AF3" s="155"/>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row>
    <row r="4" spans="1:64" x14ac:dyDescent="0.25">
      <c r="A4" s="196"/>
      <c r="B4" s="197"/>
      <c r="C4" s="200"/>
      <c r="D4" s="201"/>
      <c r="E4" s="201"/>
    </row>
    <row r="5" spans="1:64" ht="15.75" thickBot="1" x14ac:dyDescent="0.3"/>
    <row r="6" spans="1:64" ht="51.75" thickTop="1" x14ac:dyDescent="0.25">
      <c r="A6" s="175" t="s">
        <v>360</v>
      </c>
      <c r="B6" s="152" t="s">
        <v>359</v>
      </c>
      <c r="C6" s="152" t="s">
        <v>889</v>
      </c>
      <c r="D6" s="152" t="s">
        <v>358</v>
      </c>
      <c r="E6" s="152" t="s">
        <v>403</v>
      </c>
      <c r="F6" s="152" t="s">
        <v>888</v>
      </c>
      <c r="G6" s="152" t="s">
        <v>887</v>
      </c>
      <c r="H6" s="152" t="s">
        <v>356</v>
      </c>
      <c r="I6" s="152" t="s">
        <v>886</v>
      </c>
      <c r="J6" s="152" t="s">
        <v>354</v>
      </c>
      <c r="K6" s="152" t="s">
        <v>342</v>
      </c>
      <c r="L6" s="152" t="s">
        <v>885</v>
      </c>
      <c r="M6" s="152" t="s">
        <v>884</v>
      </c>
      <c r="N6" s="152" t="s">
        <v>350</v>
      </c>
      <c r="O6" s="152" t="s">
        <v>342</v>
      </c>
      <c r="P6" s="152" t="s">
        <v>349</v>
      </c>
      <c r="Q6" s="153" t="s">
        <v>348</v>
      </c>
      <c r="R6" s="152" t="s">
        <v>316</v>
      </c>
      <c r="S6" s="152" t="s">
        <v>347</v>
      </c>
      <c r="T6" s="191" t="s">
        <v>346</v>
      </c>
      <c r="U6" s="191"/>
      <c r="V6" s="191"/>
      <c r="W6" s="191"/>
      <c r="X6" s="191"/>
      <c r="Y6" s="191"/>
      <c r="Z6" s="152" t="s">
        <v>345</v>
      </c>
      <c r="AA6" s="152" t="s">
        <v>344</v>
      </c>
      <c r="AB6" s="152" t="s">
        <v>342</v>
      </c>
      <c r="AC6" s="152" t="s">
        <v>343</v>
      </c>
      <c r="AD6" s="152" t="s">
        <v>342</v>
      </c>
      <c r="AE6" s="152" t="s">
        <v>341</v>
      </c>
      <c r="AF6" s="152" t="s">
        <v>340</v>
      </c>
      <c r="AG6" s="152" t="s">
        <v>338</v>
      </c>
      <c r="AH6" s="152" t="s">
        <v>339</v>
      </c>
      <c r="AI6" s="152" t="s">
        <v>883</v>
      </c>
      <c r="AJ6" s="152" t="s">
        <v>882</v>
      </c>
      <c r="AK6" s="152" t="s">
        <v>337</v>
      </c>
      <c r="AL6" s="151" t="s">
        <v>336</v>
      </c>
    </row>
    <row r="7" spans="1:64" ht="135" x14ac:dyDescent="0.25">
      <c r="A7" s="176">
        <v>1</v>
      </c>
      <c r="B7" s="129" t="s">
        <v>865</v>
      </c>
      <c r="C7" s="123" t="s">
        <v>385</v>
      </c>
      <c r="D7" s="188" t="s">
        <v>895</v>
      </c>
      <c r="E7" s="123" t="s">
        <v>662</v>
      </c>
      <c r="F7" s="123" t="s">
        <v>881</v>
      </c>
      <c r="G7" s="133" t="s">
        <v>880</v>
      </c>
      <c r="H7" s="123" t="s">
        <v>214</v>
      </c>
      <c r="I7" s="123">
        <v>12</v>
      </c>
      <c r="J7" s="127" t="s">
        <v>193</v>
      </c>
      <c r="K7" s="126">
        <v>0.6</v>
      </c>
      <c r="L7" s="128" t="s">
        <v>446</v>
      </c>
      <c r="M7" s="126" t="s">
        <v>445</v>
      </c>
      <c r="N7" s="127" t="s">
        <v>443</v>
      </c>
      <c r="O7" s="126">
        <v>0.4</v>
      </c>
      <c r="P7" s="127" t="s">
        <v>400</v>
      </c>
      <c r="Q7" s="123">
        <v>1</v>
      </c>
      <c r="R7" s="125" t="s">
        <v>879</v>
      </c>
      <c r="S7" s="177" t="s">
        <v>199</v>
      </c>
      <c r="T7" s="123" t="s">
        <v>198</v>
      </c>
      <c r="U7" s="123" t="s">
        <v>197</v>
      </c>
      <c r="V7" s="126" t="s">
        <v>224</v>
      </c>
      <c r="W7" s="123" t="s">
        <v>196</v>
      </c>
      <c r="X7" s="123" t="s">
        <v>195</v>
      </c>
      <c r="Y7" s="123" t="s">
        <v>194</v>
      </c>
      <c r="Z7" s="178">
        <v>0.36</v>
      </c>
      <c r="AA7" s="124" t="s">
        <v>232</v>
      </c>
      <c r="AB7" s="126">
        <v>0.36</v>
      </c>
      <c r="AC7" s="124" t="s">
        <v>443</v>
      </c>
      <c r="AD7" s="126">
        <v>0.4</v>
      </c>
      <c r="AE7" s="124" t="s">
        <v>400</v>
      </c>
      <c r="AF7" s="123" t="s">
        <v>190</v>
      </c>
      <c r="AG7" s="150" t="s">
        <v>878</v>
      </c>
      <c r="AH7" s="123" t="s">
        <v>534</v>
      </c>
      <c r="AI7" s="123" t="s">
        <v>421</v>
      </c>
      <c r="AJ7" s="123" t="s">
        <v>831</v>
      </c>
      <c r="AK7" s="122">
        <v>44929</v>
      </c>
      <c r="AL7" s="121">
        <v>45291</v>
      </c>
    </row>
    <row r="8" spans="1:64" ht="80.25" customHeight="1" x14ac:dyDescent="0.25">
      <c r="A8" s="176">
        <f>A7+1</f>
        <v>2</v>
      </c>
      <c r="B8" s="129" t="s">
        <v>865</v>
      </c>
      <c r="C8" s="123" t="s">
        <v>385</v>
      </c>
      <c r="D8" s="188" t="s">
        <v>877</v>
      </c>
      <c r="E8" s="123" t="s">
        <v>544</v>
      </c>
      <c r="F8" s="123" t="s">
        <v>809</v>
      </c>
      <c r="G8" s="123" t="s">
        <v>876</v>
      </c>
      <c r="H8" s="123" t="s">
        <v>616</v>
      </c>
      <c r="I8" s="123">
        <v>40</v>
      </c>
      <c r="J8" s="127" t="s">
        <v>226</v>
      </c>
      <c r="K8" s="126">
        <v>0.8</v>
      </c>
      <c r="L8" s="128" t="s">
        <v>527</v>
      </c>
      <c r="M8" s="126" t="s">
        <v>527</v>
      </c>
      <c r="N8" s="127" t="s">
        <v>208</v>
      </c>
      <c r="O8" s="126">
        <v>1</v>
      </c>
      <c r="P8" s="127" t="s">
        <v>207</v>
      </c>
      <c r="Q8" s="123">
        <v>1</v>
      </c>
      <c r="R8" s="125" t="s">
        <v>875</v>
      </c>
      <c r="S8" s="177" t="s">
        <v>199</v>
      </c>
      <c r="T8" s="123" t="s">
        <v>198</v>
      </c>
      <c r="U8" s="123" t="s">
        <v>197</v>
      </c>
      <c r="V8" s="126" t="s">
        <v>224</v>
      </c>
      <c r="W8" s="123" t="s">
        <v>196</v>
      </c>
      <c r="X8" s="123" t="s">
        <v>195</v>
      </c>
      <c r="Y8" s="123" t="s">
        <v>194</v>
      </c>
      <c r="Z8" s="178">
        <v>0.48</v>
      </c>
      <c r="AA8" s="124" t="s">
        <v>193</v>
      </c>
      <c r="AB8" s="126">
        <v>0.48</v>
      </c>
      <c r="AC8" s="124" t="s">
        <v>208</v>
      </c>
      <c r="AD8" s="126">
        <v>1</v>
      </c>
      <c r="AE8" s="124" t="s">
        <v>207</v>
      </c>
      <c r="AF8" s="123" t="s">
        <v>190</v>
      </c>
      <c r="AG8" s="123" t="s">
        <v>838</v>
      </c>
      <c r="AH8" s="123" t="s">
        <v>239</v>
      </c>
      <c r="AI8" s="123" t="s">
        <v>861</v>
      </c>
      <c r="AJ8" s="123" t="s">
        <v>831</v>
      </c>
      <c r="AK8" s="122">
        <v>44929</v>
      </c>
      <c r="AL8" s="121">
        <v>45291</v>
      </c>
    </row>
    <row r="9" spans="1:64" ht="61.5" customHeight="1" x14ac:dyDescent="0.25">
      <c r="A9" s="176">
        <f t="shared" ref="A9:A72" si="0">A8+1</f>
        <v>3</v>
      </c>
      <c r="B9" s="129" t="s">
        <v>865</v>
      </c>
      <c r="C9" s="123" t="s">
        <v>437</v>
      </c>
      <c r="D9" s="188" t="s">
        <v>874</v>
      </c>
      <c r="E9" s="123" t="s">
        <v>662</v>
      </c>
      <c r="F9" s="123" t="s">
        <v>869</v>
      </c>
      <c r="G9" s="123" t="s">
        <v>873</v>
      </c>
      <c r="H9" s="123" t="s">
        <v>433</v>
      </c>
      <c r="I9" s="123">
        <v>160</v>
      </c>
      <c r="J9" s="127" t="s">
        <v>381</v>
      </c>
      <c r="K9" s="126">
        <v>1</v>
      </c>
      <c r="L9" s="128" t="s">
        <v>461</v>
      </c>
      <c r="M9" s="126" t="s">
        <v>461</v>
      </c>
      <c r="N9" s="127" t="s">
        <v>457</v>
      </c>
      <c r="O9" s="126">
        <v>0.2</v>
      </c>
      <c r="P9" s="127" t="s">
        <v>191</v>
      </c>
      <c r="Q9" s="123">
        <v>1</v>
      </c>
      <c r="R9" s="125" t="s">
        <v>872</v>
      </c>
      <c r="S9" s="177" t="s">
        <v>199</v>
      </c>
      <c r="T9" s="123" t="s">
        <v>198</v>
      </c>
      <c r="U9" s="123" t="s">
        <v>197</v>
      </c>
      <c r="V9" s="126" t="s">
        <v>224</v>
      </c>
      <c r="W9" s="123" t="s">
        <v>196</v>
      </c>
      <c r="X9" s="123" t="s">
        <v>195</v>
      </c>
      <c r="Y9" s="123" t="s">
        <v>194</v>
      </c>
      <c r="Z9" s="178">
        <v>0.6</v>
      </c>
      <c r="AA9" s="124" t="s">
        <v>193</v>
      </c>
      <c r="AB9" s="126">
        <v>0.6</v>
      </c>
      <c r="AC9" s="124" t="s">
        <v>457</v>
      </c>
      <c r="AD9" s="126">
        <v>0.2</v>
      </c>
      <c r="AE9" s="124" t="s">
        <v>400</v>
      </c>
      <c r="AF9" s="123" t="s">
        <v>481</v>
      </c>
      <c r="AG9" s="149" t="s">
        <v>871</v>
      </c>
      <c r="AH9" s="123" t="s">
        <v>239</v>
      </c>
      <c r="AI9" s="123" t="s">
        <v>861</v>
      </c>
      <c r="AJ9" s="123" t="s">
        <v>852</v>
      </c>
      <c r="AK9" s="122">
        <v>44929</v>
      </c>
      <c r="AL9" s="121">
        <v>45291</v>
      </c>
    </row>
    <row r="10" spans="1:64" ht="40.5" x14ac:dyDescent="0.25">
      <c r="A10" s="176">
        <f t="shared" si="0"/>
        <v>4</v>
      </c>
      <c r="B10" s="129" t="s">
        <v>865</v>
      </c>
      <c r="C10" s="123" t="s">
        <v>437</v>
      </c>
      <c r="D10" s="188" t="s">
        <v>870</v>
      </c>
      <c r="E10" s="123" t="s">
        <v>662</v>
      </c>
      <c r="F10" s="123" t="s">
        <v>869</v>
      </c>
      <c r="G10" s="123" t="s">
        <v>868</v>
      </c>
      <c r="H10" s="123" t="s">
        <v>433</v>
      </c>
      <c r="I10" s="123">
        <v>80</v>
      </c>
      <c r="J10" s="127" t="s">
        <v>381</v>
      </c>
      <c r="K10" s="126">
        <v>1</v>
      </c>
      <c r="L10" s="128" t="s">
        <v>461</v>
      </c>
      <c r="M10" s="126" t="s">
        <v>461</v>
      </c>
      <c r="N10" s="127" t="s">
        <v>457</v>
      </c>
      <c r="O10" s="126">
        <v>0.2</v>
      </c>
      <c r="P10" s="127" t="s">
        <v>191</v>
      </c>
      <c r="Q10" s="123">
        <v>1</v>
      </c>
      <c r="R10" s="125" t="s">
        <v>867</v>
      </c>
      <c r="S10" s="177" t="s">
        <v>199</v>
      </c>
      <c r="T10" s="123" t="s">
        <v>198</v>
      </c>
      <c r="U10" s="123" t="s">
        <v>197</v>
      </c>
      <c r="V10" s="126" t="s">
        <v>224</v>
      </c>
      <c r="W10" s="123" t="s">
        <v>196</v>
      </c>
      <c r="X10" s="123" t="s">
        <v>195</v>
      </c>
      <c r="Y10" s="123" t="s">
        <v>194</v>
      </c>
      <c r="Z10" s="178">
        <v>0.6</v>
      </c>
      <c r="AA10" s="124" t="s">
        <v>193</v>
      </c>
      <c r="AB10" s="126">
        <v>0.6</v>
      </c>
      <c r="AC10" s="124" t="s">
        <v>457</v>
      </c>
      <c r="AD10" s="126">
        <v>0.2</v>
      </c>
      <c r="AE10" s="124" t="s">
        <v>400</v>
      </c>
      <c r="AF10" s="123" t="s">
        <v>481</v>
      </c>
      <c r="AG10" s="123" t="s">
        <v>866</v>
      </c>
      <c r="AH10" s="123" t="s">
        <v>239</v>
      </c>
      <c r="AI10" s="123" t="s">
        <v>861</v>
      </c>
      <c r="AJ10" s="123" t="s">
        <v>852</v>
      </c>
      <c r="AK10" s="122">
        <v>44929</v>
      </c>
      <c r="AL10" s="121">
        <v>45291</v>
      </c>
    </row>
    <row r="11" spans="1:64" s="147" customFormat="1" ht="143.25" customHeight="1" x14ac:dyDescent="0.25">
      <c r="A11" s="176">
        <f t="shared" si="0"/>
        <v>5</v>
      </c>
      <c r="B11" s="129" t="s">
        <v>865</v>
      </c>
      <c r="C11" s="123" t="s">
        <v>385</v>
      </c>
      <c r="D11" s="188" t="s">
        <v>909</v>
      </c>
      <c r="E11" s="123" t="s">
        <v>384</v>
      </c>
      <c r="F11" s="148" t="s">
        <v>864</v>
      </c>
      <c r="G11" s="148" t="s">
        <v>863</v>
      </c>
      <c r="H11" s="123" t="s">
        <v>433</v>
      </c>
      <c r="I11" s="123">
        <v>300</v>
      </c>
      <c r="J11" s="127" t="s">
        <v>381</v>
      </c>
      <c r="K11" s="126">
        <v>1</v>
      </c>
      <c r="L11" s="128" t="s">
        <v>405</v>
      </c>
      <c r="M11" s="126" t="s">
        <v>405</v>
      </c>
      <c r="N11" s="127" t="s">
        <v>400</v>
      </c>
      <c r="O11" s="126">
        <v>0.6</v>
      </c>
      <c r="P11" s="127" t="s">
        <v>191</v>
      </c>
      <c r="Q11" s="123">
        <v>1</v>
      </c>
      <c r="R11" s="125" t="s">
        <v>862</v>
      </c>
      <c r="S11" s="177" t="s">
        <v>199</v>
      </c>
      <c r="T11" s="123" t="s">
        <v>198</v>
      </c>
      <c r="U11" s="123" t="s">
        <v>197</v>
      </c>
      <c r="V11" s="126" t="s">
        <v>224</v>
      </c>
      <c r="W11" s="123" t="s">
        <v>196</v>
      </c>
      <c r="X11" s="123" t="s">
        <v>195</v>
      </c>
      <c r="Y11" s="123" t="s">
        <v>194</v>
      </c>
      <c r="Z11" s="178">
        <v>0.6</v>
      </c>
      <c r="AA11" s="124" t="s">
        <v>193</v>
      </c>
      <c r="AB11" s="126">
        <v>0.6</v>
      </c>
      <c r="AC11" s="124" t="s">
        <v>400</v>
      </c>
      <c r="AD11" s="126">
        <v>0.6</v>
      </c>
      <c r="AE11" s="124" t="s">
        <v>400</v>
      </c>
      <c r="AF11" s="123" t="s">
        <v>481</v>
      </c>
      <c r="AG11" s="123"/>
      <c r="AH11" s="123" t="s">
        <v>239</v>
      </c>
      <c r="AI11" s="123" t="s">
        <v>861</v>
      </c>
      <c r="AJ11" s="123" t="s">
        <v>852</v>
      </c>
      <c r="AK11" s="122">
        <v>44929</v>
      </c>
      <c r="AL11" s="121">
        <v>45291</v>
      </c>
    </row>
    <row r="12" spans="1:64" ht="94.5" x14ac:dyDescent="0.25">
      <c r="A12" s="176">
        <f t="shared" si="0"/>
        <v>6</v>
      </c>
      <c r="B12" s="129" t="s">
        <v>860</v>
      </c>
      <c r="C12" s="123" t="s">
        <v>437</v>
      </c>
      <c r="D12" s="188" t="s">
        <v>859</v>
      </c>
      <c r="E12" s="133" t="s">
        <v>384</v>
      </c>
      <c r="F12" s="133" t="s">
        <v>858</v>
      </c>
      <c r="G12" s="133" t="s">
        <v>857</v>
      </c>
      <c r="H12" s="133" t="s">
        <v>433</v>
      </c>
      <c r="I12" s="133">
        <v>51</v>
      </c>
      <c r="J12" s="127" t="s">
        <v>381</v>
      </c>
      <c r="K12" s="126">
        <v>1</v>
      </c>
      <c r="L12" s="146" t="s">
        <v>405</v>
      </c>
      <c r="M12" s="126" t="s">
        <v>405</v>
      </c>
      <c r="N12" s="127" t="s">
        <v>400</v>
      </c>
      <c r="O12" s="126">
        <v>0.6</v>
      </c>
      <c r="P12" s="127" t="s">
        <v>191</v>
      </c>
      <c r="Q12" s="123">
        <v>1</v>
      </c>
      <c r="R12" s="125" t="s">
        <v>856</v>
      </c>
      <c r="S12" s="177" t="s">
        <v>199</v>
      </c>
      <c r="T12" s="123" t="s">
        <v>198</v>
      </c>
      <c r="U12" s="123" t="s">
        <v>197</v>
      </c>
      <c r="V12" s="126" t="s">
        <v>224</v>
      </c>
      <c r="W12" s="123" t="s">
        <v>196</v>
      </c>
      <c r="X12" s="123" t="s">
        <v>195</v>
      </c>
      <c r="Y12" s="123" t="s">
        <v>194</v>
      </c>
      <c r="Z12" s="178">
        <v>0.6</v>
      </c>
      <c r="AA12" s="124" t="s">
        <v>193</v>
      </c>
      <c r="AB12" s="126">
        <v>0.6</v>
      </c>
      <c r="AC12" s="124" t="s">
        <v>400</v>
      </c>
      <c r="AD12" s="126">
        <v>0.6</v>
      </c>
      <c r="AE12" s="124" t="s">
        <v>400</v>
      </c>
      <c r="AF12" s="123" t="s">
        <v>190</v>
      </c>
      <c r="AG12" s="123" t="s">
        <v>855</v>
      </c>
      <c r="AH12" s="123" t="s">
        <v>854</v>
      </c>
      <c r="AI12" s="123" t="s">
        <v>853</v>
      </c>
      <c r="AJ12" s="123" t="s">
        <v>852</v>
      </c>
      <c r="AK12" s="122">
        <v>44929</v>
      </c>
      <c r="AL12" s="121">
        <v>45291</v>
      </c>
    </row>
    <row r="13" spans="1:64" ht="139.5" customHeight="1" x14ac:dyDescent="0.25">
      <c r="A13" s="176">
        <f t="shared" si="0"/>
        <v>7</v>
      </c>
      <c r="B13" s="129" t="s">
        <v>837</v>
      </c>
      <c r="C13" s="123" t="s">
        <v>851</v>
      </c>
      <c r="D13" s="188" t="s">
        <v>850</v>
      </c>
      <c r="E13" s="123" t="s">
        <v>480</v>
      </c>
      <c r="F13" s="133" t="s">
        <v>849</v>
      </c>
      <c r="G13" s="133" t="s">
        <v>848</v>
      </c>
      <c r="H13" s="123" t="s">
        <v>433</v>
      </c>
      <c r="I13" s="133">
        <v>102</v>
      </c>
      <c r="J13" s="127" t="s">
        <v>381</v>
      </c>
      <c r="K13" s="126">
        <v>1</v>
      </c>
      <c r="L13" s="128" t="s">
        <v>424</v>
      </c>
      <c r="M13" s="126" t="s">
        <v>424</v>
      </c>
      <c r="N13" s="127" t="s">
        <v>208</v>
      </c>
      <c r="O13" s="126">
        <v>1</v>
      </c>
      <c r="P13" s="127" t="s">
        <v>207</v>
      </c>
      <c r="Q13" s="123">
        <v>1</v>
      </c>
      <c r="R13" s="125" t="s">
        <v>847</v>
      </c>
      <c r="S13" s="177" t="s">
        <v>199</v>
      </c>
      <c r="T13" s="123" t="s">
        <v>198</v>
      </c>
      <c r="U13" s="123" t="s">
        <v>197</v>
      </c>
      <c r="V13" s="126" t="s">
        <v>224</v>
      </c>
      <c r="W13" s="123" t="s">
        <v>196</v>
      </c>
      <c r="X13" s="123" t="s">
        <v>195</v>
      </c>
      <c r="Y13" s="123" t="s">
        <v>194</v>
      </c>
      <c r="Z13" s="178">
        <v>0.6</v>
      </c>
      <c r="AA13" s="124" t="s">
        <v>193</v>
      </c>
      <c r="AB13" s="126">
        <v>0.6</v>
      </c>
      <c r="AC13" s="124" t="s">
        <v>208</v>
      </c>
      <c r="AD13" s="126">
        <v>1</v>
      </c>
      <c r="AE13" s="124" t="s">
        <v>207</v>
      </c>
      <c r="AF13" s="123" t="s">
        <v>190</v>
      </c>
      <c r="AG13" s="123" t="s">
        <v>838</v>
      </c>
      <c r="AH13" s="123" t="s">
        <v>534</v>
      </c>
      <c r="AI13" s="123" t="s">
        <v>832</v>
      </c>
      <c r="AJ13" s="123" t="s">
        <v>831</v>
      </c>
      <c r="AK13" s="122">
        <v>44929</v>
      </c>
      <c r="AL13" s="121">
        <v>45291</v>
      </c>
    </row>
    <row r="14" spans="1:64" ht="93" customHeight="1" x14ac:dyDescent="0.25">
      <c r="A14" s="176">
        <f t="shared" si="0"/>
        <v>8</v>
      </c>
      <c r="B14" s="129" t="s">
        <v>837</v>
      </c>
      <c r="C14" s="123" t="s">
        <v>385</v>
      </c>
      <c r="D14" s="188" t="s">
        <v>846</v>
      </c>
      <c r="E14" s="123" t="s">
        <v>384</v>
      </c>
      <c r="F14" s="133" t="s">
        <v>841</v>
      </c>
      <c r="G14" s="133" t="s">
        <v>845</v>
      </c>
      <c r="H14" s="123" t="s">
        <v>433</v>
      </c>
      <c r="I14" s="133">
        <v>51</v>
      </c>
      <c r="J14" s="127" t="s">
        <v>381</v>
      </c>
      <c r="K14" s="126">
        <v>1</v>
      </c>
      <c r="L14" s="128" t="s">
        <v>445</v>
      </c>
      <c r="M14" s="126" t="s">
        <v>445</v>
      </c>
      <c r="N14" s="127" t="s">
        <v>443</v>
      </c>
      <c r="O14" s="126">
        <v>0.4</v>
      </c>
      <c r="P14" s="127" t="s">
        <v>191</v>
      </c>
      <c r="Q14" s="123">
        <v>1</v>
      </c>
      <c r="R14" s="125" t="s">
        <v>844</v>
      </c>
      <c r="S14" s="177" t="s">
        <v>199</v>
      </c>
      <c r="T14" s="123" t="s">
        <v>198</v>
      </c>
      <c r="U14" s="123" t="s">
        <v>197</v>
      </c>
      <c r="V14" s="126" t="s">
        <v>224</v>
      </c>
      <c r="W14" s="123" t="s">
        <v>196</v>
      </c>
      <c r="X14" s="123" t="s">
        <v>195</v>
      </c>
      <c r="Y14" s="123" t="s">
        <v>194</v>
      </c>
      <c r="Z14" s="178">
        <v>0.6</v>
      </c>
      <c r="AA14" s="124" t="s">
        <v>193</v>
      </c>
      <c r="AB14" s="126">
        <v>0.6</v>
      </c>
      <c r="AC14" s="124" t="s">
        <v>443</v>
      </c>
      <c r="AD14" s="126">
        <v>0.4</v>
      </c>
      <c r="AE14" s="124" t="s">
        <v>400</v>
      </c>
      <c r="AF14" s="123" t="s">
        <v>190</v>
      </c>
      <c r="AG14" s="123" t="s">
        <v>843</v>
      </c>
      <c r="AH14" s="123" t="s">
        <v>534</v>
      </c>
      <c r="AI14" s="123" t="s">
        <v>832</v>
      </c>
      <c r="AJ14" s="123" t="s">
        <v>831</v>
      </c>
      <c r="AK14" s="122">
        <v>44929</v>
      </c>
      <c r="AL14" s="121">
        <v>45291</v>
      </c>
    </row>
    <row r="15" spans="1:64" ht="100.5" customHeight="1" x14ac:dyDescent="0.25">
      <c r="A15" s="176">
        <f t="shared" si="0"/>
        <v>9</v>
      </c>
      <c r="B15" s="129" t="s">
        <v>837</v>
      </c>
      <c r="C15" s="123" t="s">
        <v>385</v>
      </c>
      <c r="D15" s="188" t="s">
        <v>842</v>
      </c>
      <c r="E15" s="123" t="s">
        <v>384</v>
      </c>
      <c r="F15" s="133" t="s">
        <v>841</v>
      </c>
      <c r="G15" s="133" t="s">
        <v>840</v>
      </c>
      <c r="H15" s="123" t="s">
        <v>433</v>
      </c>
      <c r="I15" s="133">
        <v>20</v>
      </c>
      <c r="J15" s="127" t="s">
        <v>226</v>
      </c>
      <c r="K15" s="126">
        <v>0.8</v>
      </c>
      <c r="L15" s="128" t="s">
        <v>445</v>
      </c>
      <c r="M15" s="126" t="s">
        <v>445</v>
      </c>
      <c r="N15" s="127" t="s">
        <v>443</v>
      </c>
      <c r="O15" s="126">
        <v>0.4</v>
      </c>
      <c r="P15" s="127" t="s">
        <v>400</v>
      </c>
      <c r="Q15" s="123">
        <v>1</v>
      </c>
      <c r="R15" s="125" t="s">
        <v>839</v>
      </c>
      <c r="S15" s="177" t="s">
        <v>199</v>
      </c>
      <c r="T15" s="123" t="s">
        <v>198</v>
      </c>
      <c r="U15" s="123" t="s">
        <v>197</v>
      </c>
      <c r="V15" s="126" t="s">
        <v>224</v>
      </c>
      <c r="W15" s="123" t="s">
        <v>196</v>
      </c>
      <c r="X15" s="123" t="s">
        <v>195</v>
      </c>
      <c r="Y15" s="123" t="s">
        <v>194</v>
      </c>
      <c r="Z15" s="178">
        <v>0.48</v>
      </c>
      <c r="AA15" s="124" t="s">
        <v>193</v>
      </c>
      <c r="AB15" s="126">
        <v>0.48</v>
      </c>
      <c r="AC15" s="124" t="s">
        <v>443</v>
      </c>
      <c r="AD15" s="126">
        <v>0.4</v>
      </c>
      <c r="AE15" s="124" t="s">
        <v>400</v>
      </c>
      <c r="AF15" s="123" t="s">
        <v>190</v>
      </c>
      <c r="AG15" s="123" t="s">
        <v>838</v>
      </c>
      <c r="AH15" s="123" t="s">
        <v>534</v>
      </c>
      <c r="AI15" s="123" t="s">
        <v>832</v>
      </c>
      <c r="AJ15" s="123" t="s">
        <v>831</v>
      </c>
      <c r="AK15" s="122">
        <v>44929</v>
      </c>
      <c r="AL15" s="121">
        <v>45291</v>
      </c>
    </row>
    <row r="16" spans="1:64" ht="75" customHeight="1" x14ac:dyDescent="0.25">
      <c r="A16" s="176">
        <f t="shared" si="0"/>
        <v>10</v>
      </c>
      <c r="B16" s="129" t="s">
        <v>837</v>
      </c>
      <c r="C16" s="123" t="s">
        <v>385</v>
      </c>
      <c r="D16" s="188" t="s">
        <v>836</v>
      </c>
      <c r="E16" s="123" t="s">
        <v>480</v>
      </c>
      <c r="F16" s="123" t="s">
        <v>835</v>
      </c>
      <c r="G16" s="133" t="s">
        <v>834</v>
      </c>
      <c r="H16" s="123" t="s">
        <v>508</v>
      </c>
      <c r="I16" s="123">
        <v>40</v>
      </c>
      <c r="J16" s="127" t="s">
        <v>226</v>
      </c>
      <c r="K16" s="126">
        <v>0.8</v>
      </c>
      <c r="L16" s="146" t="s">
        <v>405</v>
      </c>
      <c r="M16" s="126" t="s">
        <v>405</v>
      </c>
      <c r="N16" s="127" t="s">
        <v>400</v>
      </c>
      <c r="O16" s="126">
        <v>0.6</v>
      </c>
      <c r="P16" s="127" t="s">
        <v>191</v>
      </c>
      <c r="Q16" s="123">
        <v>1</v>
      </c>
      <c r="R16" s="125" t="s">
        <v>833</v>
      </c>
      <c r="S16" s="179" t="s">
        <v>199</v>
      </c>
      <c r="T16" s="123" t="s">
        <v>198</v>
      </c>
      <c r="U16" s="123" t="s">
        <v>197</v>
      </c>
      <c r="V16" s="126" t="s">
        <v>224</v>
      </c>
      <c r="W16" s="123" t="s">
        <v>196</v>
      </c>
      <c r="X16" s="123" t="s">
        <v>195</v>
      </c>
      <c r="Y16" s="123" t="s">
        <v>194</v>
      </c>
      <c r="Z16" s="178">
        <v>0.48</v>
      </c>
      <c r="AA16" s="124" t="s">
        <v>193</v>
      </c>
      <c r="AB16" s="126">
        <v>0.48</v>
      </c>
      <c r="AC16" s="124" t="s">
        <v>400</v>
      </c>
      <c r="AD16" s="126">
        <v>0.6</v>
      </c>
      <c r="AE16" s="124" t="s">
        <v>400</v>
      </c>
      <c r="AF16" s="123" t="s">
        <v>190</v>
      </c>
      <c r="AG16" s="123"/>
      <c r="AH16" s="123" t="s">
        <v>534</v>
      </c>
      <c r="AI16" s="123" t="s">
        <v>832</v>
      </c>
      <c r="AJ16" s="123" t="s">
        <v>831</v>
      </c>
      <c r="AK16" s="122">
        <v>44929</v>
      </c>
      <c r="AL16" s="121">
        <v>45291</v>
      </c>
    </row>
    <row r="17" spans="1:38" ht="46.5" x14ac:dyDescent="0.25">
      <c r="A17" s="176">
        <f t="shared" si="0"/>
        <v>11</v>
      </c>
      <c r="B17" s="129" t="s">
        <v>823</v>
      </c>
      <c r="C17" s="123" t="s">
        <v>437</v>
      </c>
      <c r="D17" s="188" t="s">
        <v>830</v>
      </c>
      <c r="E17" s="123" t="s">
        <v>384</v>
      </c>
      <c r="F17" s="123" t="s">
        <v>829</v>
      </c>
      <c r="G17" s="133" t="s">
        <v>826</v>
      </c>
      <c r="H17" s="123" t="s">
        <v>616</v>
      </c>
      <c r="I17" s="123">
        <v>50</v>
      </c>
      <c r="J17" s="127" t="s">
        <v>226</v>
      </c>
      <c r="K17" s="126">
        <v>0.8</v>
      </c>
      <c r="L17" s="128" t="s">
        <v>819</v>
      </c>
      <c r="M17" s="126" t="s">
        <v>819</v>
      </c>
      <c r="N17" s="127" t="s">
        <v>208</v>
      </c>
      <c r="O17" s="126">
        <v>1</v>
      </c>
      <c r="P17" s="127" t="s">
        <v>207</v>
      </c>
      <c r="Q17" s="123">
        <v>2</v>
      </c>
      <c r="R17" s="125" t="s">
        <v>825</v>
      </c>
      <c r="S17" s="179" t="s">
        <v>199</v>
      </c>
      <c r="T17" s="123" t="s">
        <v>198</v>
      </c>
      <c r="U17" s="123" t="s">
        <v>197</v>
      </c>
      <c r="V17" s="180" t="s">
        <v>224</v>
      </c>
      <c r="W17" s="123" t="s">
        <v>196</v>
      </c>
      <c r="X17" s="123" t="s">
        <v>244</v>
      </c>
      <c r="Y17" s="123" t="s">
        <v>194</v>
      </c>
      <c r="Z17" s="178">
        <v>0.48</v>
      </c>
      <c r="AA17" s="124" t="s">
        <v>193</v>
      </c>
      <c r="AB17" s="126">
        <v>0.48</v>
      </c>
      <c r="AC17" s="124" t="s">
        <v>208</v>
      </c>
      <c r="AD17" s="126">
        <v>1</v>
      </c>
      <c r="AE17" s="124" t="s">
        <v>207</v>
      </c>
      <c r="AF17" s="123" t="s">
        <v>481</v>
      </c>
      <c r="AG17" s="123" t="s">
        <v>824</v>
      </c>
      <c r="AH17" s="123"/>
      <c r="AI17" s="123" t="s">
        <v>816</v>
      </c>
      <c r="AJ17" s="123" t="s">
        <v>815</v>
      </c>
      <c r="AK17" s="122">
        <v>44929</v>
      </c>
      <c r="AL17" s="121">
        <v>45291</v>
      </c>
    </row>
    <row r="18" spans="1:38" ht="46.5" x14ac:dyDescent="0.25">
      <c r="A18" s="176">
        <f t="shared" si="0"/>
        <v>12</v>
      </c>
      <c r="B18" s="129" t="s">
        <v>823</v>
      </c>
      <c r="C18" s="123" t="s">
        <v>437</v>
      </c>
      <c r="D18" s="188" t="s">
        <v>828</v>
      </c>
      <c r="E18" s="123" t="s">
        <v>384</v>
      </c>
      <c r="F18" s="123" t="s">
        <v>827</v>
      </c>
      <c r="G18" s="133" t="s">
        <v>826</v>
      </c>
      <c r="H18" s="123" t="s">
        <v>616</v>
      </c>
      <c r="I18" s="123">
        <v>50</v>
      </c>
      <c r="J18" s="127" t="s">
        <v>226</v>
      </c>
      <c r="K18" s="126">
        <v>0.8</v>
      </c>
      <c r="L18" s="128" t="s">
        <v>819</v>
      </c>
      <c r="M18" s="126" t="s">
        <v>819</v>
      </c>
      <c r="N18" s="127" t="s">
        <v>208</v>
      </c>
      <c r="O18" s="126">
        <v>1</v>
      </c>
      <c r="P18" s="127" t="s">
        <v>207</v>
      </c>
      <c r="Q18" s="123">
        <v>1</v>
      </c>
      <c r="R18" s="125" t="s">
        <v>825</v>
      </c>
      <c r="S18" s="179" t="s">
        <v>199</v>
      </c>
      <c r="T18" s="123" t="s">
        <v>198</v>
      </c>
      <c r="U18" s="123" t="s">
        <v>197</v>
      </c>
      <c r="V18" s="180" t="s">
        <v>224</v>
      </c>
      <c r="W18" s="123" t="s">
        <v>196</v>
      </c>
      <c r="X18" s="123" t="s">
        <v>195</v>
      </c>
      <c r="Y18" s="123" t="s">
        <v>194</v>
      </c>
      <c r="Z18" s="178">
        <v>0.48</v>
      </c>
      <c r="AA18" s="124" t="s">
        <v>193</v>
      </c>
      <c r="AB18" s="126">
        <v>0.48</v>
      </c>
      <c r="AC18" s="124" t="s">
        <v>208</v>
      </c>
      <c r="AD18" s="126">
        <v>1</v>
      </c>
      <c r="AE18" s="124" t="s">
        <v>207</v>
      </c>
      <c r="AF18" s="123" t="s">
        <v>481</v>
      </c>
      <c r="AG18" s="123" t="s">
        <v>824</v>
      </c>
      <c r="AH18" s="123"/>
      <c r="AI18" s="123" t="s">
        <v>816</v>
      </c>
      <c r="AJ18" s="123" t="s">
        <v>815</v>
      </c>
      <c r="AK18" s="122">
        <v>44929</v>
      </c>
      <c r="AL18" s="121">
        <v>45291</v>
      </c>
    </row>
    <row r="19" spans="1:38" ht="46.5" x14ac:dyDescent="0.25">
      <c r="A19" s="176">
        <f t="shared" si="0"/>
        <v>13</v>
      </c>
      <c r="B19" s="129" t="s">
        <v>823</v>
      </c>
      <c r="C19" s="123" t="s">
        <v>437</v>
      </c>
      <c r="D19" s="188" t="s">
        <v>822</v>
      </c>
      <c r="E19" s="123" t="s">
        <v>384</v>
      </c>
      <c r="F19" s="123" t="s">
        <v>821</v>
      </c>
      <c r="G19" s="133" t="s">
        <v>820</v>
      </c>
      <c r="H19" s="123" t="s">
        <v>616</v>
      </c>
      <c r="I19" s="123">
        <v>50</v>
      </c>
      <c r="J19" s="127" t="s">
        <v>226</v>
      </c>
      <c r="K19" s="126">
        <v>0.8</v>
      </c>
      <c r="L19" s="128" t="s">
        <v>819</v>
      </c>
      <c r="M19" s="126" t="s">
        <v>819</v>
      </c>
      <c r="N19" s="127" t="s">
        <v>208</v>
      </c>
      <c r="O19" s="126">
        <v>1</v>
      </c>
      <c r="P19" s="127" t="s">
        <v>207</v>
      </c>
      <c r="Q19" s="123">
        <v>1</v>
      </c>
      <c r="R19" s="125" t="s">
        <v>818</v>
      </c>
      <c r="S19" s="179" t="s">
        <v>199</v>
      </c>
      <c r="T19" s="123" t="s">
        <v>198</v>
      </c>
      <c r="U19" s="123" t="s">
        <v>197</v>
      </c>
      <c r="V19" s="180" t="s">
        <v>224</v>
      </c>
      <c r="W19" s="123" t="s">
        <v>196</v>
      </c>
      <c r="X19" s="123" t="s">
        <v>195</v>
      </c>
      <c r="Y19" s="123" t="s">
        <v>194</v>
      </c>
      <c r="Z19" s="178">
        <v>0.48</v>
      </c>
      <c r="AA19" s="124" t="s">
        <v>193</v>
      </c>
      <c r="AB19" s="126">
        <v>0.48</v>
      </c>
      <c r="AC19" s="124" t="s">
        <v>208</v>
      </c>
      <c r="AD19" s="126">
        <v>1</v>
      </c>
      <c r="AE19" s="124" t="s">
        <v>207</v>
      </c>
      <c r="AF19" s="123" t="s">
        <v>481</v>
      </c>
      <c r="AG19" s="123" t="s">
        <v>817</v>
      </c>
      <c r="AH19" s="123"/>
      <c r="AI19" s="123" t="s">
        <v>816</v>
      </c>
      <c r="AJ19" s="123" t="s">
        <v>815</v>
      </c>
      <c r="AK19" s="122">
        <v>44929</v>
      </c>
      <c r="AL19" s="121">
        <v>45291</v>
      </c>
    </row>
    <row r="20" spans="1:38" ht="58.5" customHeight="1" x14ac:dyDescent="0.25">
      <c r="A20" s="176">
        <f t="shared" si="0"/>
        <v>14</v>
      </c>
      <c r="B20" s="129" t="s">
        <v>289</v>
      </c>
      <c r="C20" s="123" t="s">
        <v>466</v>
      </c>
      <c r="D20" s="188" t="s">
        <v>936</v>
      </c>
      <c r="E20" s="123" t="s">
        <v>662</v>
      </c>
      <c r="F20" s="123" t="s">
        <v>814</v>
      </c>
      <c r="G20" s="123" t="s">
        <v>813</v>
      </c>
      <c r="H20" s="123" t="s">
        <v>616</v>
      </c>
      <c r="I20" s="123">
        <v>12</v>
      </c>
      <c r="J20" s="127" t="s">
        <v>193</v>
      </c>
      <c r="K20" s="126">
        <v>0.6</v>
      </c>
      <c r="L20" s="128" t="s">
        <v>424</v>
      </c>
      <c r="M20" s="126" t="s">
        <v>424</v>
      </c>
      <c r="N20" s="127" t="s">
        <v>208</v>
      </c>
      <c r="O20" s="126">
        <v>0.3</v>
      </c>
      <c r="P20" s="127" t="s">
        <v>207</v>
      </c>
      <c r="Q20" s="123">
        <v>1</v>
      </c>
      <c r="R20" s="125" t="s">
        <v>812</v>
      </c>
      <c r="S20" s="177" t="s">
        <v>199</v>
      </c>
      <c r="T20" s="123" t="s">
        <v>198</v>
      </c>
      <c r="U20" s="123" t="s">
        <v>197</v>
      </c>
      <c r="V20" s="126" t="s">
        <v>224</v>
      </c>
      <c r="W20" s="123" t="s">
        <v>196</v>
      </c>
      <c r="X20" s="123" t="s">
        <v>195</v>
      </c>
      <c r="Y20" s="123" t="s">
        <v>194</v>
      </c>
      <c r="Z20" s="178">
        <v>0.36</v>
      </c>
      <c r="AA20" s="124" t="s">
        <v>232</v>
      </c>
      <c r="AB20" s="126">
        <v>0.36</v>
      </c>
      <c r="AC20" s="124" t="s">
        <v>443</v>
      </c>
      <c r="AD20" s="126">
        <v>0.3</v>
      </c>
      <c r="AE20" s="124" t="s">
        <v>400</v>
      </c>
      <c r="AF20" s="123" t="s">
        <v>190</v>
      </c>
      <c r="AG20" s="123" t="s">
        <v>763</v>
      </c>
      <c r="AH20" s="123" t="s">
        <v>239</v>
      </c>
      <c r="AI20" s="123" t="s">
        <v>788</v>
      </c>
      <c r="AJ20" s="142" t="s">
        <v>787</v>
      </c>
      <c r="AK20" s="122">
        <v>44929</v>
      </c>
      <c r="AL20" s="121">
        <v>45291</v>
      </c>
    </row>
    <row r="21" spans="1:38" ht="61.5" customHeight="1" x14ac:dyDescent="0.25">
      <c r="A21" s="176">
        <f t="shared" si="0"/>
        <v>15</v>
      </c>
      <c r="B21" s="129" t="s">
        <v>285</v>
      </c>
      <c r="C21" s="123" t="s">
        <v>466</v>
      </c>
      <c r="D21" s="188" t="s">
        <v>811</v>
      </c>
      <c r="E21" s="123" t="s">
        <v>662</v>
      </c>
      <c r="F21" s="142" t="s">
        <v>810</v>
      </c>
      <c r="G21" s="142" t="s">
        <v>809</v>
      </c>
      <c r="H21" s="123" t="s">
        <v>616</v>
      </c>
      <c r="I21" s="123">
        <v>12</v>
      </c>
      <c r="J21" s="127" t="s">
        <v>193</v>
      </c>
      <c r="K21" s="126">
        <v>0.6</v>
      </c>
      <c r="L21" s="128" t="s">
        <v>405</v>
      </c>
      <c r="M21" s="126" t="s">
        <v>405</v>
      </c>
      <c r="N21" s="127" t="s">
        <v>400</v>
      </c>
      <c r="O21" s="126">
        <v>0.3</v>
      </c>
      <c r="P21" s="127" t="s">
        <v>400</v>
      </c>
      <c r="Q21" s="123">
        <v>1</v>
      </c>
      <c r="R21" s="125" t="s">
        <v>808</v>
      </c>
      <c r="S21" s="177" t="s">
        <v>199</v>
      </c>
      <c r="T21" s="123" t="s">
        <v>198</v>
      </c>
      <c r="U21" s="123" t="s">
        <v>197</v>
      </c>
      <c r="V21" s="126" t="s">
        <v>224</v>
      </c>
      <c r="W21" s="123" t="s">
        <v>196</v>
      </c>
      <c r="X21" s="123" t="s">
        <v>244</v>
      </c>
      <c r="Y21" s="123" t="s">
        <v>194</v>
      </c>
      <c r="Z21" s="178">
        <v>0.36</v>
      </c>
      <c r="AA21" s="124" t="s">
        <v>232</v>
      </c>
      <c r="AB21" s="126">
        <v>0.36</v>
      </c>
      <c r="AC21" s="124" t="s">
        <v>443</v>
      </c>
      <c r="AD21" s="126">
        <v>0.3</v>
      </c>
      <c r="AE21" s="124" t="s">
        <v>400</v>
      </c>
      <c r="AF21" s="123" t="s">
        <v>190</v>
      </c>
      <c r="AG21" s="123" t="s">
        <v>807</v>
      </c>
      <c r="AH21" s="123" t="s">
        <v>770</v>
      </c>
      <c r="AI21" s="123" t="s">
        <v>806</v>
      </c>
      <c r="AJ21" s="123" t="s">
        <v>805</v>
      </c>
      <c r="AK21" s="122">
        <v>44929</v>
      </c>
      <c r="AL21" s="121">
        <v>45291</v>
      </c>
    </row>
    <row r="22" spans="1:38" ht="94.5" x14ac:dyDescent="0.25">
      <c r="A22" s="176">
        <f t="shared" si="0"/>
        <v>16</v>
      </c>
      <c r="B22" s="129" t="s">
        <v>761</v>
      </c>
      <c r="C22" s="142" t="s">
        <v>466</v>
      </c>
      <c r="D22" s="188" t="s">
        <v>804</v>
      </c>
      <c r="E22" s="142" t="s">
        <v>544</v>
      </c>
      <c r="F22" s="145" t="s">
        <v>803</v>
      </c>
      <c r="G22" s="145" t="s">
        <v>802</v>
      </c>
      <c r="H22" s="142" t="s">
        <v>433</v>
      </c>
      <c r="I22" s="142">
        <v>12</v>
      </c>
      <c r="J22" s="127" t="s">
        <v>193</v>
      </c>
      <c r="K22" s="126">
        <v>0.6</v>
      </c>
      <c r="L22" s="143" t="s">
        <v>405</v>
      </c>
      <c r="M22" s="126" t="s">
        <v>405</v>
      </c>
      <c r="N22" s="127" t="s">
        <v>400</v>
      </c>
      <c r="O22" s="126">
        <v>0.1</v>
      </c>
      <c r="P22" s="127" t="s">
        <v>400</v>
      </c>
      <c r="Q22" s="123">
        <v>2</v>
      </c>
      <c r="R22" s="125" t="s">
        <v>801</v>
      </c>
      <c r="S22" s="181" t="s">
        <v>199</v>
      </c>
      <c r="T22" s="142" t="s">
        <v>198</v>
      </c>
      <c r="U22" s="142" t="s">
        <v>197</v>
      </c>
      <c r="V22" s="182" t="s">
        <v>224</v>
      </c>
      <c r="W22" s="142" t="s">
        <v>196</v>
      </c>
      <c r="X22" s="142" t="s">
        <v>195</v>
      </c>
      <c r="Y22" s="142" t="s">
        <v>194</v>
      </c>
      <c r="Z22" s="178">
        <v>0.36</v>
      </c>
      <c r="AA22" s="124" t="s">
        <v>232</v>
      </c>
      <c r="AB22" s="126">
        <v>0.36</v>
      </c>
      <c r="AC22" s="124" t="s">
        <v>457</v>
      </c>
      <c r="AD22" s="126">
        <v>0.1</v>
      </c>
      <c r="AE22" s="124" t="s">
        <v>469</v>
      </c>
      <c r="AF22" s="142" t="s">
        <v>190</v>
      </c>
      <c r="AG22" s="142" t="s">
        <v>800</v>
      </c>
      <c r="AH22" s="142" t="s">
        <v>799</v>
      </c>
      <c r="AI22" s="142" t="s">
        <v>798</v>
      </c>
      <c r="AJ22" s="142" t="s">
        <v>797</v>
      </c>
      <c r="AK22" s="122">
        <v>44929</v>
      </c>
      <c r="AL22" s="121">
        <v>45291</v>
      </c>
    </row>
    <row r="23" spans="1:38" ht="40.5" x14ac:dyDescent="0.25">
      <c r="A23" s="176">
        <f t="shared" si="0"/>
        <v>17</v>
      </c>
      <c r="B23" s="129" t="s">
        <v>761</v>
      </c>
      <c r="C23" s="142" t="s">
        <v>796</v>
      </c>
      <c r="D23" s="188" t="s">
        <v>946</v>
      </c>
      <c r="E23" s="142" t="s">
        <v>662</v>
      </c>
      <c r="F23" s="142" t="s">
        <v>795</v>
      </c>
      <c r="G23" s="142" t="s">
        <v>794</v>
      </c>
      <c r="H23" s="142" t="s">
        <v>433</v>
      </c>
      <c r="I23" s="142">
        <v>12</v>
      </c>
      <c r="J23" s="127" t="s">
        <v>193</v>
      </c>
      <c r="K23" s="126">
        <v>0.6</v>
      </c>
      <c r="L23" s="128" t="s">
        <v>405</v>
      </c>
      <c r="M23" s="126" t="s">
        <v>405</v>
      </c>
      <c r="N23" s="127" t="s">
        <v>400</v>
      </c>
      <c r="O23" s="126">
        <v>0.1</v>
      </c>
      <c r="P23" s="127" t="s">
        <v>400</v>
      </c>
      <c r="Q23" s="123">
        <v>12</v>
      </c>
      <c r="R23" s="125" t="s">
        <v>793</v>
      </c>
      <c r="S23" s="177" t="s">
        <v>199</v>
      </c>
      <c r="T23" s="123" t="s">
        <v>198</v>
      </c>
      <c r="U23" s="123" t="s">
        <v>197</v>
      </c>
      <c r="V23" s="126" t="s">
        <v>224</v>
      </c>
      <c r="W23" s="123" t="s">
        <v>196</v>
      </c>
      <c r="X23" s="123" t="s">
        <v>195</v>
      </c>
      <c r="Y23" s="123" t="s">
        <v>194</v>
      </c>
      <c r="Z23" s="178">
        <v>0.36</v>
      </c>
      <c r="AA23" s="124" t="s">
        <v>232</v>
      </c>
      <c r="AB23" s="126">
        <v>0.36</v>
      </c>
      <c r="AC23" s="124" t="s">
        <v>457</v>
      </c>
      <c r="AD23" s="126">
        <v>0.1</v>
      </c>
      <c r="AE23" s="124" t="s">
        <v>469</v>
      </c>
      <c r="AF23" s="123" t="s">
        <v>190</v>
      </c>
      <c r="AG23" s="123" t="s">
        <v>763</v>
      </c>
      <c r="AH23" s="123" t="s">
        <v>231</v>
      </c>
      <c r="AI23" s="123" t="s">
        <v>788</v>
      </c>
      <c r="AJ23" s="142" t="s">
        <v>787</v>
      </c>
      <c r="AK23" s="122">
        <v>44929</v>
      </c>
      <c r="AL23" s="121">
        <v>45291</v>
      </c>
    </row>
    <row r="24" spans="1:38" ht="27" x14ac:dyDescent="0.25">
      <c r="A24" s="176">
        <f t="shared" si="0"/>
        <v>18</v>
      </c>
      <c r="B24" s="129" t="s">
        <v>761</v>
      </c>
      <c r="C24" s="123" t="s">
        <v>466</v>
      </c>
      <c r="D24" s="188" t="s">
        <v>951</v>
      </c>
      <c r="E24" s="123" t="s">
        <v>662</v>
      </c>
      <c r="F24" s="123" t="s">
        <v>792</v>
      </c>
      <c r="G24" s="123" t="s">
        <v>791</v>
      </c>
      <c r="H24" s="123" t="s">
        <v>433</v>
      </c>
      <c r="I24" s="123">
        <v>4</v>
      </c>
      <c r="J24" s="127" t="s">
        <v>232</v>
      </c>
      <c r="K24" s="126">
        <v>0.4</v>
      </c>
      <c r="L24" s="128" t="s">
        <v>461</v>
      </c>
      <c r="M24" s="126" t="s">
        <v>461</v>
      </c>
      <c r="N24" s="127" t="s">
        <v>457</v>
      </c>
      <c r="O24" s="126">
        <v>0.2</v>
      </c>
      <c r="P24" s="127" t="s">
        <v>469</v>
      </c>
      <c r="Q24" s="123">
        <v>1</v>
      </c>
      <c r="R24" s="125" t="s">
        <v>790</v>
      </c>
      <c r="S24" s="177" t="s">
        <v>199</v>
      </c>
      <c r="T24" s="123" t="s">
        <v>198</v>
      </c>
      <c r="U24" s="123" t="s">
        <v>197</v>
      </c>
      <c r="V24" s="126" t="s">
        <v>224</v>
      </c>
      <c r="W24" s="123" t="s">
        <v>196</v>
      </c>
      <c r="X24" s="123" t="s">
        <v>195</v>
      </c>
      <c r="Y24" s="123" t="s">
        <v>194</v>
      </c>
      <c r="Z24" s="178">
        <v>0.24</v>
      </c>
      <c r="AA24" s="124" t="s">
        <v>232</v>
      </c>
      <c r="AB24" s="126">
        <v>0.24</v>
      </c>
      <c r="AC24" s="124" t="s">
        <v>457</v>
      </c>
      <c r="AD24" s="126">
        <v>0.2</v>
      </c>
      <c r="AE24" s="124" t="s">
        <v>469</v>
      </c>
      <c r="AF24" s="123" t="s">
        <v>190</v>
      </c>
      <c r="AG24" s="123" t="s">
        <v>763</v>
      </c>
      <c r="AH24" s="123" t="s">
        <v>789</v>
      </c>
      <c r="AI24" s="123" t="s">
        <v>788</v>
      </c>
      <c r="AJ24" s="142" t="s">
        <v>787</v>
      </c>
      <c r="AK24" s="122">
        <v>44929</v>
      </c>
      <c r="AL24" s="121">
        <v>45291</v>
      </c>
    </row>
    <row r="25" spans="1:38" ht="40.5" x14ac:dyDescent="0.25">
      <c r="A25" s="176">
        <f t="shared" si="0"/>
        <v>19</v>
      </c>
      <c r="B25" s="129" t="s">
        <v>761</v>
      </c>
      <c r="C25" s="123" t="s">
        <v>782</v>
      </c>
      <c r="D25" s="188" t="s">
        <v>786</v>
      </c>
      <c r="E25" s="123" t="s">
        <v>662</v>
      </c>
      <c r="F25" s="123" t="s">
        <v>785</v>
      </c>
      <c r="G25" s="123" t="s">
        <v>784</v>
      </c>
      <c r="H25" s="123" t="s">
        <v>508</v>
      </c>
      <c r="I25" s="123">
        <v>6</v>
      </c>
      <c r="J25" s="127" t="s">
        <v>193</v>
      </c>
      <c r="K25" s="126">
        <v>0.6</v>
      </c>
      <c r="L25" s="128" t="s">
        <v>379</v>
      </c>
      <c r="M25" s="126" t="s">
        <v>379</v>
      </c>
      <c r="N25" s="127" t="s">
        <v>192</v>
      </c>
      <c r="O25" s="126">
        <v>0.8</v>
      </c>
      <c r="P25" s="127" t="s">
        <v>191</v>
      </c>
      <c r="Q25" s="123">
        <v>1</v>
      </c>
      <c r="R25" s="125" t="s">
        <v>783</v>
      </c>
      <c r="S25" s="177" t="s">
        <v>199</v>
      </c>
      <c r="T25" s="123" t="s">
        <v>198</v>
      </c>
      <c r="U25" s="123" t="s">
        <v>197</v>
      </c>
      <c r="V25" s="126" t="s">
        <v>224</v>
      </c>
      <c r="W25" s="123" t="s">
        <v>196</v>
      </c>
      <c r="X25" s="123" t="s">
        <v>195</v>
      </c>
      <c r="Y25" s="123" t="s">
        <v>194</v>
      </c>
      <c r="Z25" s="178">
        <v>0.36</v>
      </c>
      <c r="AA25" s="124" t="s">
        <v>232</v>
      </c>
      <c r="AB25" s="126">
        <v>0.36</v>
      </c>
      <c r="AC25" s="124" t="s">
        <v>192</v>
      </c>
      <c r="AD25" s="126">
        <v>0.8</v>
      </c>
      <c r="AE25" s="124" t="s">
        <v>191</v>
      </c>
      <c r="AF25" s="123" t="s">
        <v>190</v>
      </c>
      <c r="AG25" s="123" t="s">
        <v>777</v>
      </c>
      <c r="AH25" s="123" t="s">
        <v>231</v>
      </c>
      <c r="AI25" s="123" t="s">
        <v>762</v>
      </c>
      <c r="AJ25" s="123" t="s">
        <v>754</v>
      </c>
      <c r="AK25" s="122">
        <v>44929</v>
      </c>
      <c r="AL25" s="121">
        <v>45291</v>
      </c>
    </row>
    <row r="26" spans="1:38" ht="40.5" x14ac:dyDescent="0.25">
      <c r="A26" s="176">
        <f t="shared" si="0"/>
        <v>20</v>
      </c>
      <c r="B26" s="129" t="s">
        <v>761</v>
      </c>
      <c r="C26" s="123" t="s">
        <v>782</v>
      </c>
      <c r="D26" s="188" t="s">
        <v>781</v>
      </c>
      <c r="E26" s="123" t="s">
        <v>662</v>
      </c>
      <c r="F26" s="123" t="s">
        <v>780</v>
      </c>
      <c r="G26" s="123" t="s">
        <v>779</v>
      </c>
      <c r="H26" s="123" t="s">
        <v>508</v>
      </c>
      <c r="I26" s="123">
        <v>12</v>
      </c>
      <c r="J26" s="127" t="s">
        <v>193</v>
      </c>
      <c r="K26" s="126">
        <v>0.6</v>
      </c>
      <c r="L26" s="128" t="s">
        <v>405</v>
      </c>
      <c r="M26" s="126" t="s">
        <v>405</v>
      </c>
      <c r="N26" s="127" t="s">
        <v>400</v>
      </c>
      <c r="O26" s="126">
        <v>0.2</v>
      </c>
      <c r="P26" s="127" t="s">
        <v>400</v>
      </c>
      <c r="Q26" s="123">
        <v>1</v>
      </c>
      <c r="R26" s="125" t="s">
        <v>778</v>
      </c>
      <c r="S26" s="177" t="s">
        <v>403</v>
      </c>
      <c r="T26" s="123" t="s">
        <v>402</v>
      </c>
      <c r="U26" s="123" t="s">
        <v>197</v>
      </c>
      <c r="V26" s="126" t="s">
        <v>401</v>
      </c>
      <c r="W26" s="123" t="s">
        <v>196</v>
      </c>
      <c r="X26" s="123" t="s">
        <v>195</v>
      </c>
      <c r="Y26" s="123" t="s">
        <v>194</v>
      </c>
      <c r="Z26" s="178">
        <v>0.6</v>
      </c>
      <c r="AA26" s="124" t="s">
        <v>193</v>
      </c>
      <c r="AB26" s="126">
        <v>0.6</v>
      </c>
      <c r="AC26" s="124" t="s">
        <v>457</v>
      </c>
      <c r="AD26" s="126">
        <v>0.15000000000000002</v>
      </c>
      <c r="AE26" s="124" t="s">
        <v>400</v>
      </c>
      <c r="AF26" s="123" t="s">
        <v>190</v>
      </c>
      <c r="AG26" s="123" t="s">
        <v>777</v>
      </c>
      <c r="AH26" s="123" t="s">
        <v>770</v>
      </c>
      <c r="AI26" s="123" t="s">
        <v>762</v>
      </c>
      <c r="AJ26" s="123" t="s">
        <v>754</v>
      </c>
      <c r="AK26" s="122">
        <v>44929</v>
      </c>
      <c r="AL26" s="121">
        <v>45291</v>
      </c>
    </row>
    <row r="27" spans="1:38" ht="54" x14ac:dyDescent="0.25">
      <c r="A27" s="176">
        <f t="shared" si="0"/>
        <v>21</v>
      </c>
      <c r="B27" s="129" t="s">
        <v>761</v>
      </c>
      <c r="C27" s="123" t="s">
        <v>466</v>
      </c>
      <c r="D27" s="188" t="s">
        <v>776</v>
      </c>
      <c r="E27" s="123" t="s">
        <v>384</v>
      </c>
      <c r="F27" s="123" t="s">
        <v>775</v>
      </c>
      <c r="G27" s="123" t="s">
        <v>774</v>
      </c>
      <c r="H27" s="123" t="s">
        <v>433</v>
      </c>
      <c r="I27" s="123">
        <v>13</v>
      </c>
      <c r="J27" s="127" t="s">
        <v>193</v>
      </c>
      <c r="K27" s="126">
        <v>0.6</v>
      </c>
      <c r="L27" s="128" t="s">
        <v>773</v>
      </c>
      <c r="M27" s="126" t="s">
        <v>773</v>
      </c>
      <c r="N27" s="127" t="s">
        <v>400</v>
      </c>
      <c r="O27" s="126">
        <v>0.8</v>
      </c>
      <c r="P27" s="127" t="s">
        <v>400</v>
      </c>
      <c r="Q27" s="123" t="s">
        <v>765</v>
      </c>
      <c r="R27" s="125" t="s">
        <v>772</v>
      </c>
      <c r="S27" s="177" t="s">
        <v>199</v>
      </c>
      <c r="T27" s="123" t="s">
        <v>198</v>
      </c>
      <c r="U27" s="123" t="s">
        <v>197</v>
      </c>
      <c r="V27" s="126">
        <v>0.4</v>
      </c>
      <c r="W27" s="123" t="s">
        <v>196</v>
      </c>
      <c r="X27" s="123" t="s">
        <v>195</v>
      </c>
      <c r="Y27" s="123" t="s">
        <v>194</v>
      </c>
      <c r="Z27" s="178">
        <v>0.36</v>
      </c>
      <c r="AA27" s="124" t="s">
        <v>232</v>
      </c>
      <c r="AB27" s="126">
        <v>0.36</v>
      </c>
      <c r="AC27" s="124" t="s">
        <v>192</v>
      </c>
      <c r="AD27" s="126">
        <v>0.8</v>
      </c>
      <c r="AE27" s="124" t="s">
        <v>191</v>
      </c>
      <c r="AF27" s="123" t="s">
        <v>190</v>
      </c>
      <c r="AG27" s="123" t="s">
        <v>771</v>
      </c>
      <c r="AH27" s="123" t="s">
        <v>770</v>
      </c>
      <c r="AI27" s="123" t="s">
        <v>762</v>
      </c>
      <c r="AJ27" s="123" t="s">
        <v>754</v>
      </c>
      <c r="AK27" s="122">
        <v>44929</v>
      </c>
      <c r="AL27" s="121">
        <v>45291</v>
      </c>
    </row>
    <row r="28" spans="1:38" ht="40.5" x14ac:dyDescent="0.25">
      <c r="A28" s="176">
        <f t="shared" si="0"/>
        <v>22</v>
      </c>
      <c r="B28" s="129" t="s">
        <v>289</v>
      </c>
      <c r="C28" s="123" t="s">
        <v>466</v>
      </c>
      <c r="D28" s="188" t="s">
        <v>769</v>
      </c>
      <c r="E28" s="123" t="s">
        <v>384</v>
      </c>
      <c r="F28" s="123" t="s">
        <v>768</v>
      </c>
      <c r="G28" s="123" t="s">
        <v>767</v>
      </c>
      <c r="H28" s="123" t="s">
        <v>433</v>
      </c>
      <c r="I28" s="123">
        <v>12</v>
      </c>
      <c r="J28" s="127" t="s">
        <v>193</v>
      </c>
      <c r="K28" s="126">
        <v>0.6</v>
      </c>
      <c r="L28" s="140" t="s">
        <v>461</v>
      </c>
      <c r="M28" s="126" t="s">
        <v>766</v>
      </c>
      <c r="N28" s="127" t="s">
        <v>457</v>
      </c>
      <c r="O28" s="126">
        <v>0.6</v>
      </c>
      <c r="P28" s="127" t="s">
        <v>400</v>
      </c>
      <c r="Q28" s="123" t="s">
        <v>765</v>
      </c>
      <c r="R28" s="125" t="s">
        <v>764</v>
      </c>
      <c r="S28" s="177" t="s">
        <v>199</v>
      </c>
      <c r="T28" s="123" t="s">
        <v>198</v>
      </c>
      <c r="U28" s="123" t="s">
        <v>197</v>
      </c>
      <c r="V28" s="126">
        <v>0.4</v>
      </c>
      <c r="W28" s="123" t="s">
        <v>196</v>
      </c>
      <c r="X28" s="123" t="s">
        <v>244</v>
      </c>
      <c r="Y28" s="123" t="s">
        <v>194</v>
      </c>
      <c r="Z28" s="178">
        <v>0.36</v>
      </c>
      <c r="AA28" s="124" t="s">
        <v>232</v>
      </c>
      <c r="AB28" s="126">
        <v>0.36</v>
      </c>
      <c r="AC28" s="124" t="s">
        <v>400</v>
      </c>
      <c r="AD28" s="126">
        <v>0.6</v>
      </c>
      <c r="AE28" s="124" t="s">
        <v>400</v>
      </c>
      <c r="AF28" s="123" t="s">
        <v>190</v>
      </c>
      <c r="AG28" s="123" t="s">
        <v>763</v>
      </c>
      <c r="AH28" s="123" t="s">
        <v>239</v>
      </c>
      <c r="AI28" s="123" t="s">
        <v>762</v>
      </c>
      <c r="AJ28" s="123" t="s">
        <v>754</v>
      </c>
      <c r="AK28" s="122">
        <v>44929</v>
      </c>
      <c r="AL28" s="121">
        <v>45291</v>
      </c>
    </row>
    <row r="29" spans="1:38" ht="54" x14ac:dyDescent="0.25">
      <c r="A29" s="176">
        <f t="shared" si="0"/>
        <v>23</v>
      </c>
      <c r="B29" s="129" t="s">
        <v>761</v>
      </c>
      <c r="C29" s="123" t="s">
        <v>548</v>
      </c>
      <c r="D29" s="188" t="s">
        <v>760</v>
      </c>
      <c r="E29" s="140" t="s">
        <v>384</v>
      </c>
      <c r="F29" s="140" t="s">
        <v>759</v>
      </c>
      <c r="G29" s="144" t="s">
        <v>758</v>
      </c>
      <c r="H29" s="140" t="s">
        <v>616</v>
      </c>
      <c r="I29" s="140">
        <v>12</v>
      </c>
      <c r="J29" s="127" t="s">
        <v>193</v>
      </c>
      <c r="K29" s="126">
        <v>0.6</v>
      </c>
      <c r="L29" s="140" t="s">
        <v>461</v>
      </c>
      <c r="M29" s="126" t="s">
        <v>461</v>
      </c>
      <c r="N29" s="127" t="s">
        <v>457</v>
      </c>
      <c r="O29" s="126">
        <v>0.2</v>
      </c>
      <c r="P29" s="127" t="s">
        <v>400</v>
      </c>
      <c r="Q29" s="123">
        <v>1</v>
      </c>
      <c r="R29" s="125" t="s">
        <v>757</v>
      </c>
      <c r="S29" s="177" t="s">
        <v>199</v>
      </c>
      <c r="T29" s="140" t="s">
        <v>233</v>
      </c>
      <c r="U29" s="140" t="s">
        <v>197</v>
      </c>
      <c r="V29" s="126">
        <v>0.3</v>
      </c>
      <c r="W29" s="140" t="s">
        <v>196</v>
      </c>
      <c r="X29" s="140" t="s">
        <v>195</v>
      </c>
      <c r="Y29" s="140" t="s">
        <v>194</v>
      </c>
      <c r="Z29" s="178">
        <v>0.42</v>
      </c>
      <c r="AA29" s="124" t="s">
        <v>193</v>
      </c>
      <c r="AB29" s="126">
        <v>0.42</v>
      </c>
      <c r="AC29" s="124" t="s">
        <v>457</v>
      </c>
      <c r="AD29" s="126">
        <v>0.2</v>
      </c>
      <c r="AE29" s="124" t="s">
        <v>400</v>
      </c>
      <c r="AF29" s="140" t="s">
        <v>481</v>
      </c>
      <c r="AG29" s="140" t="s">
        <v>756</v>
      </c>
      <c r="AH29" s="140" t="s">
        <v>239</v>
      </c>
      <c r="AI29" s="140" t="s">
        <v>755</v>
      </c>
      <c r="AJ29" s="123" t="s">
        <v>754</v>
      </c>
      <c r="AK29" s="122">
        <v>44929</v>
      </c>
      <c r="AL29" s="121">
        <v>45291</v>
      </c>
    </row>
    <row r="30" spans="1:38" ht="40.5" x14ac:dyDescent="0.25">
      <c r="A30" s="176">
        <f t="shared" si="0"/>
        <v>24</v>
      </c>
      <c r="B30" s="129" t="s">
        <v>753</v>
      </c>
      <c r="C30" s="123" t="s">
        <v>437</v>
      </c>
      <c r="D30" s="188" t="s">
        <v>752</v>
      </c>
      <c r="E30" s="123" t="s">
        <v>480</v>
      </c>
      <c r="F30" s="123" t="s">
        <v>751</v>
      </c>
      <c r="G30" s="123" t="s">
        <v>750</v>
      </c>
      <c r="H30" s="123" t="s">
        <v>433</v>
      </c>
      <c r="I30" s="123">
        <v>11</v>
      </c>
      <c r="J30" s="127" t="s">
        <v>193</v>
      </c>
      <c r="K30" s="126">
        <v>0.6</v>
      </c>
      <c r="L30" s="128" t="s">
        <v>445</v>
      </c>
      <c r="M30" s="126" t="s">
        <v>445</v>
      </c>
      <c r="N30" s="127" t="s">
        <v>443</v>
      </c>
      <c r="O30" s="126">
        <v>0.4</v>
      </c>
      <c r="P30" s="127" t="s">
        <v>400</v>
      </c>
      <c r="Q30" s="123">
        <v>1</v>
      </c>
      <c r="R30" s="125" t="s">
        <v>749</v>
      </c>
      <c r="S30" s="177" t="s">
        <v>199</v>
      </c>
      <c r="T30" s="123" t="s">
        <v>233</v>
      </c>
      <c r="U30" s="123" t="s">
        <v>197</v>
      </c>
      <c r="V30" s="126" t="s">
        <v>493</v>
      </c>
      <c r="W30" s="123" t="s">
        <v>196</v>
      </c>
      <c r="X30" s="123" t="s">
        <v>195</v>
      </c>
      <c r="Y30" s="123" t="s">
        <v>194</v>
      </c>
      <c r="Z30" s="178">
        <v>0.42</v>
      </c>
      <c r="AA30" s="124" t="s">
        <v>193</v>
      </c>
      <c r="AB30" s="126">
        <v>0.42</v>
      </c>
      <c r="AC30" s="124" t="s">
        <v>443</v>
      </c>
      <c r="AD30" s="126">
        <v>0.4</v>
      </c>
      <c r="AE30" s="124" t="s">
        <v>400</v>
      </c>
      <c r="AF30" s="123" t="s">
        <v>481</v>
      </c>
      <c r="AG30" s="123" t="s">
        <v>293</v>
      </c>
      <c r="AH30" s="123" t="s">
        <v>231</v>
      </c>
      <c r="AI30" s="123" t="s">
        <v>739</v>
      </c>
      <c r="AJ30" s="123" t="s">
        <v>738</v>
      </c>
      <c r="AK30" s="122">
        <v>44929</v>
      </c>
      <c r="AL30" s="121">
        <v>45291</v>
      </c>
    </row>
    <row r="31" spans="1:38" ht="40.5" x14ac:dyDescent="0.25">
      <c r="A31" s="176">
        <f t="shared" si="0"/>
        <v>25</v>
      </c>
      <c r="B31" s="129" t="s">
        <v>298</v>
      </c>
      <c r="C31" s="123" t="s">
        <v>499</v>
      </c>
      <c r="D31" s="188" t="s">
        <v>748</v>
      </c>
      <c r="E31" s="123" t="s">
        <v>384</v>
      </c>
      <c r="F31" s="123" t="s">
        <v>747</v>
      </c>
      <c r="G31" s="123" t="s">
        <v>746</v>
      </c>
      <c r="H31" s="123" t="s">
        <v>433</v>
      </c>
      <c r="I31" s="123">
        <v>1</v>
      </c>
      <c r="J31" s="127" t="s">
        <v>258</v>
      </c>
      <c r="K31" s="126">
        <v>0.2</v>
      </c>
      <c r="L31" s="128" t="s">
        <v>461</v>
      </c>
      <c r="M31" s="126" t="s">
        <v>461</v>
      </c>
      <c r="N31" s="127" t="s">
        <v>457</v>
      </c>
      <c r="O31" s="126">
        <v>0.2</v>
      </c>
      <c r="P31" s="127" t="s">
        <v>469</v>
      </c>
      <c r="Q31" s="123">
        <v>1</v>
      </c>
      <c r="R31" s="125" t="s">
        <v>745</v>
      </c>
      <c r="S31" s="177" t="s">
        <v>199</v>
      </c>
      <c r="T31" s="123" t="s">
        <v>233</v>
      </c>
      <c r="U31" s="123" t="s">
        <v>197</v>
      </c>
      <c r="V31" s="126" t="s">
        <v>493</v>
      </c>
      <c r="W31" s="123" t="s">
        <v>196</v>
      </c>
      <c r="X31" s="123" t="s">
        <v>195</v>
      </c>
      <c r="Y31" s="123" t="s">
        <v>194</v>
      </c>
      <c r="Z31" s="178">
        <v>0.14000000000000001</v>
      </c>
      <c r="AA31" s="124" t="s">
        <v>258</v>
      </c>
      <c r="AB31" s="126">
        <v>0.14000000000000001</v>
      </c>
      <c r="AC31" s="124" t="s">
        <v>457</v>
      </c>
      <c r="AD31" s="126">
        <v>0.2</v>
      </c>
      <c r="AE31" s="124" t="s">
        <v>469</v>
      </c>
      <c r="AF31" s="123" t="s">
        <v>481</v>
      </c>
      <c r="AG31" s="123" t="s">
        <v>293</v>
      </c>
      <c r="AH31" s="123" t="s">
        <v>231</v>
      </c>
      <c r="AI31" s="123" t="s">
        <v>739</v>
      </c>
      <c r="AJ31" s="123" t="s">
        <v>738</v>
      </c>
      <c r="AK31" s="122">
        <v>44929</v>
      </c>
      <c r="AL31" s="121">
        <v>45291</v>
      </c>
    </row>
    <row r="32" spans="1:38" ht="40.5" x14ac:dyDescent="0.25">
      <c r="A32" s="176">
        <f t="shared" si="0"/>
        <v>26</v>
      </c>
      <c r="B32" s="129" t="s">
        <v>744</v>
      </c>
      <c r="C32" s="123" t="s">
        <v>437</v>
      </c>
      <c r="D32" s="188" t="s">
        <v>743</v>
      </c>
      <c r="E32" s="123" t="s">
        <v>384</v>
      </c>
      <c r="F32" s="123" t="s">
        <v>742</v>
      </c>
      <c r="G32" s="123" t="s">
        <v>741</v>
      </c>
      <c r="H32" s="123" t="s">
        <v>616</v>
      </c>
      <c r="I32" s="123">
        <v>3</v>
      </c>
      <c r="J32" s="127" t="s">
        <v>232</v>
      </c>
      <c r="K32" s="126">
        <v>0.4</v>
      </c>
      <c r="L32" s="128" t="s">
        <v>405</v>
      </c>
      <c r="M32" s="126" t="s">
        <v>405</v>
      </c>
      <c r="N32" s="127" t="s">
        <v>400</v>
      </c>
      <c r="O32" s="126">
        <v>0.6</v>
      </c>
      <c r="P32" s="127" t="s">
        <v>400</v>
      </c>
      <c r="Q32" s="123">
        <v>1</v>
      </c>
      <c r="R32" s="125" t="s">
        <v>740</v>
      </c>
      <c r="S32" s="177" t="s">
        <v>199</v>
      </c>
      <c r="T32" s="123" t="s">
        <v>198</v>
      </c>
      <c r="U32" s="123" t="s">
        <v>197</v>
      </c>
      <c r="V32" s="126" t="s">
        <v>224</v>
      </c>
      <c r="W32" s="123" t="s">
        <v>196</v>
      </c>
      <c r="X32" s="123" t="s">
        <v>195</v>
      </c>
      <c r="Y32" s="123" t="s">
        <v>194</v>
      </c>
      <c r="Z32" s="178">
        <v>0.24</v>
      </c>
      <c r="AA32" s="124" t="s">
        <v>232</v>
      </c>
      <c r="AB32" s="126">
        <v>0.24</v>
      </c>
      <c r="AC32" s="124" t="s">
        <v>400</v>
      </c>
      <c r="AD32" s="126">
        <v>0.6</v>
      </c>
      <c r="AE32" s="124" t="s">
        <v>400</v>
      </c>
      <c r="AF32" s="123" t="s">
        <v>481</v>
      </c>
      <c r="AG32" s="123" t="s">
        <v>293</v>
      </c>
      <c r="AH32" s="123" t="s">
        <v>231</v>
      </c>
      <c r="AI32" s="123" t="s">
        <v>739</v>
      </c>
      <c r="AJ32" s="123" t="s">
        <v>738</v>
      </c>
      <c r="AK32" s="122">
        <v>44929</v>
      </c>
      <c r="AL32" s="121">
        <v>45291</v>
      </c>
    </row>
    <row r="33" spans="1:38" ht="94.5" x14ac:dyDescent="0.25">
      <c r="A33" s="176">
        <f t="shared" si="0"/>
        <v>27</v>
      </c>
      <c r="B33" s="129" t="s">
        <v>737</v>
      </c>
      <c r="C33" s="123" t="s">
        <v>692</v>
      </c>
      <c r="D33" s="188" t="s">
        <v>736</v>
      </c>
      <c r="E33" s="123" t="s">
        <v>544</v>
      </c>
      <c r="F33" s="123" t="s">
        <v>735</v>
      </c>
      <c r="G33" s="123" t="s">
        <v>734</v>
      </c>
      <c r="H33" s="123" t="s">
        <v>433</v>
      </c>
      <c r="I33" s="123">
        <v>80</v>
      </c>
      <c r="J33" s="127" t="s">
        <v>381</v>
      </c>
      <c r="K33" s="126">
        <v>1</v>
      </c>
      <c r="L33" s="128" t="s">
        <v>445</v>
      </c>
      <c r="M33" s="126" t="s">
        <v>445</v>
      </c>
      <c r="N33" s="127" t="s">
        <v>443</v>
      </c>
      <c r="O33" s="126">
        <v>0.4</v>
      </c>
      <c r="P33" s="127" t="s">
        <v>191</v>
      </c>
      <c r="Q33" s="123">
        <v>1</v>
      </c>
      <c r="R33" s="125" t="s">
        <v>733</v>
      </c>
      <c r="S33" s="177" t="s">
        <v>199</v>
      </c>
      <c r="T33" s="123" t="s">
        <v>198</v>
      </c>
      <c r="U33" s="123" t="s">
        <v>197</v>
      </c>
      <c r="V33" s="126" t="s">
        <v>224</v>
      </c>
      <c r="W33" s="123" t="s">
        <v>459</v>
      </c>
      <c r="X33" s="123" t="s">
        <v>195</v>
      </c>
      <c r="Y33" s="123" t="s">
        <v>194</v>
      </c>
      <c r="Z33" s="178">
        <f>IFERROR(IF(S33="Probabilidad",(K33-(+K33*V33)),IF(S33="Impacto",K33,"")),"")</f>
        <v>0.6</v>
      </c>
      <c r="AA33" s="124" t="s">
        <v>193</v>
      </c>
      <c r="AB33" s="126">
        <v>0.6</v>
      </c>
      <c r="AC33" s="124" t="s">
        <v>443</v>
      </c>
      <c r="AD33" s="126">
        <v>0.4</v>
      </c>
      <c r="AE33" s="124" t="s">
        <v>400</v>
      </c>
      <c r="AF33" s="123" t="s">
        <v>190</v>
      </c>
      <c r="AG33" s="123" t="s">
        <v>275</v>
      </c>
      <c r="AH33" s="123" t="s">
        <v>239</v>
      </c>
      <c r="AI33" s="123" t="s">
        <v>713</v>
      </c>
      <c r="AJ33" s="123" t="s">
        <v>712</v>
      </c>
      <c r="AK33" s="122">
        <v>44929</v>
      </c>
      <c r="AL33" s="121">
        <v>45291</v>
      </c>
    </row>
    <row r="34" spans="1:38" ht="94.5" x14ac:dyDescent="0.25">
      <c r="A34" s="176">
        <f t="shared" si="0"/>
        <v>28</v>
      </c>
      <c r="B34" s="129" t="s">
        <v>280</v>
      </c>
      <c r="C34" s="123" t="s">
        <v>692</v>
      </c>
      <c r="D34" s="188" t="s">
        <v>988</v>
      </c>
      <c r="E34" s="123" t="s">
        <v>544</v>
      </c>
      <c r="F34" s="123" t="s">
        <v>732</v>
      </c>
      <c r="G34" s="123" t="s">
        <v>731</v>
      </c>
      <c r="H34" s="123" t="s">
        <v>616</v>
      </c>
      <c r="I34" s="123">
        <v>3</v>
      </c>
      <c r="J34" s="127" t="s">
        <v>232</v>
      </c>
      <c r="K34" s="126">
        <v>0.4</v>
      </c>
      <c r="L34" s="128" t="s">
        <v>424</v>
      </c>
      <c r="M34" s="126" t="s">
        <v>424</v>
      </c>
      <c r="N34" s="127" t="s">
        <v>208</v>
      </c>
      <c r="O34" s="126">
        <v>1</v>
      </c>
      <c r="P34" s="127" t="s">
        <v>207</v>
      </c>
      <c r="Q34" s="123">
        <v>1</v>
      </c>
      <c r="R34" s="125" t="s">
        <v>730</v>
      </c>
      <c r="S34" s="177" t="s">
        <v>199</v>
      </c>
      <c r="T34" s="123" t="s">
        <v>198</v>
      </c>
      <c r="U34" s="123" t="s">
        <v>197</v>
      </c>
      <c r="V34" s="126" t="s">
        <v>224</v>
      </c>
      <c r="W34" s="123" t="s">
        <v>459</v>
      </c>
      <c r="X34" s="123" t="s">
        <v>195</v>
      </c>
      <c r="Y34" s="123" t="s">
        <v>194</v>
      </c>
      <c r="Z34" s="178">
        <f>IFERROR(IF(S34="Probabilidad",(K34-(+K34*V34)),IF(S34="Impacto",K34,"")),"")</f>
        <v>0.24</v>
      </c>
      <c r="AA34" s="124" t="s">
        <v>232</v>
      </c>
      <c r="AB34" s="126">
        <v>0.24</v>
      </c>
      <c r="AC34" s="124" t="s">
        <v>208</v>
      </c>
      <c r="AD34" s="126">
        <v>1</v>
      </c>
      <c r="AE34" s="124" t="s">
        <v>207</v>
      </c>
      <c r="AF34" s="123" t="s">
        <v>190</v>
      </c>
      <c r="AG34" s="123" t="s">
        <v>275</v>
      </c>
      <c r="AH34" s="123" t="s">
        <v>239</v>
      </c>
      <c r="AI34" s="123" t="s">
        <v>713</v>
      </c>
      <c r="AJ34" s="123" t="s">
        <v>712</v>
      </c>
      <c r="AK34" s="122">
        <v>44929</v>
      </c>
      <c r="AL34" s="121">
        <v>45291</v>
      </c>
    </row>
    <row r="35" spans="1:38" ht="94.5" x14ac:dyDescent="0.25">
      <c r="A35" s="176">
        <f t="shared" si="0"/>
        <v>29</v>
      </c>
      <c r="B35" s="129" t="s">
        <v>718</v>
      </c>
      <c r="C35" s="123" t="s">
        <v>692</v>
      </c>
      <c r="D35" s="188" t="s">
        <v>729</v>
      </c>
      <c r="E35" s="140" t="s">
        <v>544</v>
      </c>
      <c r="F35" s="140" t="s">
        <v>728</v>
      </c>
      <c r="G35" s="140" t="s">
        <v>727</v>
      </c>
      <c r="H35" s="123" t="s">
        <v>433</v>
      </c>
      <c r="I35" s="123">
        <v>20</v>
      </c>
      <c r="J35" s="127" t="s">
        <v>226</v>
      </c>
      <c r="K35" s="126">
        <v>0.8</v>
      </c>
      <c r="L35" s="128" t="s">
        <v>445</v>
      </c>
      <c r="M35" s="126" t="s">
        <v>445</v>
      </c>
      <c r="N35" s="127" t="s">
        <v>443</v>
      </c>
      <c r="O35" s="126">
        <v>0.4</v>
      </c>
      <c r="P35" s="127" t="s">
        <v>400</v>
      </c>
      <c r="Q35" s="123">
        <v>1</v>
      </c>
      <c r="R35" s="125" t="s">
        <v>726</v>
      </c>
      <c r="S35" s="177" t="s">
        <v>199</v>
      </c>
      <c r="T35" s="123" t="s">
        <v>198</v>
      </c>
      <c r="U35" s="123" t="s">
        <v>197</v>
      </c>
      <c r="V35" s="126" t="s">
        <v>224</v>
      </c>
      <c r="W35" s="123" t="s">
        <v>196</v>
      </c>
      <c r="X35" s="123" t="s">
        <v>195</v>
      </c>
      <c r="Y35" s="123" t="s">
        <v>194</v>
      </c>
      <c r="Z35" s="178">
        <f>IFERROR(IF(S35="Probabilidad",(K35-(+K35*V35)),IF(S35="Impacto",K35,"")),"")</f>
        <v>0.48</v>
      </c>
      <c r="AA35" s="124" t="s">
        <v>193</v>
      </c>
      <c r="AB35" s="126">
        <v>0.48</v>
      </c>
      <c r="AC35" s="124" t="s">
        <v>443</v>
      </c>
      <c r="AD35" s="126">
        <v>0.4</v>
      </c>
      <c r="AE35" s="124" t="s">
        <v>400</v>
      </c>
      <c r="AF35" s="123" t="s">
        <v>190</v>
      </c>
      <c r="AG35" s="123" t="s">
        <v>275</v>
      </c>
      <c r="AH35" s="123" t="s">
        <v>239</v>
      </c>
      <c r="AI35" s="123" t="s">
        <v>713</v>
      </c>
      <c r="AJ35" s="123" t="s">
        <v>712</v>
      </c>
      <c r="AK35" s="122">
        <v>44929</v>
      </c>
      <c r="AL35" s="121">
        <v>45291</v>
      </c>
    </row>
    <row r="36" spans="1:38" ht="94.5" x14ac:dyDescent="0.25">
      <c r="A36" s="176">
        <f t="shared" si="0"/>
        <v>30</v>
      </c>
      <c r="B36" s="129" t="s">
        <v>718</v>
      </c>
      <c r="C36" s="123" t="s">
        <v>692</v>
      </c>
      <c r="D36" s="188" t="s">
        <v>725</v>
      </c>
      <c r="E36" s="140" t="s">
        <v>544</v>
      </c>
      <c r="F36" s="140" t="s">
        <v>724</v>
      </c>
      <c r="G36" s="140" t="s">
        <v>720</v>
      </c>
      <c r="H36" s="123" t="s">
        <v>433</v>
      </c>
      <c r="I36" s="123">
        <v>12</v>
      </c>
      <c r="J36" s="127" t="s">
        <v>193</v>
      </c>
      <c r="K36" s="126">
        <v>0.6</v>
      </c>
      <c r="L36" s="128" t="s">
        <v>405</v>
      </c>
      <c r="M36" s="126" t="s">
        <v>405</v>
      </c>
      <c r="N36" s="127" t="s">
        <v>400</v>
      </c>
      <c r="O36" s="126">
        <v>0.6</v>
      </c>
      <c r="P36" s="127" t="s">
        <v>400</v>
      </c>
      <c r="Q36" s="123">
        <v>1</v>
      </c>
      <c r="R36" s="125" t="s">
        <v>723</v>
      </c>
      <c r="S36" s="177" t="s">
        <v>199</v>
      </c>
      <c r="T36" s="123" t="s">
        <v>198</v>
      </c>
      <c r="U36" s="123" t="s">
        <v>197</v>
      </c>
      <c r="V36" s="126" t="s">
        <v>224</v>
      </c>
      <c r="W36" s="123" t="s">
        <v>196</v>
      </c>
      <c r="X36" s="123" t="s">
        <v>195</v>
      </c>
      <c r="Y36" s="123" t="s">
        <v>194</v>
      </c>
      <c r="Z36" s="178">
        <f>IFERROR(IF(S36="Probabilidad",(K36-(+K36*V36)),IF(S36="Impacto",K36,"")),"")</f>
        <v>0.36</v>
      </c>
      <c r="AA36" s="124" t="s">
        <v>232</v>
      </c>
      <c r="AB36" s="126">
        <v>0.36</v>
      </c>
      <c r="AC36" s="124" t="s">
        <v>400</v>
      </c>
      <c r="AD36" s="126">
        <v>0.6</v>
      </c>
      <c r="AE36" s="124" t="s">
        <v>400</v>
      </c>
      <c r="AF36" s="123" t="s">
        <v>190</v>
      </c>
      <c r="AG36" s="123" t="s">
        <v>275</v>
      </c>
      <c r="AH36" s="123" t="s">
        <v>239</v>
      </c>
      <c r="AI36" s="123" t="s">
        <v>713</v>
      </c>
      <c r="AJ36" s="123" t="s">
        <v>712</v>
      </c>
      <c r="AK36" s="122">
        <v>44929</v>
      </c>
      <c r="AL36" s="121">
        <v>45291</v>
      </c>
    </row>
    <row r="37" spans="1:38" ht="94.5" x14ac:dyDescent="0.25">
      <c r="A37" s="176">
        <f t="shared" si="0"/>
        <v>31</v>
      </c>
      <c r="B37" s="129" t="s">
        <v>718</v>
      </c>
      <c r="C37" s="123" t="s">
        <v>692</v>
      </c>
      <c r="D37" s="188" t="s">
        <v>722</v>
      </c>
      <c r="E37" s="140" t="s">
        <v>544</v>
      </c>
      <c r="F37" s="140" t="s">
        <v>721</v>
      </c>
      <c r="G37" s="140" t="s">
        <v>720</v>
      </c>
      <c r="H37" s="123" t="s">
        <v>433</v>
      </c>
      <c r="I37" s="123">
        <v>80</v>
      </c>
      <c r="J37" s="127" t="s">
        <v>193</v>
      </c>
      <c r="K37" s="126">
        <v>0.6</v>
      </c>
      <c r="L37" s="128" t="s">
        <v>405</v>
      </c>
      <c r="M37" s="126" t="s">
        <v>405</v>
      </c>
      <c r="N37" s="127" t="s">
        <v>400</v>
      </c>
      <c r="O37" s="126">
        <v>0.6</v>
      </c>
      <c r="P37" s="127" t="s">
        <v>400</v>
      </c>
      <c r="Q37" s="123">
        <v>1</v>
      </c>
      <c r="R37" s="125" t="s">
        <v>719</v>
      </c>
      <c r="S37" s="177" t="s">
        <v>199</v>
      </c>
      <c r="T37" s="123" t="s">
        <v>198</v>
      </c>
      <c r="U37" s="123" t="s">
        <v>197</v>
      </c>
      <c r="V37" s="126" t="s">
        <v>224</v>
      </c>
      <c r="W37" s="123" t="s">
        <v>196</v>
      </c>
      <c r="X37" s="123" t="s">
        <v>195</v>
      </c>
      <c r="Y37" s="123" t="s">
        <v>194</v>
      </c>
      <c r="Z37" s="178"/>
      <c r="AA37" s="124" t="s">
        <v>232</v>
      </c>
      <c r="AB37" s="126">
        <v>0.36</v>
      </c>
      <c r="AC37" s="124" t="s">
        <v>400</v>
      </c>
      <c r="AD37" s="126">
        <v>0.6</v>
      </c>
      <c r="AE37" s="124" t="s">
        <v>400</v>
      </c>
      <c r="AF37" s="123" t="s">
        <v>190</v>
      </c>
      <c r="AG37" s="123" t="s">
        <v>275</v>
      </c>
      <c r="AH37" s="123" t="s">
        <v>239</v>
      </c>
      <c r="AI37" s="123" t="s">
        <v>713</v>
      </c>
      <c r="AJ37" s="123" t="s">
        <v>712</v>
      </c>
      <c r="AK37" s="122">
        <v>44929</v>
      </c>
      <c r="AL37" s="121">
        <v>45291</v>
      </c>
    </row>
    <row r="38" spans="1:38" ht="94.5" x14ac:dyDescent="0.25">
      <c r="A38" s="176">
        <f t="shared" si="0"/>
        <v>32</v>
      </c>
      <c r="B38" s="129" t="s">
        <v>718</v>
      </c>
      <c r="C38" s="123" t="s">
        <v>692</v>
      </c>
      <c r="D38" s="188" t="s">
        <v>717</v>
      </c>
      <c r="E38" s="140" t="s">
        <v>544</v>
      </c>
      <c r="F38" s="140" t="s">
        <v>716</v>
      </c>
      <c r="G38" s="140" t="s">
        <v>715</v>
      </c>
      <c r="H38" s="123" t="s">
        <v>433</v>
      </c>
      <c r="I38" s="123">
        <v>80</v>
      </c>
      <c r="J38" s="127" t="s">
        <v>193</v>
      </c>
      <c r="K38" s="126">
        <v>0.6</v>
      </c>
      <c r="L38" s="128" t="s">
        <v>405</v>
      </c>
      <c r="M38" s="126" t="s">
        <v>405</v>
      </c>
      <c r="N38" s="127" t="s">
        <v>400</v>
      </c>
      <c r="O38" s="126">
        <v>0.6</v>
      </c>
      <c r="P38" s="127" t="s">
        <v>400</v>
      </c>
      <c r="Q38" s="123">
        <v>1</v>
      </c>
      <c r="R38" s="125" t="s">
        <v>714</v>
      </c>
      <c r="S38" s="177" t="s">
        <v>199</v>
      </c>
      <c r="T38" s="123" t="s">
        <v>198</v>
      </c>
      <c r="U38" s="123" t="s">
        <v>197</v>
      </c>
      <c r="V38" s="126" t="s">
        <v>224</v>
      </c>
      <c r="W38" s="123" t="s">
        <v>196</v>
      </c>
      <c r="X38" s="123" t="s">
        <v>195</v>
      </c>
      <c r="Y38" s="123" t="s">
        <v>194</v>
      </c>
      <c r="Z38" s="178"/>
      <c r="AA38" s="124" t="s">
        <v>232</v>
      </c>
      <c r="AB38" s="126">
        <v>0.36</v>
      </c>
      <c r="AC38" s="124" t="s">
        <v>400</v>
      </c>
      <c r="AD38" s="126">
        <v>0.6</v>
      </c>
      <c r="AE38" s="124" t="s">
        <v>400</v>
      </c>
      <c r="AF38" s="123" t="s">
        <v>190</v>
      </c>
      <c r="AG38" s="123" t="s">
        <v>275</v>
      </c>
      <c r="AH38" s="123" t="s">
        <v>239</v>
      </c>
      <c r="AI38" s="123" t="s">
        <v>713</v>
      </c>
      <c r="AJ38" s="123" t="s">
        <v>712</v>
      </c>
      <c r="AK38" s="122">
        <v>44929</v>
      </c>
      <c r="AL38" s="121">
        <v>45291</v>
      </c>
    </row>
    <row r="39" spans="1:38" ht="67.5" x14ac:dyDescent="0.25">
      <c r="A39" s="176">
        <f t="shared" si="0"/>
        <v>33</v>
      </c>
      <c r="B39" s="129" t="s">
        <v>272</v>
      </c>
      <c r="C39" s="123" t="s">
        <v>437</v>
      </c>
      <c r="D39" s="188" t="s">
        <v>711</v>
      </c>
      <c r="E39" s="123" t="s">
        <v>662</v>
      </c>
      <c r="F39" s="123" t="s">
        <v>710</v>
      </c>
      <c r="G39" s="133" t="s">
        <v>709</v>
      </c>
      <c r="H39" s="123" t="s">
        <v>697</v>
      </c>
      <c r="I39" s="123">
        <v>50</v>
      </c>
      <c r="J39" s="127" t="s">
        <v>226</v>
      </c>
      <c r="K39" s="126">
        <v>0.8</v>
      </c>
      <c r="L39" s="128" t="s">
        <v>424</v>
      </c>
      <c r="M39" s="126" t="s">
        <v>424</v>
      </c>
      <c r="N39" s="127" t="s">
        <v>208</v>
      </c>
      <c r="O39" s="126">
        <v>1</v>
      </c>
      <c r="P39" s="127" t="s">
        <v>207</v>
      </c>
      <c r="Q39" s="123">
        <v>1</v>
      </c>
      <c r="R39" s="125" t="s">
        <v>708</v>
      </c>
      <c r="S39" s="177" t="s">
        <v>199</v>
      </c>
      <c r="T39" s="123" t="s">
        <v>198</v>
      </c>
      <c r="U39" s="123" t="s">
        <v>197</v>
      </c>
      <c r="V39" s="126" t="s">
        <v>224</v>
      </c>
      <c r="W39" s="123" t="s">
        <v>196</v>
      </c>
      <c r="X39" s="123" t="s">
        <v>195</v>
      </c>
      <c r="Y39" s="123" t="s">
        <v>194</v>
      </c>
      <c r="Z39" s="178">
        <v>0.48</v>
      </c>
      <c r="AA39" s="124" t="s">
        <v>193</v>
      </c>
      <c r="AB39" s="126">
        <v>0.48</v>
      </c>
      <c r="AC39" s="124" t="s">
        <v>208</v>
      </c>
      <c r="AD39" s="126">
        <v>1</v>
      </c>
      <c r="AE39" s="124" t="s">
        <v>207</v>
      </c>
      <c r="AF39" s="123" t="s">
        <v>190</v>
      </c>
      <c r="AG39" s="123" t="s">
        <v>695</v>
      </c>
      <c r="AH39" s="123" t="s">
        <v>243</v>
      </c>
      <c r="AI39" s="123" t="s">
        <v>694</v>
      </c>
      <c r="AJ39" s="123" t="s">
        <v>693</v>
      </c>
      <c r="AK39" s="122">
        <v>44929</v>
      </c>
      <c r="AL39" s="121">
        <v>45291</v>
      </c>
    </row>
    <row r="40" spans="1:38" ht="54" x14ac:dyDescent="0.25">
      <c r="A40" s="176">
        <f t="shared" si="0"/>
        <v>34</v>
      </c>
      <c r="B40" s="129" t="s">
        <v>272</v>
      </c>
      <c r="C40" s="123" t="s">
        <v>437</v>
      </c>
      <c r="D40" s="188" t="s">
        <v>707</v>
      </c>
      <c r="E40" s="123" t="s">
        <v>662</v>
      </c>
      <c r="F40" s="123" t="s">
        <v>706</v>
      </c>
      <c r="G40" s="133" t="s">
        <v>705</v>
      </c>
      <c r="H40" s="123" t="s">
        <v>697</v>
      </c>
      <c r="I40" s="123">
        <v>50</v>
      </c>
      <c r="J40" s="127" t="s">
        <v>226</v>
      </c>
      <c r="K40" s="126">
        <v>0.8</v>
      </c>
      <c r="L40" s="128" t="s">
        <v>424</v>
      </c>
      <c r="M40" s="126" t="s">
        <v>424</v>
      </c>
      <c r="N40" s="127" t="s">
        <v>208</v>
      </c>
      <c r="O40" s="126">
        <v>1</v>
      </c>
      <c r="P40" s="127" t="s">
        <v>207</v>
      </c>
      <c r="Q40" s="123">
        <v>1</v>
      </c>
      <c r="R40" s="125" t="s">
        <v>704</v>
      </c>
      <c r="S40" s="177" t="s">
        <v>199</v>
      </c>
      <c r="T40" s="123" t="s">
        <v>198</v>
      </c>
      <c r="U40" s="123" t="s">
        <v>197</v>
      </c>
      <c r="V40" s="126" t="s">
        <v>224</v>
      </c>
      <c r="W40" s="123" t="s">
        <v>196</v>
      </c>
      <c r="X40" s="123" t="s">
        <v>195</v>
      </c>
      <c r="Y40" s="123" t="s">
        <v>194</v>
      </c>
      <c r="Z40" s="178">
        <v>0.48</v>
      </c>
      <c r="AA40" s="124" t="s">
        <v>193</v>
      </c>
      <c r="AB40" s="126">
        <v>0.48</v>
      </c>
      <c r="AC40" s="124" t="s">
        <v>208</v>
      </c>
      <c r="AD40" s="126">
        <v>1</v>
      </c>
      <c r="AE40" s="124" t="s">
        <v>207</v>
      </c>
      <c r="AF40" s="123" t="s">
        <v>190</v>
      </c>
      <c r="AG40" s="123" t="s">
        <v>695</v>
      </c>
      <c r="AH40" s="123" t="s">
        <v>243</v>
      </c>
      <c r="AI40" s="123" t="s">
        <v>694</v>
      </c>
      <c r="AJ40" s="123" t="s">
        <v>693</v>
      </c>
      <c r="AK40" s="122">
        <v>44929</v>
      </c>
      <c r="AL40" s="121">
        <v>45291</v>
      </c>
    </row>
    <row r="41" spans="1:38" ht="67.5" x14ac:dyDescent="0.25">
      <c r="A41" s="176">
        <f t="shared" si="0"/>
        <v>35</v>
      </c>
      <c r="B41" s="129" t="s">
        <v>272</v>
      </c>
      <c r="C41" s="123" t="s">
        <v>437</v>
      </c>
      <c r="D41" s="188" t="s">
        <v>1014</v>
      </c>
      <c r="E41" s="123" t="s">
        <v>662</v>
      </c>
      <c r="F41" s="123" t="s">
        <v>703</v>
      </c>
      <c r="G41" s="133" t="s">
        <v>702</v>
      </c>
      <c r="H41" s="123" t="s">
        <v>433</v>
      </c>
      <c r="I41" s="123">
        <v>10</v>
      </c>
      <c r="J41" s="127" t="s">
        <v>193</v>
      </c>
      <c r="K41" s="126">
        <v>0.6</v>
      </c>
      <c r="L41" s="128" t="s">
        <v>424</v>
      </c>
      <c r="M41" s="126" t="s">
        <v>424</v>
      </c>
      <c r="N41" s="127" t="s">
        <v>208</v>
      </c>
      <c r="O41" s="126">
        <v>1</v>
      </c>
      <c r="P41" s="127" t="s">
        <v>207</v>
      </c>
      <c r="Q41" s="123">
        <v>1</v>
      </c>
      <c r="R41" s="125" t="s">
        <v>701</v>
      </c>
      <c r="S41" s="177" t="s">
        <v>199</v>
      </c>
      <c r="T41" s="123" t="s">
        <v>198</v>
      </c>
      <c r="U41" s="123" t="s">
        <v>197</v>
      </c>
      <c r="V41" s="126" t="s">
        <v>224</v>
      </c>
      <c r="W41" s="123" t="s">
        <v>196</v>
      </c>
      <c r="X41" s="123" t="s">
        <v>195</v>
      </c>
      <c r="Y41" s="123" t="s">
        <v>194</v>
      </c>
      <c r="Z41" s="178">
        <v>0.36</v>
      </c>
      <c r="AA41" s="124" t="s">
        <v>232</v>
      </c>
      <c r="AB41" s="126">
        <v>0.36</v>
      </c>
      <c r="AC41" s="124" t="s">
        <v>208</v>
      </c>
      <c r="AD41" s="126">
        <v>1</v>
      </c>
      <c r="AE41" s="124" t="s">
        <v>207</v>
      </c>
      <c r="AF41" s="123" t="s">
        <v>190</v>
      </c>
      <c r="AG41" s="123" t="s">
        <v>695</v>
      </c>
      <c r="AH41" s="123" t="s">
        <v>243</v>
      </c>
      <c r="AI41" s="123" t="s">
        <v>694</v>
      </c>
      <c r="AJ41" s="123" t="s">
        <v>693</v>
      </c>
      <c r="AK41" s="122">
        <v>44929</v>
      </c>
      <c r="AL41" s="121">
        <v>45291</v>
      </c>
    </row>
    <row r="42" spans="1:38" ht="67.5" x14ac:dyDescent="0.25">
      <c r="A42" s="176">
        <f t="shared" si="0"/>
        <v>36</v>
      </c>
      <c r="B42" s="129" t="s">
        <v>272</v>
      </c>
      <c r="C42" s="123" t="s">
        <v>437</v>
      </c>
      <c r="D42" s="188" t="s">
        <v>700</v>
      </c>
      <c r="E42" s="123" t="s">
        <v>662</v>
      </c>
      <c r="F42" s="123" t="s">
        <v>699</v>
      </c>
      <c r="G42" s="133" t="s">
        <v>698</v>
      </c>
      <c r="H42" s="123" t="s">
        <v>697</v>
      </c>
      <c r="I42" s="123">
        <v>50</v>
      </c>
      <c r="J42" s="127" t="s">
        <v>226</v>
      </c>
      <c r="K42" s="126">
        <v>0.8</v>
      </c>
      <c r="L42" s="128" t="s">
        <v>424</v>
      </c>
      <c r="M42" s="126" t="s">
        <v>424</v>
      </c>
      <c r="N42" s="127" t="s">
        <v>208</v>
      </c>
      <c r="O42" s="126">
        <v>1</v>
      </c>
      <c r="P42" s="127" t="s">
        <v>207</v>
      </c>
      <c r="Q42" s="123">
        <v>1</v>
      </c>
      <c r="R42" s="125" t="s">
        <v>696</v>
      </c>
      <c r="S42" s="177" t="s">
        <v>199</v>
      </c>
      <c r="T42" s="123" t="s">
        <v>198</v>
      </c>
      <c r="U42" s="123" t="s">
        <v>197</v>
      </c>
      <c r="V42" s="126" t="s">
        <v>224</v>
      </c>
      <c r="W42" s="123" t="s">
        <v>196</v>
      </c>
      <c r="X42" s="123" t="s">
        <v>195</v>
      </c>
      <c r="Y42" s="123" t="s">
        <v>194</v>
      </c>
      <c r="Z42" s="178">
        <v>0.48</v>
      </c>
      <c r="AA42" s="124" t="s">
        <v>193</v>
      </c>
      <c r="AB42" s="126">
        <v>0.48</v>
      </c>
      <c r="AC42" s="124" t="s">
        <v>208</v>
      </c>
      <c r="AD42" s="126">
        <v>1</v>
      </c>
      <c r="AE42" s="124" t="s">
        <v>207</v>
      </c>
      <c r="AF42" s="123" t="s">
        <v>190</v>
      </c>
      <c r="AG42" s="123" t="s">
        <v>695</v>
      </c>
      <c r="AH42" s="123" t="s">
        <v>243</v>
      </c>
      <c r="AI42" s="123" t="s">
        <v>694</v>
      </c>
      <c r="AJ42" s="123" t="s">
        <v>693</v>
      </c>
      <c r="AK42" s="122">
        <v>44929</v>
      </c>
      <c r="AL42" s="121">
        <v>45291</v>
      </c>
    </row>
    <row r="43" spans="1:38" ht="54" x14ac:dyDescent="0.25">
      <c r="A43" s="176">
        <f t="shared" si="0"/>
        <v>37</v>
      </c>
      <c r="B43" s="129" t="s">
        <v>268</v>
      </c>
      <c r="C43" s="123" t="s">
        <v>692</v>
      </c>
      <c r="D43" s="188" t="s">
        <v>691</v>
      </c>
      <c r="E43" s="123" t="s">
        <v>544</v>
      </c>
      <c r="F43" s="123" t="s">
        <v>690</v>
      </c>
      <c r="G43" s="123" t="s">
        <v>689</v>
      </c>
      <c r="H43" s="123" t="s">
        <v>616</v>
      </c>
      <c r="I43" s="123">
        <v>3</v>
      </c>
      <c r="J43" s="127" t="s">
        <v>232</v>
      </c>
      <c r="K43" s="126">
        <v>0.4</v>
      </c>
      <c r="L43" s="128" t="s">
        <v>405</v>
      </c>
      <c r="M43" s="126" t="s">
        <v>405</v>
      </c>
      <c r="N43" s="127" t="s">
        <v>400</v>
      </c>
      <c r="O43" s="126">
        <v>0.6</v>
      </c>
      <c r="P43" s="127" t="s">
        <v>400</v>
      </c>
      <c r="Q43" s="123">
        <v>1</v>
      </c>
      <c r="R43" s="125" t="s">
        <v>688</v>
      </c>
      <c r="S43" s="177" t="s">
        <v>199</v>
      </c>
      <c r="T43" s="123" t="s">
        <v>198</v>
      </c>
      <c r="U43" s="123" t="s">
        <v>197</v>
      </c>
      <c r="V43" s="126" t="s">
        <v>224</v>
      </c>
      <c r="W43" s="123" t="s">
        <v>196</v>
      </c>
      <c r="X43" s="123" t="s">
        <v>195</v>
      </c>
      <c r="Y43" s="123" t="s">
        <v>194</v>
      </c>
      <c r="Z43" s="178">
        <v>0.24</v>
      </c>
      <c r="AA43" s="124" t="s">
        <v>232</v>
      </c>
      <c r="AB43" s="126">
        <v>0.24</v>
      </c>
      <c r="AC43" s="124" t="s">
        <v>400</v>
      </c>
      <c r="AD43" s="126">
        <v>0.6</v>
      </c>
      <c r="AE43" s="124" t="s">
        <v>400</v>
      </c>
      <c r="AF43" s="123" t="s">
        <v>481</v>
      </c>
      <c r="AG43" s="123" t="s">
        <v>687</v>
      </c>
      <c r="AH43" s="123" t="s">
        <v>686</v>
      </c>
      <c r="AI43" s="123" t="s">
        <v>656</v>
      </c>
      <c r="AJ43" s="123" t="s">
        <v>655</v>
      </c>
      <c r="AK43" s="122">
        <v>44929</v>
      </c>
      <c r="AL43" s="121">
        <v>45291</v>
      </c>
    </row>
    <row r="44" spans="1:38" ht="40.5" x14ac:dyDescent="0.25">
      <c r="A44" s="176">
        <f t="shared" si="0"/>
        <v>38</v>
      </c>
      <c r="B44" s="129" t="s">
        <v>262</v>
      </c>
      <c r="C44" s="123" t="s">
        <v>385</v>
      </c>
      <c r="D44" s="188" t="s">
        <v>685</v>
      </c>
      <c r="E44" s="123" t="s">
        <v>544</v>
      </c>
      <c r="F44" s="123" t="s">
        <v>684</v>
      </c>
      <c r="G44" s="123" t="s">
        <v>683</v>
      </c>
      <c r="H44" s="123" t="s">
        <v>433</v>
      </c>
      <c r="I44" s="123">
        <v>96</v>
      </c>
      <c r="J44" s="127" t="s">
        <v>381</v>
      </c>
      <c r="K44" s="126">
        <v>1</v>
      </c>
      <c r="L44" s="128" t="s">
        <v>379</v>
      </c>
      <c r="M44" s="126" t="s">
        <v>379</v>
      </c>
      <c r="N44" s="127" t="s">
        <v>192</v>
      </c>
      <c r="O44" s="126">
        <v>0.8</v>
      </c>
      <c r="P44" s="127" t="s">
        <v>191</v>
      </c>
      <c r="Q44" s="123">
        <v>1</v>
      </c>
      <c r="R44" s="125" t="s">
        <v>682</v>
      </c>
      <c r="S44" s="177" t="s">
        <v>199</v>
      </c>
      <c r="T44" s="123" t="s">
        <v>198</v>
      </c>
      <c r="U44" s="123" t="s">
        <v>197</v>
      </c>
      <c r="V44" s="126" t="s">
        <v>224</v>
      </c>
      <c r="W44" s="123" t="s">
        <v>196</v>
      </c>
      <c r="X44" s="123" t="s">
        <v>195</v>
      </c>
      <c r="Y44" s="123" t="s">
        <v>194</v>
      </c>
      <c r="Z44" s="178">
        <v>0.6</v>
      </c>
      <c r="AA44" s="124" t="s">
        <v>193</v>
      </c>
      <c r="AB44" s="126">
        <v>0.6</v>
      </c>
      <c r="AC44" s="124" t="s">
        <v>192</v>
      </c>
      <c r="AD44" s="126">
        <v>0.8</v>
      </c>
      <c r="AE44" s="124" t="s">
        <v>191</v>
      </c>
      <c r="AF44" s="123" t="s">
        <v>190</v>
      </c>
      <c r="AG44" s="123" t="s">
        <v>681</v>
      </c>
      <c r="AH44" s="123" t="s">
        <v>239</v>
      </c>
      <c r="AI44" s="123" t="s">
        <v>656</v>
      </c>
      <c r="AJ44" s="123" t="s">
        <v>655</v>
      </c>
      <c r="AK44" s="122">
        <v>44929</v>
      </c>
      <c r="AL44" s="121">
        <v>45291</v>
      </c>
    </row>
    <row r="45" spans="1:38" ht="40.5" x14ac:dyDescent="0.25">
      <c r="A45" s="176">
        <f t="shared" si="0"/>
        <v>39</v>
      </c>
      <c r="B45" s="129" t="s">
        <v>262</v>
      </c>
      <c r="C45" s="123" t="s">
        <v>437</v>
      </c>
      <c r="D45" s="188" t="s">
        <v>680</v>
      </c>
      <c r="E45" s="123" t="s">
        <v>662</v>
      </c>
      <c r="F45" s="123" t="s">
        <v>679</v>
      </c>
      <c r="G45" s="123" t="s">
        <v>678</v>
      </c>
      <c r="H45" s="123" t="s">
        <v>433</v>
      </c>
      <c r="I45" s="123">
        <v>11</v>
      </c>
      <c r="J45" s="127" t="s">
        <v>193</v>
      </c>
      <c r="K45" s="126">
        <v>0.6</v>
      </c>
      <c r="L45" s="128" t="s">
        <v>445</v>
      </c>
      <c r="M45" s="126" t="s">
        <v>445</v>
      </c>
      <c r="N45" s="127" t="s">
        <v>443</v>
      </c>
      <c r="O45" s="126">
        <v>0.4</v>
      </c>
      <c r="P45" s="127" t="s">
        <v>400</v>
      </c>
      <c r="Q45" s="123">
        <v>1</v>
      </c>
      <c r="R45" s="125" t="s">
        <v>677</v>
      </c>
      <c r="S45" s="177" t="s">
        <v>199</v>
      </c>
      <c r="T45" s="123" t="s">
        <v>198</v>
      </c>
      <c r="U45" s="123" t="s">
        <v>197</v>
      </c>
      <c r="V45" s="126" t="s">
        <v>224</v>
      </c>
      <c r="W45" s="123" t="s">
        <v>196</v>
      </c>
      <c r="X45" s="123" t="s">
        <v>195</v>
      </c>
      <c r="Y45" s="123" t="s">
        <v>458</v>
      </c>
      <c r="Z45" s="178">
        <v>0.36</v>
      </c>
      <c r="AA45" s="124" t="s">
        <v>232</v>
      </c>
      <c r="AB45" s="126">
        <v>0.36</v>
      </c>
      <c r="AC45" s="124" t="s">
        <v>443</v>
      </c>
      <c r="AD45" s="126">
        <v>0.4</v>
      </c>
      <c r="AE45" s="124" t="s">
        <v>400</v>
      </c>
      <c r="AF45" s="123" t="s">
        <v>190</v>
      </c>
      <c r="AG45" s="123" t="s">
        <v>676</v>
      </c>
      <c r="AH45" s="123" t="s">
        <v>675</v>
      </c>
      <c r="AI45" s="123" t="s">
        <v>670</v>
      </c>
      <c r="AJ45" s="123" t="s">
        <v>655</v>
      </c>
      <c r="AK45" s="122">
        <v>44929</v>
      </c>
      <c r="AL45" s="121">
        <v>45291</v>
      </c>
    </row>
    <row r="46" spans="1:38" ht="108" x14ac:dyDescent="0.25">
      <c r="A46" s="176">
        <f t="shared" si="0"/>
        <v>40</v>
      </c>
      <c r="B46" s="129" t="s">
        <v>262</v>
      </c>
      <c r="C46" s="142" t="s">
        <v>437</v>
      </c>
      <c r="D46" s="188" t="s">
        <v>1034</v>
      </c>
      <c r="E46" s="142" t="s">
        <v>544</v>
      </c>
      <c r="F46" s="142" t="s">
        <v>674</v>
      </c>
      <c r="G46" s="142" t="s">
        <v>673</v>
      </c>
      <c r="H46" s="142" t="s">
        <v>433</v>
      </c>
      <c r="I46" s="142">
        <v>4</v>
      </c>
      <c r="J46" s="127" t="s">
        <v>232</v>
      </c>
      <c r="K46" s="126">
        <v>0.4</v>
      </c>
      <c r="L46" s="143" t="s">
        <v>379</v>
      </c>
      <c r="M46" s="126" t="s">
        <v>379</v>
      </c>
      <c r="N46" s="127" t="s">
        <v>192</v>
      </c>
      <c r="O46" s="126">
        <v>0.8</v>
      </c>
      <c r="P46" s="127" t="s">
        <v>191</v>
      </c>
      <c r="Q46" s="123">
        <v>1</v>
      </c>
      <c r="R46" s="125" t="s">
        <v>672</v>
      </c>
      <c r="S46" s="177" t="s">
        <v>199</v>
      </c>
      <c r="T46" s="142" t="s">
        <v>198</v>
      </c>
      <c r="U46" s="142" t="s">
        <v>197</v>
      </c>
      <c r="V46" s="126" t="s">
        <v>224</v>
      </c>
      <c r="W46" s="142" t="s">
        <v>196</v>
      </c>
      <c r="X46" s="142" t="s">
        <v>195</v>
      </c>
      <c r="Y46" s="142" t="s">
        <v>194</v>
      </c>
      <c r="Z46" s="178">
        <v>0.24</v>
      </c>
      <c r="AA46" s="124" t="s">
        <v>232</v>
      </c>
      <c r="AB46" s="126">
        <v>0.24</v>
      </c>
      <c r="AC46" s="124" t="s">
        <v>192</v>
      </c>
      <c r="AD46" s="126">
        <v>0.8</v>
      </c>
      <c r="AE46" s="124" t="s">
        <v>191</v>
      </c>
      <c r="AF46" s="142" t="s">
        <v>399</v>
      </c>
      <c r="AG46" s="142" t="s">
        <v>671</v>
      </c>
      <c r="AH46" s="142" t="s">
        <v>223</v>
      </c>
      <c r="AI46" s="142" t="s">
        <v>670</v>
      </c>
      <c r="AJ46" s="123" t="s">
        <v>655</v>
      </c>
      <c r="AK46" s="122">
        <v>44929</v>
      </c>
      <c r="AL46" s="121">
        <v>45291</v>
      </c>
    </row>
    <row r="47" spans="1:38" ht="40.5" x14ac:dyDescent="0.25">
      <c r="A47" s="176">
        <f t="shared" si="0"/>
        <v>41</v>
      </c>
      <c r="B47" s="129" t="s">
        <v>268</v>
      </c>
      <c r="C47" s="142" t="s">
        <v>466</v>
      </c>
      <c r="D47" s="188" t="s">
        <v>1038</v>
      </c>
      <c r="E47" s="142" t="s">
        <v>544</v>
      </c>
      <c r="F47" s="142" t="s">
        <v>669</v>
      </c>
      <c r="G47" s="142" t="s">
        <v>668</v>
      </c>
      <c r="H47" s="142" t="s">
        <v>433</v>
      </c>
      <c r="I47" s="142">
        <v>12</v>
      </c>
      <c r="J47" s="127" t="s">
        <v>193</v>
      </c>
      <c r="K47" s="126">
        <v>0.6</v>
      </c>
      <c r="L47" s="143" t="s">
        <v>461</v>
      </c>
      <c r="M47" s="126" t="s">
        <v>461</v>
      </c>
      <c r="N47" s="127" t="s">
        <v>457</v>
      </c>
      <c r="O47" s="126">
        <v>0.2</v>
      </c>
      <c r="P47" s="127" t="s">
        <v>400</v>
      </c>
      <c r="Q47" s="123">
        <v>1</v>
      </c>
      <c r="R47" s="125" t="s">
        <v>667</v>
      </c>
      <c r="S47" s="177" t="s">
        <v>199</v>
      </c>
      <c r="T47" s="142" t="s">
        <v>198</v>
      </c>
      <c r="U47" s="142" t="s">
        <v>197</v>
      </c>
      <c r="V47" s="126" t="s">
        <v>224</v>
      </c>
      <c r="W47" s="142" t="s">
        <v>196</v>
      </c>
      <c r="X47" s="142" t="s">
        <v>195</v>
      </c>
      <c r="Y47" s="142" t="s">
        <v>194</v>
      </c>
      <c r="Z47" s="178">
        <v>0.36</v>
      </c>
      <c r="AA47" s="124" t="s">
        <v>232</v>
      </c>
      <c r="AB47" s="126">
        <v>0.36</v>
      </c>
      <c r="AC47" s="124" t="s">
        <v>457</v>
      </c>
      <c r="AD47" s="126">
        <v>0.2</v>
      </c>
      <c r="AE47" s="124" t="s">
        <v>469</v>
      </c>
      <c r="AF47" s="142" t="s">
        <v>190</v>
      </c>
      <c r="AG47" s="123" t="s">
        <v>666</v>
      </c>
      <c r="AH47" s="142" t="s">
        <v>282</v>
      </c>
      <c r="AI47" s="142" t="s">
        <v>665</v>
      </c>
      <c r="AJ47" s="123" t="s">
        <v>655</v>
      </c>
      <c r="AK47" s="122">
        <v>44929</v>
      </c>
      <c r="AL47" s="121">
        <v>45291</v>
      </c>
    </row>
    <row r="48" spans="1:38" ht="40.5" x14ac:dyDescent="0.25">
      <c r="A48" s="176">
        <f t="shared" si="0"/>
        <v>42</v>
      </c>
      <c r="B48" s="129" t="s">
        <v>664</v>
      </c>
      <c r="C48" s="142" t="s">
        <v>466</v>
      </c>
      <c r="D48" s="188" t="s">
        <v>663</v>
      </c>
      <c r="E48" s="142" t="s">
        <v>662</v>
      </c>
      <c r="F48" s="142" t="s">
        <v>661</v>
      </c>
      <c r="G48" s="142" t="s">
        <v>660</v>
      </c>
      <c r="H48" s="142" t="s">
        <v>433</v>
      </c>
      <c r="I48" s="142">
        <v>9</v>
      </c>
      <c r="J48" s="127" t="s">
        <v>193</v>
      </c>
      <c r="K48" s="126">
        <v>0.6</v>
      </c>
      <c r="L48" s="143" t="s">
        <v>461</v>
      </c>
      <c r="M48" s="126" t="s">
        <v>461</v>
      </c>
      <c r="N48" s="127" t="s">
        <v>457</v>
      </c>
      <c r="O48" s="126">
        <v>0.2</v>
      </c>
      <c r="P48" s="127" t="s">
        <v>400</v>
      </c>
      <c r="Q48" s="123">
        <v>1</v>
      </c>
      <c r="R48" s="125" t="s">
        <v>659</v>
      </c>
      <c r="S48" s="177" t="s">
        <v>199</v>
      </c>
      <c r="T48" s="142" t="s">
        <v>198</v>
      </c>
      <c r="U48" s="142" t="s">
        <v>197</v>
      </c>
      <c r="V48" s="126" t="s">
        <v>224</v>
      </c>
      <c r="W48" s="142" t="s">
        <v>196</v>
      </c>
      <c r="X48" s="142" t="s">
        <v>195</v>
      </c>
      <c r="Y48" s="142" t="s">
        <v>194</v>
      </c>
      <c r="Z48" s="178">
        <v>0.36</v>
      </c>
      <c r="AA48" s="124" t="s">
        <v>232</v>
      </c>
      <c r="AB48" s="126">
        <v>0.36</v>
      </c>
      <c r="AC48" s="124" t="s">
        <v>457</v>
      </c>
      <c r="AD48" s="126">
        <v>0.2</v>
      </c>
      <c r="AE48" s="124" t="s">
        <v>469</v>
      </c>
      <c r="AF48" s="142" t="s">
        <v>481</v>
      </c>
      <c r="AG48" s="142" t="s">
        <v>658</v>
      </c>
      <c r="AH48" s="142" t="s">
        <v>657</v>
      </c>
      <c r="AI48" s="142" t="s">
        <v>656</v>
      </c>
      <c r="AJ48" s="142" t="s">
        <v>655</v>
      </c>
      <c r="AK48" s="122">
        <v>44929</v>
      </c>
      <c r="AL48" s="121">
        <v>45291</v>
      </c>
    </row>
    <row r="49" spans="1:38" ht="40.5" x14ac:dyDescent="0.25">
      <c r="A49" s="176">
        <f t="shared" si="0"/>
        <v>43</v>
      </c>
      <c r="B49" s="129" t="s">
        <v>649</v>
      </c>
      <c r="C49" s="123" t="s">
        <v>427</v>
      </c>
      <c r="D49" s="188" t="s">
        <v>654</v>
      </c>
      <c r="E49" s="123" t="s">
        <v>384</v>
      </c>
      <c r="F49" s="123" t="s">
        <v>653</v>
      </c>
      <c r="G49" s="133" t="s">
        <v>652</v>
      </c>
      <c r="H49" s="123" t="s">
        <v>616</v>
      </c>
      <c r="I49" s="123">
        <v>4</v>
      </c>
      <c r="J49" s="127" t="s">
        <v>232</v>
      </c>
      <c r="K49" s="126">
        <v>0.4</v>
      </c>
      <c r="L49" s="128" t="s">
        <v>405</v>
      </c>
      <c r="M49" s="126" t="s">
        <v>405</v>
      </c>
      <c r="N49" s="127" t="s">
        <v>400</v>
      </c>
      <c r="O49" s="126">
        <v>0.6</v>
      </c>
      <c r="P49" s="127" t="s">
        <v>400</v>
      </c>
      <c r="Q49" s="123">
        <v>1</v>
      </c>
      <c r="R49" s="125" t="s">
        <v>651</v>
      </c>
      <c r="S49" s="177" t="s">
        <v>199</v>
      </c>
      <c r="T49" s="123" t="s">
        <v>198</v>
      </c>
      <c r="U49" s="123" t="s">
        <v>197</v>
      </c>
      <c r="V49" s="126" t="s">
        <v>224</v>
      </c>
      <c r="W49" s="123" t="s">
        <v>196</v>
      </c>
      <c r="X49" s="123" t="s">
        <v>195</v>
      </c>
      <c r="Y49" s="123" t="s">
        <v>194</v>
      </c>
      <c r="Z49" s="178">
        <v>0.24</v>
      </c>
      <c r="AA49" s="124" t="s">
        <v>232</v>
      </c>
      <c r="AB49" s="126">
        <v>0.24</v>
      </c>
      <c r="AC49" s="124" t="s">
        <v>400</v>
      </c>
      <c r="AD49" s="126">
        <v>0.6</v>
      </c>
      <c r="AE49" s="124" t="s">
        <v>400</v>
      </c>
      <c r="AF49" s="123" t="s">
        <v>190</v>
      </c>
      <c r="AG49" s="123" t="s">
        <v>650</v>
      </c>
      <c r="AH49" s="123" t="s">
        <v>637</v>
      </c>
      <c r="AI49" s="123" t="s">
        <v>627</v>
      </c>
      <c r="AJ49" s="123" t="s">
        <v>626</v>
      </c>
      <c r="AK49" s="122">
        <v>44929</v>
      </c>
      <c r="AL49" s="121">
        <v>45291</v>
      </c>
    </row>
    <row r="50" spans="1:38" ht="40.5" x14ac:dyDescent="0.25">
      <c r="A50" s="176">
        <f t="shared" si="0"/>
        <v>44</v>
      </c>
      <c r="B50" s="129" t="s">
        <v>649</v>
      </c>
      <c r="C50" s="123" t="s">
        <v>466</v>
      </c>
      <c r="D50" s="188" t="s">
        <v>648</v>
      </c>
      <c r="E50" s="123" t="s">
        <v>384</v>
      </c>
      <c r="F50" s="123" t="s">
        <v>647</v>
      </c>
      <c r="G50" s="133" t="s">
        <v>646</v>
      </c>
      <c r="H50" s="123" t="s">
        <v>616</v>
      </c>
      <c r="I50" s="123">
        <v>3</v>
      </c>
      <c r="J50" s="127" t="s">
        <v>232</v>
      </c>
      <c r="K50" s="126">
        <v>0.4</v>
      </c>
      <c r="L50" s="128" t="s">
        <v>405</v>
      </c>
      <c r="M50" s="126" t="s">
        <v>405</v>
      </c>
      <c r="N50" s="127" t="s">
        <v>400</v>
      </c>
      <c r="O50" s="126">
        <v>0.6</v>
      </c>
      <c r="P50" s="127" t="s">
        <v>400</v>
      </c>
      <c r="Q50" s="123">
        <v>1</v>
      </c>
      <c r="R50" s="125" t="s">
        <v>645</v>
      </c>
      <c r="S50" s="177" t="s">
        <v>199</v>
      </c>
      <c r="T50" s="123" t="s">
        <v>198</v>
      </c>
      <c r="U50" s="123" t="s">
        <v>197</v>
      </c>
      <c r="V50" s="126" t="s">
        <v>224</v>
      </c>
      <c r="W50" s="123" t="s">
        <v>196</v>
      </c>
      <c r="X50" s="123" t="s">
        <v>195</v>
      </c>
      <c r="Y50" s="123" t="s">
        <v>194</v>
      </c>
      <c r="Z50" s="178">
        <v>0.24</v>
      </c>
      <c r="AA50" s="124" t="s">
        <v>232</v>
      </c>
      <c r="AB50" s="126">
        <v>0.24</v>
      </c>
      <c r="AC50" s="124" t="s">
        <v>400</v>
      </c>
      <c r="AD50" s="126">
        <v>0.6</v>
      </c>
      <c r="AE50" s="124" t="s">
        <v>400</v>
      </c>
      <c r="AF50" s="123" t="s">
        <v>190</v>
      </c>
      <c r="AG50" s="123" t="s">
        <v>644</v>
      </c>
      <c r="AH50" s="123" t="s">
        <v>643</v>
      </c>
      <c r="AI50" s="123" t="s">
        <v>627</v>
      </c>
      <c r="AJ50" s="123" t="s">
        <v>626</v>
      </c>
      <c r="AK50" s="122">
        <v>44929</v>
      </c>
      <c r="AL50" s="121">
        <v>45291</v>
      </c>
    </row>
    <row r="51" spans="1:38" ht="40.5" x14ac:dyDescent="0.25">
      <c r="A51" s="176">
        <f t="shared" si="0"/>
        <v>45</v>
      </c>
      <c r="B51" s="129" t="s">
        <v>642</v>
      </c>
      <c r="C51" s="123" t="s">
        <v>427</v>
      </c>
      <c r="D51" s="188" t="s">
        <v>1051</v>
      </c>
      <c r="E51" s="123" t="s">
        <v>384</v>
      </c>
      <c r="F51" s="123" t="s">
        <v>641</v>
      </c>
      <c r="G51" s="133" t="s">
        <v>640</v>
      </c>
      <c r="H51" s="123" t="s">
        <v>616</v>
      </c>
      <c r="I51" s="123">
        <v>2</v>
      </c>
      <c r="J51" s="127" t="s">
        <v>258</v>
      </c>
      <c r="K51" s="126">
        <v>0.2</v>
      </c>
      <c r="L51" s="128" t="s">
        <v>461</v>
      </c>
      <c r="M51" s="126" t="s">
        <v>461</v>
      </c>
      <c r="N51" s="127" t="s">
        <v>457</v>
      </c>
      <c r="O51" s="126">
        <v>0.2</v>
      </c>
      <c r="P51" s="127" t="s">
        <v>469</v>
      </c>
      <c r="Q51" s="123">
        <v>1</v>
      </c>
      <c r="R51" s="125" t="s">
        <v>639</v>
      </c>
      <c r="S51" s="177" t="s">
        <v>199</v>
      </c>
      <c r="T51" s="123" t="s">
        <v>198</v>
      </c>
      <c r="U51" s="123" t="s">
        <v>197</v>
      </c>
      <c r="V51" s="126" t="s">
        <v>224</v>
      </c>
      <c r="W51" s="123" t="s">
        <v>196</v>
      </c>
      <c r="X51" s="123" t="s">
        <v>244</v>
      </c>
      <c r="Y51" s="123" t="s">
        <v>458</v>
      </c>
      <c r="Z51" s="178">
        <v>0.12</v>
      </c>
      <c r="AA51" s="124" t="s">
        <v>258</v>
      </c>
      <c r="AB51" s="126">
        <v>0.12</v>
      </c>
      <c r="AC51" s="124" t="s">
        <v>457</v>
      </c>
      <c r="AD51" s="126">
        <v>0.2</v>
      </c>
      <c r="AE51" s="124" t="s">
        <v>469</v>
      </c>
      <c r="AF51" s="123" t="s">
        <v>190</v>
      </c>
      <c r="AG51" s="123" t="s">
        <v>638</v>
      </c>
      <c r="AH51" s="123" t="s">
        <v>637</v>
      </c>
      <c r="AI51" s="123" t="s">
        <v>627</v>
      </c>
      <c r="AJ51" s="123" t="s">
        <v>626</v>
      </c>
      <c r="AK51" s="122">
        <v>44929</v>
      </c>
      <c r="AL51" s="121">
        <v>45291</v>
      </c>
    </row>
    <row r="52" spans="1:38" ht="40.5" x14ac:dyDescent="0.25">
      <c r="A52" s="176">
        <f t="shared" si="0"/>
        <v>46</v>
      </c>
      <c r="B52" s="129" t="s">
        <v>632</v>
      </c>
      <c r="C52" s="123" t="s">
        <v>466</v>
      </c>
      <c r="D52" s="188" t="s">
        <v>1056</v>
      </c>
      <c r="E52" s="123" t="s">
        <v>384</v>
      </c>
      <c r="F52" s="123" t="s">
        <v>636</v>
      </c>
      <c r="G52" s="133" t="s">
        <v>635</v>
      </c>
      <c r="H52" s="123" t="s">
        <v>616</v>
      </c>
      <c r="I52" s="123">
        <v>3</v>
      </c>
      <c r="J52" s="127" t="s">
        <v>232</v>
      </c>
      <c r="K52" s="126">
        <v>0.4</v>
      </c>
      <c r="L52" s="128" t="s">
        <v>405</v>
      </c>
      <c r="M52" s="126" t="s">
        <v>405</v>
      </c>
      <c r="N52" s="127" t="s">
        <v>400</v>
      </c>
      <c r="O52" s="126">
        <v>0.6</v>
      </c>
      <c r="P52" s="127" t="s">
        <v>400</v>
      </c>
      <c r="Q52" s="123">
        <v>1</v>
      </c>
      <c r="R52" s="125" t="s">
        <v>634</v>
      </c>
      <c r="S52" s="177" t="s">
        <v>199</v>
      </c>
      <c r="T52" s="123" t="s">
        <v>198</v>
      </c>
      <c r="U52" s="123" t="s">
        <v>197</v>
      </c>
      <c r="V52" s="126" t="s">
        <v>224</v>
      </c>
      <c r="W52" s="123" t="s">
        <v>196</v>
      </c>
      <c r="X52" s="123" t="s">
        <v>195</v>
      </c>
      <c r="Y52" s="123" t="s">
        <v>194</v>
      </c>
      <c r="Z52" s="178">
        <v>0.24</v>
      </c>
      <c r="AA52" s="124" t="s">
        <v>232</v>
      </c>
      <c r="AB52" s="126">
        <v>0.24</v>
      </c>
      <c r="AC52" s="124" t="s">
        <v>400</v>
      </c>
      <c r="AD52" s="126">
        <v>0.6</v>
      </c>
      <c r="AE52" s="124" t="s">
        <v>400</v>
      </c>
      <c r="AF52" s="123" t="s">
        <v>190</v>
      </c>
      <c r="AG52" s="123" t="s">
        <v>633</v>
      </c>
      <c r="AH52" s="123" t="s">
        <v>282</v>
      </c>
      <c r="AI52" s="123" t="s">
        <v>627</v>
      </c>
      <c r="AJ52" s="123" t="s">
        <v>626</v>
      </c>
      <c r="AK52" s="122">
        <v>44929</v>
      </c>
      <c r="AL52" s="121">
        <v>45291</v>
      </c>
    </row>
    <row r="53" spans="1:38" ht="54" x14ac:dyDescent="0.25">
      <c r="A53" s="176">
        <f t="shared" si="0"/>
        <v>47</v>
      </c>
      <c r="B53" s="129" t="s">
        <v>632</v>
      </c>
      <c r="C53" s="123" t="s">
        <v>427</v>
      </c>
      <c r="D53" s="188" t="s">
        <v>1060</v>
      </c>
      <c r="E53" s="123" t="s">
        <v>384</v>
      </c>
      <c r="F53" s="123" t="s">
        <v>631</v>
      </c>
      <c r="G53" s="133" t="s">
        <v>630</v>
      </c>
      <c r="H53" s="123" t="s">
        <v>616</v>
      </c>
      <c r="I53" s="123">
        <v>5</v>
      </c>
      <c r="J53" s="127" t="s">
        <v>232</v>
      </c>
      <c r="K53" s="126">
        <v>0.4</v>
      </c>
      <c r="L53" s="128" t="s">
        <v>405</v>
      </c>
      <c r="M53" s="126" t="s">
        <v>405</v>
      </c>
      <c r="N53" s="127" t="s">
        <v>400</v>
      </c>
      <c r="O53" s="126">
        <v>0.6</v>
      </c>
      <c r="P53" s="127" t="s">
        <v>400</v>
      </c>
      <c r="Q53" s="123">
        <v>1</v>
      </c>
      <c r="R53" s="125" t="s">
        <v>629</v>
      </c>
      <c r="S53" s="177" t="s">
        <v>199</v>
      </c>
      <c r="T53" s="123" t="s">
        <v>198</v>
      </c>
      <c r="U53" s="123" t="s">
        <v>197</v>
      </c>
      <c r="V53" s="126" t="s">
        <v>224</v>
      </c>
      <c r="W53" s="123" t="s">
        <v>196</v>
      </c>
      <c r="X53" s="123" t="s">
        <v>195</v>
      </c>
      <c r="Y53" s="123" t="s">
        <v>194</v>
      </c>
      <c r="Z53" s="178">
        <v>0.24</v>
      </c>
      <c r="AA53" s="124" t="s">
        <v>232</v>
      </c>
      <c r="AB53" s="126">
        <v>0.24</v>
      </c>
      <c r="AC53" s="124" t="s">
        <v>400</v>
      </c>
      <c r="AD53" s="126">
        <v>0.6</v>
      </c>
      <c r="AE53" s="124" t="s">
        <v>400</v>
      </c>
      <c r="AF53" s="123" t="s">
        <v>190</v>
      </c>
      <c r="AG53" s="123" t="s">
        <v>628</v>
      </c>
      <c r="AH53" s="123" t="s">
        <v>282</v>
      </c>
      <c r="AI53" s="123" t="s">
        <v>627</v>
      </c>
      <c r="AJ53" s="123" t="s">
        <v>626</v>
      </c>
      <c r="AK53" s="122">
        <v>44929</v>
      </c>
      <c r="AL53" s="121">
        <v>45291</v>
      </c>
    </row>
    <row r="54" spans="1:38" ht="78.599999999999994" customHeight="1" x14ac:dyDescent="0.25">
      <c r="A54" s="176">
        <f t="shared" si="0"/>
        <v>48</v>
      </c>
      <c r="B54" s="129" t="s">
        <v>615</v>
      </c>
      <c r="C54" s="123" t="s">
        <v>617</v>
      </c>
      <c r="D54" s="188" t="s">
        <v>1064</v>
      </c>
      <c r="E54" s="141" t="s">
        <v>480</v>
      </c>
      <c r="F54" s="141" t="s">
        <v>625</v>
      </c>
      <c r="G54" s="141" t="s">
        <v>624</v>
      </c>
      <c r="H54" s="141" t="s">
        <v>433</v>
      </c>
      <c r="I54" s="141">
        <v>12</v>
      </c>
      <c r="J54" s="127" t="s">
        <v>193</v>
      </c>
      <c r="K54" s="126">
        <v>0.6</v>
      </c>
      <c r="L54" s="141" t="s">
        <v>405</v>
      </c>
      <c r="M54" s="126" t="s">
        <v>405</v>
      </c>
      <c r="N54" s="127" t="s">
        <v>400</v>
      </c>
      <c r="O54" s="126">
        <v>0.6</v>
      </c>
      <c r="P54" s="127" t="s">
        <v>400</v>
      </c>
      <c r="Q54" s="123">
        <v>1</v>
      </c>
      <c r="R54" s="125" t="s">
        <v>623</v>
      </c>
      <c r="S54" s="177" t="s">
        <v>199</v>
      </c>
      <c r="T54" s="141" t="s">
        <v>198</v>
      </c>
      <c r="U54" s="141" t="s">
        <v>197</v>
      </c>
      <c r="V54" s="126">
        <v>0.4</v>
      </c>
      <c r="W54" s="141" t="s">
        <v>196</v>
      </c>
      <c r="X54" s="141" t="s">
        <v>195</v>
      </c>
      <c r="Y54" s="141" t="s">
        <v>194</v>
      </c>
      <c r="Z54" s="178">
        <v>0.36</v>
      </c>
      <c r="AA54" s="124" t="s">
        <v>232</v>
      </c>
      <c r="AB54" s="126">
        <v>0.36</v>
      </c>
      <c r="AC54" s="124" t="s">
        <v>400</v>
      </c>
      <c r="AD54" s="126">
        <v>0.6</v>
      </c>
      <c r="AE54" s="124" t="s">
        <v>400</v>
      </c>
      <c r="AF54" s="141" t="s">
        <v>190</v>
      </c>
      <c r="AG54" s="141" t="s">
        <v>622</v>
      </c>
      <c r="AH54" s="141" t="s">
        <v>534</v>
      </c>
      <c r="AI54" s="141" t="s">
        <v>610</v>
      </c>
      <c r="AJ54" s="140" t="s">
        <v>609</v>
      </c>
      <c r="AK54" s="122">
        <v>44929</v>
      </c>
      <c r="AL54" s="121">
        <v>45291</v>
      </c>
    </row>
    <row r="55" spans="1:38" ht="75.599999999999994" customHeight="1" x14ac:dyDescent="0.25">
      <c r="A55" s="176">
        <f t="shared" si="0"/>
        <v>49</v>
      </c>
      <c r="B55" s="129" t="s">
        <v>615</v>
      </c>
      <c r="C55" s="123" t="s">
        <v>548</v>
      </c>
      <c r="D55" s="188" t="s">
        <v>1066</v>
      </c>
      <c r="E55" s="140" t="s">
        <v>480</v>
      </c>
      <c r="F55" s="140" t="s">
        <v>621</v>
      </c>
      <c r="G55" s="140" t="s">
        <v>620</v>
      </c>
      <c r="H55" s="140" t="s">
        <v>616</v>
      </c>
      <c r="I55" s="140">
        <v>12</v>
      </c>
      <c r="J55" s="127" t="s">
        <v>193</v>
      </c>
      <c r="K55" s="126">
        <v>0.6</v>
      </c>
      <c r="L55" s="140" t="s">
        <v>405</v>
      </c>
      <c r="M55" s="126" t="s">
        <v>405</v>
      </c>
      <c r="N55" s="127" t="s">
        <v>400</v>
      </c>
      <c r="O55" s="126">
        <v>0.6</v>
      </c>
      <c r="P55" s="127" t="s">
        <v>400</v>
      </c>
      <c r="Q55" s="123">
        <v>1</v>
      </c>
      <c r="R55" s="125" t="s">
        <v>619</v>
      </c>
      <c r="S55" s="177" t="s">
        <v>199</v>
      </c>
      <c r="T55" s="140" t="s">
        <v>198</v>
      </c>
      <c r="U55" s="140" t="s">
        <v>197</v>
      </c>
      <c r="V55" s="126">
        <v>0.4</v>
      </c>
      <c r="W55" s="140" t="s">
        <v>196</v>
      </c>
      <c r="X55" s="140" t="s">
        <v>195</v>
      </c>
      <c r="Y55" s="140" t="s">
        <v>194</v>
      </c>
      <c r="Z55" s="178">
        <v>0.36</v>
      </c>
      <c r="AA55" s="124" t="s">
        <v>232</v>
      </c>
      <c r="AB55" s="126">
        <v>0.36</v>
      </c>
      <c r="AC55" s="124" t="s">
        <v>400</v>
      </c>
      <c r="AD55" s="126">
        <v>0.6</v>
      </c>
      <c r="AE55" s="124" t="s">
        <v>400</v>
      </c>
      <c r="AF55" s="140" t="s">
        <v>190</v>
      </c>
      <c r="AG55" s="140" t="s">
        <v>618</v>
      </c>
      <c r="AH55" s="140" t="s">
        <v>534</v>
      </c>
      <c r="AI55" s="140" t="s">
        <v>610</v>
      </c>
      <c r="AJ55" s="140" t="s">
        <v>609</v>
      </c>
      <c r="AK55" s="122">
        <v>44929</v>
      </c>
      <c r="AL55" s="121">
        <v>45291</v>
      </c>
    </row>
    <row r="56" spans="1:38" ht="62.45" customHeight="1" x14ac:dyDescent="0.25">
      <c r="A56" s="176">
        <f t="shared" si="0"/>
        <v>50</v>
      </c>
      <c r="B56" s="129" t="s">
        <v>615</v>
      </c>
      <c r="C56" s="123" t="s">
        <v>548</v>
      </c>
      <c r="D56" s="188" t="s">
        <v>1068</v>
      </c>
      <c r="E56" s="140" t="s">
        <v>384</v>
      </c>
      <c r="F56" s="140" t="s">
        <v>614</v>
      </c>
      <c r="G56" s="140" t="s">
        <v>613</v>
      </c>
      <c r="H56" s="140" t="s">
        <v>433</v>
      </c>
      <c r="I56" s="140">
        <v>50</v>
      </c>
      <c r="J56" s="127" t="s">
        <v>226</v>
      </c>
      <c r="K56" s="126">
        <v>0.8</v>
      </c>
      <c r="L56" s="140" t="s">
        <v>424</v>
      </c>
      <c r="M56" s="126" t="s">
        <v>424</v>
      </c>
      <c r="N56" s="127" t="s">
        <v>208</v>
      </c>
      <c r="O56" s="126">
        <v>1</v>
      </c>
      <c r="P56" s="127" t="s">
        <v>207</v>
      </c>
      <c r="Q56" s="123">
        <v>1</v>
      </c>
      <c r="R56" s="125" t="s">
        <v>612</v>
      </c>
      <c r="S56" s="177" t="s">
        <v>199</v>
      </c>
      <c r="T56" s="140" t="s">
        <v>233</v>
      </c>
      <c r="U56" s="140" t="s">
        <v>197</v>
      </c>
      <c r="V56" s="126">
        <v>0.3</v>
      </c>
      <c r="W56" s="140" t="s">
        <v>196</v>
      </c>
      <c r="X56" s="140" t="s">
        <v>195</v>
      </c>
      <c r="Y56" s="140" t="s">
        <v>194</v>
      </c>
      <c r="Z56" s="178">
        <v>0.56000000000000005</v>
      </c>
      <c r="AA56" s="124" t="s">
        <v>193</v>
      </c>
      <c r="AB56" s="126">
        <v>0.56000000000000005</v>
      </c>
      <c r="AC56" s="124" t="s">
        <v>208</v>
      </c>
      <c r="AD56" s="126">
        <v>1</v>
      </c>
      <c r="AE56" s="124" t="s">
        <v>207</v>
      </c>
      <c r="AF56" s="140" t="s">
        <v>190</v>
      </c>
      <c r="AG56" s="140" t="s">
        <v>611</v>
      </c>
      <c r="AH56" s="140" t="s">
        <v>239</v>
      </c>
      <c r="AI56" s="140" t="s">
        <v>610</v>
      </c>
      <c r="AJ56" s="140" t="s">
        <v>609</v>
      </c>
      <c r="AK56" s="122">
        <v>44929</v>
      </c>
      <c r="AL56" s="121">
        <v>45291</v>
      </c>
    </row>
    <row r="57" spans="1:38" ht="54" x14ac:dyDescent="0.25">
      <c r="A57" s="176">
        <f t="shared" si="0"/>
        <v>51</v>
      </c>
      <c r="B57" s="129" t="s">
        <v>99</v>
      </c>
      <c r="C57" s="134" t="s">
        <v>385</v>
      </c>
      <c r="D57" s="188" t="s">
        <v>608</v>
      </c>
      <c r="E57" s="134" t="s">
        <v>464</v>
      </c>
      <c r="F57" s="134" t="s">
        <v>607</v>
      </c>
      <c r="G57" s="134" t="s">
        <v>606</v>
      </c>
      <c r="H57" s="134" t="s">
        <v>433</v>
      </c>
      <c r="I57" s="134">
        <v>51</v>
      </c>
      <c r="J57" s="127" t="s">
        <v>381</v>
      </c>
      <c r="K57" s="126">
        <v>1</v>
      </c>
      <c r="L57" s="138" t="s">
        <v>562</v>
      </c>
      <c r="M57" s="126" t="s">
        <v>562</v>
      </c>
      <c r="N57" s="127" t="s">
        <v>443</v>
      </c>
      <c r="O57" s="126">
        <v>0.4</v>
      </c>
      <c r="P57" s="127" t="s">
        <v>191</v>
      </c>
      <c r="Q57" s="123">
        <v>1</v>
      </c>
      <c r="R57" s="125" t="s">
        <v>605</v>
      </c>
      <c r="S57" s="177" t="s">
        <v>403</v>
      </c>
      <c r="T57" s="134" t="s">
        <v>402</v>
      </c>
      <c r="U57" s="134" t="s">
        <v>197</v>
      </c>
      <c r="V57" s="126" t="s">
        <v>401</v>
      </c>
      <c r="W57" s="134" t="s">
        <v>196</v>
      </c>
      <c r="X57" s="134" t="s">
        <v>195</v>
      </c>
      <c r="Y57" s="134" t="s">
        <v>194</v>
      </c>
      <c r="Z57" s="178">
        <v>1</v>
      </c>
      <c r="AA57" s="124" t="s">
        <v>381</v>
      </c>
      <c r="AB57" s="126">
        <v>1</v>
      </c>
      <c r="AC57" s="124" t="s">
        <v>443</v>
      </c>
      <c r="AD57" s="126">
        <v>0.30000000000000004</v>
      </c>
      <c r="AE57" s="124" t="s">
        <v>191</v>
      </c>
      <c r="AF57" s="134" t="s">
        <v>190</v>
      </c>
      <c r="AG57" s="134" t="s">
        <v>252</v>
      </c>
      <c r="AH57" s="134" t="s">
        <v>253</v>
      </c>
      <c r="AI57" s="134" t="s">
        <v>598</v>
      </c>
      <c r="AJ57" s="134" t="s">
        <v>597</v>
      </c>
      <c r="AK57" s="122">
        <v>44929</v>
      </c>
      <c r="AL57" s="121">
        <v>45291</v>
      </c>
    </row>
    <row r="58" spans="1:38" ht="81" x14ac:dyDescent="0.25">
      <c r="A58" s="176">
        <f t="shared" si="0"/>
        <v>52</v>
      </c>
      <c r="B58" s="129" t="s">
        <v>99</v>
      </c>
      <c r="C58" s="134" t="s">
        <v>466</v>
      </c>
      <c r="D58" s="188" t="s">
        <v>1073</v>
      </c>
      <c r="E58" s="134" t="s">
        <v>384</v>
      </c>
      <c r="F58" s="134" t="s">
        <v>604</v>
      </c>
      <c r="G58" s="134" t="s">
        <v>603</v>
      </c>
      <c r="H58" s="134" t="s">
        <v>433</v>
      </c>
      <c r="I58" s="134">
        <v>80</v>
      </c>
      <c r="J58" s="127" t="s">
        <v>381</v>
      </c>
      <c r="K58" s="126">
        <v>1</v>
      </c>
      <c r="L58" s="138" t="s">
        <v>461</v>
      </c>
      <c r="M58" s="126" t="s">
        <v>461</v>
      </c>
      <c r="N58" s="127" t="s">
        <v>457</v>
      </c>
      <c r="O58" s="126">
        <v>0.2</v>
      </c>
      <c r="P58" s="127" t="s">
        <v>191</v>
      </c>
      <c r="Q58" s="123"/>
      <c r="R58" s="125" t="s">
        <v>602</v>
      </c>
      <c r="S58" s="177" t="s">
        <v>403</v>
      </c>
      <c r="T58" s="134" t="s">
        <v>402</v>
      </c>
      <c r="U58" s="134" t="s">
        <v>197</v>
      </c>
      <c r="V58" s="126" t="s">
        <v>401</v>
      </c>
      <c r="W58" s="134" t="s">
        <v>196</v>
      </c>
      <c r="X58" s="134" t="s">
        <v>195</v>
      </c>
      <c r="Y58" s="134" t="s">
        <v>194</v>
      </c>
      <c r="Z58" s="178">
        <v>1</v>
      </c>
      <c r="AA58" s="124" t="s">
        <v>381</v>
      </c>
      <c r="AB58" s="126">
        <v>1</v>
      </c>
      <c r="AC58" s="124" t="s">
        <v>457</v>
      </c>
      <c r="AD58" s="126">
        <v>0.15000000000000002</v>
      </c>
      <c r="AE58" s="124" t="s">
        <v>191</v>
      </c>
      <c r="AF58" s="134" t="s">
        <v>190</v>
      </c>
      <c r="AG58" s="134" t="s">
        <v>252</v>
      </c>
      <c r="AH58" s="134" t="s">
        <v>253</v>
      </c>
      <c r="AI58" s="134" t="s">
        <v>598</v>
      </c>
      <c r="AJ58" s="134" t="s">
        <v>597</v>
      </c>
      <c r="AK58" s="122">
        <v>44929</v>
      </c>
      <c r="AL58" s="121">
        <v>45291</v>
      </c>
    </row>
    <row r="59" spans="1:38" ht="67.5" x14ac:dyDescent="0.25">
      <c r="A59" s="176">
        <f t="shared" si="0"/>
        <v>53</v>
      </c>
      <c r="B59" s="129" t="s">
        <v>99</v>
      </c>
      <c r="C59" s="134" t="s">
        <v>385</v>
      </c>
      <c r="D59" s="188" t="s">
        <v>1077</v>
      </c>
      <c r="E59" s="134" t="s">
        <v>480</v>
      </c>
      <c r="F59" s="139" t="s">
        <v>601</v>
      </c>
      <c r="G59" s="139" t="s">
        <v>600</v>
      </c>
      <c r="H59" s="134" t="s">
        <v>433</v>
      </c>
      <c r="I59" s="134">
        <v>40</v>
      </c>
      <c r="J59" s="127" t="s">
        <v>226</v>
      </c>
      <c r="K59" s="126">
        <v>0.8</v>
      </c>
      <c r="L59" s="138" t="s">
        <v>461</v>
      </c>
      <c r="M59" s="126" t="s">
        <v>461</v>
      </c>
      <c r="N59" s="127" t="s">
        <v>457</v>
      </c>
      <c r="O59" s="126">
        <v>0.2</v>
      </c>
      <c r="P59" s="127" t="s">
        <v>400</v>
      </c>
      <c r="Q59" s="123">
        <v>1</v>
      </c>
      <c r="R59" s="125" t="s">
        <v>599</v>
      </c>
      <c r="S59" s="177" t="s">
        <v>199</v>
      </c>
      <c r="T59" s="134" t="s">
        <v>198</v>
      </c>
      <c r="U59" s="134" t="s">
        <v>197</v>
      </c>
      <c r="V59" s="126" t="s">
        <v>224</v>
      </c>
      <c r="W59" s="134" t="s">
        <v>196</v>
      </c>
      <c r="X59" s="134" t="s">
        <v>195</v>
      </c>
      <c r="Y59" s="134" t="s">
        <v>194</v>
      </c>
      <c r="Z59" s="178">
        <v>0.48</v>
      </c>
      <c r="AA59" s="124" t="s">
        <v>193</v>
      </c>
      <c r="AB59" s="126">
        <v>0.48</v>
      </c>
      <c r="AC59" s="124" t="s">
        <v>457</v>
      </c>
      <c r="AD59" s="126">
        <v>0.2</v>
      </c>
      <c r="AE59" s="124" t="s">
        <v>400</v>
      </c>
      <c r="AF59" s="134" t="s">
        <v>190</v>
      </c>
      <c r="AG59" s="134" t="s">
        <v>252</v>
      </c>
      <c r="AH59" s="134" t="s">
        <v>253</v>
      </c>
      <c r="AI59" s="134" t="s">
        <v>598</v>
      </c>
      <c r="AJ59" s="134" t="s">
        <v>597</v>
      </c>
      <c r="AK59" s="122">
        <v>44929</v>
      </c>
      <c r="AL59" s="121">
        <v>45291</v>
      </c>
    </row>
    <row r="60" spans="1:38" ht="81" x14ac:dyDescent="0.25">
      <c r="A60" s="176">
        <f t="shared" si="0"/>
        <v>54</v>
      </c>
      <c r="B60" s="129" t="s">
        <v>108</v>
      </c>
      <c r="C60" s="134" t="s">
        <v>385</v>
      </c>
      <c r="D60" s="188" t="s">
        <v>596</v>
      </c>
      <c r="E60" s="123" t="s">
        <v>480</v>
      </c>
      <c r="F60" s="123" t="s">
        <v>595</v>
      </c>
      <c r="G60" s="133" t="s">
        <v>594</v>
      </c>
      <c r="H60" s="123" t="s">
        <v>433</v>
      </c>
      <c r="I60" s="123">
        <v>52</v>
      </c>
      <c r="J60" s="127" t="s">
        <v>381</v>
      </c>
      <c r="K60" s="126">
        <v>1</v>
      </c>
      <c r="L60" s="128" t="s">
        <v>461</v>
      </c>
      <c r="M60" s="126" t="s">
        <v>461</v>
      </c>
      <c r="N60" s="127" t="s">
        <v>457</v>
      </c>
      <c r="O60" s="126">
        <v>0.2</v>
      </c>
      <c r="P60" s="127" t="s">
        <v>191</v>
      </c>
      <c r="Q60" s="123">
        <v>2</v>
      </c>
      <c r="R60" s="125" t="s">
        <v>593</v>
      </c>
      <c r="S60" s="177" t="s">
        <v>199</v>
      </c>
      <c r="T60" s="123" t="s">
        <v>198</v>
      </c>
      <c r="U60" s="123" t="s">
        <v>197</v>
      </c>
      <c r="V60" s="126" t="s">
        <v>224</v>
      </c>
      <c r="W60" s="123" t="s">
        <v>196</v>
      </c>
      <c r="X60" s="123" t="s">
        <v>195</v>
      </c>
      <c r="Y60" s="123" t="s">
        <v>194</v>
      </c>
      <c r="Z60" s="178">
        <v>0.6</v>
      </c>
      <c r="AA60" s="124" t="s">
        <v>193</v>
      </c>
      <c r="AB60" s="126">
        <v>0.6</v>
      </c>
      <c r="AC60" s="124" t="s">
        <v>457</v>
      </c>
      <c r="AD60" s="126">
        <v>0.2</v>
      </c>
      <c r="AE60" s="124" t="s">
        <v>400</v>
      </c>
      <c r="AF60" s="123" t="s">
        <v>399</v>
      </c>
      <c r="AG60" s="123" t="s">
        <v>592</v>
      </c>
      <c r="AH60" s="123" t="s">
        <v>591</v>
      </c>
      <c r="AI60" s="123" t="s">
        <v>586</v>
      </c>
      <c r="AJ60" s="123" t="s">
        <v>585</v>
      </c>
      <c r="AK60" s="122">
        <v>44929</v>
      </c>
      <c r="AL60" s="121">
        <v>45291</v>
      </c>
    </row>
    <row r="61" spans="1:38" ht="54" x14ac:dyDescent="0.25">
      <c r="A61" s="176">
        <f t="shared" si="0"/>
        <v>55</v>
      </c>
      <c r="B61" s="129" t="s">
        <v>108</v>
      </c>
      <c r="C61" s="134" t="s">
        <v>385</v>
      </c>
      <c r="D61" s="188" t="s">
        <v>590</v>
      </c>
      <c r="E61" s="123" t="s">
        <v>480</v>
      </c>
      <c r="F61" s="123" t="s">
        <v>589</v>
      </c>
      <c r="G61" s="133" t="s">
        <v>588</v>
      </c>
      <c r="H61" s="123" t="s">
        <v>433</v>
      </c>
      <c r="I61" s="123">
        <v>52</v>
      </c>
      <c r="J61" s="127" t="s">
        <v>381</v>
      </c>
      <c r="K61" s="126">
        <v>1</v>
      </c>
      <c r="L61" s="128" t="s">
        <v>445</v>
      </c>
      <c r="M61" s="126" t="s">
        <v>445</v>
      </c>
      <c r="N61" s="127" t="s">
        <v>443</v>
      </c>
      <c r="O61" s="126">
        <v>0.4</v>
      </c>
      <c r="P61" s="127" t="s">
        <v>191</v>
      </c>
      <c r="Q61" s="123">
        <v>2</v>
      </c>
      <c r="R61" s="125" t="s">
        <v>587</v>
      </c>
      <c r="S61" s="177" t="s">
        <v>199</v>
      </c>
      <c r="T61" s="123" t="s">
        <v>198</v>
      </c>
      <c r="U61" s="123" t="s">
        <v>197</v>
      </c>
      <c r="V61" s="126" t="s">
        <v>224</v>
      </c>
      <c r="W61" s="123" t="s">
        <v>196</v>
      </c>
      <c r="X61" s="123" t="s">
        <v>195</v>
      </c>
      <c r="Y61" s="123" t="s">
        <v>194</v>
      </c>
      <c r="Z61" s="178">
        <v>0.6</v>
      </c>
      <c r="AA61" s="124" t="s">
        <v>193</v>
      </c>
      <c r="AB61" s="126">
        <v>0.6</v>
      </c>
      <c r="AC61" s="124" t="s">
        <v>443</v>
      </c>
      <c r="AD61" s="126">
        <v>0.4</v>
      </c>
      <c r="AE61" s="124" t="s">
        <v>400</v>
      </c>
      <c r="AF61" s="123" t="s">
        <v>481</v>
      </c>
      <c r="AG61" s="123" t="s">
        <v>248</v>
      </c>
      <c r="AH61" s="123" t="s">
        <v>249</v>
      </c>
      <c r="AI61" s="123" t="s">
        <v>586</v>
      </c>
      <c r="AJ61" s="123" t="s">
        <v>585</v>
      </c>
      <c r="AK61" s="122">
        <v>44929</v>
      </c>
      <c r="AL61" s="121">
        <v>45291</v>
      </c>
    </row>
    <row r="62" spans="1:38" ht="36" x14ac:dyDescent="0.25">
      <c r="A62" s="176">
        <f t="shared" si="0"/>
        <v>56</v>
      </c>
      <c r="B62" s="129" t="s">
        <v>237</v>
      </c>
      <c r="C62" s="134" t="s">
        <v>499</v>
      </c>
      <c r="D62" s="188" t="s">
        <v>584</v>
      </c>
      <c r="E62" s="135" t="s">
        <v>480</v>
      </c>
      <c r="F62" s="135" t="s">
        <v>583</v>
      </c>
      <c r="G62" s="135" t="s">
        <v>582</v>
      </c>
      <c r="H62" s="135" t="s">
        <v>433</v>
      </c>
      <c r="I62" s="183">
        <v>12</v>
      </c>
      <c r="J62" s="127" t="s">
        <v>193</v>
      </c>
      <c r="K62" s="126">
        <v>0.6</v>
      </c>
      <c r="L62" s="136" t="s">
        <v>461</v>
      </c>
      <c r="M62" s="126" t="s">
        <v>461</v>
      </c>
      <c r="N62" s="127" t="s">
        <v>457</v>
      </c>
      <c r="O62" s="126">
        <v>0.2</v>
      </c>
      <c r="P62" s="127" t="s">
        <v>400</v>
      </c>
      <c r="Q62" s="123">
        <v>1</v>
      </c>
      <c r="R62" s="125" t="s">
        <v>581</v>
      </c>
      <c r="S62" s="177" t="s">
        <v>199</v>
      </c>
      <c r="T62" s="135" t="s">
        <v>233</v>
      </c>
      <c r="U62" s="135" t="s">
        <v>245</v>
      </c>
      <c r="V62" s="126" t="s">
        <v>224</v>
      </c>
      <c r="W62" s="135" t="s">
        <v>196</v>
      </c>
      <c r="X62" s="135" t="s">
        <v>195</v>
      </c>
      <c r="Y62" s="135" t="s">
        <v>194</v>
      </c>
      <c r="Z62" s="178">
        <v>0.36</v>
      </c>
      <c r="AA62" s="124" t="s">
        <v>232</v>
      </c>
      <c r="AB62" s="126">
        <v>0.36</v>
      </c>
      <c r="AC62" s="124" t="s">
        <v>457</v>
      </c>
      <c r="AD62" s="126">
        <v>0.2</v>
      </c>
      <c r="AE62" s="124" t="s">
        <v>469</v>
      </c>
      <c r="AF62" s="135" t="s">
        <v>481</v>
      </c>
      <c r="AG62" s="135" t="s">
        <v>580</v>
      </c>
      <c r="AH62" s="135" t="s">
        <v>579</v>
      </c>
      <c r="AI62" s="135" t="s">
        <v>567</v>
      </c>
      <c r="AJ62" s="135" t="s">
        <v>566</v>
      </c>
      <c r="AK62" s="122">
        <v>44929</v>
      </c>
      <c r="AL62" s="121">
        <v>45291</v>
      </c>
    </row>
    <row r="63" spans="1:38" ht="48" x14ac:dyDescent="0.25">
      <c r="A63" s="176">
        <f t="shared" si="0"/>
        <v>57</v>
      </c>
      <c r="B63" s="129" t="s">
        <v>237</v>
      </c>
      <c r="C63" s="134" t="s">
        <v>499</v>
      </c>
      <c r="D63" s="188" t="s">
        <v>578</v>
      </c>
      <c r="E63" s="135" t="s">
        <v>480</v>
      </c>
      <c r="F63" s="135" t="s">
        <v>577</v>
      </c>
      <c r="G63" s="137" t="s">
        <v>576</v>
      </c>
      <c r="H63" s="135" t="s">
        <v>433</v>
      </c>
      <c r="I63" s="183">
        <v>12</v>
      </c>
      <c r="J63" s="127" t="s">
        <v>193</v>
      </c>
      <c r="K63" s="126">
        <v>0.6</v>
      </c>
      <c r="L63" s="136" t="s">
        <v>461</v>
      </c>
      <c r="M63" s="126" t="s">
        <v>461</v>
      </c>
      <c r="N63" s="127" t="s">
        <v>457</v>
      </c>
      <c r="O63" s="126">
        <v>0.2</v>
      </c>
      <c r="P63" s="127" t="s">
        <v>400</v>
      </c>
      <c r="Q63" s="123">
        <v>1</v>
      </c>
      <c r="R63" s="125" t="s">
        <v>575</v>
      </c>
      <c r="S63" s="177" t="s">
        <v>199</v>
      </c>
      <c r="T63" s="135" t="s">
        <v>198</v>
      </c>
      <c r="U63" s="135" t="s">
        <v>197</v>
      </c>
      <c r="V63" s="126" t="s">
        <v>224</v>
      </c>
      <c r="W63" s="135" t="s">
        <v>196</v>
      </c>
      <c r="X63" s="135" t="s">
        <v>195</v>
      </c>
      <c r="Y63" s="135" t="s">
        <v>194</v>
      </c>
      <c r="Z63" s="178">
        <v>0.36</v>
      </c>
      <c r="AA63" s="124" t="s">
        <v>232</v>
      </c>
      <c r="AB63" s="126">
        <v>0.36</v>
      </c>
      <c r="AC63" s="124" t="s">
        <v>457</v>
      </c>
      <c r="AD63" s="126">
        <v>0.2</v>
      </c>
      <c r="AE63" s="124" t="s">
        <v>469</v>
      </c>
      <c r="AF63" s="135" t="s">
        <v>190</v>
      </c>
      <c r="AG63" s="135" t="s">
        <v>574</v>
      </c>
      <c r="AH63" s="135" t="s">
        <v>573</v>
      </c>
      <c r="AI63" s="135" t="s">
        <v>567</v>
      </c>
      <c r="AJ63" s="135" t="s">
        <v>566</v>
      </c>
      <c r="AK63" s="122">
        <v>44929</v>
      </c>
      <c r="AL63" s="121">
        <v>45291</v>
      </c>
    </row>
    <row r="64" spans="1:38" ht="60" x14ac:dyDescent="0.25">
      <c r="A64" s="176">
        <f t="shared" si="0"/>
        <v>58</v>
      </c>
      <c r="B64" s="129" t="s">
        <v>237</v>
      </c>
      <c r="C64" s="134" t="s">
        <v>499</v>
      </c>
      <c r="D64" s="188" t="s">
        <v>572</v>
      </c>
      <c r="E64" s="135" t="s">
        <v>384</v>
      </c>
      <c r="F64" s="135" t="s">
        <v>571</v>
      </c>
      <c r="G64" s="135" t="s">
        <v>570</v>
      </c>
      <c r="H64" s="135" t="s">
        <v>433</v>
      </c>
      <c r="I64" s="183">
        <v>12</v>
      </c>
      <c r="J64" s="127" t="s">
        <v>193</v>
      </c>
      <c r="K64" s="126">
        <v>0.6</v>
      </c>
      <c r="L64" s="136" t="s">
        <v>445</v>
      </c>
      <c r="M64" s="126" t="s">
        <v>445</v>
      </c>
      <c r="N64" s="127" t="s">
        <v>443</v>
      </c>
      <c r="O64" s="126">
        <v>0.4</v>
      </c>
      <c r="P64" s="127" t="s">
        <v>400</v>
      </c>
      <c r="Q64" s="123">
        <v>2</v>
      </c>
      <c r="R64" s="125" t="s">
        <v>569</v>
      </c>
      <c r="S64" s="177" t="s">
        <v>199</v>
      </c>
      <c r="T64" s="135" t="s">
        <v>198</v>
      </c>
      <c r="U64" s="135" t="s">
        <v>197</v>
      </c>
      <c r="V64" s="126" t="s">
        <v>224</v>
      </c>
      <c r="W64" s="135" t="s">
        <v>196</v>
      </c>
      <c r="X64" s="135" t="s">
        <v>195</v>
      </c>
      <c r="Y64" s="135" t="s">
        <v>194</v>
      </c>
      <c r="Z64" s="178">
        <v>0.36</v>
      </c>
      <c r="AA64" s="124" t="s">
        <v>232</v>
      </c>
      <c r="AB64" s="126">
        <v>0.36</v>
      </c>
      <c r="AC64" s="124" t="s">
        <v>443</v>
      </c>
      <c r="AD64" s="126">
        <v>0.4</v>
      </c>
      <c r="AE64" s="124" t="s">
        <v>400</v>
      </c>
      <c r="AF64" s="135" t="s">
        <v>190</v>
      </c>
      <c r="AG64" s="135" t="s">
        <v>568</v>
      </c>
      <c r="AH64" s="135" t="s">
        <v>239</v>
      </c>
      <c r="AI64" s="135" t="s">
        <v>567</v>
      </c>
      <c r="AJ64" s="135" t="s">
        <v>566</v>
      </c>
      <c r="AK64" s="122">
        <v>44929</v>
      </c>
      <c r="AL64" s="121">
        <v>45291</v>
      </c>
    </row>
    <row r="65" spans="1:38" ht="48" x14ac:dyDescent="0.25">
      <c r="A65" s="176">
        <f t="shared" si="0"/>
        <v>59</v>
      </c>
      <c r="B65" s="129" t="s">
        <v>237</v>
      </c>
      <c r="C65" s="134" t="s">
        <v>499</v>
      </c>
      <c r="D65" s="188" t="s">
        <v>565</v>
      </c>
      <c r="E65" s="135" t="s">
        <v>464</v>
      </c>
      <c r="F65" s="135" t="s">
        <v>564</v>
      </c>
      <c r="G65" s="135" t="s">
        <v>563</v>
      </c>
      <c r="H65" s="135" t="s">
        <v>433</v>
      </c>
      <c r="I65" s="183">
        <v>12</v>
      </c>
      <c r="J65" s="127" t="s">
        <v>193</v>
      </c>
      <c r="K65" s="126">
        <v>0.6</v>
      </c>
      <c r="L65" s="136" t="s">
        <v>562</v>
      </c>
      <c r="M65" s="126" t="s">
        <v>562</v>
      </c>
      <c r="N65" s="127" t="s">
        <v>443</v>
      </c>
      <c r="O65" s="126">
        <v>0.4</v>
      </c>
      <c r="P65" s="127" t="s">
        <v>400</v>
      </c>
      <c r="Q65" s="123">
        <v>3</v>
      </c>
      <c r="R65" s="125" t="s">
        <v>561</v>
      </c>
      <c r="S65" s="177" t="s">
        <v>199</v>
      </c>
      <c r="T65" s="135" t="s">
        <v>198</v>
      </c>
      <c r="U65" s="135" t="s">
        <v>245</v>
      </c>
      <c r="V65" s="126" t="s">
        <v>259</v>
      </c>
      <c r="W65" s="135" t="s">
        <v>196</v>
      </c>
      <c r="X65" s="135" t="s">
        <v>195</v>
      </c>
      <c r="Y65" s="135" t="s">
        <v>194</v>
      </c>
      <c r="Z65" s="178">
        <v>0.3</v>
      </c>
      <c r="AA65" s="124" t="s">
        <v>232</v>
      </c>
      <c r="AB65" s="126">
        <v>0.3</v>
      </c>
      <c r="AC65" s="124" t="s">
        <v>443</v>
      </c>
      <c r="AD65" s="126">
        <v>0.4</v>
      </c>
      <c r="AE65" s="124" t="s">
        <v>400</v>
      </c>
      <c r="AF65" s="135" t="s">
        <v>190</v>
      </c>
      <c r="AG65" s="135" t="s">
        <v>560</v>
      </c>
      <c r="AH65" s="135" t="s">
        <v>223</v>
      </c>
      <c r="AI65" s="135" t="s">
        <v>553</v>
      </c>
      <c r="AJ65" s="135" t="s">
        <v>552</v>
      </c>
      <c r="AK65" s="122">
        <v>44929</v>
      </c>
      <c r="AL65" s="121">
        <v>45291</v>
      </c>
    </row>
    <row r="66" spans="1:38" ht="48" x14ac:dyDescent="0.25">
      <c r="A66" s="176">
        <f t="shared" si="0"/>
        <v>60</v>
      </c>
      <c r="B66" s="129" t="s">
        <v>237</v>
      </c>
      <c r="C66" s="134" t="s">
        <v>499</v>
      </c>
      <c r="D66" s="188" t="s">
        <v>559</v>
      </c>
      <c r="E66" s="135" t="s">
        <v>464</v>
      </c>
      <c r="F66" s="135" t="s">
        <v>558</v>
      </c>
      <c r="G66" s="135" t="s">
        <v>557</v>
      </c>
      <c r="H66" s="135" t="s">
        <v>433</v>
      </c>
      <c r="I66" s="183">
        <v>240</v>
      </c>
      <c r="J66" s="127" t="s">
        <v>381</v>
      </c>
      <c r="K66" s="126">
        <v>1</v>
      </c>
      <c r="L66" s="136" t="s">
        <v>556</v>
      </c>
      <c r="M66" s="126" t="s">
        <v>556</v>
      </c>
      <c r="N66" s="127" t="s">
        <v>457</v>
      </c>
      <c r="O66" s="126">
        <v>0.2</v>
      </c>
      <c r="P66" s="127" t="s">
        <v>191</v>
      </c>
      <c r="Q66" s="123">
        <v>3</v>
      </c>
      <c r="R66" s="125" t="s">
        <v>555</v>
      </c>
      <c r="S66" s="177" t="s">
        <v>199</v>
      </c>
      <c r="T66" s="135" t="s">
        <v>198</v>
      </c>
      <c r="U66" s="135" t="s">
        <v>197</v>
      </c>
      <c r="V66" s="126" t="s">
        <v>224</v>
      </c>
      <c r="W66" s="135" t="s">
        <v>196</v>
      </c>
      <c r="X66" s="135" t="s">
        <v>195</v>
      </c>
      <c r="Y66" s="135" t="s">
        <v>194</v>
      </c>
      <c r="Z66" s="178">
        <v>0.6</v>
      </c>
      <c r="AA66" s="124" t="s">
        <v>193</v>
      </c>
      <c r="AB66" s="126">
        <v>0.6</v>
      </c>
      <c r="AC66" s="124" t="s">
        <v>457</v>
      </c>
      <c r="AD66" s="126">
        <v>0.2</v>
      </c>
      <c r="AE66" s="124" t="s">
        <v>400</v>
      </c>
      <c r="AF66" s="135" t="s">
        <v>190</v>
      </c>
      <c r="AG66" s="135" t="s">
        <v>554</v>
      </c>
      <c r="AH66" s="135" t="s">
        <v>223</v>
      </c>
      <c r="AI66" s="135" t="s">
        <v>553</v>
      </c>
      <c r="AJ66" s="135" t="s">
        <v>552</v>
      </c>
      <c r="AK66" s="122">
        <v>44929</v>
      </c>
      <c r="AL66" s="121">
        <v>45291</v>
      </c>
    </row>
    <row r="67" spans="1:38" ht="81" x14ac:dyDescent="0.25">
      <c r="A67" s="176">
        <f t="shared" si="0"/>
        <v>61</v>
      </c>
      <c r="B67" s="129" t="s">
        <v>543</v>
      </c>
      <c r="C67" s="134" t="s">
        <v>548</v>
      </c>
      <c r="D67" s="188" t="s">
        <v>1101</v>
      </c>
      <c r="E67" s="123" t="s">
        <v>480</v>
      </c>
      <c r="F67" s="123" t="s">
        <v>551</v>
      </c>
      <c r="G67" s="123" t="s">
        <v>550</v>
      </c>
      <c r="H67" s="123" t="s">
        <v>433</v>
      </c>
      <c r="I67" s="123">
        <v>12</v>
      </c>
      <c r="J67" s="127" t="s">
        <v>193</v>
      </c>
      <c r="K67" s="126">
        <v>0.6</v>
      </c>
      <c r="L67" s="128" t="s">
        <v>424</v>
      </c>
      <c r="M67" s="126" t="s">
        <v>424</v>
      </c>
      <c r="N67" s="127" t="s">
        <v>208</v>
      </c>
      <c r="O67" s="126">
        <v>1</v>
      </c>
      <c r="P67" s="127" t="s">
        <v>207</v>
      </c>
      <c r="Q67" s="123">
        <v>1</v>
      </c>
      <c r="R67" s="125" t="s">
        <v>549</v>
      </c>
      <c r="S67" s="177" t="s">
        <v>199</v>
      </c>
      <c r="T67" s="123" t="s">
        <v>198</v>
      </c>
      <c r="U67" s="123" t="s">
        <v>197</v>
      </c>
      <c r="V67" s="126" t="s">
        <v>224</v>
      </c>
      <c r="W67" s="123" t="s">
        <v>196</v>
      </c>
      <c r="X67" s="123" t="s">
        <v>195</v>
      </c>
      <c r="Y67" s="123" t="s">
        <v>194</v>
      </c>
      <c r="Z67" s="178">
        <v>0.36</v>
      </c>
      <c r="AA67" s="124" t="s">
        <v>232</v>
      </c>
      <c r="AB67" s="126">
        <v>0.36</v>
      </c>
      <c r="AC67" s="124" t="s">
        <v>208</v>
      </c>
      <c r="AD67" s="126">
        <v>1</v>
      </c>
      <c r="AE67" s="124" t="s">
        <v>207</v>
      </c>
      <c r="AF67" s="123" t="s">
        <v>190</v>
      </c>
      <c r="AG67" s="123" t="s">
        <v>542</v>
      </c>
      <c r="AH67" s="123" t="s">
        <v>239</v>
      </c>
      <c r="AI67" s="123" t="s">
        <v>541</v>
      </c>
      <c r="AJ67" s="123" t="s">
        <v>540</v>
      </c>
      <c r="AK67" s="122">
        <v>44929</v>
      </c>
      <c r="AL67" s="121">
        <v>45291</v>
      </c>
    </row>
    <row r="68" spans="1:38" ht="54" x14ac:dyDescent="0.25">
      <c r="A68" s="176">
        <f t="shared" si="0"/>
        <v>62</v>
      </c>
      <c r="B68" s="129" t="s">
        <v>543</v>
      </c>
      <c r="C68" s="134" t="s">
        <v>548</v>
      </c>
      <c r="D68" s="188" t="s">
        <v>1105</v>
      </c>
      <c r="E68" s="123" t="s">
        <v>384</v>
      </c>
      <c r="F68" s="123" t="s">
        <v>547</v>
      </c>
      <c r="G68" s="123" t="s">
        <v>546</v>
      </c>
      <c r="H68" s="123" t="s">
        <v>433</v>
      </c>
      <c r="I68" s="123">
        <v>1</v>
      </c>
      <c r="J68" s="127" t="s">
        <v>258</v>
      </c>
      <c r="K68" s="126">
        <v>0.2</v>
      </c>
      <c r="L68" s="128" t="s">
        <v>424</v>
      </c>
      <c r="M68" s="126" t="s">
        <v>424</v>
      </c>
      <c r="N68" s="127" t="s">
        <v>208</v>
      </c>
      <c r="O68" s="126">
        <v>1</v>
      </c>
      <c r="P68" s="127" t="s">
        <v>207</v>
      </c>
      <c r="Q68" s="123">
        <v>2</v>
      </c>
      <c r="R68" s="125" t="s">
        <v>545</v>
      </c>
      <c r="S68" s="177" t="s">
        <v>199</v>
      </c>
      <c r="T68" s="123" t="s">
        <v>198</v>
      </c>
      <c r="U68" s="123" t="s">
        <v>197</v>
      </c>
      <c r="V68" s="126" t="s">
        <v>224</v>
      </c>
      <c r="W68" s="123" t="s">
        <v>196</v>
      </c>
      <c r="X68" s="123" t="s">
        <v>195</v>
      </c>
      <c r="Y68" s="123" t="s">
        <v>194</v>
      </c>
      <c r="Z68" s="178">
        <v>0.12</v>
      </c>
      <c r="AA68" s="124" t="s">
        <v>258</v>
      </c>
      <c r="AB68" s="126">
        <v>0.12</v>
      </c>
      <c r="AC68" s="124" t="s">
        <v>208</v>
      </c>
      <c r="AD68" s="126">
        <v>1</v>
      </c>
      <c r="AE68" s="124" t="s">
        <v>207</v>
      </c>
      <c r="AF68" s="123" t="s">
        <v>190</v>
      </c>
      <c r="AG68" s="123" t="s">
        <v>542</v>
      </c>
      <c r="AH68" s="123" t="s">
        <v>239</v>
      </c>
      <c r="AI68" s="123" t="s">
        <v>541</v>
      </c>
      <c r="AJ68" s="123" t="s">
        <v>540</v>
      </c>
      <c r="AK68" s="122">
        <v>44929</v>
      </c>
      <c r="AL68" s="121">
        <v>45291</v>
      </c>
    </row>
    <row r="69" spans="1:38" ht="67.5" x14ac:dyDescent="0.25">
      <c r="A69" s="176">
        <f t="shared" si="0"/>
        <v>63</v>
      </c>
      <c r="B69" s="129" t="s">
        <v>539</v>
      </c>
      <c r="C69" s="123" t="s">
        <v>531</v>
      </c>
      <c r="D69" s="188" t="s">
        <v>1109</v>
      </c>
      <c r="E69" s="123" t="s">
        <v>390</v>
      </c>
      <c r="F69" s="123" t="s">
        <v>538</v>
      </c>
      <c r="G69" s="123" t="s">
        <v>537</v>
      </c>
      <c r="H69" s="123" t="s">
        <v>433</v>
      </c>
      <c r="I69" s="123">
        <v>24</v>
      </c>
      <c r="J69" s="127" t="s">
        <v>226</v>
      </c>
      <c r="K69" s="126">
        <v>0.8</v>
      </c>
      <c r="L69" s="128" t="s">
        <v>527</v>
      </c>
      <c r="M69" s="126" t="s">
        <v>527</v>
      </c>
      <c r="N69" s="127" t="s">
        <v>208</v>
      </c>
      <c r="O69" s="126">
        <v>1</v>
      </c>
      <c r="P69" s="127" t="s">
        <v>207</v>
      </c>
      <c r="Q69" s="123">
        <v>1</v>
      </c>
      <c r="R69" s="125" t="s">
        <v>536</v>
      </c>
      <c r="S69" s="177" t="s">
        <v>199</v>
      </c>
      <c r="T69" s="123" t="s">
        <v>198</v>
      </c>
      <c r="U69" s="123" t="s">
        <v>197</v>
      </c>
      <c r="V69" s="126" t="s">
        <v>224</v>
      </c>
      <c r="W69" s="123" t="s">
        <v>196</v>
      </c>
      <c r="X69" s="123" t="s">
        <v>195</v>
      </c>
      <c r="Y69" s="123" t="s">
        <v>194</v>
      </c>
      <c r="Z69" s="178">
        <v>0.48</v>
      </c>
      <c r="AA69" s="124" t="s">
        <v>193</v>
      </c>
      <c r="AB69" s="126">
        <v>0.48</v>
      </c>
      <c r="AC69" s="124" t="s">
        <v>208</v>
      </c>
      <c r="AD69" s="126">
        <v>1</v>
      </c>
      <c r="AE69" s="184" t="s">
        <v>207</v>
      </c>
      <c r="AF69" s="123" t="s">
        <v>190</v>
      </c>
      <c r="AG69" s="123" t="s">
        <v>535</v>
      </c>
      <c r="AH69" s="123" t="s">
        <v>534</v>
      </c>
      <c r="AI69" s="123" t="s">
        <v>229</v>
      </c>
      <c r="AJ69" s="123" t="s">
        <v>533</v>
      </c>
      <c r="AK69" s="122">
        <v>44929</v>
      </c>
      <c r="AL69" s="121">
        <v>45291</v>
      </c>
    </row>
    <row r="70" spans="1:38" ht="46.5" x14ac:dyDescent="0.25">
      <c r="A70" s="176">
        <f t="shared" si="0"/>
        <v>64</v>
      </c>
      <c r="B70" s="129" t="s">
        <v>532</v>
      </c>
      <c r="C70" s="123" t="s">
        <v>531</v>
      </c>
      <c r="D70" s="188" t="s">
        <v>530</v>
      </c>
      <c r="E70" s="123" t="s">
        <v>390</v>
      </c>
      <c r="F70" s="123" t="s">
        <v>529</v>
      </c>
      <c r="G70" s="123" t="s">
        <v>528</v>
      </c>
      <c r="H70" s="123" t="s">
        <v>433</v>
      </c>
      <c r="I70" s="123">
        <v>12</v>
      </c>
      <c r="J70" s="127" t="s">
        <v>193</v>
      </c>
      <c r="K70" s="126">
        <v>0.6</v>
      </c>
      <c r="L70" s="128" t="s">
        <v>527</v>
      </c>
      <c r="M70" s="126" t="s">
        <v>527</v>
      </c>
      <c r="N70" s="127" t="s">
        <v>208</v>
      </c>
      <c r="O70" s="126">
        <v>1</v>
      </c>
      <c r="P70" s="127" t="s">
        <v>207</v>
      </c>
      <c r="Q70" s="123">
        <v>1</v>
      </c>
      <c r="R70" s="125" t="s">
        <v>526</v>
      </c>
      <c r="S70" s="177" t="s">
        <v>199</v>
      </c>
      <c r="T70" s="123" t="s">
        <v>198</v>
      </c>
      <c r="U70" s="123" t="s">
        <v>197</v>
      </c>
      <c r="V70" s="126" t="s">
        <v>224</v>
      </c>
      <c r="W70" s="123" t="s">
        <v>196</v>
      </c>
      <c r="X70" s="123" t="s">
        <v>195</v>
      </c>
      <c r="Y70" s="123" t="s">
        <v>194</v>
      </c>
      <c r="Z70" s="178">
        <v>0.36</v>
      </c>
      <c r="AA70" s="124" t="s">
        <v>232</v>
      </c>
      <c r="AB70" s="126">
        <v>0.36</v>
      </c>
      <c r="AC70" s="124" t="s">
        <v>208</v>
      </c>
      <c r="AD70" s="126">
        <v>1</v>
      </c>
      <c r="AE70" s="184" t="s">
        <v>207</v>
      </c>
      <c r="AF70" s="123" t="s">
        <v>481</v>
      </c>
      <c r="AG70" s="123" t="s">
        <v>525</v>
      </c>
      <c r="AH70" s="123" t="s">
        <v>282</v>
      </c>
      <c r="AI70" s="123" t="s">
        <v>524</v>
      </c>
      <c r="AJ70" s="123" t="s">
        <v>523</v>
      </c>
      <c r="AK70" s="122">
        <v>44929</v>
      </c>
      <c r="AL70" s="121">
        <v>45291</v>
      </c>
    </row>
    <row r="71" spans="1:38" ht="40.5" x14ac:dyDescent="0.25">
      <c r="A71" s="176">
        <f t="shared" si="0"/>
        <v>65</v>
      </c>
      <c r="B71" s="129" t="s">
        <v>205</v>
      </c>
      <c r="C71" s="134" t="s">
        <v>499</v>
      </c>
      <c r="D71" s="188" t="s">
        <v>522</v>
      </c>
      <c r="E71" s="123" t="s">
        <v>480</v>
      </c>
      <c r="F71" s="123" t="s">
        <v>521</v>
      </c>
      <c r="G71" s="133" t="s">
        <v>520</v>
      </c>
      <c r="H71" s="123" t="s">
        <v>508</v>
      </c>
      <c r="I71" s="123">
        <v>40</v>
      </c>
      <c r="J71" s="127" t="s">
        <v>226</v>
      </c>
      <c r="K71" s="126">
        <v>0.8</v>
      </c>
      <c r="L71" s="128" t="s">
        <v>519</v>
      </c>
      <c r="M71" s="126" t="s">
        <v>519</v>
      </c>
      <c r="N71" s="127" t="s">
        <v>400</v>
      </c>
      <c r="O71" s="126">
        <v>0.6</v>
      </c>
      <c r="P71" s="127" t="s">
        <v>191</v>
      </c>
      <c r="Q71" s="123">
        <v>1</v>
      </c>
      <c r="R71" s="125" t="s">
        <v>518</v>
      </c>
      <c r="S71" s="177" t="s">
        <v>199</v>
      </c>
      <c r="T71" s="123" t="s">
        <v>198</v>
      </c>
      <c r="U71" s="123" t="s">
        <v>197</v>
      </c>
      <c r="V71" s="126" t="s">
        <v>224</v>
      </c>
      <c r="W71" s="123" t="s">
        <v>196</v>
      </c>
      <c r="X71" s="123" t="s">
        <v>195</v>
      </c>
      <c r="Y71" s="123" t="s">
        <v>194</v>
      </c>
      <c r="Z71" s="178">
        <v>0.48</v>
      </c>
      <c r="AA71" s="124" t="s">
        <v>193</v>
      </c>
      <c r="AB71" s="126">
        <v>0.48</v>
      </c>
      <c r="AC71" s="124" t="s">
        <v>400</v>
      </c>
      <c r="AD71" s="126">
        <v>0.6</v>
      </c>
      <c r="AE71" s="124" t="s">
        <v>400</v>
      </c>
      <c r="AF71" s="123" t="s">
        <v>190</v>
      </c>
      <c r="AG71" s="123" t="s">
        <v>517</v>
      </c>
      <c r="AH71" s="123" t="s">
        <v>516</v>
      </c>
      <c r="AI71" s="123" t="s">
        <v>491</v>
      </c>
      <c r="AJ71" s="123" t="s">
        <v>490</v>
      </c>
      <c r="AK71" s="122">
        <v>44929</v>
      </c>
      <c r="AL71" s="121">
        <v>45291</v>
      </c>
    </row>
    <row r="72" spans="1:38" ht="46.5" x14ac:dyDescent="0.25">
      <c r="A72" s="176">
        <f t="shared" si="0"/>
        <v>66</v>
      </c>
      <c r="B72" s="129" t="s">
        <v>205</v>
      </c>
      <c r="C72" s="134" t="s">
        <v>499</v>
      </c>
      <c r="D72" s="188" t="s">
        <v>1115</v>
      </c>
      <c r="E72" s="123" t="s">
        <v>480</v>
      </c>
      <c r="F72" s="123" t="s">
        <v>515</v>
      </c>
      <c r="G72" s="133" t="s">
        <v>514</v>
      </c>
      <c r="H72" s="123" t="s">
        <v>508</v>
      </c>
      <c r="I72" s="123">
        <v>60</v>
      </c>
      <c r="J72" s="127" t="s">
        <v>381</v>
      </c>
      <c r="K72" s="126">
        <v>1</v>
      </c>
      <c r="L72" s="128" t="s">
        <v>424</v>
      </c>
      <c r="M72" s="126" t="s">
        <v>424</v>
      </c>
      <c r="N72" s="127" t="s">
        <v>208</v>
      </c>
      <c r="O72" s="126">
        <v>1</v>
      </c>
      <c r="P72" s="127" t="s">
        <v>207</v>
      </c>
      <c r="Q72" s="123">
        <v>1</v>
      </c>
      <c r="R72" s="125" t="s">
        <v>513</v>
      </c>
      <c r="S72" s="177" t="s">
        <v>199</v>
      </c>
      <c r="T72" s="123" t="s">
        <v>198</v>
      </c>
      <c r="U72" s="123" t="s">
        <v>245</v>
      </c>
      <c r="V72" s="126" t="s">
        <v>259</v>
      </c>
      <c r="W72" s="123" t="s">
        <v>196</v>
      </c>
      <c r="X72" s="123" t="s">
        <v>195</v>
      </c>
      <c r="Y72" s="123" t="s">
        <v>194</v>
      </c>
      <c r="Z72" s="178">
        <v>0.5</v>
      </c>
      <c r="AA72" s="124" t="s">
        <v>193</v>
      </c>
      <c r="AB72" s="126">
        <v>0.5</v>
      </c>
      <c r="AC72" s="124" t="s">
        <v>208</v>
      </c>
      <c r="AD72" s="126">
        <v>1</v>
      </c>
      <c r="AE72" s="124" t="s">
        <v>207</v>
      </c>
      <c r="AF72" s="123" t="s">
        <v>190</v>
      </c>
      <c r="AG72" s="123" t="s">
        <v>512</v>
      </c>
      <c r="AH72" s="123" t="s">
        <v>189</v>
      </c>
      <c r="AI72" s="123" t="s">
        <v>491</v>
      </c>
      <c r="AJ72" s="123" t="s">
        <v>490</v>
      </c>
      <c r="AK72" s="122">
        <v>44929</v>
      </c>
      <c r="AL72" s="121">
        <v>45291</v>
      </c>
    </row>
    <row r="73" spans="1:38" ht="46.5" x14ac:dyDescent="0.25">
      <c r="A73" s="176">
        <f t="shared" ref="A73:A90" si="1">A72+1</f>
        <v>67</v>
      </c>
      <c r="B73" s="129" t="s">
        <v>205</v>
      </c>
      <c r="C73" s="134" t="s">
        <v>499</v>
      </c>
      <c r="D73" s="188" t="s">
        <v>511</v>
      </c>
      <c r="E73" s="123" t="s">
        <v>480</v>
      </c>
      <c r="F73" s="123" t="s">
        <v>510</v>
      </c>
      <c r="G73" s="133" t="s">
        <v>509</v>
      </c>
      <c r="H73" s="123" t="s">
        <v>508</v>
      </c>
      <c r="I73" s="123">
        <v>60</v>
      </c>
      <c r="J73" s="127" t="s">
        <v>381</v>
      </c>
      <c r="K73" s="126">
        <v>1</v>
      </c>
      <c r="L73" s="128" t="s">
        <v>424</v>
      </c>
      <c r="M73" s="126" t="s">
        <v>424</v>
      </c>
      <c r="N73" s="127" t="s">
        <v>208</v>
      </c>
      <c r="O73" s="126">
        <v>1</v>
      </c>
      <c r="P73" s="127" t="s">
        <v>207</v>
      </c>
      <c r="Q73" s="123">
        <v>1</v>
      </c>
      <c r="R73" s="125" t="s">
        <v>507</v>
      </c>
      <c r="S73" s="177" t="s">
        <v>199</v>
      </c>
      <c r="T73" s="123" t="s">
        <v>198</v>
      </c>
      <c r="U73" s="123" t="s">
        <v>197</v>
      </c>
      <c r="V73" s="126" t="s">
        <v>224</v>
      </c>
      <c r="W73" s="123" t="s">
        <v>196</v>
      </c>
      <c r="X73" s="123" t="s">
        <v>195</v>
      </c>
      <c r="Y73" s="123" t="s">
        <v>194</v>
      </c>
      <c r="Z73" s="178">
        <v>0.6</v>
      </c>
      <c r="AA73" s="124" t="s">
        <v>193</v>
      </c>
      <c r="AB73" s="126">
        <v>0.6</v>
      </c>
      <c r="AC73" s="124" t="s">
        <v>208</v>
      </c>
      <c r="AD73" s="126">
        <v>1</v>
      </c>
      <c r="AE73" s="124" t="s">
        <v>207</v>
      </c>
      <c r="AF73" s="123" t="s">
        <v>190</v>
      </c>
      <c r="AG73" s="123" t="s">
        <v>506</v>
      </c>
      <c r="AH73" s="123" t="s">
        <v>189</v>
      </c>
      <c r="AI73" s="123" t="s">
        <v>491</v>
      </c>
      <c r="AJ73" s="123" t="s">
        <v>490</v>
      </c>
      <c r="AK73" s="122">
        <v>44929</v>
      </c>
      <c r="AL73" s="121">
        <v>45291</v>
      </c>
    </row>
    <row r="74" spans="1:38" ht="40.5" x14ac:dyDescent="0.25">
      <c r="A74" s="176">
        <f t="shared" si="1"/>
        <v>68</v>
      </c>
      <c r="B74" s="129" t="s">
        <v>205</v>
      </c>
      <c r="C74" s="134" t="s">
        <v>499</v>
      </c>
      <c r="D74" s="188" t="s">
        <v>505</v>
      </c>
      <c r="E74" s="123" t="s">
        <v>480</v>
      </c>
      <c r="F74" s="123" t="s">
        <v>504</v>
      </c>
      <c r="G74" s="133" t="s">
        <v>503</v>
      </c>
      <c r="H74" s="123" t="s">
        <v>502</v>
      </c>
      <c r="I74" s="123">
        <v>10</v>
      </c>
      <c r="J74" s="127" t="s">
        <v>193</v>
      </c>
      <c r="K74" s="126">
        <v>0.6</v>
      </c>
      <c r="L74" s="128" t="s">
        <v>495</v>
      </c>
      <c r="M74" s="126" t="s">
        <v>495</v>
      </c>
      <c r="N74" s="127" t="s">
        <v>192</v>
      </c>
      <c r="O74" s="126">
        <v>0.8</v>
      </c>
      <c r="P74" s="127" t="s">
        <v>191</v>
      </c>
      <c r="Q74" s="123">
        <v>1</v>
      </c>
      <c r="R74" s="125" t="s">
        <v>501</v>
      </c>
      <c r="S74" s="177" t="s">
        <v>199</v>
      </c>
      <c r="T74" s="123" t="s">
        <v>198</v>
      </c>
      <c r="U74" s="123" t="s">
        <v>197</v>
      </c>
      <c r="V74" s="126" t="s">
        <v>224</v>
      </c>
      <c r="W74" s="123" t="s">
        <v>196</v>
      </c>
      <c r="X74" s="123" t="s">
        <v>195</v>
      </c>
      <c r="Y74" s="123" t="s">
        <v>194</v>
      </c>
      <c r="Z74" s="178">
        <v>0.36</v>
      </c>
      <c r="AA74" s="124" t="s">
        <v>232</v>
      </c>
      <c r="AB74" s="126">
        <v>0.36</v>
      </c>
      <c r="AC74" s="124" t="s">
        <v>192</v>
      </c>
      <c r="AD74" s="126">
        <v>0.8</v>
      </c>
      <c r="AE74" s="124" t="s">
        <v>191</v>
      </c>
      <c r="AF74" s="123" t="s">
        <v>190</v>
      </c>
      <c r="AG74" s="123" t="s">
        <v>500</v>
      </c>
      <c r="AH74" s="123" t="s">
        <v>189</v>
      </c>
      <c r="AI74" s="123" t="s">
        <v>491</v>
      </c>
      <c r="AJ74" s="123" t="s">
        <v>490</v>
      </c>
      <c r="AK74" s="122">
        <v>44929</v>
      </c>
      <c r="AL74" s="121">
        <v>45291</v>
      </c>
    </row>
    <row r="75" spans="1:38" ht="40.5" x14ac:dyDescent="0.25">
      <c r="A75" s="176">
        <f t="shared" si="1"/>
        <v>69</v>
      </c>
      <c r="B75" s="129" t="s">
        <v>205</v>
      </c>
      <c r="C75" s="134" t="s">
        <v>499</v>
      </c>
      <c r="D75" s="188" t="s">
        <v>498</v>
      </c>
      <c r="E75" s="123" t="s">
        <v>480</v>
      </c>
      <c r="F75" s="123" t="s">
        <v>497</v>
      </c>
      <c r="G75" s="133" t="s">
        <v>496</v>
      </c>
      <c r="H75" s="123" t="s">
        <v>433</v>
      </c>
      <c r="I75" s="123">
        <v>40</v>
      </c>
      <c r="J75" s="127" t="s">
        <v>226</v>
      </c>
      <c r="K75" s="126">
        <v>0.8</v>
      </c>
      <c r="L75" s="128" t="s">
        <v>495</v>
      </c>
      <c r="M75" s="126" t="s">
        <v>495</v>
      </c>
      <c r="N75" s="127" t="s">
        <v>192</v>
      </c>
      <c r="O75" s="126">
        <v>0.8</v>
      </c>
      <c r="P75" s="127" t="s">
        <v>191</v>
      </c>
      <c r="Q75" s="123">
        <v>1</v>
      </c>
      <c r="R75" s="125" t="s">
        <v>494</v>
      </c>
      <c r="S75" s="177" t="s">
        <v>199</v>
      </c>
      <c r="T75" s="123" t="s">
        <v>233</v>
      </c>
      <c r="U75" s="123" t="s">
        <v>197</v>
      </c>
      <c r="V75" s="126" t="s">
        <v>493</v>
      </c>
      <c r="W75" s="123" t="s">
        <v>196</v>
      </c>
      <c r="X75" s="123" t="s">
        <v>195</v>
      </c>
      <c r="Y75" s="123" t="s">
        <v>194</v>
      </c>
      <c r="Z75" s="178">
        <v>0.56000000000000005</v>
      </c>
      <c r="AA75" s="124" t="s">
        <v>193</v>
      </c>
      <c r="AB75" s="126">
        <v>0.56000000000000005</v>
      </c>
      <c r="AC75" s="124" t="s">
        <v>192</v>
      </c>
      <c r="AD75" s="126">
        <v>0.8</v>
      </c>
      <c r="AE75" s="124" t="s">
        <v>191</v>
      </c>
      <c r="AF75" s="123" t="s">
        <v>481</v>
      </c>
      <c r="AG75" s="123" t="s">
        <v>492</v>
      </c>
      <c r="AH75" s="123" t="s">
        <v>189</v>
      </c>
      <c r="AI75" s="123" t="s">
        <v>491</v>
      </c>
      <c r="AJ75" s="123" t="s">
        <v>490</v>
      </c>
      <c r="AK75" s="122">
        <v>44929</v>
      </c>
      <c r="AL75" s="121">
        <v>45291</v>
      </c>
    </row>
    <row r="76" spans="1:38" ht="54" x14ac:dyDescent="0.25">
      <c r="A76" s="176">
        <f t="shared" si="1"/>
        <v>70</v>
      </c>
      <c r="B76" s="129" t="s">
        <v>89</v>
      </c>
      <c r="C76" s="123" t="s">
        <v>466</v>
      </c>
      <c r="D76" s="188" t="s">
        <v>489</v>
      </c>
      <c r="E76" s="123" t="s">
        <v>480</v>
      </c>
      <c r="F76" s="123" t="s">
        <v>488</v>
      </c>
      <c r="G76" s="123" t="s">
        <v>487</v>
      </c>
      <c r="H76" s="123" t="s">
        <v>433</v>
      </c>
      <c r="I76" s="123">
        <v>500</v>
      </c>
      <c r="J76" s="127" t="s">
        <v>381</v>
      </c>
      <c r="K76" s="126">
        <v>0.6</v>
      </c>
      <c r="L76" s="128" t="s">
        <v>424</v>
      </c>
      <c r="M76" s="126" t="s">
        <v>424</v>
      </c>
      <c r="N76" s="127" t="s">
        <v>208</v>
      </c>
      <c r="O76" s="126">
        <v>1</v>
      </c>
      <c r="P76" s="127" t="s">
        <v>207</v>
      </c>
      <c r="Q76" s="123">
        <v>1</v>
      </c>
      <c r="R76" s="125" t="s">
        <v>486</v>
      </c>
      <c r="S76" s="177" t="s">
        <v>199</v>
      </c>
      <c r="T76" s="123" t="s">
        <v>198</v>
      </c>
      <c r="U76" s="123" t="s">
        <v>197</v>
      </c>
      <c r="V76" s="126" t="s">
        <v>224</v>
      </c>
      <c r="W76" s="123" t="s">
        <v>196</v>
      </c>
      <c r="X76" s="123" t="s">
        <v>195</v>
      </c>
      <c r="Y76" s="123" t="s">
        <v>194</v>
      </c>
      <c r="Z76" s="178">
        <v>0.36</v>
      </c>
      <c r="AA76" s="124" t="s">
        <v>232</v>
      </c>
      <c r="AB76" s="126">
        <v>0.36</v>
      </c>
      <c r="AC76" s="124" t="s">
        <v>208</v>
      </c>
      <c r="AD76" s="126">
        <v>1</v>
      </c>
      <c r="AE76" s="124" t="s">
        <v>207</v>
      </c>
      <c r="AF76" s="123" t="s">
        <v>481</v>
      </c>
      <c r="AG76" s="123" t="s">
        <v>476</v>
      </c>
      <c r="AH76" s="123" t="s">
        <v>475</v>
      </c>
      <c r="AI76" s="123" t="s">
        <v>474</v>
      </c>
      <c r="AJ76" s="123" t="s">
        <v>473</v>
      </c>
      <c r="AK76" s="122">
        <v>44929</v>
      </c>
      <c r="AL76" s="121">
        <v>45291</v>
      </c>
    </row>
    <row r="77" spans="1:38" ht="54" x14ac:dyDescent="0.25">
      <c r="A77" s="176">
        <f t="shared" si="1"/>
        <v>71</v>
      </c>
      <c r="B77" s="129" t="s">
        <v>89</v>
      </c>
      <c r="C77" s="123" t="s">
        <v>466</v>
      </c>
      <c r="D77" s="188" t="s">
        <v>485</v>
      </c>
      <c r="E77" s="123" t="s">
        <v>480</v>
      </c>
      <c r="F77" s="123" t="s">
        <v>484</v>
      </c>
      <c r="G77" s="123" t="s">
        <v>483</v>
      </c>
      <c r="H77" s="123" t="s">
        <v>433</v>
      </c>
      <c r="I77" s="123">
        <v>120</v>
      </c>
      <c r="J77" s="127" t="s">
        <v>381</v>
      </c>
      <c r="K77" s="126">
        <v>0.4</v>
      </c>
      <c r="L77" s="128" t="s">
        <v>445</v>
      </c>
      <c r="M77" s="126" t="s">
        <v>445</v>
      </c>
      <c r="N77" s="127" t="s">
        <v>443</v>
      </c>
      <c r="O77" s="126">
        <v>0.4</v>
      </c>
      <c r="P77" s="127" t="s">
        <v>400</v>
      </c>
      <c r="Q77" s="123">
        <v>1</v>
      </c>
      <c r="R77" s="125" t="s">
        <v>482</v>
      </c>
      <c r="S77" s="177" t="s">
        <v>199</v>
      </c>
      <c r="T77" s="123" t="s">
        <v>198</v>
      </c>
      <c r="U77" s="123" t="s">
        <v>197</v>
      </c>
      <c r="V77" s="126" t="s">
        <v>224</v>
      </c>
      <c r="W77" s="123" t="s">
        <v>196</v>
      </c>
      <c r="X77" s="123" t="s">
        <v>244</v>
      </c>
      <c r="Y77" s="123" t="s">
        <v>194</v>
      </c>
      <c r="Z77" s="178">
        <v>0.24</v>
      </c>
      <c r="AA77" s="124" t="s">
        <v>232</v>
      </c>
      <c r="AB77" s="126">
        <v>0.24</v>
      </c>
      <c r="AC77" s="124" t="s">
        <v>443</v>
      </c>
      <c r="AD77" s="126">
        <v>0.4</v>
      </c>
      <c r="AE77" s="124" t="s">
        <v>400</v>
      </c>
      <c r="AF77" s="123" t="s">
        <v>481</v>
      </c>
      <c r="AG77" s="123" t="s">
        <v>476</v>
      </c>
      <c r="AH77" s="123" t="s">
        <v>475</v>
      </c>
      <c r="AI77" s="123" t="s">
        <v>474</v>
      </c>
      <c r="AJ77" s="123" t="s">
        <v>473</v>
      </c>
      <c r="AK77" s="122">
        <v>44929</v>
      </c>
      <c r="AL77" s="121">
        <v>45291</v>
      </c>
    </row>
    <row r="78" spans="1:38" ht="107.25" customHeight="1" x14ac:dyDescent="0.25">
      <c r="A78" s="176">
        <f t="shared" si="1"/>
        <v>72</v>
      </c>
      <c r="B78" s="129" t="s">
        <v>89</v>
      </c>
      <c r="C78" s="123" t="s">
        <v>466</v>
      </c>
      <c r="D78" s="188" t="s">
        <v>1124</v>
      </c>
      <c r="E78" s="123" t="s">
        <v>480</v>
      </c>
      <c r="F78" s="123" t="s">
        <v>479</v>
      </c>
      <c r="G78" s="123" t="s">
        <v>478</v>
      </c>
      <c r="H78" s="123" t="s">
        <v>433</v>
      </c>
      <c r="I78" s="123">
        <v>100</v>
      </c>
      <c r="J78" s="127" t="s">
        <v>381</v>
      </c>
      <c r="K78" s="126">
        <v>0.4</v>
      </c>
      <c r="L78" s="128" t="s">
        <v>405</v>
      </c>
      <c r="M78" s="126" t="s">
        <v>405</v>
      </c>
      <c r="N78" s="127" t="s">
        <v>400</v>
      </c>
      <c r="O78" s="126">
        <v>0.6</v>
      </c>
      <c r="P78" s="127" t="s">
        <v>400</v>
      </c>
      <c r="Q78" s="123">
        <v>1</v>
      </c>
      <c r="R78" s="125" t="s">
        <v>477</v>
      </c>
      <c r="S78" s="177" t="s">
        <v>199</v>
      </c>
      <c r="T78" s="123" t="s">
        <v>198</v>
      </c>
      <c r="U78" s="123" t="s">
        <v>197</v>
      </c>
      <c r="V78" s="126" t="s">
        <v>224</v>
      </c>
      <c r="W78" s="123" t="s">
        <v>196</v>
      </c>
      <c r="X78" s="123" t="s">
        <v>244</v>
      </c>
      <c r="Y78" s="123" t="s">
        <v>194</v>
      </c>
      <c r="Z78" s="178">
        <v>0.24</v>
      </c>
      <c r="AA78" s="124" t="s">
        <v>232</v>
      </c>
      <c r="AB78" s="126">
        <v>0.24</v>
      </c>
      <c r="AC78" s="124" t="s">
        <v>400</v>
      </c>
      <c r="AD78" s="126">
        <v>0.6</v>
      </c>
      <c r="AE78" s="124" t="s">
        <v>400</v>
      </c>
      <c r="AF78" s="123" t="s">
        <v>190</v>
      </c>
      <c r="AG78" s="123" t="s">
        <v>476</v>
      </c>
      <c r="AH78" s="123" t="s">
        <v>475</v>
      </c>
      <c r="AI78" s="123" t="s">
        <v>474</v>
      </c>
      <c r="AJ78" s="123" t="s">
        <v>473</v>
      </c>
      <c r="AK78" s="122">
        <v>44929</v>
      </c>
      <c r="AL78" s="121">
        <v>45291</v>
      </c>
    </row>
    <row r="79" spans="1:38" ht="58.5" customHeight="1" x14ac:dyDescent="0.25">
      <c r="A79" s="176">
        <f t="shared" si="1"/>
        <v>73</v>
      </c>
      <c r="B79" s="129" t="s">
        <v>467</v>
      </c>
      <c r="C79" s="123" t="s">
        <v>466</v>
      </c>
      <c r="D79" s="188" t="s">
        <v>472</v>
      </c>
      <c r="E79" s="123" t="s">
        <v>464</v>
      </c>
      <c r="F79" s="123" t="s">
        <v>463</v>
      </c>
      <c r="G79" s="133" t="s">
        <v>471</v>
      </c>
      <c r="H79" s="123" t="s">
        <v>433</v>
      </c>
      <c r="I79" s="123">
        <v>5</v>
      </c>
      <c r="J79" s="127" t="s">
        <v>232</v>
      </c>
      <c r="K79" s="126">
        <v>0.4</v>
      </c>
      <c r="L79" s="128" t="s">
        <v>461</v>
      </c>
      <c r="M79" s="126" t="s">
        <v>461</v>
      </c>
      <c r="N79" s="127" t="s">
        <v>457</v>
      </c>
      <c r="O79" s="126">
        <v>0.2</v>
      </c>
      <c r="P79" s="127" t="s">
        <v>469</v>
      </c>
      <c r="Q79" s="123">
        <v>1</v>
      </c>
      <c r="R79" s="125" t="s">
        <v>470</v>
      </c>
      <c r="S79" s="177" t="s">
        <v>199</v>
      </c>
      <c r="T79" s="123" t="s">
        <v>198</v>
      </c>
      <c r="U79" s="123" t="s">
        <v>197</v>
      </c>
      <c r="V79" s="126" t="s">
        <v>224</v>
      </c>
      <c r="W79" s="123" t="s">
        <v>459</v>
      </c>
      <c r="X79" s="123" t="s">
        <v>195</v>
      </c>
      <c r="Y79" s="123" t="s">
        <v>458</v>
      </c>
      <c r="Z79" s="178">
        <v>0.24</v>
      </c>
      <c r="AA79" s="124" t="s">
        <v>232</v>
      </c>
      <c r="AB79" s="126">
        <v>0.24</v>
      </c>
      <c r="AC79" s="124" t="s">
        <v>457</v>
      </c>
      <c r="AD79" s="126">
        <v>0.2</v>
      </c>
      <c r="AE79" s="124" t="s">
        <v>469</v>
      </c>
      <c r="AF79" s="123" t="s">
        <v>190</v>
      </c>
      <c r="AG79" s="123" t="s">
        <v>456</v>
      </c>
      <c r="AH79" s="123" t="s">
        <v>455</v>
      </c>
      <c r="AI79" s="123" t="s">
        <v>454</v>
      </c>
      <c r="AJ79" s="123" t="s">
        <v>468</v>
      </c>
      <c r="AK79" s="122">
        <v>44929</v>
      </c>
      <c r="AL79" s="121">
        <v>45291</v>
      </c>
    </row>
    <row r="80" spans="1:38" ht="88.5" customHeight="1" x14ac:dyDescent="0.25">
      <c r="A80" s="176">
        <f t="shared" si="1"/>
        <v>74</v>
      </c>
      <c r="B80" s="129" t="s">
        <v>467</v>
      </c>
      <c r="C80" s="123" t="s">
        <v>466</v>
      </c>
      <c r="D80" s="188" t="s">
        <v>465</v>
      </c>
      <c r="E80" s="123" t="s">
        <v>464</v>
      </c>
      <c r="F80" s="123" t="s">
        <v>463</v>
      </c>
      <c r="G80" s="133" t="s">
        <v>462</v>
      </c>
      <c r="H80" s="123" t="s">
        <v>433</v>
      </c>
      <c r="I80" s="123">
        <v>48</v>
      </c>
      <c r="J80" s="127" t="s">
        <v>226</v>
      </c>
      <c r="K80" s="126">
        <v>0.8</v>
      </c>
      <c r="L80" s="128" t="s">
        <v>461</v>
      </c>
      <c r="M80" s="126" t="s">
        <v>461</v>
      </c>
      <c r="N80" s="127" t="s">
        <v>457</v>
      </c>
      <c r="O80" s="126">
        <v>0.2</v>
      </c>
      <c r="P80" s="127" t="s">
        <v>400</v>
      </c>
      <c r="Q80" s="123">
        <v>1</v>
      </c>
      <c r="R80" s="125" t="s">
        <v>460</v>
      </c>
      <c r="S80" s="177" t="s">
        <v>199</v>
      </c>
      <c r="T80" s="123" t="s">
        <v>198</v>
      </c>
      <c r="U80" s="123" t="s">
        <v>197</v>
      </c>
      <c r="V80" s="126" t="s">
        <v>224</v>
      </c>
      <c r="W80" s="123" t="s">
        <v>459</v>
      </c>
      <c r="X80" s="123" t="s">
        <v>195</v>
      </c>
      <c r="Y80" s="123" t="s">
        <v>458</v>
      </c>
      <c r="Z80" s="178">
        <v>0.48</v>
      </c>
      <c r="AA80" s="124" t="s">
        <v>193</v>
      </c>
      <c r="AB80" s="126">
        <v>0.48</v>
      </c>
      <c r="AC80" s="124" t="s">
        <v>457</v>
      </c>
      <c r="AD80" s="126">
        <v>0.2</v>
      </c>
      <c r="AE80" s="124" t="s">
        <v>400</v>
      </c>
      <c r="AF80" s="123" t="s">
        <v>190</v>
      </c>
      <c r="AG80" s="123" t="s">
        <v>456</v>
      </c>
      <c r="AH80" s="123" t="s">
        <v>455</v>
      </c>
      <c r="AI80" s="123" t="s">
        <v>454</v>
      </c>
      <c r="AJ80" s="123" t="s">
        <v>453</v>
      </c>
      <c r="AK80" s="122">
        <v>44929</v>
      </c>
      <c r="AL80" s="121">
        <v>45291</v>
      </c>
    </row>
    <row r="81" spans="1:38" ht="41.25" thickBot="1" x14ac:dyDescent="0.3">
      <c r="A81" s="176">
        <f t="shared" si="1"/>
        <v>75</v>
      </c>
      <c r="B81" s="129" t="s">
        <v>22</v>
      </c>
      <c r="C81" s="123" t="s">
        <v>427</v>
      </c>
      <c r="D81" s="188" t="s">
        <v>1130</v>
      </c>
      <c r="E81" s="123" t="s">
        <v>384</v>
      </c>
      <c r="F81" s="123" t="s">
        <v>452</v>
      </c>
      <c r="G81" s="133" t="s">
        <v>451</v>
      </c>
      <c r="H81" s="123" t="s">
        <v>214</v>
      </c>
      <c r="I81" s="123">
        <v>51</v>
      </c>
      <c r="J81" s="127" t="s">
        <v>381</v>
      </c>
      <c r="K81" s="126">
        <v>1</v>
      </c>
      <c r="L81" s="128" t="s">
        <v>405</v>
      </c>
      <c r="M81" s="126" t="s">
        <v>405</v>
      </c>
      <c r="N81" s="127" t="s">
        <v>400</v>
      </c>
      <c r="O81" s="126">
        <v>0.6</v>
      </c>
      <c r="P81" s="127" t="s">
        <v>191</v>
      </c>
      <c r="Q81" s="123">
        <v>1</v>
      </c>
      <c r="R81" s="125" t="s">
        <v>450</v>
      </c>
      <c r="S81" s="177" t="s">
        <v>199</v>
      </c>
      <c r="T81" s="123" t="s">
        <v>198</v>
      </c>
      <c r="U81" s="123" t="s">
        <v>197</v>
      </c>
      <c r="V81" s="126" t="s">
        <v>224</v>
      </c>
      <c r="W81" s="123" t="s">
        <v>196</v>
      </c>
      <c r="X81" s="123" t="s">
        <v>195</v>
      </c>
      <c r="Y81" s="123" t="s">
        <v>194</v>
      </c>
      <c r="Z81" s="178">
        <v>0.6</v>
      </c>
      <c r="AA81" s="124" t="s">
        <v>193</v>
      </c>
      <c r="AB81" s="126">
        <v>0.6</v>
      </c>
      <c r="AC81" s="124" t="s">
        <v>400</v>
      </c>
      <c r="AD81" s="126">
        <v>0.6</v>
      </c>
      <c r="AE81" s="124" t="s">
        <v>400</v>
      </c>
      <c r="AF81" s="123" t="s">
        <v>190</v>
      </c>
      <c r="AG81" s="132" t="s">
        <v>442</v>
      </c>
      <c r="AH81" s="132" t="s">
        <v>441</v>
      </c>
      <c r="AI81" s="123" t="s">
        <v>440</v>
      </c>
      <c r="AJ81" s="123" t="s">
        <v>439</v>
      </c>
      <c r="AK81" s="122">
        <v>44929</v>
      </c>
      <c r="AL81" s="121">
        <v>45291</v>
      </c>
    </row>
    <row r="82" spans="1:38" ht="55.5" thickTop="1" thickBot="1" x14ac:dyDescent="0.3">
      <c r="A82" s="176">
        <f t="shared" si="1"/>
        <v>76</v>
      </c>
      <c r="B82" s="129" t="s">
        <v>22</v>
      </c>
      <c r="C82" s="123" t="s">
        <v>427</v>
      </c>
      <c r="D82" s="188" t="s">
        <v>1133</v>
      </c>
      <c r="E82" s="123" t="s">
        <v>384</v>
      </c>
      <c r="F82" s="123" t="s">
        <v>449</v>
      </c>
      <c r="G82" s="133" t="s">
        <v>448</v>
      </c>
      <c r="H82" s="123" t="s">
        <v>447</v>
      </c>
      <c r="I82" s="123">
        <v>51</v>
      </c>
      <c r="J82" s="127" t="s">
        <v>381</v>
      </c>
      <c r="K82" s="126">
        <v>1</v>
      </c>
      <c r="L82" s="128" t="s">
        <v>446</v>
      </c>
      <c r="M82" s="126" t="s">
        <v>445</v>
      </c>
      <c r="N82" s="127" t="s">
        <v>443</v>
      </c>
      <c r="O82" s="126">
        <v>0.4</v>
      </c>
      <c r="P82" s="127" t="s">
        <v>191</v>
      </c>
      <c r="Q82" s="123">
        <v>1</v>
      </c>
      <c r="R82" s="125" t="s">
        <v>444</v>
      </c>
      <c r="S82" s="177" t="s">
        <v>199</v>
      </c>
      <c r="T82" s="123" t="s">
        <v>198</v>
      </c>
      <c r="U82" s="123" t="s">
        <v>197</v>
      </c>
      <c r="V82" s="126" t="s">
        <v>224</v>
      </c>
      <c r="W82" s="123" t="s">
        <v>196</v>
      </c>
      <c r="X82" s="123" t="s">
        <v>195</v>
      </c>
      <c r="Y82" s="123" t="s">
        <v>194</v>
      </c>
      <c r="Z82" s="178">
        <v>0.6</v>
      </c>
      <c r="AA82" s="124" t="s">
        <v>193</v>
      </c>
      <c r="AB82" s="126">
        <v>0.6</v>
      </c>
      <c r="AC82" s="124" t="s">
        <v>443</v>
      </c>
      <c r="AD82" s="126">
        <v>0.4</v>
      </c>
      <c r="AE82" s="124" t="s">
        <v>400</v>
      </c>
      <c r="AF82" s="123" t="s">
        <v>190</v>
      </c>
      <c r="AG82" s="132" t="s">
        <v>442</v>
      </c>
      <c r="AH82" s="132" t="s">
        <v>441</v>
      </c>
      <c r="AI82" s="123" t="s">
        <v>440</v>
      </c>
      <c r="AJ82" s="123" t="s">
        <v>439</v>
      </c>
      <c r="AK82" s="122">
        <v>44929</v>
      </c>
      <c r="AL82" s="121">
        <v>45291</v>
      </c>
    </row>
    <row r="83" spans="1:38" ht="47.25" thickTop="1" x14ac:dyDescent="0.25">
      <c r="A83" s="176">
        <f t="shared" si="1"/>
        <v>77</v>
      </c>
      <c r="B83" s="129" t="s">
        <v>438</v>
      </c>
      <c r="C83" s="123" t="s">
        <v>437</v>
      </c>
      <c r="D83" s="188" t="s">
        <v>436</v>
      </c>
      <c r="E83" s="123" t="s">
        <v>390</v>
      </c>
      <c r="F83" s="123" t="s">
        <v>435</v>
      </c>
      <c r="G83" s="123" t="s">
        <v>434</v>
      </c>
      <c r="H83" s="123" t="s">
        <v>433</v>
      </c>
      <c r="I83" s="123">
        <v>40</v>
      </c>
      <c r="J83" s="127" t="s">
        <v>226</v>
      </c>
      <c r="K83" s="126">
        <v>0.8</v>
      </c>
      <c r="L83" s="128" t="s">
        <v>424</v>
      </c>
      <c r="M83" s="126" t="s">
        <v>424</v>
      </c>
      <c r="N83" s="127" t="s">
        <v>208</v>
      </c>
      <c r="O83" s="126">
        <v>1</v>
      </c>
      <c r="P83" s="127" t="s">
        <v>207</v>
      </c>
      <c r="Q83" s="123">
        <v>1</v>
      </c>
      <c r="R83" s="125" t="s">
        <v>432</v>
      </c>
      <c r="S83" s="177" t="s">
        <v>199</v>
      </c>
      <c r="T83" s="123" t="s">
        <v>198</v>
      </c>
      <c r="U83" s="123" t="s">
        <v>197</v>
      </c>
      <c r="V83" s="126" t="s">
        <v>224</v>
      </c>
      <c r="W83" s="123" t="s">
        <v>196</v>
      </c>
      <c r="X83" s="123" t="s">
        <v>195</v>
      </c>
      <c r="Y83" s="123" t="s">
        <v>194</v>
      </c>
      <c r="Z83" s="178">
        <v>0.48</v>
      </c>
      <c r="AA83" s="124" t="s">
        <v>193</v>
      </c>
      <c r="AB83" s="126">
        <v>0.48</v>
      </c>
      <c r="AC83" s="124" t="s">
        <v>208</v>
      </c>
      <c r="AD83" s="126">
        <v>1</v>
      </c>
      <c r="AE83" s="124" t="s">
        <v>207</v>
      </c>
      <c r="AF83" s="123" t="s">
        <v>190</v>
      </c>
      <c r="AG83" s="123" t="s">
        <v>431</v>
      </c>
      <c r="AH83" s="123" t="s">
        <v>282</v>
      </c>
      <c r="AI83" s="123" t="s">
        <v>430</v>
      </c>
      <c r="AJ83" s="123" t="s">
        <v>429</v>
      </c>
      <c r="AK83" s="122">
        <v>44929</v>
      </c>
      <c r="AL83" s="121">
        <v>45291</v>
      </c>
    </row>
    <row r="84" spans="1:38" ht="46.5" x14ac:dyDescent="0.25">
      <c r="A84" s="176">
        <f t="shared" si="1"/>
        <v>78</v>
      </c>
      <c r="B84" s="129" t="s">
        <v>428</v>
      </c>
      <c r="C84" s="123" t="s">
        <v>427</v>
      </c>
      <c r="D84" s="188" t="s">
        <v>1137</v>
      </c>
      <c r="E84" s="123" t="s">
        <v>384</v>
      </c>
      <c r="F84" s="123" t="s">
        <v>426</v>
      </c>
      <c r="G84" s="123" t="s">
        <v>425</v>
      </c>
      <c r="H84" s="123" t="s">
        <v>214</v>
      </c>
      <c r="I84" s="123">
        <v>1</v>
      </c>
      <c r="J84" s="127" t="s">
        <v>258</v>
      </c>
      <c r="K84" s="126">
        <v>0.2</v>
      </c>
      <c r="L84" s="128" t="s">
        <v>424</v>
      </c>
      <c r="M84" s="126" t="s">
        <v>424</v>
      </c>
      <c r="N84" s="127" t="s">
        <v>208</v>
      </c>
      <c r="O84" s="126">
        <v>1</v>
      </c>
      <c r="P84" s="127" t="s">
        <v>207</v>
      </c>
      <c r="Q84" s="123">
        <v>1</v>
      </c>
      <c r="R84" s="125" t="s">
        <v>423</v>
      </c>
      <c r="S84" s="177" t="s">
        <v>199</v>
      </c>
      <c r="T84" s="123" t="s">
        <v>198</v>
      </c>
      <c r="U84" s="123" t="s">
        <v>197</v>
      </c>
      <c r="V84" s="126" t="s">
        <v>224</v>
      </c>
      <c r="W84" s="123" t="s">
        <v>196</v>
      </c>
      <c r="X84" s="123" t="s">
        <v>195</v>
      </c>
      <c r="Y84" s="123" t="s">
        <v>194</v>
      </c>
      <c r="Z84" s="178">
        <v>0.12</v>
      </c>
      <c r="AA84" s="124" t="s">
        <v>258</v>
      </c>
      <c r="AB84" s="126">
        <v>0.12</v>
      </c>
      <c r="AC84" s="124" t="s">
        <v>208</v>
      </c>
      <c r="AD84" s="126">
        <v>1</v>
      </c>
      <c r="AE84" s="124" t="s">
        <v>207</v>
      </c>
      <c r="AF84" s="123" t="s">
        <v>190</v>
      </c>
      <c r="AG84" s="123" t="s">
        <v>422</v>
      </c>
      <c r="AH84" s="123" t="s">
        <v>239</v>
      </c>
      <c r="AI84" s="123" t="s">
        <v>421</v>
      </c>
      <c r="AJ84" s="123" t="s">
        <v>420</v>
      </c>
      <c r="AK84" s="122">
        <v>44929</v>
      </c>
      <c r="AL84" s="121">
        <v>45291</v>
      </c>
    </row>
    <row r="85" spans="1:38" ht="54" x14ac:dyDescent="0.25">
      <c r="A85" s="176">
        <f t="shared" si="1"/>
        <v>79</v>
      </c>
      <c r="B85" s="129" t="s">
        <v>164</v>
      </c>
      <c r="C85" s="123" t="s">
        <v>385</v>
      </c>
      <c r="D85" s="188" t="s">
        <v>1140</v>
      </c>
      <c r="E85" s="123" t="s">
        <v>384</v>
      </c>
      <c r="F85" s="131" t="s">
        <v>419</v>
      </c>
      <c r="G85" s="131" t="s">
        <v>418</v>
      </c>
      <c r="H85" s="123" t="s">
        <v>214</v>
      </c>
      <c r="I85" s="123">
        <v>51</v>
      </c>
      <c r="J85" s="127" t="s">
        <v>381</v>
      </c>
      <c r="K85" s="126">
        <v>1</v>
      </c>
      <c r="L85" s="131" t="s">
        <v>405</v>
      </c>
      <c r="M85" s="126" t="s">
        <v>405</v>
      </c>
      <c r="N85" s="127" t="s">
        <v>400</v>
      </c>
      <c r="O85" s="126">
        <v>0.6</v>
      </c>
      <c r="P85" s="127" t="s">
        <v>191</v>
      </c>
      <c r="Q85" s="123">
        <v>1</v>
      </c>
      <c r="R85" s="125" t="s">
        <v>417</v>
      </c>
      <c r="S85" s="177" t="s">
        <v>199</v>
      </c>
      <c r="T85" s="123" t="s">
        <v>198</v>
      </c>
      <c r="U85" s="123" t="s">
        <v>197</v>
      </c>
      <c r="V85" s="126" t="s">
        <v>224</v>
      </c>
      <c r="W85" s="123" t="s">
        <v>196</v>
      </c>
      <c r="X85" s="123" t="s">
        <v>195</v>
      </c>
      <c r="Y85" s="123" t="s">
        <v>194</v>
      </c>
      <c r="Z85" s="178">
        <v>0.6</v>
      </c>
      <c r="AA85" s="124" t="s">
        <v>193</v>
      </c>
      <c r="AB85" s="126">
        <v>0.6</v>
      </c>
      <c r="AC85" s="124" t="s">
        <v>400</v>
      </c>
      <c r="AD85" s="126">
        <v>0.6</v>
      </c>
      <c r="AE85" s="124" t="s">
        <v>400</v>
      </c>
      <c r="AF85" s="123" t="s">
        <v>190</v>
      </c>
      <c r="AG85" s="130" t="s">
        <v>416</v>
      </c>
      <c r="AH85" s="130" t="s">
        <v>415</v>
      </c>
      <c r="AI85" s="123" t="s">
        <v>409</v>
      </c>
      <c r="AJ85" s="130" t="s">
        <v>211</v>
      </c>
      <c r="AK85" s="122">
        <v>44929</v>
      </c>
      <c r="AL85" s="121">
        <v>45291</v>
      </c>
    </row>
    <row r="86" spans="1:38" ht="54" x14ac:dyDescent="0.25">
      <c r="A86" s="176">
        <f t="shared" si="1"/>
        <v>80</v>
      </c>
      <c r="B86" s="129" t="s">
        <v>164</v>
      </c>
      <c r="C86" s="123" t="s">
        <v>385</v>
      </c>
      <c r="D86" s="188" t="s">
        <v>1144</v>
      </c>
      <c r="E86" s="123" t="s">
        <v>384</v>
      </c>
      <c r="F86" s="131" t="s">
        <v>414</v>
      </c>
      <c r="G86" s="131" t="s">
        <v>413</v>
      </c>
      <c r="H86" s="123" t="s">
        <v>278</v>
      </c>
      <c r="I86" s="123">
        <v>52</v>
      </c>
      <c r="J86" s="127" t="s">
        <v>381</v>
      </c>
      <c r="K86" s="126">
        <v>1</v>
      </c>
      <c r="L86" s="131" t="s">
        <v>405</v>
      </c>
      <c r="M86" s="126" t="s">
        <v>405</v>
      </c>
      <c r="N86" s="127" t="s">
        <v>400</v>
      </c>
      <c r="O86" s="126">
        <v>0.6</v>
      </c>
      <c r="P86" s="127" t="s">
        <v>191</v>
      </c>
      <c r="Q86" s="123">
        <v>2</v>
      </c>
      <c r="R86" s="125" t="s">
        <v>412</v>
      </c>
      <c r="S86" s="177" t="s">
        <v>199</v>
      </c>
      <c r="T86" s="123" t="s">
        <v>198</v>
      </c>
      <c r="U86" s="123" t="s">
        <v>245</v>
      </c>
      <c r="V86" s="126" t="s">
        <v>259</v>
      </c>
      <c r="W86" s="123" t="s">
        <v>196</v>
      </c>
      <c r="X86" s="123" t="s">
        <v>244</v>
      </c>
      <c r="Y86" s="123" t="s">
        <v>194</v>
      </c>
      <c r="Z86" s="178">
        <v>0.5</v>
      </c>
      <c r="AA86" s="124" t="s">
        <v>193</v>
      </c>
      <c r="AB86" s="126">
        <v>0.5</v>
      </c>
      <c r="AC86" s="124" t="s">
        <v>400</v>
      </c>
      <c r="AD86" s="126">
        <v>0.6</v>
      </c>
      <c r="AE86" s="124" t="s">
        <v>400</v>
      </c>
      <c r="AF86" s="123" t="s">
        <v>190</v>
      </c>
      <c r="AG86" s="130" t="s">
        <v>411</v>
      </c>
      <c r="AH86" s="130" t="s">
        <v>410</v>
      </c>
      <c r="AI86" s="123" t="s">
        <v>409</v>
      </c>
      <c r="AJ86" s="130" t="s">
        <v>211</v>
      </c>
      <c r="AK86" s="122">
        <v>44929</v>
      </c>
      <c r="AL86" s="121">
        <v>45291</v>
      </c>
    </row>
    <row r="87" spans="1:38" ht="121.5" x14ac:dyDescent="0.25">
      <c r="A87" s="176">
        <f t="shared" si="1"/>
        <v>81</v>
      </c>
      <c r="B87" s="129" t="s">
        <v>408</v>
      </c>
      <c r="C87" s="123" t="s">
        <v>385</v>
      </c>
      <c r="D87" s="188" t="s">
        <v>1148</v>
      </c>
      <c r="E87" s="123" t="s">
        <v>384</v>
      </c>
      <c r="F87" s="123" t="s">
        <v>407</v>
      </c>
      <c r="G87" s="123" t="s">
        <v>406</v>
      </c>
      <c r="H87" s="123" t="s">
        <v>214</v>
      </c>
      <c r="I87" s="123">
        <v>51</v>
      </c>
      <c r="J87" s="127" t="s">
        <v>381</v>
      </c>
      <c r="K87" s="126">
        <v>1</v>
      </c>
      <c r="L87" s="128" t="s">
        <v>405</v>
      </c>
      <c r="M87" s="126" t="s">
        <v>405</v>
      </c>
      <c r="N87" s="127" t="s">
        <v>400</v>
      </c>
      <c r="O87" s="126">
        <v>0.6</v>
      </c>
      <c r="P87" s="127" t="s">
        <v>191</v>
      </c>
      <c r="Q87" s="123">
        <v>1</v>
      </c>
      <c r="R87" s="125" t="s">
        <v>404</v>
      </c>
      <c r="S87" s="177" t="s">
        <v>403</v>
      </c>
      <c r="T87" s="123" t="s">
        <v>402</v>
      </c>
      <c r="U87" s="123" t="s">
        <v>197</v>
      </c>
      <c r="V87" s="126" t="s">
        <v>401</v>
      </c>
      <c r="W87" s="123" t="s">
        <v>196</v>
      </c>
      <c r="X87" s="123" t="s">
        <v>195</v>
      </c>
      <c r="Y87" s="123" t="s">
        <v>194</v>
      </c>
      <c r="Z87" s="178">
        <v>1</v>
      </c>
      <c r="AA87" s="124" t="s">
        <v>381</v>
      </c>
      <c r="AB87" s="126">
        <v>1</v>
      </c>
      <c r="AC87" s="124" t="s">
        <v>400</v>
      </c>
      <c r="AD87" s="126">
        <v>0.44999999999999996</v>
      </c>
      <c r="AE87" s="124" t="s">
        <v>191</v>
      </c>
      <c r="AF87" s="123" t="s">
        <v>399</v>
      </c>
      <c r="AG87" s="123" t="s">
        <v>398</v>
      </c>
      <c r="AH87" s="123" t="s">
        <v>397</v>
      </c>
      <c r="AI87" s="123" t="s">
        <v>396</v>
      </c>
      <c r="AJ87" s="123" t="s">
        <v>395</v>
      </c>
      <c r="AK87" s="122">
        <v>44929</v>
      </c>
      <c r="AL87" s="121">
        <v>45291</v>
      </c>
    </row>
    <row r="88" spans="1:38" ht="40.5" x14ac:dyDescent="0.25">
      <c r="A88" s="176">
        <f t="shared" si="1"/>
        <v>82</v>
      </c>
      <c r="B88" s="129" t="s">
        <v>386</v>
      </c>
      <c r="C88" s="123" t="s">
        <v>385</v>
      </c>
      <c r="D88" s="188" t="s">
        <v>1151</v>
      </c>
      <c r="E88" s="123" t="s">
        <v>384</v>
      </c>
      <c r="F88" s="123" t="s">
        <v>394</v>
      </c>
      <c r="G88" s="123" t="s">
        <v>393</v>
      </c>
      <c r="H88" s="123" t="s">
        <v>278</v>
      </c>
      <c r="I88" s="123">
        <v>36</v>
      </c>
      <c r="J88" s="127" t="s">
        <v>226</v>
      </c>
      <c r="K88" s="126">
        <v>0.8</v>
      </c>
      <c r="L88" s="128" t="s">
        <v>380</v>
      </c>
      <c r="M88" s="126" t="s">
        <v>379</v>
      </c>
      <c r="N88" s="127" t="s">
        <v>192</v>
      </c>
      <c r="O88" s="126">
        <v>0.8</v>
      </c>
      <c r="P88" s="127" t="s">
        <v>191</v>
      </c>
      <c r="Q88" s="123">
        <v>1</v>
      </c>
      <c r="R88" s="125" t="s">
        <v>392</v>
      </c>
      <c r="S88" s="177" t="s">
        <v>199</v>
      </c>
      <c r="T88" s="123" t="s">
        <v>198</v>
      </c>
      <c r="U88" s="123" t="s">
        <v>197</v>
      </c>
      <c r="V88" s="126" t="s">
        <v>224</v>
      </c>
      <c r="W88" s="123" t="s">
        <v>196</v>
      </c>
      <c r="X88" s="123" t="s">
        <v>195</v>
      </c>
      <c r="Y88" s="123" t="s">
        <v>194</v>
      </c>
      <c r="Z88" s="178">
        <v>0.48</v>
      </c>
      <c r="AA88" s="124" t="s">
        <v>193</v>
      </c>
      <c r="AB88" s="126">
        <v>0.48</v>
      </c>
      <c r="AC88" s="124" t="s">
        <v>192</v>
      </c>
      <c r="AD88" s="126">
        <v>0.8</v>
      </c>
      <c r="AE88" s="124" t="s">
        <v>191</v>
      </c>
      <c r="AF88" s="123" t="s">
        <v>391</v>
      </c>
      <c r="AG88" s="123" t="s">
        <v>377</v>
      </c>
      <c r="AH88" s="123" t="s">
        <v>282</v>
      </c>
      <c r="AI88" s="123" t="s">
        <v>376</v>
      </c>
      <c r="AJ88" s="123" t="s">
        <v>375</v>
      </c>
      <c r="AK88" s="122">
        <v>44929</v>
      </c>
      <c r="AL88" s="121">
        <v>45291</v>
      </c>
    </row>
    <row r="89" spans="1:38" ht="40.5" x14ac:dyDescent="0.25">
      <c r="A89" s="176">
        <f t="shared" si="1"/>
        <v>83</v>
      </c>
      <c r="B89" s="129" t="s">
        <v>386</v>
      </c>
      <c r="C89" s="123" t="s">
        <v>385</v>
      </c>
      <c r="D89" s="188" t="s">
        <v>1155</v>
      </c>
      <c r="E89" s="123" t="s">
        <v>390</v>
      </c>
      <c r="F89" s="123" t="s">
        <v>389</v>
      </c>
      <c r="G89" s="123" t="s">
        <v>388</v>
      </c>
      <c r="H89" s="123" t="s">
        <v>214</v>
      </c>
      <c r="I89" s="185">
        <v>100</v>
      </c>
      <c r="J89" s="127" t="s">
        <v>381</v>
      </c>
      <c r="K89" s="126">
        <v>1</v>
      </c>
      <c r="L89" s="128" t="s">
        <v>380</v>
      </c>
      <c r="M89" s="126" t="s">
        <v>379</v>
      </c>
      <c r="N89" s="127" t="s">
        <v>192</v>
      </c>
      <c r="O89" s="126">
        <v>0.8</v>
      </c>
      <c r="P89" s="127" t="s">
        <v>191</v>
      </c>
      <c r="Q89" s="123">
        <v>1</v>
      </c>
      <c r="R89" s="125" t="s">
        <v>387</v>
      </c>
      <c r="S89" s="177" t="s">
        <v>199</v>
      </c>
      <c r="T89" s="123" t="s">
        <v>198</v>
      </c>
      <c r="U89" s="123" t="s">
        <v>197</v>
      </c>
      <c r="V89" s="126" t="s">
        <v>224</v>
      </c>
      <c r="W89" s="123" t="s">
        <v>196</v>
      </c>
      <c r="X89" s="123" t="s">
        <v>195</v>
      </c>
      <c r="Y89" s="123" t="s">
        <v>194</v>
      </c>
      <c r="Z89" s="178">
        <v>0.6</v>
      </c>
      <c r="AA89" s="124" t="s">
        <v>193</v>
      </c>
      <c r="AB89" s="126">
        <v>0.6</v>
      </c>
      <c r="AC89" s="124" t="s">
        <v>192</v>
      </c>
      <c r="AD89" s="126">
        <v>0.8</v>
      </c>
      <c r="AE89" s="124" t="s">
        <v>191</v>
      </c>
      <c r="AF89" s="123" t="s">
        <v>190</v>
      </c>
      <c r="AG89" s="123" t="s">
        <v>377</v>
      </c>
      <c r="AH89" s="123" t="s">
        <v>282</v>
      </c>
      <c r="AI89" s="123" t="s">
        <v>376</v>
      </c>
      <c r="AJ89" s="123" t="s">
        <v>375</v>
      </c>
      <c r="AK89" s="122">
        <v>44929</v>
      </c>
      <c r="AL89" s="121">
        <v>45291</v>
      </c>
    </row>
    <row r="90" spans="1:38" ht="41.25" thickBot="1" x14ac:dyDescent="0.3">
      <c r="A90" s="176">
        <f t="shared" si="1"/>
        <v>84</v>
      </c>
      <c r="B90" s="120" t="s">
        <v>386</v>
      </c>
      <c r="C90" s="114" t="s">
        <v>385</v>
      </c>
      <c r="D90" s="189" t="s">
        <v>1158</v>
      </c>
      <c r="E90" s="114" t="s">
        <v>384</v>
      </c>
      <c r="F90" s="114" t="s">
        <v>383</v>
      </c>
      <c r="G90" s="114" t="s">
        <v>382</v>
      </c>
      <c r="H90" s="114" t="s">
        <v>278</v>
      </c>
      <c r="I90" s="114">
        <v>120</v>
      </c>
      <c r="J90" s="118" t="s">
        <v>381</v>
      </c>
      <c r="K90" s="117">
        <v>1</v>
      </c>
      <c r="L90" s="119" t="s">
        <v>380</v>
      </c>
      <c r="M90" s="117" t="s">
        <v>379</v>
      </c>
      <c r="N90" s="118" t="s">
        <v>192</v>
      </c>
      <c r="O90" s="117">
        <v>0.8</v>
      </c>
      <c r="P90" s="118" t="s">
        <v>191</v>
      </c>
      <c r="Q90" s="114">
        <v>1</v>
      </c>
      <c r="R90" s="116" t="s">
        <v>378</v>
      </c>
      <c r="S90" s="186" t="s">
        <v>199</v>
      </c>
      <c r="T90" s="114" t="s">
        <v>198</v>
      </c>
      <c r="U90" s="114" t="s">
        <v>197</v>
      </c>
      <c r="V90" s="117" t="s">
        <v>224</v>
      </c>
      <c r="W90" s="114" t="s">
        <v>196</v>
      </c>
      <c r="X90" s="114" t="s">
        <v>195</v>
      </c>
      <c r="Y90" s="114" t="s">
        <v>194</v>
      </c>
      <c r="Z90" s="187">
        <v>0.6</v>
      </c>
      <c r="AA90" s="115" t="s">
        <v>193</v>
      </c>
      <c r="AB90" s="117">
        <v>0.6</v>
      </c>
      <c r="AC90" s="115" t="s">
        <v>192</v>
      </c>
      <c r="AD90" s="117">
        <v>0.8</v>
      </c>
      <c r="AE90" s="115" t="s">
        <v>191</v>
      </c>
      <c r="AF90" s="114" t="s">
        <v>190</v>
      </c>
      <c r="AG90" s="114" t="s">
        <v>377</v>
      </c>
      <c r="AH90" s="114" t="s">
        <v>282</v>
      </c>
      <c r="AI90" s="114" t="s">
        <v>376</v>
      </c>
      <c r="AJ90" s="114" t="s">
        <v>375</v>
      </c>
      <c r="AK90" s="113">
        <v>44929</v>
      </c>
      <c r="AL90" s="112">
        <v>45291</v>
      </c>
    </row>
    <row r="91" spans="1:38" ht="15.75" thickTop="1" x14ac:dyDescent="0.25"/>
  </sheetData>
  <mergeCells count="13">
    <mergeCell ref="K3:L3"/>
    <mergeCell ref="O3:P3"/>
    <mergeCell ref="Q3:R3"/>
    <mergeCell ref="T6:Y6"/>
    <mergeCell ref="A1:B4"/>
    <mergeCell ref="C1:E4"/>
    <mergeCell ref="K1:L1"/>
    <mergeCell ref="O1:P1"/>
    <mergeCell ref="Q1:R1"/>
    <mergeCell ref="F2:G2"/>
    <mergeCell ref="K2:L2"/>
    <mergeCell ref="O2:P2"/>
    <mergeCell ref="Q2:R2"/>
  </mergeCells>
  <conditionalFormatting sqref="J7:AA90">
    <cfRule type="cellIs" dxfId="136" priority="20" operator="equal">
      <formula>"Muy Alta"</formula>
    </cfRule>
    <cfRule type="cellIs" dxfId="135" priority="21" operator="equal">
      <formula>"Alta"</formula>
    </cfRule>
    <cfRule type="cellIs" dxfId="134" priority="22" operator="equal">
      <formula>"Media"</formula>
    </cfRule>
    <cfRule type="cellIs" dxfId="133" priority="23" operator="equal">
      <formula>"Baja"</formula>
    </cfRule>
    <cfRule type="cellIs" dxfId="132" priority="24" operator="equal">
      <formula>"Muy Baja"</formula>
    </cfRule>
  </conditionalFormatting>
  <conditionalFormatting sqref="M7:M32 M39:M90">
    <cfRule type="containsText" dxfId="131" priority="27" operator="containsText" text="❌">
      <formula>NOT(ISERROR(SEARCH("❌",M7)))</formula>
    </cfRule>
  </conditionalFormatting>
  <conditionalFormatting sqref="M21:M42">
    <cfRule type="containsText" dxfId="130" priority="6" operator="containsText" text="❌">
      <formula>NOT(ISERROR(SEARCH("❌",M21)))</formula>
    </cfRule>
  </conditionalFormatting>
  <conditionalFormatting sqref="N7:N90 AC7:AC90">
    <cfRule type="cellIs" dxfId="129" priority="1" operator="equal">
      <formula>"Catastrófico"</formula>
    </cfRule>
    <cfRule type="cellIs" dxfId="128" priority="2" operator="equal">
      <formula>"Mayor"</formula>
    </cfRule>
    <cfRule type="cellIs" dxfId="127" priority="3" operator="equal">
      <formula>"Moderado"</formula>
    </cfRule>
    <cfRule type="cellIs" dxfId="126" priority="4" operator="equal">
      <formula>"Menor"</formula>
    </cfRule>
    <cfRule type="cellIs" dxfId="125" priority="5" operator="equal">
      <formula>"Leve"</formula>
    </cfRule>
  </conditionalFormatting>
  <conditionalFormatting sqref="O23">
    <cfRule type="containsText" dxfId="124" priority="26" operator="containsText" text="❌">
      <formula>NOT(ISERROR(SEARCH("❌",O23)))</formula>
    </cfRule>
  </conditionalFormatting>
  <conditionalFormatting sqref="P7:P90 AE7:AE68">
    <cfRule type="cellIs" dxfId="123" priority="7" operator="equal">
      <formula>"Extremo"</formula>
    </cfRule>
    <cfRule type="cellIs" dxfId="122" priority="8" operator="equal">
      <formula>"Alto"</formula>
    </cfRule>
    <cfRule type="cellIs" dxfId="121" priority="9" operator="equal">
      <formula>"Moderado"</formula>
    </cfRule>
    <cfRule type="cellIs" dxfId="120" priority="10" operator="equal">
      <formula>"Bajo"</formula>
    </cfRule>
  </conditionalFormatting>
  <conditionalFormatting sqref="AE71:AE90">
    <cfRule type="cellIs" dxfId="119" priority="28" operator="equal">
      <formula>"Extremo"</formula>
    </cfRule>
    <cfRule type="cellIs" dxfId="118" priority="29" operator="equal">
      <formula>"Alto"</formula>
    </cfRule>
    <cfRule type="cellIs" dxfId="117" priority="30" operator="equal">
      <formula>"Moderado"</formula>
    </cfRule>
    <cfRule type="cellIs" dxfId="116" priority="31" operator="equal">
      <formula>"Bajo"</formula>
    </cfRule>
  </conditionalFormatting>
  <dataValidations count="9">
    <dataValidation type="list" allowBlank="1" showInputMessage="1" showErrorMessage="1" sqref="B57:B59">
      <formula1>$I$8:$I$47</formula1>
    </dataValidation>
    <dataValidation type="list" allowBlank="1" showInputMessage="1" showErrorMessage="1" sqref="B20:B26">
      <formula1>$I$8:$I$42</formula1>
    </dataValidation>
    <dataValidation type="list" allowBlank="1" showInputMessage="1" showErrorMessage="1" sqref="B12">
      <formula1>$I$8:$I$44</formula1>
    </dataValidation>
    <dataValidation type="list" allowBlank="1" showInputMessage="1" showErrorMessage="1" sqref="B7:B8">
      <formula1>$H$7:$H$40</formula1>
    </dataValidation>
    <dataValidation type="list" allowBlank="1" showInputMessage="1" showErrorMessage="1" sqref="B9:B10">
      <formula1>$H$8:$H$43</formula1>
    </dataValidation>
    <dataValidation allowBlank="1" showInputMessage="1" sqref="AG76:AJ78 AG57:AJ59 AG62:AJ66 AG12:AK12 AG7 AG9:AG10 AG17:AJ19 AH7:AK11 AG30:AJ42 AK13:AK90"/>
    <dataValidation allowBlank="1" showInputMessage="1" showErrorMessage="1" errorTitle="Espacio Formulado" error="El usuario no debe ingresar datos en esta celda" sqref="J30:K30 K16:K26 K49:K53 K57:K68 K85:K86 K7:K12 J7:J29 K71:K80 K33:K42 J31:J90"/>
    <dataValidation type="whole" operator="greaterThanOrEqual" allowBlank="1" showInputMessage="1" showErrorMessage="1" sqref="I7:I12 I16:I22 I24:I26 I30 I49:I53 I57:I68 I85:I86 I71:I80 I33:I36">
      <formula1>0</formula1>
    </dataValidation>
    <dataValidation allowBlank="1" showInputMessage="1" showErrorMessage="1" sqref="AG60:AJ61 AG16 AG67:AJ68 AG71:AJ75 AI85:AJ86 AG79:AJ80 AG49:AJ53"/>
  </dataValidations>
  <pageMargins left="0.7" right="0.7" top="0.75" bottom="0.75" header="0.3" footer="0.3"/>
  <pageSetup paperSize="9" orientation="portrait" horizontalDpi="0" verticalDpi="0" r:id="rId1"/>
  <legacyDrawing r:id="rId2"/>
  <extLst>
    <ext xmlns:x14="http://schemas.microsoft.com/office/spreadsheetml/2009/9/main" uri="{CCE6A557-97BC-4b89-ADB6-D9C93CAAB3DF}">
      <x14:dataValidations xmlns:xm="http://schemas.microsoft.com/office/excel/2006/main" count="54">
        <x14:dataValidation type="list" allowBlank="1" showInputMessage="1" showErrorMessage="1">
          <x14:formula1>
            <xm:f>'C:\Users\RAMIRO\Downloads\[Matriz de Riesgos 2022 - FORMALIZACIÓN26.11.2021 def.xlsm]Tabla Impacto'!#REF!</xm:f>
          </x14:formula1>
          <xm:sqref>L33:L38</xm:sqref>
        </x14:dataValidation>
        <x14:dataValidation type="list" allowBlank="1" showInputMessage="1" showErrorMessage="1">
          <x14:formula1>
            <xm:f>'C:\Users\RAMIRO\Downloads\[Matriz de Riesgos 2022 - FORMALIZACIÓN26.11.2021 def.xlsm]Tabla Valoración controles'!#REF!</xm:f>
          </x14:formula1>
          <xm:sqref>W33:Y38 T33:U38</xm:sqref>
        </x14:dataValidation>
        <x14:dataValidation type="list" allowBlank="1" showInputMessage="1" showErrorMessage="1">
          <x14:formula1>
            <xm:f>'C:\Users\RAMIRO\Downloads\[Matriz de Riesgos 2022 - FORMALIZACIÓN26.11.2021 def.xlsm]Opciones Tratamiento (Listas)'!#REF!</xm:f>
          </x14:formula1>
          <xm:sqref>AF33:AF38 H33:H36 B33:B38</xm:sqref>
        </x14:dataValidation>
        <x14:dataValidation type="list" allowBlank="1" showInputMessage="1" showErrorMessage="1">
          <x14:formula1>
            <xm:f>'C:\Users\RAMIRO\Desktop\Ministerio de Minas y Energía 2022\Riesgos 2023\[AG-F-02 FORMATO PARA LA FORMULACIÓN Y TRATAMIENTOS DE RIESGOS - 2023 -CONTRACTUAL .xlsm]Tabla Impacto'!#REF!</xm:f>
          </x14:formula1>
          <xm:sqref>L76:L78</xm:sqref>
        </x14:dataValidation>
        <x14:dataValidation type="list" allowBlank="1" showInputMessage="1" showErrorMessage="1">
          <x14:formula1>
            <xm:f>'C:\Users\RAMIRO\Desktop\Ministerio de Minas y Energía 2022\Riesgos 2023\[AG-F-02 FORMATO PARA LA FORMULACIÓN Y TRATAMIENTOS DE RIESGOS - 2023 -CONTRACTUAL .xlsm]Tabla Valoración controles'!#REF!</xm:f>
          </x14:formula1>
          <xm:sqref>W76:Y78 T76:U78</xm:sqref>
        </x14:dataValidation>
        <x14:dataValidation type="list" allowBlank="1" showInputMessage="1" showErrorMessage="1">
          <x14:formula1>
            <xm:f>'C:\Users\RAMIRO\Desktop\Ministerio de Minas y Energía 2022\Riesgos 2023\[AG-F-02 FORMATO PARA LA FORMULACIÓN Y TRATAMIENTOS DE RIESGOS - 2023 -CONTRACTUAL .xlsm]Opciones Tratamiento (Listas)'!#REF!</xm:f>
          </x14:formula1>
          <xm:sqref>H76:H78 E76:E78 AF76:AF78 B76:C78</xm:sqref>
        </x14:dataValidation>
        <x14:dataValidation type="list" allowBlank="1" showInputMessage="1" showErrorMessage="1">
          <x14:formula1>
            <xm:f>'C:\Users\RAMIRO\Desktop\Ministerio de Minas y Energía 2022\Riesgos 2023\[AG-F-02 FORMATO PARA LA FORMULACIÓN Y TRATAMIENTOS DE RIESGOS - 2023 - SERVICIO AL CIUDADANO .xlsm]Tabla Valoración controles'!#REF!</xm:f>
          </x14:formula1>
          <xm:sqref>T85:U86 W85:Y86</xm:sqref>
        </x14:dataValidation>
        <x14:dataValidation type="list" allowBlank="1" showInputMessage="1" showErrorMessage="1">
          <x14:formula1>
            <xm:f>'C:\Users\RAMIRO\Desktop\Ministerio de Minas y Energía 2022\Riesgos 2023\[AG-F-02 FORMATO PARA LA FORMULACIÓN Y TRATAMIENTOS DE RIESGOS - 2023 - SERVICIO AL CIUDADANO .xlsm]Opciones Tratamiento (Listas)'!#REF!</xm:f>
          </x14:formula1>
          <xm:sqref>AF85:AF86 E85:E86 H85:H86</xm:sqref>
        </x14:dataValidation>
        <x14:dataValidation type="list" allowBlank="1" showInputMessage="1" showErrorMessage="1">
          <x14:formula1>
            <xm:f>'C:\Users\RAMIRO\Desktop\Ministerio de Minas y Energía 2022\Riesgos 2023\[AG-F-02 FORMATO PARA LA FORMULACIÓN Y TRATAMIENTOS DE RIESGOS- 2023 - COACTIVOS.xlsm]Tabla Impacto'!#REF!</xm:f>
          </x14:formula1>
          <xm:sqref>L79:L80</xm:sqref>
        </x14:dataValidation>
        <x14:dataValidation type="list" allowBlank="1" showInputMessage="1" showErrorMessage="1">
          <x14:formula1>
            <xm:f>'C:\Users\RAMIRO\Desktop\Ministerio de Minas y Energía 2022\Riesgos 2023\[AG-F-02 FORMATO PARA LA FORMULACIÓN Y TRATAMIENTOS DE RIESGOS- 2023 - COACTIVOS.xlsm]Tabla Valoración controles'!#REF!</xm:f>
          </x14:formula1>
          <xm:sqref>T79:U80 W79:Y80</xm:sqref>
        </x14:dataValidation>
        <x14:dataValidation type="list" allowBlank="1" showInputMessage="1" showErrorMessage="1">
          <x14:formula1>
            <xm:f>'C:\Users\RAMIRO\Desktop\Ministerio de Minas y Energía 2022\Riesgos 2023\[AG-F-02 FORMATO PARA LA FORMULACIÓN Y TRATAMIENTOS DE RIESGOS- 2023 - COACTIVOS.xlsm]Opciones Tratamiento (Listas)'!#REF!</xm:f>
          </x14:formula1>
          <xm:sqref>E79:E80 AF79:AF80 H79:H80 B79:C80</xm:sqref>
        </x14:dataValidation>
        <x14:dataValidation type="list" allowBlank="1" showInputMessage="1" showErrorMessage="1">
          <x14:formula1>
            <xm:f>'C:\Users\RAMIRO\Desktop\Ministerio de Minas y Energía 2022\Riesgos 2023\[AG-F-02 FORMATO PARA LA FORMULACIÓN Y TRATAMIENTOS DE RIESGOS - 2023 -GRUPO TICS.xlsm]Tabla Impacto'!#REF!</xm:f>
          </x14:formula1>
          <xm:sqref>L71:L75</xm:sqref>
        </x14:dataValidation>
        <x14:dataValidation type="list" allowBlank="1" showInputMessage="1" showErrorMessage="1">
          <x14:formula1>
            <xm:f>'C:\Users\RAMIRO\Desktop\Ministerio de Minas y Energía 2022\Riesgos 2023\[AG-F-02 FORMATO PARA LA FORMULACIÓN Y TRATAMIENTOS DE RIESGOS - 2023 -GRUPO TICS.xlsm]Tabla Valoración controles'!#REF!</xm:f>
          </x14:formula1>
          <xm:sqref>T71:U75 W71:Y75</xm:sqref>
        </x14:dataValidation>
        <x14:dataValidation type="list" allowBlank="1" showInputMessage="1" showErrorMessage="1">
          <x14:formula1>
            <xm:f>'C:\Users\RAMIRO\Desktop\Ministerio de Minas y Energía 2022\Riesgos 2023\[AG-F-02 FORMATO PARA LA FORMULACIÓN Y TRATAMIENTOS DE RIESGOS - 2023 -GRUPO TICS.xlsm]Opciones Tratamiento (Listas)'!#REF!</xm:f>
          </x14:formula1>
          <xm:sqref>AF71:AF75 H71:H75 E71:E75 B71:B75</xm:sqref>
        </x14:dataValidation>
        <x14:dataValidation type="list" allowBlank="1" showInputMessage="1" showErrorMessage="1">
          <x14:formula1>
            <xm:f>'C:\Users\RAMIRO\Desktop\Ministerio de Minas y Energía 2022\Riesgos 2023\[AG-F-02 FORMATO PARA LA FORMULACIÓN Y TRATAMIENTOS DE RIESGOS - 2023 - GG Financiera y Contable.xlsm]Tabla Impacto'!#REF!</xm:f>
          </x14:formula1>
          <xm:sqref>L67:L68</xm:sqref>
        </x14:dataValidation>
        <x14:dataValidation type="list" allowBlank="1" showInputMessage="1" showErrorMessage="1">
          <x14:formula1>
            <xm:f>'C:\Users\RAMIRO\Desktop\Ministerio de Minas y Energía 2022\Riesgos 2023\[AG-F-02 FORMATO PARA LA FORMULACIÓN Y TRATAMIENTOS DE RIESGOS - 2023 - GG Financiera y Contable.xlsm]Tabla Valoración controles'!#REF!</xm:f>
          </x14:formula1>
          <xm:sqref>T67:U68 W67:Y68</xm:sqref>
        </x14:dataValidation>
        <x14:dataValidation type="list" allowBlank="1" showInputMessage="1" showErrorMessage="1">
          <x14:formula1>
            <xm:f>'C:\Users\RAMIRO\Desktop\Ministerio de Minas y Energía 2022\Riesgos 2023\[AG-F-02 FORMATO PARA LA FORMULACIÓN Y TRATAMIENTOS DE RIESGOS - 2023 - GG Financiera y Contable.xlsm]Opciones Tratamiento (Listas)'!#REF!</xm:f>
          </x14:formula1>
          <xm:sqref>AF67:AF68 H67:H68 E67:E68 B67:B68</xm:sqref>
        </x14:dataValidation>
        <x14:dataValidation type="list" allowBlank="1" showInputMessage="1" showErrorMessage="1">
          <x14:formula1>
            <xm:f>'C:\Users\RAMIRO\Desktop\Ministerio de Minas y Energía 2022\Riesgos 2023\[AG-F-02 FORMATO PARA LA FORMULACIÓN Y TRATAMIENTOS DE RIESGOS -2023 - Recursos Fisicos.xlsm]Tabla Impacto'!#REF!</xm:f>
          </x14:formula1>
          <xm:sqref>L62:L64</xm:sqref>
        </x14:dataValidation>
        <x14:dataValidation type="list" allowBlank="1" showInputMessage="1" showErrorMessage="1">
          <x14:formula1>
            <xm:f>'C:\Users\RAMIRO\Desktop\Ministerio de Minas y Energía 2022\Riesgos 2023\[AG-F-02 FORMATO PARA LA FORMULACIÓN Y TRATAMIENTOS DE RIESGOS -2023 - Recursos Fisicos.xlsm]Tabla Valoración controles'!#REF!</xm:f>
          </x14:formula1>
          <xm:sqref>T62:U64 W62:Y64</xm:sqref>
        </x14:dataValidation>
        <x14:dataValidation type="list" allowBlank="1" showInputMessage="1" showErrorMessage="1">
          <x14:formula1>
            <xm:f>'C:\Users\RAMIRO\Desktop\Ministerio de Minas y Energía 2022\Riesgos 2023\[AG-F-02 FORMATO PARA LA FORMULACIÓN Y TRATAMIENTOS DE RIESGOS -2023 - Recursos Fisicos.xlsm]Opciones Tratamiento (Listas)'!#REF!</xm:f>
          </x14:formula1>
          <xm:sqref>AF62:AF64 H62:H64 E62:E64 B62:B66</xm:sqref>
        </x14:dataValidation>
        <x14:dataValidation type="list" allowBlank="1" showInputMessage="1" showErrorMessage="1">
          <x14:formula1>
            <xm:f>'C:\Users\RAMIRO\Desktop\Ministerio de Minas y Energía 2022\Riesgos 2023\[AG-F-02 FORMATO PARA LA FORMULACIÓN Y TRATAMIENTOS DE RIESGOS  - 2023 - Gestión Documental.xlsm]Tabla Impacto'!#REF!</xm:f>
          </x14:formula1>
          <xm:sqref>L60:L61</xm:sqref>
        </x14:dataValidation>
        <x14:dataValidation type="list" allowBlank="1" showInputMessage="1" showErrorMessage="1">
          <x14:formula1>
            <xm:f>'C:\Users\RAMIRO\Desktop\Ministerio de Minas y Energía 2022\Riesgos 2023\[AG-F-02 FORMATO PARA LA FORMULACIÓN Y TRATAMIENTOS DE RIESGOS  - 2023 - Gestión Documental.xlsm]Tabla Valoración controles'!#REF!</xm:f>
          </x14:formula1>
          <xm:sqref>T60:U61 W60:Y61</xm:sqref>
        </x14:dataValidation>
        <x14:dataValidation type="list" allowBlank="1" showInputMessage="1" showErrorMessage="1">
          <x14:formula1>
            <xm:f>'C:\Users\RAMIRO\Desktop\Ministerio de Minas y Energía 2022\Riesgos 2023\[AG-F-02 FORMATO PARA LA FORMULACIÓN Y TRATAMIENTOS DE RIESGOS  - 2023 - Gestión Documental.xlsm]Opciones Tratamiento (Listas)'!#REF!</xm:f>
          </x14:formula1>
          <xm:sqref>AF60:AF61 H60:H61 E60:E61 B60:B61</xm:sqref>
        </x14:dataValidation>
        <x14:dataValidation type="list" allowBlank="1" showInputMessage="1" showErrorMessage="1">
          <x14:formula1>
            <xm:f>'C:\Users\RAMIRO\Downloads\[Matriz de Riesgos 2022 - STH.xlsm]Tabla Valoración controles'!#REF!</xm:f>
          </x14:formula1>
          <xm:sqref>W57:Y59 T57:U59</xm:sqref>
        </x14:dataValidation>
        <x14:dataValidation type="list" allowBlank="1" showInputMessage="1" showErrorMessage="1">
          <x14:formula1>
            <xm:f>'C:\Users\RAMIRO\Downloads\[Matriz de Riesgos 2022 - STH.xlsm]Tabla Impacto'!#REF!</xm:f>
          </x14:formula1>
          <xm:sqref>L57:L59</xm:sqref>
        </x14:dataValidation>
        <x14:dataValidation type="list" allowBlank="1" showInputMessage="1" showErrorMessage="1">
          <x14:formula1>
            <xm:f>'C:\Users\RAMIRO\Downloads\[Matriz de Riesgos 2022 - STH.xlsm]Opciones Tratamiento (Listas)'!#REF!</xm:f>
          </x14:formula1>
          <xm:sqref>E57:E59 H57:H59</xm:sqref>
        </x14:dataValidation>
        <x14:dataValidation type="list" allowBlank="1" showInputMessage="1" showErrorMessage="1">
          <x14:formula1>
            <xm:f>'Y:\MAPA DE RIESGOS\2022\[Matriz de Riesgos 2022 - STH.xlsm]Opciones Tratamiento (Listas)'!#REF!</xm:f>
          </x14:formula1>
          <xm:sqref>AF57:AF59</xm:sqref>
        </x14:dataValidation>
        <x14:dataValidation type="list" allowBlank="1" showInputMessage="1" showErrorMessage="1">
          <x14:formula1>
            <xm:f>'C:\Users\RAMIRO\Desktop\Ministerio de Minas y Energía 2022\Riesgos 2023\[AG-F-02 FORMATO PARA LA FORMULACIÓN Y TRATAMIENTOS DE RIESGOS - 2023 - GAN.xlsm]Tabla Impacto'!#REF!</xm:f>
          </x14:formula1>
          <xm:sqref>L49:L53</xm:sqref>
        </x14:dataValidation>
        <x14:dataValidation type="list" allowBlank="1" showInputMessage="1" showErrorMessage="1">
          <x14:formula1>
            <xm:f>'C:\Users\RAMIRO\Desktop\Ministerio de Minas y Energía 2022\Riesgos 2023\[AG-F-02 FORMATO PARA LA FORMULACIÓN Y TRATAMIENTOS DE RIESGOS - 2023 - GAN.xlsm]Tabla Valoración controles'!#REF!</xm:f>
          </x14:formula1>
          <xm:sqref>T49:U53 W49:Y53</xm:sqref>
        </x14:dataValidation>
        <x14:dataValidation type="list" allowBlank="1" showInputMessage="1" showErrorMessage="1">
          <x14:formula1>
            <xm:f>'C:\Users\RAMIRO\Desktop\Ministerio de Minas y Energía 2022\Riesgos 2023\[AG-F-02 FORMATO PARA LA FORMULACIÓN Y TRATAMIENTOS DE RIESGOS - 2023 - GAN.xlsm]Opciones Tratamiento (Listas)'!#REF!</xm:f>
          </x14:formula1>
          <xm:sqref>H49:H53 E49:E53 AF49:AF53 B49:C53</xm:sqref>
        </x14:dataValidation>
        <x14:dataValidation type="list" allowBlank="1" showInputMessage="1" showErrorMessage="1">
          <x14:formula1>
            <xm:f>'C:\Users\RAMIRO\Desktop\Ministerio de Minas y Energía 2022\Riesgos 2023\[AG-F-02 FORMATO PARA LA FORMULACIÓN Y TRATAMIENTOS DE RIESGOS - 2023 - GEESE2023.xlsm]Tabla Impacto'!#REF!</xm:f>
          </x14:formula1>
          <xm:sqref>L39:L42</xm:sqref>
        </x14:dataValidation>
        <x14:dataValidation type="list" allowBlank="1" showInputMessage="1" showErrorMessage="1">
          <x14:formula1>
            <xm:f>'C:\Users\RAMIRO\Desktop\Ministerio de Minas y Energía 2022\Riesgos 2023\[AG-F-02 FORMATO PARA LA FORMULACIÓN Y TRATAMIENTOS DE RIESGOS - 2023 - GEESE2023.xlsm]Tabla Valoración controles'!#REF!</xm:f>
          </x14:formula1>
          <xm:sqref>T39:U42 W39:Y42</xm:sqref>
        </x14:dataValidation>
        <x14:dataValidation type="list" allowBlank="1" showInputMessage="1" showErrorMessage="1">
          <x14:formula1>
            <xm:f>'C:\Users\RAMIRO\Desktop\Ministerio de Minas y Energía 2022\Riesgos 2023\[AG-F-02 FORMATO PARA LA FORMULACIÓN Y TRATAMIENTOS DE RIESGOS - 2023 - GEESE2023.xlsm]Opciones Tratamiento (Listas)'!#REF!</xm:f>
          </x14:formula1>
          <xm:sqref>H39:I42 E39:E42 AF39:AF42 B39:B42</xm:sqref>
        </x14:dataValidation>
        <x14:dataValidation type="list" allowBlank="1" showInputMessage="1" showErrorMessage="1">
          <x14:formula1>
            <xm:f>'C:\Users\RAMIRO\Desktop\Ministerio de Minas y Energía 2022\Riesgos 2023\[AG-F-02 FORMATO PARA LA FORMULACIÓN Y TRATAMIENTOS DE RIESGOS- 2023 - Mineria Empresarial.xlsm]Tabla Impacto'!#REF!</xm:f>
          </x14:formula1>
          <xm:sqref>L30:L32</xm:sqref>
        </x14:dataValidation>
        <x14:dataValidation type="list" allowBlank="1" showInputMessage="1" showErrorMessage="1">
          <x14:formula1>
            <xm:f>'C:\Users\RAMIRO\Desktop\Ministerio de Minas y Energía 2022\Riesgos 2023\[AG-F-02 FORMATO PARA LA FORMULACIÓN Y TRATAMIENTOS DE RIESGOS- 2023 - Mineria Empresarial.xlsm]Tabla Valoración controles'!#REF!</xm:f>
          </x14:formula1>
          <xm:sqref>W30:Y32 T30:U32</xm:sqref>
        </x14:dataValidation>
        <x14:dataValidation type="list" allowBlank="1" showInputMessage="1" showErrorMessage="1">
          <x14:formula1>
            <xm:f>'C:\Users\RAMIRO\Desktop\Ministerio de Minas y Energía 2022\Riesgos 2023\[AG-F-02 FORMATO PARA LA FORMULACIÓN Y TRATAMIENTOS DE RIESGOS- 2023 - Mineria Empresarial.xlsm]Opciones Tratamiento (Listas)'!#REF!</xm:f>
          </x14:formula1>
          <xm:sqref>H30:H32 AF30:AF32 E30:E34 B30:B32</xm:sqref>
        </x14:dataValidation>
        <x14:dataValidation type="list" allowBlank="1" showInputMessage="1" showErrorMessage="1">
          <x14:formula1>
            <xm:f>'C:\Users\RAMIRO\Desktop\julian UNIVERSIDAD\14.Practica Min Minas y Energia\Riesgos\Riesgos Consolidados\Riesgos por Proceso\[Matriz de Riesgos Consolidado vigencia 2022 .xlsm]Opciones Tratamiento (Listas)'!#REF!</xm:f>
          </x14:formula1>
          <xm:sqref>AF21:AF22 AF24:AF26</xm:sqref>
        </x14:dataValidation>
        <x14:dataValidation type="list" allowBlank="1" showInputMessage="1" showErrorMessage="1">
          <x14:formula1>
            <xm:f>'C:\Users\RAMIRO\Downloads\[EJERCICIO PRELIMINAR DE RIESGOS 2021_V4(Recuperado automáticamente).xlsm]Tabla Impacto'!#REF!</xm:f>
          </x14:formula1>
          <xm:sqref>M20 L20:L26</xm:sqref>
        </x14:dataValidation>
        <x14:dataValidation type="list" allowBlank="1" showInputMessage="1" showErrorMessage="1">
          <x14:formula1>
            <xm:f>'C:\Users\RAMIRO\Downloads\[EJERCICIO PRELIMINAR DE RIESGOS 2021_V4(Recuperado automáticamente).xlsm]Tabla Valoración controles'!#REF!</xm:f>
          </x14:formula1>
          <xm:sqref>T20:T23 X20:X22 Y20:Y26 U20:U26 W20:W26</xm:sqref>
        </x14:dataValidation>
        <x14:dataValidation type="list" allowBlank="1" showInputMessage="1" showErrorMessage="1">
          <x14:formula1>
            <xm:f>'C:\Users\RAMIRO\Downloads\[EJERCICIO PRELIMINAR DE RIESGOS 2021_V4(Recuperado automáticamente).xlsm]Opciones Tratamiento (Listas)'!#REF!</xm:f>
          </x14:formula1>
          <xm:sqref>AF23 AF20 H20:H26 E20:E26</xm:sqref>
        </x14:dataValidation>
        <x14:dataValidation type="list" allowBlank="1" showInputMessage="1" showErrorMessage="1">
          <x14:formula1>
            <xm:f>'C:\Users\RAMIRO\Desktop\julian UNIVERSIDAD\14.Practica Min Minas y Energia\Riesgos\Riesgos Consolidados\Riesgos por Proceso\[Matriz de Riesgos Consolidado vigencia 2022 .xlsm]Tabla Valoración controles'!#REF!</xm:f>
          </x14:formula1>
          <xm:sqref>X23:X26 T24:T26</xm:sqref>
        </x14:dataValidation>
        <x14:dataValidation type="list" allowBlank="1" showInputMessage="1" showErrorMessage="1">
          <x14:formula1>
            <xm:f>'C:\Users\RAMIRO\Desktop\Ministerio de Minas y Energía 2022\Riesgos 2023\[AG-F-02 FORMATO PARA LA FORMULACIÓN Y TRATAMIENTOS DE RIESGOS - 2023 - Comunicacioness.xlsm]Tabla Impacto'!#REF!</xm:f>
          </x14:formula1>
          <xm:sqref>L17:M19</xm:sqref>
        </x14:dataValidation>
        <x14:dataValidation type="list" allowBlank="1" showInputMessage="1" showErrorMessage="1">
          <x14:formula1>
            <xm:f>'C:\Users\RAMIRO\Desktop\Ministerio de Minas y Energía 2022\Riesgos 2023\[AG-F-02 FORMATO PARA LA FORMULACIÓN Y TRATAMIENTOS DE RIESGOS - 2023 - Comunicacioness.xlsm]Tabla Valoración controles'!#REF!</xm:f>
          </x14:formula1>
          <xm:sqref>T17:U19 W17:Y19</xm:sqref>
        </x14:dataValidation>
        <x14:dataValidation type="list" allowBlank="1" showInputMessage="1" showErrorMessage="1">
          <x14:formula1>
            <xm:f>'C:\Users\RAMIRO\Desktop\Ministerio de Minas y Energía 2022\Riesgos 2023\[AG-F-02 FORMATO PARA LA FORMULACIÓN Y TRATAMIENTOS DE RIESGOS - 2023 - Comunicacioness.xlsm]Opciones Tratamiento (Listas)'!#REF!</xm:f>
          </x14:formula1>
          <xm:sqref>AF17:AF19 H17:H19 E17:E19 B17:B19</xm:sqref>
        </x14:dataValidation>
        <x14:dataValidation type="list" allowBlank="1" showInputMessage="1" showErrorMessage="1">
          <x14:formula1>
            <xm:f>'F:\Users\katheramirez\Downloads\C:\Users\RAMIRO\Downloads\[EJERCICIO PRELIMINAR DE RIESGOS 2021_V1 (1) (1).xlsm]Tabla Impacto'!#REF!</xm:f>
          </x14:formula1>
          <xm:sqref>L12 L16</xm:sqref>
        </x14:dataValidation>
        <x14:dataValidation type="list" allowBlank="1" showInputMessage="1" showErrorMessage="1">
          <x14:formula1>
            <xm:f>'F:\Users\katheramirez\Downloads\C:\Users\RAMIRO\Downloads\[EJERCICIO PRELIMINAR DE RIESGOS 2021_V1 (1) (1).xlsm]Opciones Tratamiento (Listas)'!#REF!</xm:f>
          </x14:formula1>
          <xm:sqref>E8 H8 E12 H12</xm:sqref>
        </x14:dataValidation>
        <x14:dataValidation type="list" allowBlank="1" showInputMessage="1" showErrorMessage="1">
          <x14:formula1>
            <xm:f>'https://minenergiacol-my.sharepoint.com/Users/RAMIRO/Downloads/[Matriz de Riesgos Consolidado vigencia 2022 (1) (3).xlsm]Opciones Tratamiento (Listas)'!#REF!</xm:f>
          </x14:formula1>
          <xm:sqref>AF7:AF8 E7 H7 AF12</xm:sqref>
        </x14:dataValidation>
        <x14:dataValidation type="list" allowBlank="1" showInputMessage="1" showErrorMessage="1">
          <x14:formula1>
            <xm:f>'https://minenergiacol-my.sharepoint.com/Users/RAMIRO/Downloads/[Matriz de Riesgos Consolidado vigencia 2022 (1) (3).xlsm]Tabla Valoración controles'!#REF!</xm:f>
          </x14:formula1>
          <xm:sqref>T7:U8 W7:Y8 T12:U12 W12:Y12</xm:sqref>
        </x14:dataValidation>
        <x14:dataValidation type="list" allowBlank="1" showInputMessage="1" showErrorMessage="1">
          <x14:formula1>
            <xm:f>'https://minenergiacol-my.sharepoint.com/Users/RAMIRO/Downloads/[Matriz de Riesgos Consolidado vigencia 2022 (1) (3).xlsm]Tabla Impacto'!#REF!</xm:f>
          </x14:formula1>
          <xm:sqref>L7:L8</xm:sqref>
        </x14:dataValidation>
        <x14:dataValidation type="list" allowBlank="1" showInputMessage="1" showErrorMessage="1">
          <x14:formula1>
            <xm:f>'C:\Users\RAMIRO\Downloads\[AG-F-02 FORMATO PARA LA FORMULACIÓN Y TRATAMIENTOS DE RIESGOS  (1).xlsm]Tabla Impacto'!#REF!</xm:f>
          </x14:formula1>
          <xm:sqref>L11</xm:sqref>
        </x14:dataValidation>
        <x14:dataValidation type="list" allowBlank="1" showInputMessage="1" showErrorMessage="1">
          <x14:formula1>
            <xm:f>'C:\Users\RAMIRO\Downloads\[AG-F-02 FORMATO PARA LA FORMULACIÓN Y TRATAMIENTOS DE RIESGOS  (1).xlsm]Opciones Tratamiento (Listas)'!#REF!</xm:f>
          </x14:formula1>
          <xm:sqref>B16 E11 E16 H11 B11</xm:sqref>
        </x14:dataValidation>
        <x14:dataValidation type="list" allowBlank="1" showInputMessage="1" showErrorMessage="1">
          <x14:formula1>
            <xm:f>'C:\Users\RAMIRO\Downloads\[Matriz de Riesgos 2022 - FORMALIZACIÓN_NENM_GYRQ (1).xlsm]Opciones Tratamiento (Listas)'!#REF!</xm:f>
          </x14:formula1>
          <xm:sqref>AF9:AF11 H9:H10 E9:E10</xm:sqref>
        </x14:dataValidation>
        <x14:dataValidation type="list" allowBlank="1" showInputMessage="1" showErrorMessage="1">
          <x14:formula1>
            <xm:f>'C:\Users\RAMIRO\Downloads\[Matriz de Riesgos 2022 - FORMALIZACIÓN_NENM_GYRQ (1).xlsm]Tabla Valoración controles'!#REF!</xm:f>
          </x14:formula1>
          <xm:sqref>T9:U11 W9:Y11</xm:sqref>
        </x14:dataValidation>
        <x14:dataValidation type="list" allowBlank="1" showInputMessage="1" showErrorMessage="1">
          <x14:formula1>
            <xm:f>'C:\Users\RAMIRO\Downloads\[Matriz de Riesgos 2022 - FORMALIZACIÓN_NENM_GYRQ (1).xlsm]Tabla Impacto'!#REF!</xm:f>
          </x14:formula1>
          <xm:sqref>L9:L10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95"/>
  <sheetViews>
    <sheetView showGridLines="0" zoomScale="63" zoomScaleNormal="60" workbookViewId="0">
      <pane xSplit="2" ySplit="2" topLeftCell="C3" activePane="bottomRight" state="frozen"/>
      <selection pane="topRight" activeCell="B1" sqref="B1"/>
      <selection pane="bottomLeft" activeCell="A3" sqref="A3"/>
      <selection pane="bottomRight" activeCell="H16" sqref="H16"/>
    </sheetView>
  </sheetViews>
  <sheetFormatPr baseColWidth="10" defaultRowHeight="15" x14ac:dyDescent="0.25"/>
  <cols>
    <col min="1" max="1" width="15.85546875" customWidth="1"/>
    <col min="2" max="2" width="22.5703125" style="173" customWidth="1"/>
    <col min="3" max="3" width="59.7109375" style="173" bestFit="1" customWidth="1"/>
    <col min="4" max="4" width="16.42578125" style="173" customWidth="1"/>
    <col min="5" max="5" width="13.42578125" style="173" bestFit="1" customWidth="1"/>
    <col min="6" max="6" width="71.7109375" style="173" customWidth="1"/>
    <col min="7" max="7" width="13.85546875" style="173" hidden="1" customWidth="1"/>
    <col min="8" max="8" width="40.28515625" style="173" customWidth="1"/>
    <col min="9" max="9" width="0" style="173" hidden="1" customWidth="1"/>
    <col min="10" max="10" width="21" style="173" hidden="1" customWidth="1"/>
    <col min="11" max="11" width="40.28515625" style="173" hidden="1" customWidth="1"/>
    <col min="12" max="12" width="0" style="173" hidden="1" customWidth="1"/>
    <col min="13" max="13" width="21" style="173" hidden="1" customWidth="1"/>
    <col min="14" max="14" width="40.28515625" style="173" hidden="1" customWidth="1"/>
    <col min="15" max="15" width="0" style="173" hidden="1" customWidth="1"/>
    <col min="16" max="16" width="21" style="173" hidden="1" customWidth="1"/>
    <col min="17" max="17" width="40.28515625" style="173" hidden="1" customWidth="1"/>
    <col min="18" max="18" width="0" style="173" hidden="1" customWidth="1"/>
    <col min="19" max="19" width="21" style="173" hidden="1" customWidth="1"/>
    <col min="20" max="16384" width="11.42578125" style="173"/>
  </cols>
  <sheetData>
    <row r="1" spans="1:19" customFormat="1" ht="15.75" thickTop="1" x14ac:dyDescent="0.25">
      <c r="A1" s="205" t="s">
        <v>890</v>
      </c>
      <c r="B1" s="207" t="s">
        <v>1</v>
      </c>
      <c r="C1" s="207" t="s">
        <v>2</v>
      </c>
      <c r="D1" s="207" t="s">
        <v>3</v>
      </c>
      <c r="E1" s="207" t="s">
        <v>4</v>
      </c>
      <c r="F1" s="207" t="s">
        <v>5</v>
      </c>
      <c r="G1" s="207" t="s">
        <v>6</v>
      </c>
      <c r="H1" s="157" t="s">
        <v>8</v>
      </c>
      <c r="I1" s="157" t="s">
        <v>8</v>
      </c>
      <c r="J1" s="157" t="s">
        <v>9</v>
      </c>
      <c r="K1" s="157" t="s">
        <v>8</v>
      </c>
      <c r="L1" s="157" t="s">
        <v>8</v>
      </c>
      <c r="M1" s="157" t="s">
        <v>9</v>
      </c>
      <c r="N1" s="157" t="s">
        <v>8</v>
      </c>
      <c r="O1" s="157" t="s">
        <v>8</v>
      </c>
      <c r="P1" s="157" t="s">
        <v>9</v>
      </c>
      <c r="Q1" s="157" t="s">
        <v>8</v>
      </c>
      <c r="R1" s="157" t="s">
        <v>8</v>
      </c>
      <c r="S1" s="157" t="s">
        <v>9</v>
      </c>
    </row>
    <row r="2" spans="1:19" customFormat="1" ht="15" customHeight="1" x14ac:dyDescent="0.25">
      <c r="A2" s="206"/>
      <c r="B2" s="204"/>
      <c r="C2" s="204"/>
      <c r="D2" s="204"/>
      <c r="E2" s="204"/>
      <c r="F2" s="204"/>
      <c r="G2" s="204"/>
      <c r="H2" s="204" t="s">
        <v>891</v>
      </c>
      <c r="I2" s="204"/>
      <c r="J2" s="204"/>
      <c r="K2" s="204" t="s">
        <v>892</v>
      </c>
      <c r="L2" s="204"/>
      <c r="M2" s="204"/>
      <c r="N2" s="204" t="s">
        <v>893</v>
      </c>
      <c r="O2" s="204"/>
      <c r="P2" s="204"/>
      <c r="Q2" s="204" t="s">
        <v>894</v>
      </c>
      <c r="R2" s="204"/>
      <c r="S2" s="204"/>
    </row>
    <row r="3" spans="1:19" customFormat="1" ht="172.5" customHeight="1" x14ac:dyDescent="0.25">
      <c r="A3" s="18">
        <v>1</v>
      </c>
      <c r="B3" s="158" t="s">
        <v>865</v>
      </c>
      <c r="C3" s="159" t="s">
        <v>895</v>
      </c>
      <c r="D3" s="1" t="s">
        <v>896</v>
      </c>
      <c r="E3" s="1" t="s">
        <v>897</v>
      </c>
      <c r="F3" s="1" t="s">
        <v>898</v>
      </c>
      <c r="G3" s="1" t="s">
        <v>899</v>
      </c>
      <c r="H3" s="1" t="s">
        <v>900</v>
      </c>
      <c r="I3" s="1" t="s">
        <v>29</v>
      </c>
      <c r="J3" s="1"/>
      <c r="K3" s="1"/>
      <c r="L3" s="1"/>
      <c r="M3" s="1"/>
      <c r="N3" s="1"/>
      <c r="O3" s="1"/>
      <c r="P3" s="1"/>
      <c r="Q3" s="1"/>
      <c r="R3" s="1"/>
      <c r="S3" s="1"/>
    </row>
    <row r="4" spans="1:19" customFormat="1" ht="172.5" customHeight="1" x14ac:dyDescent="0.25">
      <c r="A4" s="18">
        <f>A3+1</f>
        <v>2</v>
      </c>
      <c r="B4" s="158" t="s">
        <v>865</v>
      </c>
      <c r="C4" s="159" t="s">
        <v>877</v>
      </c>
      <c r="D4" s="1" t="s">
        <v>901</v>
      </c>
      <c r="E4" s="1" t="s">
        <v>902</v>
      </c>
      <c r="F4" s="1" t="s">
        <v>903</v>
      </c>
      <c r="G4" s="1"/>
      <c r="H4" s="1" t="s">
        <v>904</v>
      </c>
      <c r="I4" s="1" t="s">
        <v>29</v>
      </c>
      <c r="J4" s="1" t="s">
        <v>29</v>
      </c>
      <c r="K4" s="1"/>
      <c r="L4" s="1"/>
      <c r="M4" s="1"/>
      <c r="N4" s="1"/>
      <c r="O4" s="1"/>
      <c r="P4" s="1"/>
      <c r="Q4" s="1"/>
      <c r="R4" s="1"/>
      <c r="S4" s="1"/>
    </row>
    <row r="5" spans="1:19" customFormat="1" ht="172.5" customHeight="1" x14ac:dyDescent="0.25">
      <c r="A5" s="18">
        <f t="shared" ref="A5:A68" si="0">A4+1</f>
        <v>3</v>
      </c>
      <c r="B5" s="158" t="s">
        <v>865</v>
      </c>
      <c r="C5" s="159" t="s">
        <v>874</v>
      </c>
      <c r="D5" s="1" t="s">
        <v>905</v>
      </c>
      <c r="E5" s="1" t="s">
        <v>906</v>
      </c>
      <c r="F5" s="1" t="s">
        <v>907</v>
      </c>
      <c r="G5" s="1"/>
      <c r="H5" s="140" t="s">
        <v>1162</v>
      </c>
      <c r="I5" s="1"/>
      <c r="J5" s="1"/>
      <c r="K5" s="1"/>
      <c r="L5" s="1"/>
      <c r="M5" s="1"/>
      <c r="N5" s="1"/>
      <c r="O5" s="1"/>
      <c r="P5" s="1"/>
      <c r="Q5" s="1"/>
      <c r="R5" s="1"/>
      <c r="S5" s="1"/>
    </row>
    <row r="6" spans="1:19" customFormat="1" ht="172.5" customHeight="1" x14ac:dyDescent="0.25">
      <c r="A6" s="18">
        <f t="shared" si="0"/>
        <v>4</v>
      </c>
      <c r="B6" s="158" t="s">
        <v>865</v>
      </c>
      <c r="C6" s="159" t="s">
        <v>870</v>
      </c>
      <c r="D6" s="1" t="s">
        <v>905</v>
      </c>
      <c r="E6" s="1" t="s">
        <v>906</v>
      </c>
      <c r="F6" s="1" t="s">
        <v>908</v>
      </c>
      <c r="G6" s="1"/>
      <c r="H6" s="140" t="s">
        <v>1163</v>
      </c>
      <c r="I6" s="1"/>
      <c r="J6" s="1"/>
      <c r="K6" s="1"/>
      <c r="L6" s="1"/>
      <c r="M6" s="1"/>
      <c r="N6" s="1"/>
      <c r="O6" s="1"/>
      <c r="P6" s="1"/>
      <c r="Q6" s="1"/>
      <c r="R6" s="1"/>
      <c r="S6" s="1"/>
    </row>
    <row r="7" spans="1:19" customFormat="1" ht="172.5" customHeight="1" x14ac:dyDescent="0.25">
      <c r="A7" s="18">
        <f t="shared" si="0"/>
        <v>5</v>
      </c>
      <c r="B7" s="158" t="s">
        <v>865</v>
      </c>
      <c r="C7" s="159" t="s">
        <v>909</v>
      </c>
      <c r="D7" s="1" t="s">
        <v>910</v>
      </c>
      <c r="E7" s="1" t="s">
        <v>911</v>
      </c>
      <c r="F7" s="1" t="s">
        <v>912</v>
      </c>
      <c r="G7" s="1"/>
      <c r="H7" s="1" t="s">
        <v>913</v>
      </c>
      <c r="I7" s="1" t="s">
        <v>29</v>
      </c>
      <c r="J7" s="1" t="s">
        <v>29</v>
      </c>
      <c r="K7" s="1"/>
      <c r="L7" s="1"/>
      <c r="M7" s="1"/>
      <c r="N7" s="1"/>
      <c r="O7" s="1"/>
      <c r="P7" s="1"/>
      <c r="Q7" s="1"/>
      <c r="R7" s="1"/>
      <c r="S7" s="1"/>
    </row>
    <row r="8" spans="1:19" customFormat="1" ht="172.5" customHeight="1" x14ac:dyDescent="0.25">
      <c r="A8" s="18">
        <f t="shared" si="0"/>
        <v>6</v>
      </c>
      <c r="B8" s="158" t="s">
        <v>860</v>
      </c>
      <c r="C8" s="159" t="s">
        <v>859</v>
      </c>
      <c r="D8" s="1" t="s">
        <v>914</v>
      </c>
      <c r="E8" s="1" t="s">
        <v>915</v>
      </c>
      <c r="F8" s="1" t="s">
        <v>916</v>
      </c>
      <c r="G8" s="1"/>
      <c r="H8" s="1" t="s">
        <v>917</v>
      </c>
      <c r="I8" s="1" t="s">
        <v>29</v>
      </c>
      <c r="J8" s="1" t="s">
        <v>29</v>
      </c>
      <c r="K8" s="1"/>
      <c r="L8" s="1"/>
      <c r="M8" s="1"/>
      <c r="N8" s="1"/>
      <c r="O8" s="1"/>
      <c r="P8" s="1"/>
      <c r="Q8" s="1"/>
      <c r="R8" s="1"/>
      <c r="S8" s="1"/>
    </row>
    <row r="9" spans="1:19" customFormat="1" ht="172.5" customHeight="1" x14ac:dyDescent="0.25">
      <c r="A9" s="18">
        <f t="shared" si="0"/>
        <v>7</v>
      </c>
      <c r="B9" s="158" t="s">
        <v>837</v>
      </c>
      <c r="C9" s="159" t="s">
        <v>850</v>
      </c>
      <c r="D9" s="1" t="s">
        <v>918</v>
      </c>
      <c r="E9" s="1" t="s">
        <v>902</v>
      </c>
      <c r="F9" s="1" t="s">
        <v>919</v>
      </c>
      <c r="G9" s="1"/>
      <c r="H9" s="1" t="s">
        <v>920</v>
      </c>
      <c r="I9" s="1" t="s">
        <v>29</v>
      </c>
      <c r="J9" s="1" t="s">
        <v>29</v>
      </c>
      <c r="K9" s="1"/>
      <c r="L9" s="1"/>
      <c r="M9" s="1"/>
      <c r="N9" s="1"/>
      <c r="O9" s="1"/>
      <c r="P9" s="1"/>
      <c r="Q9" s="1"/>
      <c r="R9" s="1"/>
      <c r="S9" s="1"/>
    </row>
    <row r="10" spans="1:19" customFormat="1" ht="172.5" customHeight="1" x14ac:dyDescent="0.25">
      <c r="A10" s="18">
        <f t="shared" si="0"/>
        <v>8</v>
      </c>
      <c r="B10" s="158" t="s">
        <v>837</v>
      </c>
      <c r="C10" s="159" t="s">
        <v>846</v>
      </c>
      <c r="D10" s="1" t="s">
        <v>921</v>
      </c>
      <c r="E10" s="1" t="s">
        <v>911</v>
      </c>
      <c r="F10" s="1" t="s">
        <v>922</v>
      </c>
      <c r="G10" s="1"/>
      <c r="H10" s="1" t="s">
        <v>923</v>
      </c>
      <c r="I10" s="1" t="s">
        <v>29</v>
      </c>
      <c r="J10" s="1" t="s">
        <v>29</v>
      </c>
      <c r="K10" s="1"/>
      <c r="L10" s="1"/>
      <c r="M10" s="1"/>
      <c r="N10" s="1"/>
      <c r="O10" s="1"/>
      <c r="P10" s="1"/>
      <c r="Q10" s="1"/>
      <c r="R10" s="1"/>
      <c r="S10" s="1"/>
    </row>
    <row r="11" spans="1:19" customFormat="1" ht="172.5" customHeight="1" x14ac:dyDescent="0.25">
      <c r="A11" s="18">
        <f t="shared" si="0"/>
        <v>9</v>
      </c>
      <c r="B11" s="158" t="s">
        <v>837</v>
      </c>
      <c r="C11" s="159" t="s">
        <v>842</v>
      </c>
      <c r="D11" s="1" t="s">
        <v>924</v>
      </c>
      <c r="E11" s="1" t="s">
        <v>902</v>
      </c>
      <c r="F11" s="1" t="s">
        <v>925</v>
      </c>
      <c r="G11" s="1"/>
      <c r="H11" s="1" t="s">
        <v>926</v>
      </c>
      <c r="I11" s="1" t="s">
        <v>29</v>
      </c>
      <c r="J11" s="1" t="s">
        <v>29</v>
      </c>
      <c r="K11" s="1"/>
      <c r="L11" s="1"/>
      <c r="M11" s="1"/>
      <c r="N11" s="1"/>
      <c r="O11" s="1"/>
      <c r="P11" s="1"/>
      <c r="Q11" s="1"/>
      <c r="R11" s="1"/>
      <c r="S11" s="1"/>
    </row>
    <row r="12" spans="1:19" customFormat="1" ht="172.5" customHeight="1" x14ac:dyDescent="0.25">
      <c r="A12" s="18">
        <f t="shared" si="0"/>
        <v>10</v>
      </c>
      <c r="B12" s="158" t="s">
        <v>837</v>
      </c>
      <c r="C12" s="159" t="s">
        <v>836</v>
      </c>
      <c r="D12" s="1" t="s">
        <v>910</v>
      </c>
      <c r="E12" s="1" t="s">
        <v>911</v>
      </c>
      <c r="F12" s="1" t="s">
        <v>927</v>
      </c>
      <c r="G12" s="1" t="s">
        <v>928</v>
      </c>
      <c r="H12" s="1" t="s">
        <v>929</v>
      </c>
      <c r="I12" s="1" t="s">
        <v>29</v>
      </c>
      <c r="J12" s="1"/>
      <c r="K12" s="1"/>
      <c r="L12" s="1"/>
      <c r="M12" s="1"/>
      <c r="N12" s="1"/>
      <c r="O12" s="1"/>
      <c r="P12" s="1"/>
      <c r="Q12" s="1"/>
      <c r="R12" s="1"/>
      <c r="S12" s="1"/>
    </row>
    <row r="13" spans="1:19" customFormat="1" ht="172.5" customHeight="1" x14ac:dyDescent="0.25">
      <c r="A13" s="18">
        <f t="shared" si="0"/>
        <v>11</v>
      </c>
      <c r="B13" s="158" t="s">
        <v>823</v>
      </c>
      <c r="C13" s="159" t="s">
        <v>830</v>
      </c>
      <c r="D13" s="1" t="s">
        <v>930</v>
      </c>
      <c r="E13" s="1" t="s">
        <v>931</v>
      </c>
      <c r="F13" s="1" t="s">
        <v>932</v>
      </c>
      <c r="G13" s="1"/>
      <c r="H13" s="1"/>
      <c r="I13" s="1"/>
      <c r="J13" s="1"/>
      <c r="K13" s="1"/>
      <c r="L13" s="1"/>
      <c r="M13" s="1"/>
      <c r="N13" s="1"/>
      <c r="O13" s="1"/>
      <c r="P13" s="1"/>
      <c r="Q13" s="1"/>
      <c r="R13" s="1"/>
      <c r="S13" s="1"/>
    </row>
    <row r="14" spans="1:19" customFormat="1" ht="172.5" customHeight="1" x14ac:dyDescent="0.25">
      <c r="A14" s="18">
        <f t="shared" si="0"/>
        <v>12</v>
      </c>
      <c r="B14" s="158" t="s">
        <v>823</v>
      </c>
      <c r="C14" s="159" t="s">
        <v>828</v>
      </c>
      <c r="D14" s="1" t="s">
        <v>933</v>
      </c>
      <c r="E14" s="1" t="s">
        <v>931</v>
      </c>
      <c r="F14" s="1" t="s">
        <v>932</v>
      </c>
      <c r="G14" s="1"/>
      <c r="H14" s="1"/>
      <c r="I14" s="1"/>
      <c r="J14" s="1"/>
      <c r="K14" s="1"/>
      <c r="L14" s="1"/>
      <c r="M14" s="1"/>
      <c r="N14" s="1"/>
      <c r="O14" s="1"/>
      <c r="P14" s="1"/>
      <c r="Q14" s="1"/>
      <c r="R14" s="1"/>
      <c r="S14" s="1"/>
    </row>
    <row r="15" spans="1:19" customFormat="1" ht="172.5" customHeight="1" x14ac:dyDescent="0.25">
      <c r="A15" s="18">
        <f t="shared" si="0"/>
        <v>13</v>
      </c>
      <c r="B15" s="158" t="s">
        <v>823</v>
      </c>
      <c r="C15" s="159" t="s">
        <v>822</v>
      </c>
      <c r="D15" s="1" t="s">
        <v>934</v>
      </c>
      <c r="E15" s="1" t="s">
        <v>931</v>
      </c>
      <c r="F15" s="1" t="s">
        <v>935</v>
      </c>
      <c r="G15" s="1"/>
      <c r="H15" s="1"/>
      <c r="I15" s="1"/>
      <c r="J15" s="1"/>
      <c r="K15" s="1"/>
      <c r="L15" s="1"/>
      <c r="M15" s="1"/>
      <c r="N15" s="1"/>
      <c r="O15" s="1"/>
      <c r="P15" s="1"/>
      <c r="Q15" s="1"/>
      <c r="R15" s="1"/>
      <c r="S15" s="1"/>
    </row>
    <row r="16" spans="1:19" customFormat="1" ht="172.5" customHeight="1" x14ac:dyDescent="0.25">
      <c r="A16" s="18">
        <f t="shared" si="0"/>
        <v>14</v>
      </c>
      <c r="B16" s="158" t="s">
        <v>289</v>
      </c>
      <c r="C16" s="159" t="s">
        <v>936</v>
      </c>
      <c r="D16" s="1" t="s">
        <v>937</v>
      </c>
      <c r="E16" s="160" t="s">
        <v>763</v>
      </c>
      <c r="F16" s="1" t="s">
        <v>938</v>
      </c>
      <c r="G16" s="1"/>
      <c r="H16" s="1" t="s">
        <v>939</v>
      </c>
      <c r="I16" s="1" t="s">
        <v>29</v>
      </c>
      <c r="J16" s="1" t="s">
        <v>29</v>
      </c>
      <c r="K16" s="1"/>
      <c r="L16" s="1"/>
      <c r="M16" s="1"/>
      <c r="N16" s="1"/>
      <c r="O16" s="1"/>
      <c r="P16" s="1"/>
      <c r="Q16" s="1"/>
      <c r="R16" s="1"/>
      <c r="S16" s="1"/>
    </row>
    <row r="17" spans="1:19" customFormat="1" ht="172.5" customHeight="1" x14ac:dyDescent="0.25">
      <c r="A17" s="18">
        <f t="shared" si="0"/>
        <v>15</v>
      </c>
      <c r="B17" s="158" t="s">
        <v>285</v>
      </c>
      <c r="C17" s="159" t="s">
        <v>811</v>
      </c>
      <c r="D17" s="1" t="s">
        <v>940</v>
      </c>
      <c r="E17" s="160" t="s">
        <v>807</v>
      </c>
      <c r="F17" s="1" t="s">
        <v>941</v>
      </c>
      <c r="G17" s="1"/>
      <c r="H17" s="1" t="s">
        <v>942</v>
      </c>
      <c r="I17" s="1" t="s">
        <v>29</v>
      </c>
      <c r="J17" s="1" t="s">
        <v>29</v>
      </c>
      <c r="K17" s="1"/>
      <c r="L17" s="1"/>
      <c r="M17" s="1"/>
      <c r="N17" s="1"/>
      <c r="O17" s="1"/>
      <c r="P17" s="1"/>
      <c r="Q17" s="1"/>
      <c r="R17" s="1"/>
      <c r="S17" s="1"/>
    </row>
    <row r="18" spans="1:19" customFormat="1" ht="172.5" customHeight="1" x14ac:dyDescent="0.25">
      <c r="A18" s="18">
        <f t="shared" si="0"/>
        <v>16</v>
      </c>
      <c r="B18" s="158" t="s">
        <v>761</v>
      </c>
      <c r="C18" s="159" t="s">
        <v>804</v>
      </c>
      <c r="D18" s="1" t="s">
        <v>943</v>
      </c>
      <c r="E18" s="161" t="s">
        <v>800</v>
      </c>
      <c r="F18" s="1" t="s">
        <v>944</v>
      </c>
      <c r="G18" s="1"/>
      <c r="H18" s="1" t="s">
        <v>945</v>
      </c>
      <c r="I18" s="1" t="s">
        <v>29</v>
      </c>
      <c r="J18" s="1" t="s">
        <v>29</v>
      </c>
      <c r="K18" s="1"/>
      <c r="L18" s="1"/>
      <c r="M18" s="1"/>
      <c r="N18" s="1"/>
      <c r="O18" s="1"/>
      <c r="P18" s="1"/>
      <c r="Q18" s="1"/>
      <c r="R18" s="1"/>
      <c r="S18" s="1"/>
    </row>
    <row r="19" spans="1:19" customFormat="1" ht="172.5" customHeight="1" x14ac:dyDescent="0.25">
      <c r="A19" s="18">
        <f t="shared" si="0"/>
        <v>17</v>
      </c>
      <c r="B19" s="158" t="s">
        <v>761</v>
      </c>
      <c r="C19" s="159" t="s">
        <v>946</v>
      </c>
      <c r="D19" s="1" t="s">
        <v>947</v>
      </c>
      <c r="E19" s="160" t="s">
        <v>763</v>
      </c>
      <c r="F19" s="1" t="s">
        <v>948</v>
      </c>
      <c r="G19" s="1" t="s">
        <v>949</v>
      </c>
      <c r="H19" s="1" t="s">
        <v>950</v>
      </c>
      <c r="I19" s="1" t="s">
        <v>29</v>
      </c>
      <c r="J19" s="1" t="s">
        <v>29</v>
      </c>
      <c r="K19" s="1"/>
      <c r="L19" s="1"/>
      <c r="M19" s="1"/>
      <c r="N19" s="1"/>
      <c r="O19" s="1"/>
      <c r="P19" s="1"/>
      <c r="Q19" s="1"/>
      <c r="R19" s="1"/>
      <c r="S19" s="1"/>
    </row>
    <row r="20" spans="1:19" customFormat="1" ht="172.5" customHeight="1" x14ac:dyDescent="0.25">
      <c r="A20" s="18">
        <f t="shared" si="0"/>
        <v>18</v>
      </c>
      <c r="B20" s="158" t="s">
        <v>761</v>
      </c>
      <c r="C20" s="159" t="s">
        <v>951</v>
      </c>
      <c r="D20" s="1" t="s">
        <v>952</v>
      </c>
      <c r="E20" s="160" t="s">
        <v>763</v>
      </c>
      <c r="F20" s="1" t="s">
        <v>953</v>
      </c>
      <c r="G20" s="1"/>
      <c r="H20" s="1" t="s">
        <v>954</v>
      </c>
      <c r="I20" s="1" t="s">
        <v>29</v>
      </c>
      <c r="J20" s="1" t="s">
        <v>29</v>
      </c>
      <c r="K20" s="1"/>
      <c r="L20" s="1"/>
      <c r="M20" s="1"/>
      <c r="N20" s="1"/>
      <c r="O20" s="1"/>
      <c r="P20" s="1"/>
      <c r="Q20" s="1"/>
      <c r="R20" s="1"/>
      <c r="S20" s="1"/>
    </row>
    <row r="21" spans="1:19" customFormat="1" ht="172.5" customHeight="1" x14ac:dyDescent="0.25">
      <c r="A21" s="18">
        <f t="shared" si="0"/>
        <v>19</v>
      </c>
      <c r="B21" s="158" t="s">
        <v>761</v>
      </c>
      <c r="C21" s="159" t="s">
        <v>786</v>
      </c>
      <c r="D21" s="1" t="s">
        <v>955</v>
      </c>
      <c r="E21" s="160" t="s">
        <v>777</v>
      </c>
      <c r="F21" s="1" t="s">
        <v>956</v>
      </c>
      <c r="G21" s="1"/>
      <c r="H21" s="1" t="s">
        <v>957</v>
      </c>
      <c r="I21" s="1" t="s">
        <v>29</v>
      </c>
      <c r="J21" s="1" t="s">
        <v>29</v>
      </c>
      <c r="K21" s="1"/>
      <c r="L21" s="1"/>
      <c r="M21" s="1"/>
      <c r="N21" s="1"/>
      <c r="O21" s="1"/>
      <c r="P21" s="1"/>
      <c r="Q21" s="1"/>
      <c r="R21" s="1"/>
      <c r="S21" s="1"/>
    </row>
    <row r="22" spans="1:19" customFormat="1" ht="172.5" customHeight="1" x14ac:dyDescent="0.25">
      <c r="A22" s="18">
        <f t="shared" si="0"/>
        <v>20</v>
      </c>
      <c r="B22" s="158" t="s">
        <v>761</v>
      </c>
      <c r="C22" s="159" t="s">
        <v>781</v>
      </c>
      <c r="D22" s="1" t="s">
        <v>958</v>
      </c>
      <c r="E22" s="160" t="s">
        <v>777</v>
      </c>
      <c r="F22" s="1" t="s">
        <v>959</v>
      </c>
      <c r="G22" s="1"/>
      <c r="H22" s="1" t="s">
        <v>960</v>
      </c>
      <c r="I22" s="1" t="s">
        <v>29</v>
      </c>
      <c r="J22" s="1" t="s">
        <v>29</v>
      </c>
      <c r="K22" s="1"/>
      <c r="L22" s="1"/>
      <c r="M22" s="1"/>
      <c r="N22" s="1"/>
      <c r="O22" s="1"/>
      <c r="P22" s="1"/>
      <c r="Q22" s="1"/>
      <c r="R22" s="1"/>
      <c r="S22" s="1"/>
    </row>
    <row r="23" spans="1:19" customFormat="1" ht="172.5" customHeight="1" x14ac:dyDescent="0.25">
      <c r="A23" s="18">
        <f t="shared" si="0"/>
        <v>21</v>
      </c>
      <c r="B23" s="158" t="s">
        <v>761</v>
      </c>
      <c r="C23" s="159" t="s">
        <v>776</v>
      </c>
      <c r="D23" s="1" t="s">
        <v>961</v>
      </c>
      <c r="E23" s="160" t="s">
        <v>771</v>
      </c>
      <c r="F23" s="1" t="s">
        <v>962</v>
      </c>
      <c r="G23" s="1"/>
      <c r="H23" s="1" t="s">
        <v>963</v>
      </c>
      <c r="I23" s="1" t="s">
        <v>29</v>
      </c>
      <c r="J23" s="1" t="s">
        <v>29</v>
      </c>
      <c r="K23" s="1"/>
      <c r="L23" s="1"/>
      <c r="M23" s="1"/>
      <c r="N23" s="1"/>
      <c r="O23" s="1"/>
      <c r="P23" s="1"/>
      <c r="Q23" s="1"/>
      <c r="R23" s="1"/>
      <c r="S23" s="1"/>
    </row>
    <row r="24" spans="1:19" customFormat="1" ht="172.5" customHeight="1" x14ac:dyDescent="0.25">
      <c r="A24" s="18">
        <f t="shared" si="0"/>
        <v>22</v>
      </c>
      <c r="B24" s="158" t="s">
        <v>289</v>
      </c>
      <c r="C24" s="159" t="s">
        <v>769</v>
      </c>
      <c r="D24" s="1" t="s">
        <v>964</v>
      </c>
      <c r="E24" s="160" t="s">
        <v>756</v>
      </c>
      <c r="F24" s="1" t="s">
        <v>965</v>
      </c>
      <c r="G24" s="1"/>
      <c r="H24" s="1" t="s">
        <v>966</v>
      </c>
      <c r="I24" s="1" t="s">
        <v>29</v>
      </c>
      <c r="J24" s="1" t="s">
        <v>29</v>
      </c>
      <c r="K24" s="1"/>
      <c r="L24" s="1"/>
      <c r="M24" s="1"/>
      <c r="N24" s="1"/>
      <c r="O24" s="1"/>
      <c r="P24" s="1"/>
      <c r="Q24" s="1"/>
      <c r="R24" s="1"/>
      <c r="S24" s="1"/>
    </row>
    <row r="25" spans="1:19" customFormat="1" ht="172.5" customHeight="1" x14ac:dyDescent="0.25">
      <c r="A25" s="18">
        <f t="shared" si="0"/>
        <v>23</v>
      </c>
      <c r="B25" s="158" t="s">
        <v>761</v>
      </c>
      <c r="C25" s="159" t="s">
        <v>760</v>
      </c>
      <c r="D25" s="1" t="s">
        <v>967</v>
      </c>
      <c r="E25" s="160" t="s">
        <v>756</v>
      </c>
      <c r="F25" s="1" t="s">
        <v>968</v>
      </c>
      <c r="G25" s="1"/>
      <c r="H25" s="1" t="s">
        <v>969</v>
      </c>
      <c r="I25" s="1" t="s">
        <v>29</v>
      </c>
      <c r="J25" s="1" t="s">
        <v>29</v>
      </c>
      <c r="K25" s="1"/>
      <c r="L25" s="1"/>
      <c r="M25" s="1"/>
      <c r="N25" s="1"/>
      <c r="O25" s="1"/>
      <c r="P25" s="1"/>
      <c r="Q25" s="1"/>
      <c r="R25" s="1"/>
      <c r="S25" s="1"/>
    </row>
    <row r="26" spans="1:19" customFormat="1" ht="172.5" customHeight="1" x14ac:dyDescent="0.25">
      <c r="A26" s="18">
        <f t="shared" si="0"/>
        <v>24</v>
      </c>
      <c r="B26" s="158" t="s">
        <v>753</v>
      </c>
      <c r="C26" s="159" t="s">
        <v>752</v>
      </c>
      <c r="D26" s="1" t="s">
        <v>970</v>
      </c>
      <c r="E26" s="160" t="s">
        <v>293</v>
      </c>
      <c r="F26" s="1" t="s">
        <v>971</v>
      </c>
      <c r="G26" s="1" t="s">
        <v>972</v>
      </c>
      <c r="H26" s="1" t="s">
        <v>973</v>
      </c>
      <c r="I26" s="1" t="s">
        <v>974</v>
      </c>
      <c r="J26" s="1" t="s">
        <v>975</v>
      </c>
      <c r="K26" s="1"/>
      <c r="L26" s="1"/>
      <c r="M26" s="1"/>
      <c r="N26" s="1"/>
      <c r="O26" s="1"/>
      <c r="P26" s="1"/>
      <c r="Q26" s="1"/>
      <c r="R26" s="1"/>
      <c r="S26" s="1"/>
    </row>
    <row r="27" spans="1:19" customFormat="1" ht="172.5" customHeight="1" x14ac:dyDescent="0.25">
      <c r="A27" s="18">
        <f t="shared" si="0"/>
        <v>25</v>
      </c>
      <c r="B27" s="158" t="s">
        <v>298</v>
      </c>
      <c r="C27" s="159" t="s">
        <v>748</v>
      </c>
      <c r="D27" s="162" t="s">
        <v>976</v>
      </c>
      <c r="E27" s="160" t="s">
        <v>293</v>
      </c>
      <c r="F27" s="1" t="s">
        <v>977</v>
      </c>
      <c r="G27" s="1" t="s">
        <v>978</v>
      </c>
      <c r="H27" s="1" t="s">
        <v>979</v>
      </c>
      <c r="I27" s="1" t="s">
        <v>29</v>
      </c>
      <c r="J27" s="1" t="s">
        <v>975</v>
      </c>
      <c r="K27" s="1"/>
      <c r="L27" s="1"/>
      <c r="M27" s="1"/>
      <c r="N27" s="1"/>
      <c r="O27" s="1"/>
      <c r="P27" s="1"/>
      <c r="Q27" s="1"/>
      <c r="R27" s="1"/>
      <c r="S27" s="1"/>
    </row>
    <row r="28" spans="1:19" customFormat="1" ht="172.5" customHeight="1" x14ac:dyDescent="0.25">
      <c r="A28" s="18">
        <f t="shared" si="0"/>
        <v>26</v>
      </c>
      <c r="B28" s="158" t="s">
        <v>744</v>
      </c>
      <c r="C28" s="159" t="s">
        <v>743</v>
      </c>
      <c r="D28" s="1" t="s">
        <v>980</v>
      </c>
      <c r="E28" s="160" t="s">
        <v>293</v>
      </c>
      <c r="F28" s="1" t="s">
        <v>981</v>
      </c>
      <c r="G28" s="1" t="s">
        <v>982</v>
      </c>
      <c r="H28" s="1" t="s">
        <v>983</v>
      </c>
      <c r="I28" s="1" t="s">
        <v>29</v>
      </c>
      <c r="J28" s="1" t="s">
        <v>975</v>
      </c>
      <c r="K28" s="1"/>
      <c r="L28" s="1"/>
      <c r="M28" s="1"/>
      <c r="N28" s="1"/>
      <c r="O28" s="1"/>
      <c r="P28" s="1"/>
      <c r="Q28" s="1"/>
      <c r="R28" s="1"/>
      <c r="S28" s="1"/>
    </row>
    <row r="29" spans="1:19" customFormat="1" ht="172.5" customHeight="1" x14ac:dyDescent="0.25">
      <c r="A29" s="18">
        <f t="shared" si="0"/>
        <v>27</v>
      </c>
      <c r="B29" s="158" t="s">
        <v>737</v>
      </c>
      <c r="C29" s="159" t="s">
        <v>736</v>
      </c>
      <c r="D29" s="1" t="s">
        <v>984</v>
      </c>
      <c r="E29" s="1"/>
      <c r="F29" s="1" t="s">
        <v>985</v>
      </c>
      <c r="G29" s="1" t="s">
        <v>986</v>
      </c>
      <c r="H29" s="1" t="s">
        <v>987</v>
      </c>
      <c r="I29" s="1" t="s">
        <v>29</v>
      </c>
      <c r="J29" s="1" t="s">
        <v>975</v>
      </c>
      <c r="K29" s="1"/>
      <c r="L29" s="1"/>
      <c r="M29" s="1"/>
      <c r="N29" s="1"/>
      <c r="O29" s="1"/>
      <c r="P29" s="1"/>
      <c r="Q29" s="1"/>
      <c r="R29" s="1"/>
      <c r="S29" s="1"/>
    </row>
    <row r="30" spans="1:19" customFormat="1" ht="172.5" customHeight="1" x14ac:dyDescent="0.25">
      <c r="A30" s="18">
        <f t="shared" si="0"/>
        <v>28</v>
      </c>
      <c r="B30" s="158" t="s">
        <v>280</v>
      </c>
      <c r="C30" s="159" t="s">
        <v>988</v>
      </c>
      <c r="D30" s="1" t="s">
        <v>989</v>
      </c>
      <c r="E30" s="1"/>
      <c r="F30" s="1" t="s">
        <v>990</v>
      </c>
      <c r="G30" s="1" t="s">
        <v>991</v>
      </c>
      <c r="H30" s="1" t="s">
        <v>992</v>
      </c>
      <c r="I30" s="1"/>
      <c r="J30" s="1" t="s">
        <v>975</v>
      </c>
      <c r="K30" s="1"/>
      <c r="L30" s="1"/>
      <c r="M30" s="1"/>
      <c r="N30" s="1"/>
      <c r="O30" s="1"/>
      <c r="P30" s="1"/>
      <c r="Q30" s="1"/>
      <c r="R30" s="1"/>
      <c r="S30" s="1"/>
    </row>
    <row r="31" spans="1:19" customFormat="1" ht="172.5" customHeight="1" x14ac:dyDescent="0.25">
      <c r="A31" s="18">
        <f t="shared" si="0"/>
        <v>29</v>
      </c>
      <c r="B31" s="158" t="s">
        <v>718</v>
      </c>
      <c r="C31" s="159" t="s">
        <v>729</v>
      </c>
      <c r="D31" s="1" t="s">
        <v>993</v>
      </c>
      <c r="E31" s="1"/>
      <c r="F31" s="1" t="s">
        <v>726</v>
      </c>
      <c r="G31" s="1" t="s">
        <v>994</v>
      </c>
      <c r="H31" s="1" t="s">
        <v>995</v>
      </c>
      <c r="I31" s="1" t="s">
        <v>29</v>
      </c>
      <c r="J31" s="1" t="s">
        <v>975</v>
      </c>
      <c r="K31" s="1"/>
      <c r="L31" s="1"/>
      <c r="M31" s="1"/>
      <c r="N31" s="1"/>
      <c r="O31" s="1"/>
      <c r="P31" s="1"/>
      <c r="Q31" s="1"/>
      <c r="R31" s="1"/>
      <c r="S31" s="1"/>
    </row>
    <row r="32" spans="1:19" customFormat="1" ht="172.5" customHeight="1" x14ac:dyDescent="0.25">
      <c r="A32" s="18">
        <f t="shared" si="0"/>
        <v>30</v>
      </c>
      <c r="B32" s="158" t="s">
        <v>718</v>
      </c>
      <c r="C32" s="159" t="s">
        <v>725</v>
      </c>
      <c r="D32" s="1" t="s">
        <v>996</v>
      </c>
      <c r="E32" s="1"/>
      <c r="F32" s="1" t="s">
        <v>723</v>
      </c>
      <c r="G32" s="1"/>
      <c r="H32" s="1" t="s">
        <v>997</v>
      </c>
      <c r="I32" s="1"/>
      <c r="J32" s="1" t="s">
        <v>975</v>
      </c>
      <c r="K32" s="1"/>
      <c r="L32" s="1"/>
      <c r="M32" s="1"/>
      <c r="N32" s="1"/>
      <c r="O32" s="1"/>
      <c r="P32" s="1"/>
      <c r="Q32" s="1"/>
      <c r="R32" s="1"/>
      <c r="S32" s="1"/>
    </row>
    <row r="33" spans="1:19" customFormat="1" ht="172.5" customHeight="1" x14ac:dyDescent="0.25">
      <c r="A33" s="18">
        <f t="shared" si="0"/>
        <v>31</v>
      </c>
      <c r="B33" s="158" t="s">
        <v>718</v>
      </c>
      <c r="C33" s="159" t="s">
        <v>722</v>
      </c>
      <c r="D33" s="1" t="s">
        <v>998</v>
      </c>
      <c r="E33" s="1"/>
      <c r="F33" s="1" t="s">
        <v>999</v>
      </c>
      <c r="G33" s="1" t="s">
        <v>1000</v>
      </c>
      <c r="H33" s="1" t="s">
        <v>1001</v>
      </c>
      <c r="I33" s="1" t="s">
        <v>29</v>
      </c>
      <c r="J33" s="1" t="s">
        <v>975</v>
      </c>
      <c r="K33" s="1"/>
      <c r="L33" s="1"/>
      <c r="M33" s="1"/>
      <c r="N33" s="1"/>
      <c r="O33" s="1"/>
      <c r="P33" s="1"/>
      <c r="Q33" s="1"/>
      <c r="R33" s="1"/>
      <c r="S33" s="1"/>
    </row>
    <row r="34" spans="1:19" customFormat="1" ht="172.5" customHeight="1" x14ac:dyDescent="0.25">
      <c r="A34" s="18">
        <f t="shared" si="0"/>
        <v>32</v>
      </c>
      <c r="B34" s="158" t="s">
        <v>718</v>
      </c>
      <c r="C34" s="159" t="s">
        <v>717</v>
      </c>
      <c r="D34" s="1" t="s">
        <v>1002</v>
      </c>
      <c r="E34" s="1"/>
      <c r="F34" s="1" t="s">
        <v>1003</v>
      </c>
      <c r="G34" s="1" t="s">
        <v>1004</v>
      </c>
      <c r="H34" s="1" t="s">
        <v>1005</v>
      </c>
      <c r="I34" s="1" t="s">
        <v>29</v>
      </c>
      <c r="J34" s="1" t="s">
        <v>975</v>
      </c>
      <c r="K34" s="1"/>
      <c r="L34" s="1"/>
      <c r="M34" s="1"/>
      <c r="N34" s="1"/>
      <c r="O34" s="1"/>
      <c r="P34" s="1"/>
      <c r="Q34" s="1"/>
      <c r="R34" s="1"/>
      <c r="S34" s="1"/>
    </row>
    <row r="35" spans="1:19" customFormat="1" ht="172.5" customHeight="1" x14ac:dyDescent="0.25">
      <c r="A35" s="18">
        <f t="shared" si="0"/>
        <v>33</v>
      </c>
      <c r="B35" s="158" t="s">
        <v>272</v>
      </c>
      <c r="C35" s="159" t="s">
        <v>711</v>
      </c>
      <c r="D35" s="1" t="s">
        <v>1006</v>
      </c>
      <c r="E35" s="160" t="s">
        <v>1007</v>
      </c>
      <c r="F35" s="1" t="s">
        <v>1008</v>
      </c>
      <c r="G35" s="1" t="s">
        <v>1009</v>
      </c>
      <c r="H35" s="1" t="s">
        <v>1010</v>
      </c>
      <c r="I35" s="1" t="s">
        <v>29</v>
      </c>
      <c r="J35" s="1" t="s">
        <v>29</v>
      </c>
      <c r="K35" s="1"/>
      <c r="L35" s="1"/>
      <c r="M35" s="1"/>
      <c r="N35" s="1"/>
      <c r="O35" s="1"/>
      <c r="P35" s="1"/>
      <c r="Q35" s="1"/>
      <c r="R35" s="1"/>
      <c r="S35" s="1"/>
    </row>
    <row r="36" spans="1:19" customFormat="1" ht="172.5" customHeight="1" x14ac:dyDescent="0.25">
      <c r="A36" s="18">
        <f t="shared" si="0"/>
        <v>34</v>
      </c>
      <c r="B36" s="158" t="s">
        <v>272</v>
      </c>
      <c r="C36" s="159" t="s">
        <v>707</v>
      </c>
      <c r="D36" s="1" t="s">
        <v>1011</v>
      </c>
      <c r="E36" s="160" t="s">
        <v>1007</v>
      </c>
      <c r="F36" s="1" t="s">
        <v>1012</v>
      </c>
      <c r="G36" s="1"/>
      <c r="H36" s="1" t="s">
        <v>1013</v>
      </c>
      <c r="I36" s="1" t="s">
        <v>29</v>
      </c>
      <c r="J36" s="1" t="s">
        <v>29</v>
      </c>
      <c r="K36" s="1"/>
      <c r="L36" s="1"/>
      <c r="M36" s="1"/>
      <c r="N36" s="1"/>
      <c r="O36" s="1"/>
      <c r="P36" s="1"/>
      <c r="Q36" s="1"/>
      <c r="R36" s="1"/>
      <c r="S36" s="1"/>
    </row>
    <row r="37" spans="1:19" customFormat="1" ht="172.5" customHeight="1" x14ac:dyDescent="0.25">
      <c r="A37" s="18">
        <f t="shared" si="0"/>
        <v>35</v>
      </c>
      <c r="B37" s="158" t="s">
        <v>272</v>
      </c>
      <c r="C37" s="159" t="s">
        <v>1014</v>
      </c>
      <c r="D37" s="1" t="s">
        <v>1015</v>
      </c>
      <c r="E37" s="160" t="s">
        <v>1007</v>
      </c>
      <c r="F37" s="1" t="s">
        <v>701</v>
      </c>
      <c r="G37" s="1"/>
      <c r="H37" s="1" t="s">
        <v>1016</v>
      </c>
      <c r="I37" s="1" t="s">
        <v>29</v>
      </c>
      <c r="J37" s="1" t="s">
        <v>29</v>
      </c>
      <c r="K37" s="1"/>
      <c r="L37" s="1"/>
      <c r="M37" s="1"/>
      <c r="N37" s="1"/>
      <c r="O37" s="1"/>
      <c r="P37" s="1"/>
      <c r="Q37" s="1"/>
      <c r="R37" s="1"/>
      <c r="S37" s="1"/>
    </row>
    <row r="38" spans="1:19" customFormat="1" ht="172.5" customHeight="1" x14ac:dyDescent="0.25">
      <c r="A38" s="18">
        <f t="shared" si="0"/>
        <v>36</v>
      </c>
      <c r="B38" s="158" t="s">
        <v>272</v>
      </c>
      <c r="C38" s="159" t="s">
        <v>700</v>
      </c>
      <c r="D38" s="1" t="s">
        <v>1017</v>
      </c>
      <c r="E38" s="160" t="s">
        <v>1007</v>
      </c>
      <c r="F38" s="1" t="s">
        <v>696</v>
      </c>
      <c r="G38" s="1"/>
      <c r="H38" s="1" t="s">
        <v>1018</v>
      </c>
      <c r="I38" s="1" t="s">
        <v>29</v>
      </c>
      <c r="J38" s="1" t="s">
        <v>29</v>
      </c>
      <c r="K38" s="1"/>
      <c r="L38" s="1"/>
      <c r="M38" s="1"/>
      <c r="N38" s="1"/>
      <c r="O38" s="1"/>
      <c r="P38" s="1"/>
      <c r="Q38" s="1"/>
      <c r="R38" s="1"/>
      <c r="S38" s="1"/>
    </row>
    <row r="39" spans="1:19" customFormat="1" ht="172.5" customHeight="1" x14ac:dyDescent="0.25">
      <c r="A39" s="18">
        <f t="shared" si="0"/>
        <v>37</v>
      </c>
      <c r="B39" s="158" t="s">
        <v>268</v>
      </c>
      <c r="C39" s="159" t="s">
        <v>691</v>
      </c>
      <c r="D39" s="1" t="s">
        <v>1019</v>
      </c>
      <c r="E39" s="160" t="s">
        <v>1020</v>
      </c>
      <c r="F39" s="1" t="s">
        <v>1021</v>
      </c>
      <c r="G39" s="1" t="s">
        <v>1022</v>
      </c>
      <c r="H39" s="1" t="s">
        <v>1023</v>
      </c>
      <c r="I39" s="1" t="s">
        <v>29</v>
      </c>
      <c r="J39" s="1" t="s">
        <v>1024</v>
      </c>
      <c r="K39" s="1"/>
      <c r="L39" s="1"/>
      <c r="M39" s="1"/>
      <c r="N39" s="1"/>
      <c r="O39" s="1"/>
      <c r="P39" s="1"/>
      <c r="Q39" s="1"/>
      <c r="R39" s="1"/>
      <c r="S39" s="1"/>
    </row>
    <row r="40" spans="1:19" customFormat="1" ht="172.5" customHeight="1" x14ac:dyDescent="0.25">
      <c r="A40" s="18">
        <f t="shared" si="0"/>
        <v>38</v>
      </c>
      <c r="B40" s="158" t="s">
        <v>262</v>
      </c>
      <c r="C40" s="159" t="s">
        <v>685</v>
      </c>
      <c r="D40" s="1" t="s">
        <v>1025</v>
      </c>
      <c r="E40" s="160" t="s">
        <v>1026</v>
      </c>
      <c r="F40" s="1" t="s">
        <v>1027</v>
      </c>
      <c r="G40" s="1" t="s">
        <v>1028</v>
      </c>
      <c r="H40" s="1" t="s">
        <v>1029</v>
      </c>
      <c r="I40" s="1" t="s">
        <v>29</v>
      </c>
      <c r="J40" s="1" t="s">
        <v>29</v>
      </c>
      <c r="K40" s="1"/>
      <c r="L40" s="1"/>
      <c r="M40" s="1"/>
      <c r="N40" s="1"/>
      <c r="O40" s="1"/>
      <c r="P40" s="1"/>
      <c r="Q40" s="1"/>
      <c r="R40" s="1"/>
      <c r="S40" s="1"/>
    </row>
    <row r="41" spans="1:19" customFormat="1" ht="172.5" customHeight="1" x14ac:dyDescent="0.25">
      <c r="A41" s="18">
        <f t="shared" si="0"/>
        <v>39</v>
      </c>
      <c r="B41" s="158" t="s">
        <v>262</v>
      </c>
      <c r="C41" s="159" t="s">
        <v>680</v>
      </c>
      <c r="D41" s="1" t="s">
        <v>1030</v>
      </c>
      <c r="E41" s="160" t="s">
        <v>1031</v>
      </c>
      <c r="F41" s="1" t="s">
        <v>1032</v>
      </c>
      <c r="G41" s="1"/>
      <c r="H41" s="1" t="s">
        <v>1033</v>
      </c>
      <c r="I41" s="1" t="s">
        <v>29</v>
      </c>
      <c r="J41" s="1" t="s">
        <v>928</v>
      </c>
      <c r="K41" s="1"/>
      <c r="L41" s="1"/>
      <c r="M41" s="1"/>
      <c r="N41" s="1"/>
      <c r="O41" s="1"/>
      <c r="P41" s="1"/>
      <c r="Q41" s="1"/>
      <c r="R41" s="1"/>
      <c r="S41" s="1"/>
    </row>
    <row r="42" spans="1:19" customFormat="1" ht="172.5" customHeight="1" x14ac:dyDescent="0.25">
      <c r="A42" s="18">
        <f t="shared" si="0"/>
        <v>40</v>
      </c>
      <c r="B42" s="158" t="s">
        <v>262</v>
      </c>
      <c r="C42" s="159" t="s">
        <v>1034</v>
      </c>
      <c r="D42" s="1" t="s">
        <v>1035</v>
      </c>
      <c r="E42" s="161" t="s">
        <v>671</v>
      </c>
      <c r="F42" s="1" t="s">
        <v>1036</v>
      </c>
      <c r="G42" s="1"/>
      <c r="H42" s="1" t="s">
        <v>1037</v>
      </c>
      <c r="I42" s="1" t="s">
        <v>29</v>
      </c>
      <c r="J42" s="1" t="s">
        <v>29</v>
      </c>
      <c r="K42" s="1"/>
      <c r="L42" s="1"/>
      <c r="M42" s="1"/>
      <c r="N42" s="1"/>
      <c r="O42" s="1"/>
      <c r="P42" s="1"/>
      <c r="Q42" s="1"/>
      <c r="R42" s="1"/>
      <c r="S42" s="1"/>
    </row>
    <row r="43" spans="1:19" customFormat="1" ht="172.5" customHeight="1" x14ac:dyDescent="0.25">
      <c r="A43" s="18">
        <f t="shared" si="0"/>
        <v>41</v>
      </c>
      <c r="B43" s="158" t="s">
        <v>268</v>
      </c>
      <c r="C43" s="159" t="s">
        <v>1038</v>
      </c>
      <c r="D43" s="1" t="s">
        <v>1039</v>
      </c>
      <c r="E43" s="160" t="s">
        <v>666</v>
      </c>
      <c r="F43" s="1" t="s">
        <v>1040</v>
      </c>
      <c r="G43" s="1"/>
      <c r="H43" s="1" t="s">
        <v>1041</v>
      </c>
      <c r="I43" s="1" t="s">
        <v>29</v>
      </c>
      <c r="J43" s="1" t="s">
        <v>29</v>
      </c>
      <c r="K43" s="1"/>
      <c r="L43" s="1"/>
      <c r="M43" s="1"/>
      <c r="N43" s="1"/>
      <c r="O43" s="1"/>
      <c r="P43" s="1"/>
      <c r="Q43" s="1"/>
      <c r="R43" s="1"/>
      <c r="S43" s="1"/>
    </row>
    <row r="44" spans="1:19" customFormat="1" ht="172.5" customHeight="1" x14ac:dyDescent="0.25">
      <c r="A44" s="18">
        <f t="shared" si="0"/>
        <v>42</v>
      </c>
      <c r="B44" s="158" t="s">
        <v>664</v>
      </c>
      <c r="C44" s="159" t="s">
        <v>663</v>
      </c>
      <c r="D44" s="1" t="s">
        <v>1042</v>
      </c>
      <c r="E44" s="161" t="s">
        <v>658</v>
      </c>
      <c r="F44" s="1" t="s">
        <v>1043</v>
      </c>
      <c r="G44" s="1" t="s">
        <v>1044</v>
      </c>
      <c r="H44" s="1" t="s">
        <v>1045</v>
      </c>
      <c r="I44" s="1" t="s">
        <v>29</v>
      </c>
      <c r="J44" s="1" t="s">
        <v>29</v>
      </c>
      <c r="K44" s="1"/>
      <c r="L44" s="1"/>
      <c r="M44" s="1"/>
      <c r="N44" s="1"/>
      <c r="O44" s="1"/>
      <c r="P44" s="1"/>
      <c r="Q44" s="1"/>
      <c r="R44" s="1"/>
      <c r="S44" s="1"/>
    </row>
    <row r="45" spans="1:19" customFormat="1" ht="172.5" customHeight="1" x14ac:dyDescent="0.25">
      <c r="A45" s="18">
        <f t="shared" si="0"/>
        <v>43</v>
      </c>
      <c r="B45" s="158" t="s">
        <v>649</v>
      </c>
      <c r="C45" s="159" t="s">
        <v>654</v>
      </c>
      <c r="D45" s="1" t="s">
        <v>1046</v>
      </c>
      <c r="E45" s="160" t="s">
        <v>650</v>
      </c>
      <c r="F45" s="1" t="s">
        <v>651</v>
      </c>
      <c r="G45" s="1"/>
      <c r="H45" s="1" t="s">
        <v>1047</v>
      </c>
      <c r="I45" s="1"/>
      <c r="J45" s="1"/>
      <c r="K45" s="1"/>
      <c r="L45" s="1"/>
      <c r="M45" s="1"/>
      <c r="N45" s="1"/>
      <c r="O45" s="1"/>
      <c r="P45" s="1"/>
      <c r="Q45" s="1"/>
      <c r="R45" s="1"/>
      <c r="S45" s="1"/>
    </row>
    <row r="46" spans="1:19" customFormat="1" ht="172.5" customHeight="1" x14ac:dyDescent="0.25">
      <c r="A46" s="18">
        <f t="shared" si="0"/>
        <v>44</v>
      </c>
      <c r="B46" s="158" t="s">
        <v>649</v>
      </c>
      <c r="C46" s="159" t="s">
        <v>648</v>
      </c>
      <c r="D46" s="1" t="s">
        <v>1048</v>
      </c>
      <c r="E46" s="160" t="s">
        <v>644</v>
      </c>
      <c r="F46" s="1" t="s">
        <v>1049</v>
      </c>
      <c r="G46" s="1"/>
      <c r="H46" s="1" t="s">
        <v>1050</v>
      </c>
      <c r="I46" s="1"/>
      <c r="J46" s="1"/>
      <c r="K46" s="1"/>
      <c r="L46" s="1"/>
      <c r="M46" s="1"/>
      <c r="N46" s="1"/>
      <c r="O46" s="1"/>
      <c r="P46" s="1"/>
      <c r="Q46" s="1"/>
      <c r="R46" s="1"/>
      <c r="S46" s="1"/>
    </row>
    <row r="47" spans="1:19" customFormat="1" ht="172.5" customHeight="1" x14ac:dyDescent="0.25">
      <c r="A47" s="18">
        <f t="shared" si="0"/>
        <v>45</v>
      </c>
      <c r="B47" s="158" t="s">
        <v>642</v>
      </c>
      <c r="C47" s="159" t="s">
        <v>1051</v>
      </c>
      <c r="D47" s="1" t="s">
        <v>1052</v>
      </c>
      <c r="E47" s="160" t="s">
        <v>638</v>
      </c>
      <c r="F47" s="1" t="s">
        <v>1053</v>
      </c>
      <c r="G47" s="1" t="s">
        <v>1054</v>
      </c>
      <c r="H47" s="1" t="s">
        <v>1055</v>
      </c>
      <c r="I47" s="1"/>
      <c r="J47" s="1"/>
      <c r="K47" s="1"/>
      <c r="L47" s="1"/>
      <c r="M47" s="1"/>
      <c r="N47" s="1"/>
      <c r="O47" s="1"/>
      <c r="P47" s="1"/>
      <c r="Q47" s="1"/>
      <c r="R47" s="1"/>
      <c r="S47" s="1"/>
    </row>
    <row r="48" spans="1:19" customFormat="1" ht="172.5" customHeight="1" x14ac:dyDescent="0.25">
      <c r="A48" s="18">
        <f t="shared" si="0"/>
        <v>46</v>
      </c>
      <c r="B48" s="158" t="s">
        <v>632</v>
      </c>
      <c r="C48" s="159" t="s">
        <v>1056</v>
      </c>
      <c r="D48" s="1" t="s">
        <v>1057</v>
      </c>
      <c r="E48" s="160" t="s">
        <v>633</v>
      </c>
      <c r="F48" s="1" t="s">
        <v>1058</v>
      </c>
      <c r="G48" s="1"/>
      <c r="H48" s="1" t="s">
        <v>1059</v>
      </c>
      <c r="I48" s="1"/>
      <c r="J48" s="1"/>
      <c r="K48" s="1"/>
      <c r="L48" s="1"/>
      <c r="M48" s="1"/>
      <c r="N48" s="1"/>
      <c r="O48" s="1"/>
      <c r="P48" s="1"/>
      <c r="Q48" s="1"/>
      <c r="R48" s="1"/>
      <c r="S48" s="1"/>
    </row>
    <row r="49" spans="1:19" customFormat="1" ht="172.5" customHeight="1" x14ac:dyDescent="0.25">
      <c r="A49" s="18">
        <f t="shared" si="0"/>
        <v>47</v>
      </c>
      <c r="B49" s="158" t="s">
        <v>632</v>
      </c>
      <c r="C49" s="159" t="s">
        <v>1060</v>
      </c>
      <c r="D49" s="1" t="s">
        <v>1061</v>
      </c>
      <c r="E49" s="160" t="s">
        <v>628</v>
      </c>
      <c r="F49" s="1" t="s">
        <v>1062</v>
      </c>
      <c r="G49" s="1"/>
      <c r="H49" s="1" t="s">
        <v>1063</v>
      </c>
      <c r="I49" s="1"/>
      <c r="J49" s="1"/>
      <c r="K49" s="1"/>
      <c r="L49" s="1"/>
      <c r="M49" s="1"/>
      <c r="N49" s="1"/>
      <c r="O49" s="1"/>
      <c r="P49" s="1"/>
      <c r="Q49" s="1"/>
      <c r="R49" s="1"/>
      <c r="S49" s="1"/>
    </row>
    <row r="50" spans="1:19" customFormat="1" ht="172.5" customHeight="1" x14ac:dyDescent="0.25">
      <c r="A50" s="18">
        <f t="shared" si="0"/>
        <v>48</v>
      </c>
      <c r="B50" s="158" t="s">
        <v>615</v>
      </c>
      <c r="C50" s="159" t="s">
        <v>1064</v>
      </c>
      <c r="D50" s="1"/>
      <c r="E50" s="161" t="s">
        <v>622</v>
      </c>
      <c r="F50" s="1" t="s">
        <v>623</v>
      </c>
      <c r="G50" s="1"/>
      <c r="H50" s="1" t="s">
        <v>1065</v>
      </c>
      <c r="I50" s="1"/>
      <c r="J50" s="1"/>
      <c r="K50" s="1"/>
      <c r="L50" s="1"/>
      <c r="M50" s="1"/>
      <c r="N50" s="1"/>
      <c r="O50" s="1"/>
      <c r="P50" s="1"/>
      <c r="Q50" s="1"/>
      <c r="R50" s="1"/>
      <c r="S50" s="1"/>
    </row>
    <row r="51" spans="1:19" customFormat="1" ht="172.5" customHeight="1" x14ac:dyDescent="0.25">
      <c r="A51" s="18">
        <f t="shared" si="0"/>
        <v>49</v>
      </c>
      <c r="B51" s="158" t="s">
        <v>615</v>
      </c>
      <c r="C51" s="159" t="s">
        <v>1066</v>
      </c>
      <c r="D51" s="1"/>
      <c r="E51" s="160" t="s">
        <v>618</v>
      </c>
      <c r="F51" s="1" t="s">
        <v>619</v>
      </c>
      <c r="G51" s="1"/>
      <c r="H51" s="1" t="s">
        <v>1067</v>
      </c>
      <c r="I51" s="1"/>
      <c r="J51" s="1"/>
      <c r="K51" s="1"/>
      <c r="L51" s="1"/>
      <c r="M51" s="1"/>
      <c r="N51" s="1"/>
      <c r="O51" s="1"/>
      <c r="P51" s="1"/>
      <c r="Q51" s="1"/>
      <c r="R51" s="1"/>
      <c r="S51" s="1"/>
    </row>
    <row r="52" spans="1:19" customFormat="1" ht="172.5" customHeight="1" x14ac:dyDescent="0.25">
      <c r="A52" s="176">
        <f t="shared" si="0"/>
        <v>50</v>
      </c>
      <c r="B52" s="158" t="s">
        <v>615</v>
      </c>
      <c r="C52" s="159" t="s">
        <v>1068</v>
      </c>
      <c r="D52" s="1"/>
      <c r="E52" s="160" t="s">
        <v>611</v>
      </c>
      <c r="F52" s="1" t="s">
        <v>612</v>
      </c>
      <c r="G52" s="1"/>
      <c r="H52" s="1" t="s">
        <v>1069</v>
      </c>
      <c r="I52" s="1" t="s">
        <v>29</v>
      </c>
      <c r="J52" s="1" t="s">
        <v>29</v>
      </c>
      <c r="K52" s="1"/>
      <c r="L52" s="1"/>
      <c r="M52" s="1"/>
      <c r="N52" s="1"/>
      <c r="O52" s="1"/>
      <c r="P52" s="1"/>
      <c r="Q52" s="1"/>
      <c r="R52" s="1"/>
      <c r="S52" s="1"/>
    </row>
    <row r="53" spans="1:19" customFormat="1" ht="172.5" customHeight="1" x14ac:dyDescent="0.25">
      <c r="A53" s="176">
        <f t="shared" si="0"/>
        <v>51</v>
      </c>
      <c r="B53" s="158" t="s">
        <v>99</v>
      </c>
      <c r="C53" s="159" t="s">
        <v>608</v>
      </c>
      <c r="D53" s="1" t="s">
        <v>1070</v>
      </c>
      <c r="E53" s="163" t="s">
        <v>252</v>
      </c>
      <c r="F53" s="1" t="s">
        <v>1071</v>
      </c>
      <c r="G53" s="1"/>
      <c r="H53" s="1" t="s">
        <v>1072</v>
      </c>
      <c r="I53" s="1" t="s">
        <v>29</v>
      </c>
      <c r="J53" s="1" t="s">
        <v>975</v>
      </c>
      <c r="K53" s="1"/>
      <c r="L53" s="1"/>
      <c r="M53" s="1"/>
      <c r="N53" s="1"/>
      <c r="O53" s="1"/>
      <c r="P53" s="1"/>
      <c r="Q53" s="1"/>
      <c r="R53" s="1"/>
      <c r="S53" s="1"/>
    </row>
    <row r="54" spans="1:19" customFormat="1" ht="172.5" customHeight="1" x14ac:dyDescent="0.25">
      <c r="A54" s="176">
        <f t="shared" si="0"/>
        <v>52</v>
      </c>
      <c r="B54" s="158" t="s">
        <v>99</v>
      </c>
      <c r="C54" s="159" t="s">
        <v>1073</v>
      </c>
      <c r="D54" s="1" t="s">
        <v>1074</v>
      </c>
      <c r="E54" s="163" t="s">
        <v>252</v>
      </c>
      <c r="F54" s="1" t="s">
        <v>602</v>
      </c>
      <c r="G54" s="1" t="s">
        <v>1075</v>
      </c>
      <c r="H54" s="1" t="s">
        <v>1076</v>
      </c>
      <c r="I54" s="1" t="s">
        <v>29</v>
      </c>
      <c r="J54" s="1" t="s">
        <v>975</v>
      </c>
      <c r="K54" s="1"/>
      <c r="L54" s="1"/>
      <c r="M54" s="1"/>
      <c r="N54" s="1"/>
      <c r="O54" s="1"/>
      <c r="P54" s="1"/>
      <c r="Q54" s="1"/>
      <c r="R54" s="1"/>
      <c r="S54" s="1"/>
    </row>
    <row r="55" spans="1:19" customFormat="1" ht="172.5" customHeight="1" x14ac:dyDescent="0.25">
      <c r="A55" s="176">
        <f t="shared" si="0"/>
        <v>53</v>
      </c>
      <c r="B55" s="158" t="s">
        <v>99</v>
      </c>
      <c r="C55" s="159" t="s">
        <v>1077</v>
      </c>
      <c r="D55" s="1" t="s">
        <v>1078</v>
      </c>
      <c r="E55" s="163" t="s">
        <v>252</v>
      </c>
      <c r="F55" s="1" t="s">
        <v>599</v>
      </c>
      <c r="G55" s="1" t="s">
        <v>1079</v>
      </c>
      <c r="H55" s="1" t="s">
        <v>1080</v>
      </c>
      <c r="I55" s="1" t="s">
        <v>29</v>
      </c>
      <c r="J55" s="1" t="s">
        <v>29</v>
      </c>
      <c r="K55" s="1"/>
      <c r="L55" s="1"/>
      <c r="M55" s="1"/>
      <c r="N55" s="1"/>
      <c r="O55" s="1"/>
      <c r="P55" s="1"/>
      <c r="Q55" s="1"/>
      <c r="R55" s="1"/>
      <c r="S55" s="1"/>
    </row>
    <row r="56" spans="1:19" customFormat="1" ht="172.5" customHeight="1" x14ac:dyDescent="0.25">
      <c r="A56" s="176">
        <f t="shared" si="0"/>
        <v>54</v>
      </c>
      <c r="B56" s="158" t="s">
        <v>108</v>
      </c>
      <c r="C56" s="159" t="s">
        <v>596</v>
      </c>
      <c r="D56" s="160" t="s">
        <v>1081</v>
      </c>
      <c r="E56" s="160" t="s">
        <v>1082</v>
      </c>
      <c r="F56" s="1" t="s">
        <v>1083</v>
      </c>
      <c r="G56" s="1"/>
      <c r="H56" s="1" t="s">
        <v>1084</v>
      </c>
      <c r="I56" s="1" t="s">
        <v>29</v>
      </c>
      <c r="J56" s="1" t="s">
        <v>29</v>
      </c>
      <c r="K56" s="1"/>
      <c r="L56" s="1"/>
      <c r="M56" s="1"/>
      <c r="N56" s="1"/>
      <c r="O56" s="1"/>
      <c r="P56" s="1"/>
      <c r="Q56" s="1"/>
      <c r="R56" s="1"/>
      <c r="S56" s="1"/>
    </row>
    <row r="57" spans="1:19" customFormat="1" ht="172.5" customHeight="1" x14ac:dyDescent="0.25">
      <c r="A57" s="176">
        <f t="shared" si="0"/>
        <v>55</v>
      </c>
      <c r="B57" s="158" t="s">
        <v>108</v>
      </c>
      <c r="C57" s="159" t="s">
        <v>590</v>
      </c>
      <c r="D57" s="160" t="s">
        <v>1085</v>
      </c>
      <c r="E57" s="160" t="s">
        <v>1086</v>
      </c>
      <c r="F57" s="1" t="s">
        <v>1087</v>
      </c>
      <c r="G57" s="1"/>
      <c r="H57" s="1" t="s">
        <v>1088</v>
      </c>
      <c r="I57" s="1" t="s">
        <v>29</v>
      </c>
      <c r="J57" s="1" t="s">
        <v>29</v>
      </c>
      <c r="K57" s="1"/>
      <c r="L57" s="1"/>
      <c r="M57" s="1"/>
      <c r="N57" s="1"/>
      <c r="O57" s="1"/>
      <c r="P57" s="1"/>
      <c r="Q57" s="1"/>
      <c r="R57" s="1"/>
      <c r="S57" s="1"/>
    </row>
    <row r="58" spans="1:19" customFormat="1" ht="172.5" customHeight="1" x14ac:dyDescent="0.25">
      <c r="A58" s="176">
        <f t="shared" si="0"/>
        <v>56</v>
      </c>
      <c r="B58" s="158" t="s">
        <v>237</v>
      </c>
      <c r="C58" s="159" t="s">
        <v>584</v>
      </c>
      <c r="D58" s="160" t="s">
        <v>1089</v>
      </c>
      <c r="E58" s="164" t="s">
        <v>580</v>
      </c>
      <c r="F58" s="1" t="s">
        <v>581</v>
      </c>
      <c r="G58" s="1"/>
      <c r="H58" s="1" t="s">
        <v>1090</v>
      </c>
      <c r="I58" s="1" t="s">
        <v>29</v>
      </c>
      <c r="J58" s="1" t="s">
        <v>29</v>
      </c>
      <c r="K58" s="1"/>
      <c r="L58" s="1"/>
      <c r="M58" s="1"/>
      <c r="N58" s="1"/>
      <c r="O58" s="1"/>
      <c r="P58" s="1"/>
      <c r="Q58" s="1"/>
      <c r="R58" s="1"/>
      <c r="S58" s="1"/>
    </row>
    <row r="59" spans="1:19" customFormat="1" ht="172.5" customHeight="1" x14ac:dyDescent="0.25">
      <c r="A59" s="176">
        <f t="shared" si="0"/>
        <v>57</v>
      </c>
      <c r="B59" s="158" t="s">
        <v>237</v>
      </c>
      <c r="C59" s="159" t="s">
        <v>578</v>
      </c>
      <c r="D59" s="1" t="s">
        <v>1091</v>
      </c>
      <c r="E59" s="164" t="s">
        <v>574</v>
      </c>
      <c r="F59" s="1" t="s">
        <v>575</v>
      </c>
      <c r="G59" s="1"/>
      <c r="H59" s="1" t="s">
        <v>1092</v>
      </c>
      <c r="I59" s="1" t="s">
        <v>29</v>
      </c>
      <c r="J59" s="1" t="s">
        <v>29</v>
      </c>
      <c r="K59" s="1"/>
      <c r="L59" s="1"/>
      <c r="M59" s="1"/>
      <c r="N59" s="1"/>
      <c r="O59" s="1"/>
      <c r="P59" s="1"/>
      <c r="Q59" s="1"/>
      <c r="R59" s="1"/>
      <c r="S59" s="1"/>
    </row>
    <row r="60" spans="1:19" customFormat="1" ht="172.5" customHeight="1" x14ac:dyDescent="0.25">
      <c r="A60" s="176">
        <f t="shared" si="0"/>
        <v>58</v>
      </c>
      <c r="B60" s="158" t="s">
        <v>237</v>
      </c>
      <c r="C60" s="159" t="s">
        <v>572</v>
      </c>
      <c r="D60" s="1" t="s">
        <v>1093</v>
      </c>
      <c r="E60" s="164" t="s">
        <v>568</v>
      </c>
      <c r="F60" s="1" t="s">
        <v>569</v>
      </c>
      <c r="G60" s="1"/>
      <c r="H60" s="1" t="s">
        <v>1094</v>
      </c>
      <c r="I60" s="1" t="s">
        <v>29</v>
      </c>
      <c r="J60" s="1" t="s">
        <v>29</v>
      </c>
      <c r="K60" s="1"/>
      <c r="L60" s="1"/>
      <c r="M60" s="1"/>
      <c r="N60" s="1"/>
      <c r="O60" s="1"/>
      <c r="P60" s="1"/>
      <c r="Q60" s="1"/>
      <c r="R60" s="1"/>
      <c r="S60" s="1"/>
    </row>
    <row r="61" spans="1:19" customFormat="1" ht="172.5" customHeight="1" x14ac:dyDescent="0.25">
      <c r="A61" s="176">
        <f t="shared" si="0"/>
        <v>59</v>
      </c>
      <c r="B61" s="158" t="s">
        <v>237</v>
      </c>
      <c r="C61" s="159" t="s">
        <v>565</v>
      </c>
      <c r="D61" s="1" t="s">
        <v>1095</v>
      </c>
      <c r="E61" s="164" t="s">
        <v>1096</v>
      </c>
      <c r="F61" s="1" t="s">
        <v>561</v>
      </c>
      <c r="G61" s="1"/>
      <c r="H61" s="1" t="s">
        <v>1097</v>
      </c>
      <c r="I61" s="1" t="s">
        <v>29</v>
      </c>
      <c r="J61" s="1" t="s">
        <v>29</v>
      </c>
      <c r="K61" s="1"/>
      <c r="L61" s="1"/>
      <c r="M61" s="1"/>
      <c r="N61" s="1"/>
      <c r="O61" s="1"/>
      <c r="P61" s="1"/>
      <c r="Q61" s="1"/>
      <c r="R61" s="1"/>
      <c r="S61" s="1"/>
    </row>
    <row r="62" spans="1:19" customFormat="1" ht="172.5" customHeight="1" x14ac:dyDescent="0.25">
      <c r="A62" s="176">
        <f t="shared" si="0"/>
        <v>60</v>
      </c>
      <c r="B62" s="158" t="s">
        <v>237</v>
      </c>
      <c r="C62" s="159" t="s">
        <v>559</v>
      </c>
      <c r="D62" s="1" t="s">
        <v>1098</v>
      </c>
      <c r="E62" s="164" t="s">
        <v>1099</v>
      </c>
      <c r="F62" s="1" t="s">
        <v>555</v>
      </c>
      <c r="G62" s="1"/>
      <c r="H62" s="1" t="s">
        <v>1100</v>
      </c>
      <c r="I62" s="1" t="s">
        <v>29</v>
      </c>
      <c r="J62" s="1" t="s">
        <v>29</v>
      </c>
      <c r="K62" s="1"/>
      <c r="L62" s="1"/>
      <c r="M62" s="1"/>
      <c r="N62" s="1"/>
      <c r="O62" s="1"/>
      <c r="P62" s="1"/>
      <c r="Q62" s="1"/>
      <c r="R62" s="1"/>
      <c r="S62" s="1"/>
    </row>
    <row r="63" spans="1:19" customFormat="1" ht="172.5" customHeight="1" x14ac:dyDescent="0.25">
      <c r="A63" s="176">
        <f t="shared" si="0"/>
        <v>61</v>
      </c>
      <c r="B63" s="158" t="s">
        <v>543</v>
      </c>
      <c r="C63" s="159" t="s">
        <v>1101</v>
      </c>
      <c r="D63" s="1" t="s">
        <v>1102</v>
      </c>
      <c r="E63" s="160" t="s">
        <v>542</v>
      </c>
      <c r="F63" s="1" t="s">
        <v>1103</v>
      </c>
      <c r="G63" s="1"/>
      <c r="H63" s="1" t="s">
        <v>1104</v>
      </c>
      <c r="I63" s="1"/>
      <c r="J63" s="1"/>
      <c r="K63" s="1"/>
      <c r="L63" s="1"/>
      <c r="M63" s="1"/>
      <c r="N63" s="1"/>
      <c r="O63" s="1"/>
      <c r="P63" s="1"/>
      <c r="Q63" s="1"/>
      <c r="R63" s="1"/>
      <c r="S63" s="1"/>
    </row>
    <row r="64" spans="1:19" customFormat="1" ht="172.5" customHeight="1" x14ac:dyDescent="0.25">
      <c r="A64" s="176">
        <f t="shared" si="0"/>
        <v>62</v>
      </c>
      <c r="B64" s="158" t="s">
        <v>543</v>
      </c>
      <c r="C64" s="159" t="s">
        <v>1105</v>
      </c>
      <c r="D64" s="1" t="s">
        <v>1106</v>
      </c>
      <c r="E64" s="160" t="s">
        <v>542</v>
      </c>
      <c r="F64" s="1" t="s">
        <v>1107</v>
      </c>
      <c r="G64" s="1"/>
      <c r="H64" s="1" t="s">
        <v>1108</v>
      </c>
      <c r="I64" s="1"/>
      <c r="J64" s="1"/>
      <c r="K64" s="1"/>
      <c r="L64" s="1"/>
      <c r="M64" s="1"/>
      <c r="N64" s="1"/>
      <c r="O64" s="1"/>
      <c r="P64" s="1"/>
      <c r="Q64" s="1"/>
      <c r="R64" s="1"/>
      <c r="S64" s="1"/>
    </row>
    <row r="65" spans="1:19" customFormat="1" ht="172.5" customHeight="1" x14ac:dyDescent="0.25">
      <c r="A65" s="176">
        <f t="shared" si="0"/>
        <v>63</v>
      </c>
      <c r="B65" s="158" t="s">
        <v>539</v>
      </c>
      <c r="C65" s="159" t="s">
        <v>1109</v>
      </c>
      <c r="D65" s="1"/>
      <c r="E65" s="160" t="s">
        <v>1110</v>
      </c>
      <c r="F65" s="1" t="s">
        <v>1111</v>
      </c>
      <c r="G65" s="1"/>
      <c r="H65" s="1" t="s">
        <v>1112</v>
      </c>
      <c r="I65" s="1" t="s">
        <v>29</v>
      </c>
      <c r="J65" s="1" t="s">
        <v>29</v>
      </c>
      <c r="K65" s="1"/>
      <c r="L65" s="1"/>
      <c r="M65" s="1"/>
      <c r="N65" s="1"/>
      <c r="O65" s="1"/>
      <c r="P65" s="1"/>
      <c r="Q65" s="1"/>
      <c r="R65" s="1"/>
      <c r="S65" s="1"/>
    </row>
    <row r="66" spans="1:19" customFormat="1" ht="172.5" customHeight="1" x14ac:dyDescent="0.25">
      <c r="A66" s="176">
        <f t="shared" si="0"/>
        <v>64</v>
      </c>
      <c r="B66" s="158" t="s">
        <v>532</v>
      </c>
      <c r="C66" s="159" t="s">
        <v>530</v>
      </c>
      <c r="D66" s="1"/>
      <c r="E66" s="160" t="s">
        <v>525</v>
      </c>
      <c r="F66" s="1" t="s">
        <v>526</v>
      </c>
      <c r="G66" s="1"/>
      <c r="H66" s="1" t="s">
        <v>1113</v>
      </c>
      <c r="I66" s="1" t="s">
        <v>29</v>
      </c>
      <c r="J66" s="1" t="s">
        <v>29</v>
      </c>
      <c r="K66" s="1"/>
      <c r="L66" s="1"/>
      <c r="M66" s="1"/>
      <c r="N66" s="1"/>
      <c r="O66" s="1"/>
      <c r="P66" s="1"/>
      <c r="Q66" s="1"/>
      <c r="R66" s="1"/>
      <c r="S66" s="1"/>
    </row>
    <row r="67" spans="1:19" customFormat="1" ht="172.5" customHeight="1" x14ac:dyDescent="0.25">
      <c r="A67" s="176">
        <f t="shared" si="0"/>
        <v>65</v>
      </c>
      <c r="B67" s="158" t="s">
        <v>205</v>
      </c>
      <c r="C67" s="159" t="s">
        <v>522</v>
      </c>
      <c r="D67" s="1"/>
      <c r="E67" s="160" t="s">
        <v>517</v>
      </c>
      <c r="F67" s="1" t="s">
        <v>518</v>
      </c>
      <c r="G67" s="1"/>
      <c r="H67" s="1" t="s">
        <v>1114</v>
      </c>
      <c r="I67" s="1" t="s">
        <v>29</v>
      </c>
      <c r="J67" s="1" t="s">
        <v>29</v>
      </c>
      <c r="K67" s="1"/>
      <c r="L67" s="1"/>
      <c r="M67" s="1"/>
      <c r="N67" s="1"/>
      <c r="O67" s="1"/>
      <c r="P67" s="1"/>
      <c r="Q67" s="1"/>
      <c r="R67" s="1"/>
      <c r="S67" s="1"/>
    </row>
    <row r="68" spans="1:19" customFormat="1" ht="172.5" customHeight="1" x14ac:dyDescent="0.25">
      <c r="A68" s="176">
        <f t="shared" si="0"/>
        <v>66</v>
      </c>
      <c r="B68" s="158" t="s">
        <v>205</v>
      </c>
      <c r="C68" s="159" t="s">
        <v>1115</v>
      </c>
      <c r="D68" s="1"/>
      <c r="E68" s="160" t="s">
        <v>512</v>
      </c>
      <c r="F68" s="1" t="s">
        <v>513</v>
      </c>
      <c r="G68" s="1"/>
      <c r="H68" s="1" t="s">
        <v>1116</v>
      </c>
      <c r="I68" s="1" t="s">
        <v>29</v>
      </c>
      <c r="J68" s="1" t="s">
        <v>29</v>
      </c>
      <c r="K68" s="1"/>
      <c r="L68" s="1"/>
      <c r="M68" s="1"/>
      <c r="N68" s="1"/>
      <c r="O68" s="1"/>
      <c r="P68" s="1"/>
      <c r="Q68" s="1"/>
      <c r="R68" s="1"/>
      <c r="S68" s="1"/>
    </row>
    <row r="69" spans="1:19" customFormat="1" ht="172.5" customHeight="1" x14ac:dyDescent="0.25">
      <c r="A69" s="176">
        <f t="shared" ref="A69:A86" si="1">A68+1</f>
        <v>67</v>
      </c>
      <c r="B69" s="158" t="s">
        <v>205</v>
      </c>
      <c r="C69" s="159" t="s">
        <v>511</v>
      </c>
      <c r="D69" s="1"/>
      <c r="E69" s="160" t="s">
        <v>1117</v>
      </c>
      <c r="F69" s="1" t="s">
        <v>507</v>
      </c>
      <c r="G69" s="1"/>
      <c r="H69" s="1" t="s">
        <v>1118</v>
      </c>
      <c r="I69" s="1" t="s">
        <v>29</v>
      </c>
      <c r="J69" s="1" t="s">
        <v>29</v>
      </c>
      <c r="K69" s="1"/>
      <c r="L69" s="1"/>
      <c r="M69" s="1"/>
      <c r="N69" s="1"/>
      <c r="O69" s="1"/>
      <c r="P69" s="1"/>
      <c r="Q69" s="1"/>
      <c r="R69" s="1"/>
      <c r="S69" s="1"/>
    </row>
    <row r="70" spans="1:19" customFormat="1" ht="172.5" customHeight="1" x14ac:dyDescent="0.25">
      <c r="A70" s="176">
        <f t="shared" si="1"/>
        <v>68</v>
      </c>
      <c r="B70" s="158" t="s">
        <v>205</v>
      </c>
      <c r="C70" s="159" t="s">
        <v>505</v>
      </c>
      <c r="D70" s="1"/>
      <c r="E70" s="160" t="s">
        <v>500</v>
      </c>
      <c r="F70" s="1" t="s">
        <v>501</v>
      </c>
      <c r="G70" s="1"/>
      <c r="H70" s="1" t="s">
        <v>1119</v>
      </c>
      <c r="I70" s="1" t="s">
        <v>29</v>
      </c>
      <c r="J70" s="1" t="s">
        <v>29</v>
      </c>
      <c r="K70" s="1"/>
      <c r="L70" s="1"/>
      <c r="M70" s="1"/>
      <c r="N70" s="1"/>
      <c r="O70" s="1"/>
      <c r="P70" s="1"/>
      <c r="Q70" s="1"/>
      <c r="R70" s="1"/>
      <c r="S70" s="1"/>
    </row>
    <row r="71" spans="1:19" customFormat="1" ht="172.5" customHeight="1" x14ac:dyDescent="0.25">
      <c r="A71" s="176">
        <f t="shared" si="1"/>
        <v>69</v>
      </c>
      <c r="B71" s="158" t="s">
        <v>205</v>
      </c>
      <c r="C71" s="159" t="s">
        <v>498</v>
      </c>
      <c r="D71" s="1"/>
      <c r="E71" s="160" t="s">
        <v>492</v>
      </c>
      <c r="F71" s="1" t="s">
        <v>494</v>
      </c>
      <c r="G71" s="1"/>
      <c r="H71" s="1" t="s">
        <v>1120</v>
      </c>
      <c r="I71" s="1" t="s">
        <v>29</v>
      </c>
      <c r="J71" s="1" t="s">
        <v>29</v>
      </c>
      <c r="K71" s="1"/>
      <c r="L71" s="1"/>
      <c r="M71" s="1"/>
      <c r="N71" s="1"/>
      <c r="O71" s="1"/>
      <c r="P71" s="1"/>
      <c r="Q71" s="1"/>
      <c r="R71" s="1"/>
      <c r="S71" s="1"/>
    </row>
    <row r="72" spans="1:19" customFormat="1" ht="172.5" customHeight="1" x14ac:dyDescent="0.25">
      <c r="A72" s="176">
        <f t="shared" si="1"/>
        <v>70</v>
      </c>
      <c r="B72" s="158" t="s">
        <v>89</v>
      </c>
      <c r="C72" s="159" t="s">
        <v>489</v>
      </c>
      <c r="D72" s="1"/>
      <c r="E72" s="160" t="s">
        <v>476</v>
      </c>
      <c r="F72" s="1" t="s">
        <v>486</v>
      </c>
      <c r="G72" s="1" t="s">
        <v>1121</v>
      </c>
      <c r="H72" s="1" t="s">
        <v>1122</v>
      </c>
      <c r="I72" s="1" t="s">
        <v>29</v>
      </c>
      <c r="J72" s="1" t="s">
        <v>975</v>
      </c>
      <c r="K72" s="165"/>
      <c r="L72" s="1"/>
      <c r="M72" s="1"/>
      <c r="N72" s="165"/>
      <c r="O72" s="1"/>
      <c r="P72" s="1"/>
      <c r="Q72" s="165"/>
      <c r="R72" s="1"/>
      <c r="S72" s="1"/>
    </row>
    <row r="73" spans="1:19" customFormat="1" ht="172.5" customHeight="1" x14ac:dyDescent="0.25">
      <c r="A73" s="176">
        <f t="shared" si="1"/>
        <v>71</v>
      </c>
      <c r="B73" s="158" t="s">
        <v>89</v>
      </c>
      <c r="C73" s="159" t="s">
        <v>485</v>
      </c>
      <c r="D73" s="1"/>
      <c r="E73" s="160" t="s">
        <v>476</v>
      </c>
      <c r="F73" s="1" t="s">
        <v>482</v>
      </c>
      <c r="G73" s="1"/>
      <c r="H73" s="1" t="s">
        <v>1123</v>
      </c>
      <c r="I73" s="1" t="s">
        <v>29</v>
      </c>
      <c r="J73" s="1" t="s">
        <v>29</v>
      </c>
      <c r="K73" s="165"/>
      <c r="L73" s="1"/>
      <c r="M73" s="1"/>
      <c r="N73" s="165"/>
      <c r="O73" s="1"/>
      <c r="P73" s="1"/>
      <c r="Q73" s="165"/>
      <c r="R73" s="1"/>
      <c r="S73" s="1"/>
    </row>
    <row r="74" spans="1:19" customFormat="1" ht="172.5" customHeight="1" x14ac:dyDescent="0.25">
      <c r="A74" s="176">
        <f t="shared" si="1"/>
        <v>72</v>
      </c>
      <c r="B74" s="158" t="s">
        <v>89</v>
      </c>
      <c r="C74" s="159" t="s">
        <v>1124</v>
      </c>
      <c r="D74" s="1"/>
      <c r="E74" s="160" t="s">
        <v>476</v>
      </c>
      <c r="F74" s="1" t="s">
        <v>477</v>
      </c>
      <c r="G74" s="1" t="s">
        <v>1121</v>
      </c>
      <c r="H74" s="1" t="s">
        <v>1125</v>
      </c>
      <c r="I74" s="1" t="s">
        <v>29</v>
      </c>
      <c r="J74" s="1" t="s">
        <v>975</v>
      </c>
      <c r="K74" s="166"/>
      <c r="L74" s="1"/>
      <c r="M74" s="1"/>
      <c r="N74" s="166"/>
      <c r="O74" s="1"/>
      <c r="P74" s="1"/>
      <c r="Q74" s="166"/>
      <c r="R74" s="1"/>
      <c r="S74" s="1"/>
    </row>
    <row r="75" spans="1:19" customFormat="1" ht="172.5" customHeight="1" x14ac:dyDescent="0.25">
      <c r="A75" s="176">
        <f t="shared" si="1"/>
        <v>73</v>
      </c>
      <c r="B75" s="158" t="s">
        <v>467</v>
      </c>
      <c r="C75" s="159" t="s">
        <v>472</v>
      </c>
      <c r="D75" s="1"/>
      <c r="E75" s="160" t="s">
        <v>456</v>
      </c>
      <c r="F75" s="1" t="s">
        <v>470</v>
      </c>
      <c r="G75" s="1" t="s">
        <v>1126</v>
      </c>
      <c r="H75" s="1" t="s">
        <v>1127</v>
      </c>
      <c r="I75" s="1"/>
      <c r="J75" s="1"/>
      <c r="K75" s="165"/>
      <c r="L75" s="1"/>
      <c r="M75" s="1"/>
      <c r="N75" s="165"/>
      <c r="O75" s="1"/>
      <c r="P75" s="1"/>
      <c r="Q75" s="165"/>
      <c r="R75" s="1"/>
      <c r="S75" s="1"/>
    </row>
    <row r="76" spans="1:19" customFormat="1" ht="172.5" customHeight="1" x14ac:dyDescent="0.25">
      <c r="A76" s="176">
        <f t="shared" si="1"/>
        <v>74</v>
      </c>
      <c r="B76" s="158" t="s">
        <v>467</v>
      </c>
      <c r="C76" s="159" t="s">
        <v>465</v>
      </c>
      <c r="D76" s="1"/>
      <c r="E76" s="160" t="s">
        <v>456</v>
      </c>
      <c r="F76" s="1" t="s">
        <v>1128</v>
      </c>
      <c r="G76" s="1" t="s">
        <v>1126</v>
      </c>
      <c r="H76" s="1" t="s">
        <v>1129</v>
      </c>
      <c r="I76" s="1"/>
      <c r="J76" s="1"/>
      <c r="K76" s="165"/>
      <c r="L76" s="1"/>
      <c r="M76" s="1"/>
      <c r="N76" s="165"/>
      <c r="O76" s="1"/>
      <c r="P76" s="1"/>
      <c r="Q76" s="165"/>
      <c r="R76" s="1"/>
      <c r="S76" s="1"/>
    </row>
    <row r="77" spans="1:19" customFormat="1" ht="172.5" customHeight="1" x14ac:dyDescent="0.25">
      <c r="A77" s="176">
        <f t="shared" si="1"/>
        <v>75</v>
      </c>
      <c r="B77" s="158" t="s">
        <v>22</v>
      </c>
      <c r="C77" s="159" t="s">
        <v>1130</v>
      </c>
      <c r="D77" s="1"/>
      <c r="E77" s="160" t="s">
        <v>442</v>
      </c>
      <c r="F77" s="1" t="s">
        <v>1131</v>
      </c>
      <c r="G77" s="1"/>
      <c r="H77" s="1" t="s">
        <v>1132</v>
      </c>
      <c r="I77" s="1" t="s">
        <v>29</v>
      </c>
      <c r="J77" s="1" t="s">
        <v>29</v>
      </c>
      <c r="K77" s="165"/>
      <c r="L77" s="1"/>
      <c r="M77" s="1"/>
      <c r="N77" s="165"/>
      <c r="O77" s="1"/>
      <c r="P77" s="1"/>
      <c r="Q77" s="165"/>
      <c r="R77" s="1"/>
      <c r="S77" s="1"/>
    </row>
    <row r="78" spans="1:19" customFormat="1" ht="172.5" customHeight="1" x14ac:dyDescent="0.25">
      <c r="A78" s="176">
        <f t="shared" si="1"/>
        <v>76</v>
      </c>
      <c r="B78" s="158" t="s">
        <v>22</v>
      </c>
      <c r="C78" s="159" t="s">
        <v>1133</v>
      </c>
      <c r="D78" s="1"/>
      <c r="E78" s="160" t="s">
        <v>442</v>
      </c>
      <c r="F78" s="1" t="s">
        <v>1134</v>
      </c>
      <c r="G78" s="1"/>
      <c r="H78" s="1" t="s">
        <v>1135</v>
      </c>
      <c r="I78" s="1" t="s">
        <v>29</v>
      </c>
      <c r="J78" s="1" t="s">
        <v>29</v>
      </c>
      <c r="K78" s="165"/>
      <c r="L78" s="1"/>
      <c r="M78" s="1"/>
      <c r="N78" s="165"/>
      <c r="O78" s="1"/>
      <c r="P78" s="1"/>
      <c r="Q78" s="165"/>
      <c r="R78" s="1"/>
      <c r="S78" s="1"/>
    </row>
    <row r="79" spans="1:19" customFormat="1" ht="172.5" customHeight="1" x14ac:dyDescent="0.25">
      <c r="A79" s="176">
        <f t="shared" si="1"/>
        <v>77</v>
      </c>
      <c r="B79" s="158" t="s">
        <v>438</v>
      </c>
      <c r="C79" s="159" t="s">
        <v>436</v>
      </c>
      <c r="D79" s="1"/>
      <c r="E79" s="160" t="s">
        <v>431</v>
      </c>
      <c r="F79" s="1" t="s">
        <v>432</v>
      </c>
      <c r="G79" s="1"/>
      <c r="H79" s="1" t="s">
        <v>1136</v>
      </c>
      <c r="I79" s="1" t="s">
        <v>29</v>
      </c>
      <c r="J79" s="1" t="s">
        <v>29</v>
      </c>
      <c r="K79" s="167"/>
      <c r="L79" s="1"/>
      <c r="M79" s="1"/>
      <c r="N79" s="167"/>
      <c r="O79" s="1"/>
      <c r="P79" s="1"/>
      <c r="Q79" s="167"/>
      <c r="R79" s="1"/>
      <c r="S79" s="1"/>
    </row>
    <row r="80" spans="1:19" customFormat="1" ht="172.5" customHeight="1" x14ac:dyDescent="0.25">
      <c r="A80" s="176">
        <f t="shared" si="1"/>
        <v>78</v>
      </c>
      <c r="B80" s="158" t="s">
        <v>428</v>
      </c>
      <c r="C80" s="159" t="s">
        <v>1137</v>
      </c>
      <c r="D80" s="1"/>
      <c r="E80" s="1" t="s">
        <v>1138</v>
      </c>
      <c r="F80" s="1" t="s">
        <v>423</v>
      </c>
      <c r="G80" s="1" t="s">
        <v>928</v>
      </c>
      <c r="H80" s="1" t="s">
        <v>1139</v>
      </c>
      <c r="I80" s="1" t="s">
        <v>29</v>
      </c>
      <c r="J80" s="1"/>
      <c r="K80" s="168"/>
      <c r="L80" s="1"/>
      <c r="M80" s="1"/>
      <c r="N80" s="168"/>
      <c r="O80" s="1"/>
      <c r="P80" s="1"/>
      <c r="Q80" s="168"/>
      <c r="R80" s="1"/>
      <c r="S80" s="1"/>
    </row>
    <row r="81" spans="1:19" customFormat="1" ht="172.5" customHeight="1" x14ac:dyDescent="0.25">
      <c r="A81" s="176">
        <f t="shared" si="1"/>
        <v>79</v>
      </c>
      <c r="B81" s="158" t="s">
        <v>164</v>
      </c>
      <c r="C81" s="159" t="s">
        <v>1140</v>
      </c>
      <c r="D81" s="1"/>
      <c r="E81" s="169" t="s">
        <v>1141</v>
      </c>
      <c r="F81" s="1" t="s">
        <v>1142</v>
      </c>
      <c r="G81" s="1"/>
      <c r="H81" s="1" t="s">
        <v>1143</v>
      </c>
      <c r="I81" s="1" t="s">
        <v>29</v>
      </c>
      <c r="J81" s="1" t="s">
        <v>29</v>
      </c>
      <c r="K81" s="160"/>
      <c r="L81" s="1"/>
      <c r="M81" s="1"/>
      <c r="N81" s="160"/>
      <c r="O81" s="1"/>
      <c r="P81" s="1"/>
      <c r="Q81" s="160"/>
      <c r="R81" s="1"/>
      <c r="S81" s="1"/>
    </row>
    <row r="82" spans="1:19" customFormat="1" ht="172.5" customHeight="1" x14ac:dyDescent="0.25">
      <c r="A82" s="176">
        <f t="shared" si="1"/>
        <v>80</v>
      </c>
      <c r="B82" s="158" t="s">
        <v>164</v>
      </c>
      <c r="C82" s="159" t="s">
        <v>1144</v>
      </c>
      <c r="D82" s="1"/>
      <c r="E82" s="169" t="s">
        <v>1145</v>
      </c>
      <c r="F82" s="1" t="s">
        <v>1146</v>
      </c>
      <c r="G82" s="1"/>
      <c r="H82" s="1" t="s">
        <v>1147</v>
      </c>
      <c r="I82" s="1" t="s">
        <v>29</v>
      </c>
      <c r="J82" s="1" t="s">
        <v>29</v>
      </c>
      <c r="K82" s="165"/>
      <c r="L82" s="1"/>
      <c r="M82" s="1"/>
      <c r="N82" s="165"/>
      <c r="O82" s="1"/>
      <c r="P82" s="1"/>
      <c r="Q82" s="165"/>
      <c r="R82" s="1"/>
      <c r="S82" s="1"/>
    </row>
    <row r="83" spans="1:19" customFormat="1" ht="172.5" customHeight="1" x14ac:dyDescent="0.25">
      <c r="A83" s="176">
        <f t="shared" si="1"/>
        <v>81</v>
      </c>
      <c r="B83" s="158" t="s">
        <v>408</v>
      </c>
      <c r="C83" s="159" t="s">
        <v>1148</v>
      </c>
      <c r="D83" s="1"/>
      <c r="E83" s="160" t="s">
        <v>398</v>
      </c>
      <c r="F83" s="1" t="s">
        <v>1149</v>
      </c>
      <c r="G83" s="1"/>
      <c r="H83" s="1" t="s">
        <v>1150</v>
      </c>
      <c r="I83" s="1"/>
      <c r="J83" s="1"/>
      <c r="K83" s="1"/>
      <c r="L83" s="1"/>
      <c r="M83" s="1"/>
      <c r="N83" s="1"/>
      <c r="O83" s="1"/>
      <c r="P83" s="1"/>
      <c r="Q83" s="1"/>
      <c r="R83" s="1"/>
      <c r="S83" s="1"/>
    </row>
    <row r="84" spans="1:19" customFormat="1" ht="172.5" customHeight="1" x14ac:dyDescent="0.25">
      <c r="A84" s="176">
        <f t="shared" si="1"/>
        <v>82</v>
      </c>
      <c r="B84" s="158" t="s">
        <v>386</v>
      </c>
      <c r="C84" s="159" t="s">
        <v>1151</v>
      </c>
      <c r="D84" s="1"/>
      <c r="E84" s="160" t="s">
        <v>1152</v>
      </c>
      <c r="F84" s="1" t="s">
        <v>1153</v>
      </c>
      <c r="G84" s="1"/>
      <c r="H84" s="1" t="s">
        <v>1154</v>
      </c>
      <c r="I84" s="1"/>
      <c r="J84" s="1"/>
      <c r="K84" s="1"/>
      <c r="L84" s="1"/>
      <c r="M84" s="1"/>
      <c r="N84" s="1"/>
      <c r="O84" s="1"/>
      <c r="P84" s="1"/>
      <c r="Q84" s="1"/>
      <c r="R84" s="1"/>
      <c r="S84" s="1"/>
    </row>
    <row r="85" spans="1:19" customFormat="1" ht="172.5" customHeight="1" x14ac:dyDescent="0.25">
      <c r="A85" s="176">
        <f t="shared" si="1"/>
        <v>83</v>
      </c>
      <c r="B85" s="158" t="s">
        <v>386</v>
      </c>
      <c r="C85" s="159" t="s">
        <v>1155</v>
      </c>
      <c r="D85" s="1" t="s">
        <v>389</v>
      </c>
      <c r="E85" s="160" t="s">
        <v>1152</v>
      </c>
      <c r="F85" s="1" t="s">
        <v>1156</v>
      </c>
      <c r="G85" s="1"/>
      <c r="H85" s="1" t="s">
        <v>1157</v>
      </c>
      <c r="I85" s="1"/>
      <c r="J85" s="1"/>
      <c r="K85" s="1"/>
      <c r="L85" s="1"/>
      <c r="M85" s="1"/>
      <c r="N85" s="1"/>
      <c r="O85" s="1"/>
      <c r="P85" s="1"/>
      <c r="Q85" s="1"/>
      <c r="R85" s="1"/>
      <c r="S85" s="1"/>
    </row>
    <row r="86" spans="1:19" customFormat="1" ht="172.5" customHeight="1" thickBot="1" x14ac:dyDescent="0.3">
      <c r="A86" s="176">
        <f t="shared" si="1"/>
        <v>84</v>
      </c>
      <c r="B86" s="170" t="s">
        <v>386</v>
      </c>
      <c r="C86" s="159" t="s">
        <v>1158</v>
      </c>
      <c r="D86" s="171" t="s">
        <v>1159</v>
      </c>
      <c r="E86" s="172" t="s">
        <v>1152</v>
      </c>
      <c r="F86" s="1" t="s">
        <v>378</v>
      </c>
      <c r="G86" s="1"/>
      <c r="H86" s="1" t="s">
        <v>1160</v>
      </c>
      <c r="I86" s="171"/>
      <c r="J86" s="171"/>
      <c r="K86" s="171"/>
      <c r="L86" s="171"/>
      <c r="M86" s="171"/>
      <c r="N86" s="171"/>
      <c r="O86" s="171"/>
      <c r="P86" s="171"/>
      <c r="Q86" s="171"/>
      <c r="R86" s="171"/>
      <c r="S86" s="171"/>
    </row>
    <row r="87" spans="1:19" ht="15.75" thickTop="1" x14ac:dyDescent="0.25">
      <c r="E87" s="174"/>
      <c r="I87" s="173">
        <f>COUNTIF(I3:I86,"X")</f>
        <v>61</v>
      </c>
      <c r="J87" s="173">
        <f>COUNTIF(J3:J86,"X")</f>
        <v>46</v>
      </c>
      <c r="L87" s="173">
        <f>COUNTIF(L3:L86,"X")</f>
        <v>0</v>
      </c>
      <c r="M87" s="173">
        <f>COUNTIF(M3:M86,"X")</f>
        <v>0</v>
      </c>
      <c r="O87" s="173">
        <f>COUNTIF(O3:O86,"X")</f>
        <v>0</v>
      </c>
      <c r="P87" s="173">
        <f>COUNTIF(P3:P86,"X")</f>
        <v>0</v>
      </c>
      <c r="R87" s="173">
        <f>COUNTIF(R3:R86,"X")</f>
        <v>0</v>
      </c>
      <c r="S87" s="173">
        <f>COUNTIF(S3:S86,"X")</f>
        <v>0</v>
      </c>
    </row>
    <row r="88" spans="1:19" x14ac:dyDescent="0.25">
      <c r="E88" s="174"/>
    </row>
    <row r="89" spans="1:19" x14ac:dyDescent="0.25">
      <c r="E89" s="174"/>
    </row>
    <row r="90" spans="1:19" x14ac:dyDescent="0.25">
      <c r="E90" s="174"/>
    </row>
    <row r="91" spans="1:19" x14ac:dyDescent="0.25">
      <c r="E91" s="174"/>
    </row>
    <row r="92" spans="1:19" x14ac:dyDescent="0.25">
      <c r="E92" s="174"/>
    </row>
    <row r="93" spans="1:19" x14ac:dyDescent="0.25">
      <c r="E93" s="174"/>
    </row>
    <row r="94" spans="1:19" x14ac:dyDescent="0.25">
      <c r="E94" s="174"/>
    </row>
    <row r="95" spans="1:19" x14ac:dyDescent="0.25">
      <c r="E95" s="174"/>
    </row>
  </sheetData>
  <mergeCells count="11">
    <mergeCell ref="Q2:S2"/>
    <mergeCell ref="A1:A2"/>
    <mergeCell ref="B1:B2"/>
    <mergeCell ref="C1:C2"/>
    <mergeCell ref="D1:D2"/>
    <mergeCell ref="E1:E2"/>
    <mergeCell ref="F1:F2"/>
    <mergeCell ref="G1:G2"/>
    <mergeCell ref="H2:J2"/>
    <mergeCell ref="K2:M2"/>
    <mergeCell ref="N2:P2"/>
  </mergeCells>
  <dataValidations count="3">
    <dataValidation type="list" allowBlank="1" showInputMessage="1" showErrorMessage="1" sqref="B53:B55 B8 B16:B22">
      <formula1>#REF!</formula1>
    </dataValidation>
    <dataValidation type="list" allowBlank="1" showInputMessage="1" showErrorMessage="1" sqref="B5:B6">
      <formula1>$J$9:$J$44</formula1>
    </dataValidation>
    <dataValidation type="list" allowBlank="1" showInputMessage="1" showErrorMessage="1" sqref="B2:B4">
      <formula1>$J$8:$J$41</formula1>
    </dataValidation>
  </dataValidations>
  <pageMargins left="0.7" right="0.7" top="0.75" bottom="0.75" header="0.3" footer="0.3"/>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30"/>
  <sheetViews>
    <sheetView showGridLines="0" tabSelected="1" topLeftCell="A22" zoomScale="70" zoomScaleNormal="70" workbookViewId="0">
      <selection activeCell="BY23" sqref="BY23:XFD1048576"/>
    </sheetView>
  </sheetViews>
  <sheetFormatPr baseColWidth="10" defaultColWidth="11.42578125" defaultRowHeight="15" x14ac:dyDescent="0.25"/>
  <cols>
    <col min="2" max="2" width="28.28515625" customWidth="1"/>
    <col min="3" max="3" width="54.7109375" customWidth="1"/>
    <col min="4" max="4" width="50.7109375" customWidth="1"/>
    <col min="5" max="5" width="19.140625" customWidth="1"/>
    <col min="6" max="6" width="12.85546875" customWidth="1"/>
    <col min="34" max="34" width="43.7109375" customWidth="1"/>
    <col min="49" max="49" width="13.140625" customWidth="1"/>
    <col min="50" max="50" width="13.5703125" customWidth="1"/>
    <col min="53" max="53" width="78.7109375" customWidth="1"/>
    <col min="54" max="54" width="36.42578125" customWidth="1"/>
    <col min="55" max="55" width="86.42578125" customWidth="1"/>
    <col min="56" max="56" width="41.5703125" customWidth="1"/>
    <col min="57" max="57" width="67.140625" customWidth="1"/>
    <col min="58" max="58" width="37" customWidth="1"/>
    <col min="59" max="59" width="71.5703125" customWidth="1"/>
    <col min="60" max="60" width="35.5703125" customWidth="1"/>
    <col min="61" max="61" width="80.42578125" customWidth="1"/>
    <col min="62" max="62" width="37" customWidth="1"/>
    <col min="63" max="63" width="64.7109375" customWidth="1"/>
    <col min="64" max="64" width="36.85546875" customWidth="1"/>
    <col min="65" max="65" width="67.140625" customWidth="1"/>
    <col min="66" max="66" width="33.28515625" customWidth="1"/>
    <col min="67" max="67" width="78.42578125" customWidth="1"/>
    <col min="68" max="68" width="39" customWidth="1"/>
    <col min="69" max="69" width="81.5703125" customWidth="1"/>
    <col min="70" max="70" width="41.42578125" customWidth="1"/>
    <col min="71" max="71" width="83.7109375" customWidth="1"/>
    <col min="72" max="72" width="37" customWidth="1"/>
    <col min="73" max="73" width="75" customWidth="1"/>
    <col min="74" max="74" width="39.7109375" customWidth="1"/>
    <col min="75" max="75" width="64.42578125" customWidth="1"/>
    <col min="76" max="76" width="38" customWidth="1"/>
    <col min="77" max="16384" width="11.42578125" style="250"/>
  </cols>
  <sheetData>
    <row r="1" spans="1:76" customFormat="1" ht="16.5" customHeight="1" thickTop="1" x14ac:dyDescent="0.3">
      <c r="A1" s="111"/>
      <c r="B1" s="111"/>
      <c r="C1" s="111"/>
      <c r="D1" s="111"/>
      <c r="E1" s="110"/>
      <c r="F1" s="101"/>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09"/>
      <c r="AX1" s="109"/>
      <c r="AY1" s="109"/>
      <c r="AZ1" s="109"/>
      <c r="BA1" s="232" t="s">
        <v>374</v>
      </c>
      <c r="BB1" s="233"/>
      <c r="BC1" s="233"/>
      <c r="BD1" s="233"/>
      <c r="BE1" s="233"/>
      <c r="BF1" s="233"/>
      <c r="BG1" s="233"/>
      <c r="BH1" s="233"/>
      <c r="BI1" s="233"/>
      <c r="BJ1" s="233"/>
      <c r="BK1" s="233"/>
      <c r="BL1" s="233"/>
      <c r="BM1" s="233"/>
      <c r="BN1" s="233"/>
      <c r="BO1" s="233"/>
      <c r="BP1" s="233"/>
      <c r="BQ1" s="233"/>
      <c r="BR1" s="233"/>
      <c r="BS1" s="233"/>
      <c r="BT1" s="233"/>
      <c r="BU1" s="233"/>
      <c r="BV1" s="233"/>
      <c r="BW1" s="233"/>
      <c r="BX1" s="234"/>
    </row>
    <row r="2" spans="1:76" customFormat="1" ht="23.25" customHeight="1" x14ac:dyDescent="0.25">
      <c r="A2" s="210"/>
      <c r="B2" s="211"/>
      <c r="C2" s="198" t="s">
        <v>373</v>
      </c>
      <c r="D2" s="199"/>
      <c r="E2" s="199"/>
      <c r="F2" s="108"/>
      <c r="G2" s="107"/>
      <c r="H2" s="106"/>
      <c r="I2" s="216" t="s">
        <v>372</v>
      </c>
      <c r="J2" s="217"/>
      <c r="K2" s="218"/>
      <c r="BA2" s="235"/>
      <c r="BB2" s="236"/>
      <c r="BC2" s="236"/>
      <c r="BD2" s="236"/>
      <c r="BE2" s="236"/>
      <c r="BF2" s="236"/>
      <c r="BG2" s="236"/>
      <c r="BH2" s="236"/>
      <c r="BI2" s="236"/>
      <c r="BJ2" s="236"/>
      <c r="BK2" s="236"/>
      <c r="BL2" s="236"/>
      <c r="BM2" s="236"/>
      <c r="BN2" s="236"/>
      <c r="BO2" s="236"/>
      <c r="BP2" s="236"/>
      <c r="BQ2" s="236"/>
      <c r="BR2" s="236"/>
      <c r="BS2" s="236"/>
      <c r="BT2" s="236"/>
      <c r="BU2" s="236"/>
      <c r="BV2" s="236"/>
      <c r="BW2" s="236"/>
      <c r="BX2" s="237"/>
    </row>
    <row r="3" spans="1:76" customFormat="1" ht="16.5" customHeight="1" x14ac:dyDescent="0.3">
      <c r="A3" s="212"/>
      <c r="B3" s="213"/>
      <c r="C3" s="200"/>
      <c r="D3" s="201"/>
      <c r="E3" s="201"/>
      <c r="F3" s="202" t="s">
        <v>371</v>
      </c>
      <c r="G3" s="203"/>
      <c r="H3" s="105"/>
      <c r="I3" s="216" t="s">
        <v>370</v>
      </c>
      <c r="J3" s="217"/>
      <c r="K3" s="218"/>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235"/>
      <c r="BB3" s="236"/>
      <c r="BC3" s="236"/>
      <c r="BD3" s="236"/>
      <c r="BE3" s="236"/>
      <c r="BF3" s="236"/>
      <c r="BG3" s="236"/>
      <c r="BH3" s="236"/>
      <c r="BI3" s="236"/>
      <c r="BJ3" s="236"/>
      <c r="BK3" s="236"/>
      <c r="BL3" s="236"/>
      <c r="BM3" s="236"/>
      <c r="BN3" s="236"/>
      <c r="BO3" s="236"/>
      <c r="BP3" s="236"/>
      <c r="BQ3" s="236"/>
      <c r="BR3" s="236"/>
      <c r="BS3" s="236"/>
      <c r="BT3" s="236"/>
      <c r="BU3" s="236"/>
      <c r="BV3" s="236"/>
      <c r="BW3" s="236"/>
      <c r="BX3" s="237"/>
    </row>
    <row r="4" spans="1:76" customFormat="1" ht="45" customHeight="1" x14ac:dyDescent="0.3">
      <c r="A4" s="214"/>
      <c r="B4" s="215"/>
      <c r="C4" s="200"/>
      <c r="D4" s="201"/>
      <c r="E4" s="201"/>
      <c r="F4" s="104">
        <v>44654</v>
      </c>
      <c r="G4" s="103" t="s">
        <v>369</v>
      </c>
      <c r="H4" s="102"/>
      <c r="I4" s="219" t="s">
        <v>368</v>
      </c>
      <c r="J4" s="220"/>
      <c r="K4" s="22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235"/>
      <c r="BB4" s="236"/>
      <c r="BC4" s="236"/>
      <c r="BD4" s="236"/>
      <c r="BE4" s="236"/>
      <c r="BF4" s="236"/>
      <c r="BG4" s="236"/>
      <c r="BH4" s="236"/>
      <c r="BI4" s="236"/>
      <c r="BJ4" s="236"/>
      <c r="BK4" s="236"/>
      <c r="BL4" s="236"/>
      <c r="BM4" s="236"/>
      <c r="BN4" s="236"/>
      <c r="BO4" s="236"/>
      <c r="BP4" s="236"/>
      <c r="BQ4" s="236"/>
      <c r="BR4" s="236"/>
      <c r="BS4" s="236"/>
      <c r="BT4" s="236"/>
      <c r="BU4" s="236"/>
      <c r="BV4" s="236"/>
      <c r="BW4" s="236"/>
      <c r="BX4" s="237"/>
    </row>
    <row r="5" spans="1:76" customFormat="1" ht="15" customHeight="1" x14ac:dyDescent="0.25">
      <c r="C5" s="200"/>
      <c r="D5" s="201"/>
      <c r="E5" s="201"/>
      <c r="BA5" s="235"/>
      <c r="BB5" s="236"/>
      <c r="BC5" s="236"/>
      <c r="BD5" s="236"/>
      <c r="BE5" s="236"/>
      <c r="BF5" s="236"/>
      <c r="BG5" s="236"/>
      <c r="BH5" s="236"/>
      <c r="BI5" s="236"/>
      <c r="BJ5" s="236"/>
      <c r="BK5" s="236"/>
      <c r="BL5" s="236"/>
      <c r="BM5" s="236"/>
      <c r="BN5" s="236"/>
      <c r="BO5" s="236"/>
      <c r="BP5" s="236"/>
      <c r="BQ5" s="236"/>
      <c r="BR5" s="236"/>
      <c r="BS5" s="236"/>
      <c r="BT5" s="236"/>
      <c r="BU5" s="236"/>
      <c r="BV5" s="236"/>
      <c r="BW5" s="236"/>
      <c r="BX5" s="237"/>
    </row>
    <row r="6" spans="1:76" customFormat="1" ht="15.75" customHeight="1" x14ac:dyDescent="0.25">
      <c r="BA6" s="235"/>
      <c r="BB6" s="236"/>
      <c r="BC6" s="236"/>
      <c r="BD6" s="236"/>
      <c r="BE6" s="236"/>
      <c r="BF6" s="236"/>
      <c r="BG6" s="236"/>
      <c r="BH6" s="236"/>
      <c r="BI6" s="236"/>
      <c r="BJ6" s="236"/>
      <c r="BK6" s="236"/>
      <c r="BL6" s="236"/>
      <c r="BM6" s="236"/>
      <c r="BN6" s="236"/>
      <c r="BO6" s="236"/>
      <c r="BP6" s="236"/>
      <c r="BQ6" s="236"/>
      <c r="BR6" s="236"/>
      <c r="BS6" s="236"/>
      <c r="BT6" s="236"/>
      <c r="BU6" s="236"/>
      <c r="BV6" s="236"/>
      <c r="BW6" s="236"/>
      <c r="BX6" s="237"/>
    </row>
    <row r="7" spans="1:76" customFormat="1" ht="18" customHeight="1" thickBot="1" x14ac:dyDescent="0.35">
      <c r="A7" s="222" t="s">
        <v>367</v>
      </c>
      <c r="B7" s="223"/>
      <c r="C7" s="224" t="s">
        <v>366</v>
      </c>
      <c r="D7" s="225"/>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235"/>
      <c r="BB7" s="236"/>
      <c r="BC7" s="236"/>
      <c r="BD7" s="236"/>
      <c r="BE7" s="236"/>
      <c r="BF7" s="236"/>
      <c r="BG7" s="236"/>
      <c r="BH7" s="236"/>
      <c r="BI7" s="236"/>
      <c r="BJ7" s="236"/>
      <c r="BK7" s="236"/>
      <c r="BL7" s="236"/>
      <c r="BM7" s="236"/>
      <c r="BN7" s="236"/>
      <c r="BO7" s="236"/>
      <c r="BP7" s="236"/>
      <c r="BQ7" s="236"/>
      <c r="BR7" s="236"/>
      <c r="BS7" s="236"/>
      <c r="BT7" s="236"/>
      <c r="BU7" s="236"/>
      <c r="BV7" s="236"/>
      <c r="BW7" s="236"/>
      <c r="BX7" s="237"/>
    </row>
    <row r="8" spans="1:76" customFormat="1" ht="17.25" customHeight="1" thickTop="1" x14ac:dyDescent="0.25">
      <c r="A8" s="226" t="s">
        <v>365</v>
      </c>
      <c r="B8" s="227"/>
      <c r="C8" s="227"/>
      <c r="D8" s="227"/>
      <c r="E8" s="227"/>
      <c r="F8" s="227"/>
      <c r="G8" s="227" t="s">
        <v>364</v>
      </c>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t="s">
        <v>363</v>
      </c>
      <c r="AH8" s="227"/>
      <c r="AI8" s="227"/>
      <c r="AJ8" s="227"/>
      <c r="AK8" s="227"/>
      <c r="AL8" s="227"/>
      <c r="AM8" s="227"/>
      <c r="AN8" s="227"/>
      <c r="AO8" s="227"/>
      <c r="AP8" s="227" t="s">
        <v>362</v>
      </c>
      <c r="AQ8" s="227"/>
      <c r="AR8" s="227"/>
      <c r="AS8" s="227"/>
      <c r="AT8" s="227"/>
      <c r="AU8" s="227"/>
      <c r="AV8" s="227"/>
      <c r="AW8" s="227" t="s">
        <v>361</v>
      </c>
      <c r="AX8" s="227"/>
      <c r="AY8" s="227"/>
      <c r="AZ8" s="231"/>
      <c r="BA8" s="235"/>
      <c r="BB8" s="236"/>
      <c r="BC8" s="236"/>
      <c r="BD8" s="236"/>
      <c r="BE8" s="236"/>
      <c r="BF8" s="236"/>
      <c r="BG8" s="236"/>
      <c r="BH8" s="236"/>
      <c r="BI8" s="236"/>
      <c r="BJ8" s="236"/>
      <c r="BK8" s="236"/>
      <c r="BL8" s="236"/>
      <c r="BM8" s="236"/>
      <c r="BN8" s="236"/>
      <c r="BO8" s="236"/>
      <c r="BP8" s="236"/>
      <c r="BQ8" s="236"/>
      <c r="BR8" s="236"/>
      <c r="BS8" s="236"/>
      <c r="BT8" s="236"/>
      <c r="BU8" s="236"/>
      <c r="BV8" s="236"/>
      <c r="BW8" s="236"/>
      <c r="BX8" s="237"/>
    </row>
    <row r="9" spans="1:76" customFormat="1" ht="16.5" customHeight="1" thickBot="1" x14ac:dyDescent="0.3">
      <c r="A9" s="229" t="s">
        <v>360</v>
      </c>
      <c r="B9" s="209" t="s">
        <v>359</v>
      </c>
      <c r="C9" s="208" t="s">
        <v>358</v>
      </c>
      <c r="D9" s="208" t="s">
        <v>357</v>
      </c>
      <c r="E9" s="208" t="s">
        <v>356</v>
      </c>
      <c r="F9" s="208" t="s">
        <v>355</v>
      </c>
      <c r="G9" s="208" t="s">
        <v>354</v>
      </c>
      <c r="H9" s="209" t="s">
        <v>342</v>
      </c>
      <c r="I9" s="230" t="s">
        <v>353</v>
      </c>
      <c r="J9" s="230"/>
      <c r="K9" s="230"/>
      <c r="L9" s="230"/>
      <c r="M9" s="230"/>
      <c r="N9" s="230"/>
      <c r="O9" s="230"/>
      <c r="P9" s="230"/>
      <c r="Q9" s="230"/>
      <c r="R9" s="230"/>
      <c r="S9" s="230"/>
      <c r="T9" s="230"/>
      <c r="U9" s="230"/>
      <c r="V9" s="230"/>
      <c r="W9" s="230"/>
      <c r="X9" s="230"/>
      <c r="Y9" s="230"/>
      <c r="Z9" s="230"/>
      <c r="AA9" s="230"/>
      <c r="AB9" s="208" t="s">
        <v>352</v>
      </c>
      <c r="AC9" s="208" t="s">
        <v>351</v>
      </c>
      <c r="AD9" s="208" t="s">
        <v>350</v>
      </c>
      <c r="AE9" s="209" t="s">
        <v>342</v>
      </c>
      <c r="AF9" s="208" t="s">
        <v>349</v>
      </c>
      <c r="AG9" s="228" t="s">
        <v>348</v>
      </c>
      <c r="AH9" s="100"/>
      <c r="AI9" s="208" t="s">
        <v>347</v>
      </c>
      <c r="AJ9" s="208" t="s">
        <v>346</v>
      </c>
      <c r="AK9" s="208"/>
      <c r="AL9" s="208"/>
      <c r="AM9" s="208"/>
      <c r="AN9" s="208"/>
      <c r="AO9" s="208"/>
      <c r="AP9" s="228" t="s">
        <v>345</v>
      </c>
      <c r="AQ9" s="228" t="s">
        <v>344</v>
      </c>
      <c r="AR9" s="228" t="s">
        <v>342</v>
      </c>
      <c r="AS9" s="228" t="s">
        <v>343</v>
      </c>
      <c r="AT9" s="228" t="s">
        <v>342</v>
      </c>
      <c r="AU9" s="228" t="s">
        <v>341</v>
      </c>
      <c r="AV9" s="228" t="s">
        <v>340</v>
      </c>
      <c r="AW9" s="241" t="s">
        <v>339</v>
      </c>
      <c r="AX9" s="241" t="s">
        <v>338</v>
      </c>
      <c r="AY9" s="241" t="s">
        <v>337</v>
      </c>
      <c r="AZ9" s="242" t="s">
        <v>336</v>
      </c>
      <c r="BA9" s="238"/>
      <c r="BB9" s="239"/>
      <c r="BC9" s="239"/>
      <c r="BD9" s="239"/>
      <c r="BE9" s="239"/>
      <c r="BF9" s="239"/>
      <c r="BG9" s="239"/>
      <c r="BH9" s="239"/>
      <c r="BI9" s="239"/>
      <c r="BJ9" s="239"/>
      <c r="BK9" s="239"/>
      <c r="BL9" s="239"/>
      <c r="BM9" s="239"/>
      <c r="BN9" s="239"/>
      <c r="BO9" s="239"/>
      <c r="BP9" s="239"/>
      <c r="BQ9" s="239"/>
      <c r="BR9" s="239"/>
      <c r="BS9" s="239"/>
      <c r="BT9" s="239"/>
      <c r="BU9" s="239"/>
      <c r="BV9" s="239"/>
      <c r="BW9" s="239"/>
      <c r="BX9" s="240"/>
    </row>
    <row r="10" spans="1:76" customFormat="1" ht="114" thickTop="1" thickBot="1" x14ac:dyDescent="0.3">
      <c r="A10" s="229"/>
      <c r="B10" s="209"/>
      <c r="C10" s="208"/>
      <c r="D10" s="208"/>
      <c r="E10" s="208"/>
      <c r="F10" s="208"/>
      <c r="G10" s="208"/>
      <c r="H10" s="209"/>
      <c r="I10" s="99" t="s">
        <v>335</v>
      </c>
      <c r="J10" s="99" t="s">
        <v>334</v>
      </c>
      <c r="K10" s="99" t="s">
        <v>333</v>
      </c>
      <c r="L10" s="99" t="s">
        <v>332</v>
      </c>
      <c r="M10" s="99" t="s">
        <v>331</v>
      </c>
      <c r="N10" s="99" t="s">
        <v>330</v>
      </c>
      <c r="O10" s="99" t="s">
        <v>329</v>
      </c>
      <c r="P10" s="99" t="s">
        <v>328</v>
      </c>
      <c r="Q10" s="99" t="s">
        <v>327</v>
      </c>
      <c r="R10" s="99" t="s">
        <v>326</v>
      </c>
      <c r="S10" s="99" t="s">
        <v>325</v>
      </c>
      <c r="T10" s="99" t="s">
        <v>324</v>
      </c>
      <c r="U10" s="99" t="s">
        <v>323</v>
      </c>
      <c r="V10" s="99" t="s">
        <v>322</v>
      </c>
      <c r="W10" s="99" t="s">
        <v>321</v>
      </c>
      <c r="X10" s="99" t="s">
        <v>320</v>
      </c>
      <c r="Y10" s="99" t="s">
        <v>319</v>
      </c>
      <c r="Z10" s="99" t="s">
        <v>318</v>
      </c>
      <c r="AA10" s="99" t="s">
        <v>317</v>
      </c>
      <c r="AB10" s="208"/>
      <c r="AC10" s="208"/>
      <c r="AD10" s="208"/>
      <c r="AE10" s="209"/>
      <c r="AF10" s="208"/>
      <c r="AG10" s="228"/>
      <c r="AH10" s="98" t="s">
        <v>316</v>
      </c>
      <c r="AI10" s="208"/>
      <c r="AJ10" s="97" t="s">
        <v>315</v>
      </c>
      <c r="AK10" s="97" t="s">
        <v>314</v>
      </c>
      <c r="AL10" s="97" t="s">
        <v>313</v>
      </c>
      <c r="AM10" s="97" t="s">
        <v>276</v>
      </c>
      <c r="AN10" s="97" t="s">
        <v>312</v>
      </c>
      <c r="AO10" s="97" t="s">
        <v>9</v>
      </c>
      <c r="AP10" s="228"/>
      <c r="AQ10" s="228"/>
      <c r="AR10" s="228"/>
      <c r="AS10" s="228"/>
      <c r="AT10" s="228"/>
      <c r="AU10" s="228"/>
      <c r="AV10" s="228"/>
      <c r="AW10" s="241"/>
      <c r="AX10" s="241"/>
      <c r="AY10" s="241"/>
      <c r="AZ10" s="242"/>
      <c r="BA10" s="95" t="s">
        <v>311</v>
      </c>
      <c r="BB10" s="96" t="s">
        <v>299</v>
      </c>
      <c r="BC10" s="95" t="s">
        <v>310</v>
      </c>
      <c r="BD10" s="94" t="s">
        <v>299</v>
      </c>
      <c r="BE10" s="95" t="s">
        <v>309</v>
      </c>
      <c r="BF10" s="94" t="s">
        <v>299</v>
      </c>
      <c r="BG10" s="95" t="s">
        <v>308</v>
      </c>
      <c r="BH10" s="94" t="s">
        <v>299</v>
      </c>
      <c r="BI10" s="95" t="s">
        <v>307</v>
      </c>
      <c r="BJ10" s="94" t="s">
        <v>299</v>
      </c>
      <c r="BK10" s="95" t="s">
        <v>306</v>
      </c>
      <c r="BL10" s="94" t="s">
        <v>299</v>
      </c>
      <c r="BM10" s="95" t="s">
        <v>305</v>
      </c>
      <c r="BN10" s="94" t="s">
        <v>299</v>
      </c>
      <c r="BO10" s="95" t="s">
        <v>304</v>
      </c>
      <c r="BP10" s="94" t="s">
        <v>299</v>
      </c>
      <c r="BQ10" s="95" t="s">
        <v>303</v>
      </c>
      <c r="BR10" s="94" t="s">
        <v>299</v>
      </c>
      <c r="BS10" s="95" t="s">
        <v>302</v>
      </c>
      <c r="BT10" s="94" t="s">
        <v>299</v>
      </c>
      <c r="BU10" s="95" t="s">
        <v>301</v>
      </c>
      <c r="BV10" s="94" t="s">
        <v>299</v>
      </c>
      <c r="BW10" s="95" t="s">
        <v>300</v>
      </c>
      <c r="BX10" s="94" t="s">
        <v>299</v>
      </c>
    </row>
    <row r="11" spans="1:76" customFormat="1" ht="99.75" customHeight="1" thickTop="1" x14ac:dyDescent="0.25">
      <c r="A11" s="16">
        <v>1</v>
      </c>
      <c r="B11" s="39" t="s">
        <v>298</v>
      </c>
      <c r="C11" s="38" t="s">
        <v>78</v>
      </c>
      <c r="D11" s="37" t="s">
        <v>297</v>
      </c>
      <c r="E11" s="36" t="s">
        <v>296</v>
      </c>
      <c r="F11" s="22">
        <v>40</v>
      </c>
      <c r="G11" s="30" t="s">
        <v>193</v>
      </c>
      <c r="H11" s="35">
        <v>0.6</v>
      </c>
      <c r="I11" s="34" t="s">
        <v>202</v>
      </c>
      <c r="J11" s="34" t="s">
        <v>202</v>
      </c>
      <c r="K11" s="34" t="s">
        <v>202</v>
      </c>
      <c r="L11" s="34" t="s">
        <v>202</v>
      </c>
      <c r="M11" s="34" t="s">
        <v>202</v>
      </c>
      <c r="N11" s="34" t="s">
        <v>202</v>
      </c>
      <c r="O11" s="34" t="s">
        <v>202</v>
      </c>
      <c r="P11" s="34" t="s">
        <v>202</v>
      </c>
      <c r="Q11" s="34" t="s">
        <v>201</v>
      </c>
      <c r="R11" s="34" t="s">
        <v>202</v>
      </c>
      <c r="S11" s="34" t="s">
        <v>202</v>
      </c>
      <c r="T11" s="34" t="s">
        <v>202</v>
      </c>
      <c r="U11" s="34" t="s">
        <v>202</v>
      </c>
      <c r="V11" s="34" t="s">
        <v>201</v>
      </c>
      <c r="W11" s="34" t="s">
        <v>202</v>
      </c>
      <c r="X11" s="34" t="s">
        <v>201</v>
      </c>
      <c r="Y11" s="34" t="s">
        <v>202</v>
      </c>
      <c r="Z11" s="34" t="s">
        <v>202</v>
      </c>
      <c r="AA11" s="34" t="s">
        <v>201</v>
      </c>
      <c r="AB11" s="88">
        <v>15</v>
      </c>
      <c r="AC11" s="87">
        <v>20</v>
      </c>
      <c r="AD11" s="30" t="s">
        <v>208</v>
      </c>
      <c r="AE11" s="35">
        <v>1</v>
      </c>
      <c r="AF11" s="30"/>
      <c r="AG11" s="22">
        <v>1</v>
      </c>
      <c r="AH11" s="22" t="s">
        <v>295</v>
      </c>
      <c r="AI11" s="22" t="s">
        <v>199</v>
      </c>
      <c r="AJ11" s="22" t="s">
        <v>198</v>
      </c>
      <c r="AK11" s="40" t="s">
        <v>197</v>
      </c>
      <c r="AL11" s="89">
        <v>0.2</v>
      </c>
      <c r="AM11" s="40" t="s">
        <v>196</v>
      </c>
      <c r="AN11" s="40" t="s">
        <v>195</v>
      </c>
      <c r="AO11" s="40" t="s">
        <v>294</v>
      </c>
      <c r="AP11" s="44">
        <v>0.32</v>
      </c>
      <c r="AQ11" s="26" t="s">
        <v>232</v>
      </c>
      <c r="AR11" s="42">
        <v>0.32</v>
      </c>
      <c r="AS11" s="26" t="s">
        <v>208</v>
      </c>
      <c r="AT11" s="42">
        <v>1</v>
      </c>
      <c r="AU11" s="24" t="s">
        <v>207</v>
      </c>
      <c r="AV11" s="40" t="s">
        <v>190</v>
      </c>
      <c r="AW11" s="22" t="s">
        <v>282</v>
      </c>
      <c r="AX11" s="22" t="s">
        <v>293</v>
      </c>
      <c r="AY11" s="21">
        <v>44927</v>
      </c>
      <c r="AZ11" s="20">
        <v>45291</v>
      </c>
      <c r="BA11" s="92"/>
      <c r="BB11" s="93"/>
      <c r="BC11" s="92"/>
      <c r="BD11" s="91"/>
      <c r="BE11" s="92"/>
      <c r="BF11" s="91"/>
      <c r="BG11" s="92"/>
      <c r="BH11" s="91"/>
      <c r="BI11" s="92"/>
      <c r="BJ11" s="91"/>
      <c r="BK11" s="92"/>
      <c r="BL11" s="91"/>
      <c r="BM11" s="92"/>
      <c r="BN11" s="91"/>
      <c r="BO11" s="92"/>
      <c r="BP11" s="91"/>
      <c r="BQ11" s="92"/>
      <c r="BR11" s="91"/>
      <c r="BS11" s="92"/>
      <c r="BT11" s="91"/>
      <c r="BU11" s="92"/>
      <c r="BV11" s="91"/>
      <c r="BW11" s="92"/>
      <c r="BX11" s="91"/>
    </row>
    <row r="12" spans="1:76" customFormat="1" ht="99.75" customHeight="1" x14ac:dyDescent="0.25">
      <c r="A12" s="16">
        <f t="shared" ref="A12:A30" si="0">A11+1</f>
        <v>2</v>
      </c>
      <c r="B12" s="39" t="s">
        <v>289</v>
      </c>
      <c r="C12" s="38" t="s">
        <v>33</v>
      </c>
      <c r="D12" s="22" t="s">
        <v>292</v>
      </c>
      <c r="E12" s="22" t="s">
        <v>214</v>
      </c>
      <c r="F12" s="22">
        <v>4</v>
      </c>
      <c r="G12" s="47" t="s">
        <v>232</v>
      </c>
      <c r="H12" s="35">
        <v>0.4</v>
      </c>
      <c r="I12" s="34" t="s">
        <v>202</v>
      </c>
      <c r="J12" s="34" t="s">
        <v>202</v>
      </c>
      <c r="K12" s="34" t="s">
        <v>202</v>
      </c>
      <c r="L12" s="34" t="s">
        <v>202</v>
      </c>
      <c r="M12" s="34" t="s">
        <v>202</v>
      </c>
      <c r="N12" s="34" t="s">
        <v>202</v>
      </c>
      <c r="O12" s="34" t="s">
        <v>202</v>
      </c>
      <c r="P12" s="34" t="s">
        <v>202</v>
      </c>
      <c r="Q12" s="34" t="s">
        <v>201</v>
      </c>
      <c r="R12" s="34" t="s">
        <v>202</v>
      </c>
      <c r="S12" s="34" t="s">
        <v>202</v>
      </c>
      <c r="T12" s="34" t="s">
        <v>202</v>
      </c>
      <c r="U12" s="34" t="s">
        <v>201</v>
      </c>
      <c r="V12" s="34" t="s">
        <v>201</v>
      </c>
      <c r="W12" s="34" t="s">
        <v>202</v>
      </c>
      <c r="X12" s="34" t="s">
        <v>201</v>
      </c>
      <c r="Y12" s="34" t="s">
        <v>202</v>
      </c>
      <c r="Z12" s="34" t="s">
        <v>202</v>
      </c>
      <c r="AA12" s="34" t="s">
        <v>201</v>
      </c>
      <c r="AB12" s="88">
        <v>14</v>
      </c>
      <c r="AC12" s="87">
        <v>20</v>
      </c>
      <c r="AD12" s="47" t="s">
        <v>208</v>
      </c>
      <c r="AE12" s="35">
        <v>1</v>
      </c>
      <c r="AF12" s="47" t="s">
        <v>207</v>
      </c>
      <c r="AG12" s="22">
        <v>1</v>
      </c>
      <c r="AH12" s="69" t="s">
        <v>291</v>
      </c>
      <c r="AI12" s="45" t="s">
        <v>199</v>
      </c>
      <c r="AJ12" s="40" t="s">
        <v>198</v>
      </c>
      <c r="AK12" s="40" t="s">
        <v>197</v>
      </c>
      <c r="AL12" s="89">
        <v>0.2</v>
      </c>
      <c r="AM12" s="40" t="s">
        <v>196</v>
      </c>
      <c r="AN12" s="40" t="s">
        <v>195</v>
      </c>
      <c r="AO12" s="40" t="s">
        <v>194</v>
      </c>
      <c r="AP12" s="44">
        <v>0.32</v>
      </c>
      <c r="AQ12" s="43" t="s">
        <v>232</v>
      </c>
      <c r="AR12" s="42">
        <v>0.32</v>
      </c>
      <c r="AS12" s="43" t="s">
        <v>208</v>
      </c>
      <c r="AT12" s="42">
        <v>1</v>
      </c>
      <c r="AU12" s="41" t="s">
        <v>207</v>
      </c>
      <c r="AV12" s="40" t="s">
        <v>190</v>
      </c>
      <c r="AW12" s="22" t="s">
        <v>282</v>
      </c>
      <c r="AX12" s="22" t="s">
        <v>290</v>
      </c>
      <c r="AY12" s="21">
        <v>44927</v>
      </c>
      <c r="AZ12" s="20">
        <v>45291</v>
      </c>
      <c r="BA12" s="18"/>
      <c r="BB12" s="19"/>
      <c r="BC12" s="18"/>
      <c r="BD12" s="17"/>
      <c r="BE12" s="18"/>
      <c r="BF12" s="17"/>
      <c r="BG12" s="18"/>
      <c r="BH12" s="17"/>
      <c r="BI12" s="18"/>
      <c r="BJ12" s="17"/>
      <c r="BK12" s="18"/>
      <c r="BL12" s="17"/>
      <c r="BM12" s="18"/>
      <c r="BN12" s="17"/>
      <c r="BO12" s="18"/>
      <c r="BP12" s="17"/>
      <c r="BQ12" s="18"/>
      <c r="BR12" s="17"/>
      <c r="BS12" s="18"/>
      <c r="BT12" s="17"/>
      <c r="BU12" s="18"/>
      <c r="BV12" s="17"/>
      <c r="BW12" s="18"/>
      <c r="BX12" s="17"/>
    </row>
    <row r="13" spans="1:76" customFormat="1" ht="99.75" customHeight="1" x14ac:dyDescent="0.25">
      <c r="A13" s="16">
        <f t="shared" si="0"/>
        <v>3</v>
      </c>
      <c r="B13" s="39" t="s">
        <v>289</v>
      </c>
      <c r="C13" s="38" t="s">
        <v>41</v>
      </c>
      <c r="D13" s="22" t="s">
        <v>288</v>
      </c>
      <c r="E13" s="22" t="s">
        <v>227</v>
      </c>
      <c r="F13" s="22">
        <v>5</v>
      </c>
      <c r="G13" s="46" t="s">
        <v>232</v>
      </c>
      <c r="H13" s="35">
        <v>0.4</v>
      </c>
      <c r="I13" s="34" t="s">
        <v>202</v>
      </c>
      <c r="J13" s="34" t="s">
        <v>202</v>
      </c>
      <c r="K13" s="34" t="s">
        <v>202</v>
      </c>
      <c r="L13" s="34" t="s">
        <v>202</v>
      </c>
      <c r="M13" s="34" t="s">
        <v>202</v>
      </c>
      <c r="N13" s="34" t="s">
        <v>202</v>
      </c>
      <c r="O13" s="34" t="s">
        <v>202</v>
      </c>
      <c r="P13" s="34" t="s">
        <v>202</v>
      </c>
      <c r="Q13" s="34" t="s">
        <v>201</v>
      </c>
      <c r="R13" s="34" t="s">
        <v>202</v>
      </c>
      <c r="S13" s="34" t="s">
        <v>202</v>
      </c>
      <c r="T13" s="34" t="s">
        <v>202</v>
      </c>
      <c r="U13" s="34" t="s">
        <v>201</v>
      </c>
      <c r="V13" s="34" t="s">
        <v>201</v>
      </c>
      <c r="W13" s="34" t="s">
        <v>202</v>
      </c>
      <c r="X13" s="34" t="s">
        <v>201</v>
      </c>
      <c r="Y13" s="34" t="s">
        <v>202</v>
      </c>
      <c r="Z13" s="34" t="s">
        <v>202</v>
      </c>
      <c r="AA13" s="34" t="s">
        <v>201</v>
      </c>
      <c r="AB13" s="49">
        <v>14</v>
      </c>
      <c r="AC13" s="48">
        <v>20</v>
      </c>
      <c r="AD13" s="47" t="s">
        <v>208</v>
      </c>
      <c r="AE13" s="35">
        <v>1</v>
      </c>
      <c r="AF13" s="46" t="s">
        <v>207</v>
      </c>
      <c r="AG13" s="22">
        <v>1</v>
      </c>
      <c r="AH13" s="90" t="s">
        <v>287</v>
      </c>
      <c r="AI13" s="45" t="s">
        <v>199</v>
      </c>
      <c r="AJ13" s="40" t="s">
        <v>198</v>
      </c>
      <c r="AK13" s="40" t="s">
        <v>197</v>
      </c>
      <c r="AL13" s="89" t="s">
        <v>224</v>
      </c>
      <c r="AM13" s="40" t="s">
        <v>196</v>
      </c>
      <c r="AN13" s="40" t="s">
        <v>195</v>
      </c>
      <c r="AO13" s="40" t="s">
        <v>194</v>
      </c>
      <c r="AP13" s="44">
        <v>0.24</v>
      </c>
      <c r="AQ13" s="43" t="s">
        <v>232</v>
      </c>
      <c r="AR13" s="42">
        <v>0.24</v>
      </c>
      <c r="AS13" s="43" t="s">
        <v>208</v>
      </c>
      <c r="AT13" s="42">
        <v>1</v>
      </c>
      <c r="AU13" s="41" t="s">
        <v>207</v>
      </c>
      <c r="AV13" s="40" t="s">
        <v>190</v>
      </c>
      <c r="AW13" s="22" t="s">
        <v>282</v>
      </c>
      <c r="AX13" s="1" t="s">
        <v>286</v>
      </c>
      <c r="AY13" s="21">
        <v>44927</v>
      </c>
      <c r="AZ13" s="20">
        <v>45291</v>
      </c>
      <c r="BA13" s="18"/>
      <c r="BB13" s="19"/>
      <c r="BC13" s="18"/>
      <c r="BD13" s="17"/>
      <c r="BE13" s="18"/>
      <c r="BF13" s="17"/>
      <c r="BG13" s="18"/>
      <c r="BH13" s="17"/>
      <c r="BI13" s="18"/>
      <c r="BJ13" s="17"/>
      <c r="BK13" s="18"/>
      <c r="BL13" s="17"/>
      <c r="BM13" s="18"/>
      <c r="BN13" s="17"/>
      <c r="BO13" s="18"/>
      <c r="BP13" s="17"/>
      <c r="BQ13" s="18"/>
      <c r="BR13" s="17"/>
      <c r="BS13" s="18"/>
      <c r="BT13" s="17"/>
      <c r="BU13" s="18"/>
      <c r="BV13" s="17"/>
      <c r="BW13" s="18"/>
      <c r="BX13" s="17"/>
    </row>
    <row r="14" spans="1:76" customFormat="1" ht="99.75" customHeight="1" x14ac:dyDescent="0.25">
      <c r="A14" s="16">
        <f t="shared" si="0"/>
        <v>4</v>
      </c>
      <c r="B14" s="39" t="s">
        <v>285</v>
      </c>
      <c r="C14" s="38" t="s">
        <v>48</v>
      </c>
      <c r="D14" s="22" t="s">
        <v>284</v>
      </c>
      <c r="E14" s="22" t="s">
        <v>214</v>
      </c>
      <c r="F14" s="22">
        <v>4</v>
      </c>
      <c r="G14" s="47" t="s">
        <v>232</v>
      </c>
      <c r="H14" s="35">
        <v>0.1</v>
      </c>
      <c r="I14" s="34" t="s">
        <v>202</v>
      </c>
      <c r="J14" s="34" t="s">
        <v>202</v>
      </c>
      <c r="K14" s="34" t="s">
        <v>202</v>
      </c>
      <c r="L14" s="34" t="s">
        <v>202</v>
      </c>
      <c r="M14" s="34" t="s">
        <v>202</v>
      </c>
      <c r="N14" s="34" t="s">
        <v>202</v>
      </c>
      <c r="O14" s="34" t="s">
        <v>202</v>
      </c>
      <c r="P14" s="34" t="s">
        <v>202</v>
      </c>
      <c r="Q14" s="34" t="s">
        <v>201</v>
      </c>
      <c r="R14" s="34" t="s">
        <v>202</v>
      </c>
      <c r="S14" s="34" t="s">
        <v>202</v>
      </c>
      <c r="T14" s="34" t="s">
        <v>202</v>
      </c>
      <c r="U14" s="34" t="s">
        <v>201</v>
      </c>
      <c r="V14" s="34" t="s">
        <v>201</v>
      </c>
      <c r="W14" s="34" t="s">
        <v>202</v>
      </c>
      <c r="X14" s="34" t="s">
        <v>201</v>
      </c>
      <c r="Y14" s="34" t="s">
        <v>202</v>
      </c>
      <c r="Z14" s="34" t="s">
        <v>202</v>
      </c>
      <c r="AA14" s="34" t="s">
        <v>201</v>
      </c>
      <c r="AB14" s="88">
        <v>14</v>
      </c>
      <c r="AC14" s="87">
        <v>20</v>
      </c>
      <c r="AD14" s="47" t="s">
        <v>208</v>
      </c>
      <c r="AE14" s="35">
        <v>1</v>
      </c>
      <c r="AF14" s="47" t="s">
        <v>207</v>
      </c>
      <c r="AG14" s="22">
        <v>1</v>
      </c>
      <c r="AH14" s="69" t="s">
        <v>283</v>
      </c>
      <c r="AI14" s="45" t="s">
        <v>199</v>
      </c>
      <c r="AJ14" s="40" t="s">
        <v>198</v>
      </c>
      <c r="AK14" s="40" t="s">
        <v>197</v>
      </c>
      <c r="AL14" s="42">
        <v>0.3</v>
      </c>
      <c r="AM14" s="40" t="s">
        <v>196</v>
      </c>
      <c r="AN14" s="40" t="s">
        <v>195</v>
      </c>
      <c r="AO14" s="40" t="s">
        <v>194</v>
      </c>
      <c r="AP14" s="44">
        <v>7.0000000000000007E-2</v>
      </c>
      <c r="AQ14" s="43" t="s">
        <v>258</v>
      </c>
      <c r="AR14" s="42">
        <v>7.0000000000000007E-2</v>
      </c>
      <c r="AS14" s="43" t="s">
        <v>208</v>
      </c>
      <c r="AT14" s="42">
        <v>1</v>
      </c>
      <c r="AU14" s="41" t="s">
        <v>207</v>
      </c>
      <c r="AV14" s="40" t="s">
        <v>190</v>
      </c>
      <c r="AW14" s="22" t="s">
        <v>282</v>
      </c>
      <c r="AX14" s="22" t="s">
        <v>281</v>
      </c>
      <c r="AY14" s="21">
        <v>44927</v>
      </c>
      <c r="AZ14" s="20">
        <v>45291</v>
      </c>
      <c r="BA14" s="18"/>
      <c r="BB14" s="19"/>
      <c r="BC14" s="18"/>
      <c r="BD14" s="17"/>
      <c r="BE14" s="18"/>
      <c r="BF14" s="17"/>
      <c r="BG14" s="18"/>
      <c r="BH14" s="17"/>
      <c r="BI14" s="18"/>
      <c r="BJ14" s="17"/>
      <c r="BK14" s="18"/>
      <c r="BL14" s="17"/>
      <c r="BM14" s="18"/>
      <c r="BN14" s="17"/>
      <c r="BO14" s="18"/>
      <c r="BP14" s="17"/>
      <c r="BQ14" s="18"/>
      <c r="BR14" s="17"/>
      <c r="BS14" s="18"/>
      <c r="BT14" s="17"/>
      <c r="BU14" s="18"/>
      <c r="BV14" s="17"/>
      <c r="BW14" s="18"/>
      <c r="BX14" s="17"/>
    </row>
    <row r="15" spans="1:76" customFormat="1" ht="99.75" customHeight="1" x14ac:dyDescent="0.25">
      <c r="A15" s="16">
        <f t="shared" si="0"/>
        <v>5</v>
      </c>
      <c r="B15" s="39" t="s">
        <v>280</v>
      </c>
      <c r="C15" s="38" t="s">
        <v>69</v>
      </c>
      <c r="D15" s="86" t="s">
        <v>279</v>
      </c>
      <c r="E15" s="7" t="s">
        <v>278</v>
      </c>
      <c r="F15" s="7">
        <v>3</v>
      </c>
      <c r="G15" s="85" t="s">
        <v>232</v>
      </c>
      <c r="H15" s="73">
        <v>0.4</v>
      </c>
      <c r="I15" s="7" t="s">
        <v>202</v>
      </c>
      <c r="J15" s="7" t="s">
        <v>202</v>
      </c>
      <c r="K15" s="7" t="s">
        <v>202</v>
      </c>
      <c r="L15" s="7" t="s">
        <v>202</v>
      </c>
      <c r="M15" s="7" t="s">
        <v>202</v>
      </c>
      <c r="N15" s="7" t="s">
        <v>202</v>
      </c>
      <c r="O15" s="7" t="s">
        <v>201</v>
      </c>
      <c r="P15" s="7" t="s">
        <v>202</v>
      </c>
      <c r="Q15" s="7" t="s">
        <v>201</v>
      </c>
      <c r="R15" s="7" t="s">
        <v>202</v>
      </c>
      <c r="S15" s="7" t="s">
        <v>201</v>
      </c>
      <c r="T15" s="7" t="s">
        <v>202</v>
      </c>
      <c r="U15" s="7" t="s">
        <v>202</v>
      </c>
      <c r="V15" s="7" t="s">
        <v>202</v>
      </c>
      <c r="W15" s="7" t="s">
        <v>202</v>
      </c>
      <c r="X15" s="7" t="s">
        <v>202</v>
      </c>
      <c r="Y15" s="7" t="s">
        <v>202</v>
      </c>
      <c r="Z15" s="7" t="s">
        <v>202</v>
      </c>
      <c r="AA15" s="7" t="s">
        <v>202</v>
      </c>
      <c r="AB15" s="7">
        <v>19</v>
      </c>
      <c r="AC15" s="7">
        <v>20</v>
      </c>
      <c r="AD15" s="84" t="s">
        <v>208</v>
      </c>
      <c r="AE15" s="73">
        <v>1</v>
      </c>
      <c r="AF15" s="83" t="s">
        <v>207</v>
      </c>
      <c r="AG15" s="7">
        <v>1</v>
      </c>
      <c r="AH15" s="82" t="s">
        <v>277</v>
      </c>
      <c r="AI15" s="7" t="s">
        <v>199</v>
      </c>
      <c r="AJ15" s="7" t="s">
        <v>198</v>
      </c>
      <c r="AK15" s="7" t="s">
        <v>197</v>
      </c>
      <c r="AL15" s="81">
        <v>0.4</v>
      </c>
      <c r="AM15" s="7" t="s">
        <v>276</v>
      </c>
      <c r="AN15" s="7" t="s">
        <v>195</v>
      </c>
      <c r="AO15" s="7" t="s">
        <v>194</v>
      </c>
      <c r="AP15" s="80">
        <v>0.24</v>
      </c>
      <c r="AQ15" s="79" t="s">
        <v>232</v>
      </c>
      <c r="AR15" s="77">
        <v>0.24</v>
      </c>
      <c r="AS15" s="78" t="s">
        <v>208</v>
      </c>
      <c r="AT15" s="77">
        <v>1</v>
      </c>
      <c r="AU15" s="76" t="s">
        <v>207</v>
      </c>
      <c r="AV15" s="75" t="s">
        <v>190</v>
      </c>
      <c r="AW15" s="68" t="s">
        <v>217</v>
      </c>
      <c r="AX15" s="68" t="s">
        <v>275</v>
      </c>
      <c r="AY15" s="21">
        <v>44927</v>
      </c>
      <c r="AZ15" s="20">
        <v>45291</v>
      </c>
      <c r="BA15" s="18"/>
      <c r="BB15" s="19"/>
      <c r="BC15" s="18"/>
      <c r="BD15" s="17"/>
      <c r="BE15" s="18"/>
      <c r="BF15" s="17"/>
      <c r="BG15" s="18"/>
      <c r="BH15" s="17"/>
      <c r="BI15" s="18"/>
      <c r="BJ15" s="17"/>
      <c r="BK15" s="18"/>
      <c r="BL15" s="17"/>
      <c r="BM15" s="18"/>
      <c r="BN15" s="17"/>
      <c r="BO15" s="18"/>
      <c r="BP15" s="17"/>
      <c r="BQ15" s="18"/>
      <c r="BR15" s="17"/>
      <c r="BS15" s="18"/>
      <c r="BT15" s="17"/>
      <c r="BU15" s="18"/>
      <c r="BV15" s="17"/>
      <c r="BW15" s="18"/>
      <c r="BX15" s="17"/>
    </row>
    <row r="16" spans="1:76" customFormat="1" ht="99.75" customHeight="1" x14ac:dyDescent="0.25">
      <c r="A16" s="16">
        <f t="shared" si="0"/>
        <v>6</v>
      </c>
      <c r="B16" s="39" t="s">
        <v>272</v>
      </c>
      <c r="C16" s="38" t="s">
        <v>142</v>
      </c>
      <c r="D16" s="74" t="s">
        <v>274</v>
      </c>
      <c r="E16" s="36" t="s">
        <v>227</v>
      </c>
      <c r="F16" s="22">
        <v>35</v>
      </c>
      <c r="G16" s="30" t="s">
        <v>193</v>
      </c>
      <c r="H16" s="73">
        <v>0.6</v>
      </c>
      <c r="I16" s="72" t="s">
        <v>202</v>
      </c>
      <c r="J16" s="72" t="s">
        <v>202</v>
      </c>
      <c r="K16" s="72" t="s">
        <v>202</v>
      </c>
      <c r="L16" s="72" t="s">
        <v>202</v>
      </c>
      <c r="M16" s="72" t="s">
        <v>202</v>
      </c>
      <c r="N16" s="72" t="s">
        <v>201</v>
      </c>
      <c r="O16" s="72" t="s">
        <v>202</v>
      </c>
      <c r="P16" s="72" t="s">
        <v>202</v>
      </c>
      <c r="Q16" s="72" t="s">
        <v>201</v>
      </c>
      <c r="R16" s="72" t="s">
        <v>202</v>
      </c>
      <c r="S16" s="72" t="s">
        <v>202</v>
      </c>
      <c r="T16" s="72" t="s">
        <v>202</v>
      </c>
      <c r="U16" s="72" t="s">
        <v>202</v>
      </c>
      <c r="V16" s="72" t="s">
        <v>202</v>
      </c>
      <c r="W16" s="72" t="s">
        <v>202</v>
      </c>
      <c r="X16" s="72" t="s">
        <v>201</v>
      </c>
      <c r="Y16" s="72" t="s">
        <v>202</v>
      </c>
      <c r="Z16" s="72" t="s">
        <v>202</v>
      </c>
      <c r="AA16" s="72" t="s">
        <v>201</v>
      </c>
      <c r="AB16" s="33">
        <v>15</v>
      </c>
      <c r="AC16" s="32">
        <v>20</v>
      </c>
      <c r="AD16" s="30" t="s">
        <v>208</v>
      </c>
      <c r="AE16" s="31">
        <v>1</v>
      </c>
      <c r="AF16" s="30" t="s">
        <v>207</v>
      </c>
      <c r="AG16" s="22">
        <v>1</v>
      </c>
      <c r="AH16" s="29" t="s">
        <v>273</v>
      </c>
      <c r="AI16" s="28" t="s">
        <v>199</v>
      </c>
      <c r="AJ16" s="23" t="s">
        <v>198</v>
      </c>
      <c r="AK16" s="23" t="s">
        <v>197</v>
      </c>
      <c r="AL16" s="25">
        <v>0.2</v>
      </c>
      <c r="AM16" s="23" t="s">
        <v>196</v>
      </c>
      <c r="AN16" s="23" t="s">
        <v>195</v>
      </c>
      <c r="AO16" s="23" t="s">
        <v>194</v>
      </c>
      <c r="AP16" s="27">
        <v>0.48</v>
      </c>
      <c r="AQ16" s="26" t="s">
        <v>193</v>
      </c>
      <c r="AR16" s="25">
        <v>0.48</v>
      </c>
      <c r="AS16" s="26" t="s">
        <v>208</v>
      </c>
      <c r="AT16" s="25">
        <v>1</v>
      </c>
      <c r="AU16" s="24" t="s">
        <v>207</v>
      </c>
      <c r="AV16" s="23" t="s">
        <v>190</v>
      </c>
      <c r="AW16" s="22" t="s">
        <v>243</v>
      </c>
      <c r="AX16" s="22" t="s">
        <v>269</v>
      </c>
      <c r="AY16" s="21">
        <v>44927</v>
      </c>
      <c r="AZ16" s="20">
        <v>45291</v>
      </c>
      <c r="BA16" s="18"/>
      <c r="BB16" s="19"/>
      <c r="BC16" s="18"/>
      <c r="BD16" s="17"/>
      <c r="BE16" s="18"/>
      <c r="BF16" s="17"/>
      <c r="BG16" s="18"/>
      <c r="BH16" s="17"/>
      <c r="BI16" s="18"/>
      <c r="BJ16" s="17"/>
      <c r="BK16" s="18"/>
      <c r="BL16" s="17"/>
      <c r="BM16" s="18"/>
      <c r="BN16" s="17"/>
      <c r="BO16" s="18"/>
      <c r="BP16" s="17"/>
      <c r="BQ16" s="18"/>
      <c r="BR16" s="17"/>
      <c r="BS16" s="18"/>
      <c r="BT16" s="17"/>
      <c r="BU16" s="18"/>
      <c r="BV16" s="17"/>
      <c r="BW16" s="18"/>
      <c r="BX16" s="17"/>
    </row>
    <row r="17" spans="1:76" customFormat="1" ht="99.75" customHeight="1" x14ac:dyDescent="0.25">
      <c r="A17" s="16">
        <f t="shared" si="0"/>
        <v>7</v>
      </c>
      <c r="B17" s="39" t="s">
        <v>272</v>
      </c>
      <c r="C17" s="38" t="s">
        <v>150</v>
      </c>
      <c r="D17" s="74" t="s">
        <v>271</v>
      </c>
      <c r="E17" s="36" t="s">
        <v>227</v>
      </c>
      <c r="F17" s="22">
        <v>70</v>
      </c>
      <c r="G17" s="30" t="s">
        <v>193</v>
      </c>
      <c r="H17" s="73">
        <v>0.6</v>
      </c>
      <c r="I17" s="72" t="s">
        <v>202</v>
      </c>
      <c r="J17" s="72" t="s">
        <v>202</v>
      </c>
      <c r="K17" s="72" t="s">
        <v>202</v>
      </c>
      <c r="L17" s="72" t="s">
        <v>202</v>
      </c>
      <c r="M17" s="72" t="s">
        <v>202</v>
      </c>
      <c r="N17" s="72" t="s">
        <v>201</v>
      </c>
      <c r="O17" s="72" t="s">
        <v>202</v>
      </c>
      <c r="P17" s="72" t="s">
        <v>201</v>
      </c>
      <c r="Q17" s="72" t="s">
        <v>202</v>
      </c>
      <c r="R17" s="72" t="s">
        <v>202</v>
      </c>
      <c r="S17" s="72" t="s">
        <v>202</v>
      </c>
      <c r="T17" s="72" t="s">
        <v>202</v>
      </c>
      <c r="U17" s="72" t="s">
        <v>202</v>
      </c>
      <c r="V17" s="72" t="s">
        <v>202</v>
      </c>
      <c r="W17" s="72" t="s">
        <v>202</v>
      </c>
      <c r="X17" s="72" t="s">
        <v>201</v>
      </c>
      <c r="Y17" s="72" t="s">
        <v>201</v>
      </c>
      <c r="Z17" s="72" t="s">
        <v>202</v>
      </c>
      <c r="AA17" s="72" t="s">
        <v>201</v>
      </c>
      <c r="AB17" s="33">
        <v>14</v>
      </c>
      <c r="AC17" s="32">
        <v>20</v>
      </c>
      <c r="AD17" s="30" t="s">
        <v>208</v>
      </c>
      <c r="AE17" s="31">
        <v>1</v>
      </c>
      <c r="AF17" s="30" t="s">
        <v>207</v>
      </c>
      <c r="AG17" s="22">
        <v>1</v>
      </c>
      <c r="AH17" s="29" t="s">
        <v>270</v>
      </c>
      <c r="AI17" s="28" t="s">
        <v>199</v>
      </c>
      <c r="AJ17" s="23" t="s">
        <v>198</v>
      </c>
      <c r="AK17" s="23" t="s">
        <v>197</v>
      </c>
      <c r="AL17" s="25">
        <v>0.2</v>
      </c>
      <c r="AM17" s="23" t="s">
        <v>196</v>
      </c>
      <c r="AN17" s="23" t="s">
        <v>195</v>
      </c>
      <c r="AO17" s="23" t="s">
        <v>194</v>
      </c>
      <c r="AP17" s="27">
        <v>0.48</v>
      </c>
      <c r="AQ17" s="26" t="s">
        <v>193</v>
      </c>
      <c r="AR17" s="25">
        <v>0.48</v>
      </c>
      <c r="AS17" s="26" t="s">
        <v>208</v>
      </c>
      <c r="AT17" s="25">
        <v>1</v>
      </c>
      <c r="AU17" s="24" t="s">
        <v>207</v>
      </c>
      <c r="AV17" s="23" t="s">
        <v>190</v>
      </c>
      <c r="AW17" s="22" t="s">
        <v>243</v>
      </c>
      <c r="AX17" s="22" t="s">
        <v>269</v>
      </c>
      <c r="AY17" s="21">
        <v>44927</v>
      </c>
      <c r="AZ17" s="20">
        <v>45291</v>
      </c>
      <c r="BA17" s="18"/>
      <c r="BB17" s="19"/>
      <c r="BC17" s="18"/>
      <c r="BD17" s="17"/>
      <c r="BE17" s="18"/>
      <c r="BF17" s="17"/>
      <c r="BG17" s="18"/>
      <c r="BH17" s="17"/>
      <c r="BI17" s="18"/>
      <c r="BJ17" s="17"/>
      <c r="BK17" s="18"/>
      <c r="BL17" s="17"/>
      <c r="BM17" s="18"/>
      <c r="BN17" s="17"/>
      <c r="BO17" s="18"/>
      <c r="BP17" s="17"/>
      <c r="BQ17" s="18"/>
      <c r="BR17" s="17"/>
      <c r="BS17" s="18"/>
      <c r="BT17" s="17"/>
      <c r="BU17" s="18"/>
      <c r="BV17" s="17"/>
      <c r="BW17" s="18"/>
      <c r="BX17" s="17"/>
    </row>
    <row r="18" spans="1:76" customFormat="1" ht="99.75" customHeight="1" x14ac:dyDescent="0.25">
      <c r="A18" s="16">
        <f t="shared" si="0"/>
        <v>8</v>
      </c>
      <c r="B18" s="39" t="s">
        <v>268</v>
      </c>
      <c r="C18" s="38" t="s">
        <v>55</v>
      </c>
      <c r="D18" s="22" t="s">
        <v>267</v>
      </c>
      <c r="E18" s="22" t="s">
        <v>266</v>
      </c>
      <c r="F18" s="22">
        <v>150</v>
      </c>
      <c r="G18" s="47" t="s">
        <v>193</v>
      </c>
      <c r="H18" s="35">
        <v>0.6</v>
      </c>
      <c r="I18" s="34" t="s">
        <v>202</v>
      </c>
      <c r="J18" s="34" t="s">
        <v>202</v>
      </c>
      <c r="K18" s="34" t="s">
        <v>202</v>
      </c>
      <c r="L18" s="34" t="s">
        <v>202</v>
      </c>
      <c r="M18" s="34" t="s">
        <v>202</v>
      </c>
      <c r="N18" s="34" t="s">
        <v>202</v>
      </c>
      <c r="O18" s="34" t="s">
        <v>202</v>
      </c>
      <c r="P18" s="34" t="s">
        <v>202</v>
      </c>
      <c r="Q18" s="34" t="s">
        <v>201</v>
      </c>
      <c r="R18" s="34" t="s">
        <v>202</v>
      </c>
      <c r="S18" s="34" t="s">
        <v>202</v>
      </c>
      <c r="T18" s="34" t="s">
        <v>202</v>
      </c>
      <c r="U18" s="34" t="s">
        <v>202</v>
      </c>
      <c r="V18" s="34" t="s">
        <v>202</v>
      </c>
      <c r="W18" s="34" t="s">
        <v>202</v>
      </c>
      <c r="X18" s="34" t="s">
        <v>201</v>
      </c>
      <c r="Y18" s="34" t="s">
        <v>202</v>
      </c>
      <c r="Z18" s="34" t="s">
        <v>202</v>
      </c>
      <c r="AA18" s="34" t="s">
        <v>201</v>
      </c>
      <c r="AB18" s="49">
        <v>16</v>
      </c>
      <c r="AC18" s="48">
        <v>20</v>
      </c>
      <c r="AD18" s="47" t="s">
        <v>208</v>
      </c>
      <c r="AE18" s="35">
        <v>1</v>
      </c>
      <c r="AF18" s="47" t="s">
        <v>207</v>
      </c>
      <c r="AG18" s="22">
        <v>1</v>
      </c>
      <c r="AH18" s="71" t="s">
        <v>265</v>
      </c>
      <c r="AI18" s="45" t="s">
        <v>199</v>
      </c>
      <c r="AJ18" s="40" t="s">
        <v>198</v>
      </c>
      <c r="AK18" s="40" t="s">
        <v>197</v>
      </c>
      <c r="AL18" s="42" t="s">
        <v>224</v>
      </c>
      <c r="AM18" s="40" t="s">
        <v>196</v>
      </c>
      <c r="AN18" s="40" t="s">
        <v>244</v>
      </c>
      <c r="AO18" s="40" t="s">
        <v>194</v>
      </c>
      <c r="AP18" s="44">
        <v>0.36</v>
      </c>
      <c r="AQ18" s="43" t="s">
        <v>232</v>
      </c>
      <c r="AR18" s="42">
        <v>0.36</v>
      </c>
      <c r="AS18" s="43" t="s">
        <v>208</v>
      </c>
      <c r="AT18" s="42">
        <v>1</v>
      </c>
      <c r="AU18" s="41" t="s">
        <v>207</v>
      </c>
      <c r="AV18" s="40" t="s">
        <v>190</v>
      </c>
      <c r="AW18" s="22" t="s">
        <v>264</v>
      </c>
      <c r="AX18" s="22" t="s">
        <v>263</v>
      </c>
      <c r="AY18" s="21">
        <v>44927</v>
      </c>
      <c r="AZ18" s="20">
        <v>45291</v>
      </c>
      <c r="BA18" s="18"/>
      <c r="BB18" s="19"/>
      <c r="BC18" s="70"/>
      <c r="BD18" s="17"/>
      <c r="BE18" s="18"/>
      <c r="BF18" s="17"/>
      <c r="BG18" s="18"/>
      <c r="BH18" s="17"/>
      <c r="BI18" s="18"/>
      <c r="BJ18" s="17"/>
      <c r="BK18" s="18"/>
      <c r="BL18" s="17"/>
      <c r="BM18" s="18"/>
      <c r="BN18" s="17"/>
      <c r="BO18" s="18"/>
      <c r="BP18" s="17"/>
      <c r="BQ18" s="18"/>
      <c r="BR18" s="17"/>
      <c r="BS18" s="18"/>
      <c r="BT18" s="17"/>
      <c r="BU18" s="18"/>
      <c r="BV18" s="17"/>
      <c r="BW18" s="18"/>
      <c r="BX18" s="17"/>
    </row>
    <row r="19" spans="1:76" customFormat="1" ht="99.75" customHeight="1" x14ac:dyDescent="0.25">
      <c r="A19" s="16">
        <f t="shared" si="0"/>
        <v>9</v>
      </c>
      <c r="B19" s="39" t="s">
        <v>262</v>
      </c>
      <c r="C19" s="38" t="s">
        <v>63</v>
      </c>
      <c r="D19" s="22" t="s">
        <v>261</v>
      </c>
      <c r="E19" s="22" t="s">
        <v>227</v>
      </c>
      <c r="F19" s="22">
        <v>3</v>
      </c>
      <c r="G19" s="30" t="s">
        <v>232</v>
      </c>
      <c r="H19" s="35">
        <v>0.4</v>
      </c>
      <c r="I19" s="34" t="s">
        <v>202</v>
      </c>
      <c r="J19" s="34" t="s">
        <v>201</v>
      </c>
      <c r="K19" s="34" t="s">
        <v>201</v>
      </c>
      <c r="L19" s="34" t="s">
        <v>201</v>
      </c>
      <c r="M19" s="34" t="s">
        <v>202</v>
      </c>
      <c r="N19" s="34" t="s">
        <v>202</v>
      </c>
      <c r="O19" s="34" t="s">
        <v>201</v>
      </c>
      <c r="P19" s="34" t="s">
        <v>201</v>
      </c>
      <c r="Q19" s="34" t="s">
        <v>201</v>
      </c>
      <c r="R19" s="34" t="s">
        <v>202</v>
      </c>
      <c r="S19" s="34" t="s">
        <v>202</v>
      </c>
      <c r="T19" s="34" t="s">
        <v>202</v>
      </c>
      <c r="U19" s="34" t="s">
        <v>202</v>
      </c>
      <c r="V19" s="34" t="s">
        <v>202</v>
      </c>
      <c r="W19" s="34" t="s">
        <v>201</v>
      </c>
      <c r="X19" s="34" t="s">
        <v>201</v>
      </c>
      <c r="Y19" s="34" t="s">
        <v>201</v>
      </c>
      <c r="Z19" s="34" t="s">
        <v>202</v>
      </c>
      <c r="AA19" s="34" t="s">
        <v>201</v>
      </c>
      <c r="AB19" s="49">
        <v>9</v>
      </c>
      <c r="AC19" s="48">
        <v>10</v>
      </c>
      <c r="AD19" s="47" t="s">
        <v>192</v>
      </c>
      <c r="AE19" s="35">
        <v>0.8</v>
      </c>
      <c r="AF19" s="46" t="s">
        <v>191</v>
      </c>
      <c r="AG19" s="22">
        <v>1</v>
      </c>
      <c r="AH19" s="69" t="s">
        <v>260</v>
      </c>
      <c r="AI19" s="45" t="s">
        <v>199</v>
      </c>
      <c r="AJ19" s="40" t="s">
        <v>198</v>
      </c>
      <c r="AK19" s="40" t="s">
        <v>245</v>
      </c>
      <c r="AL19" s="42" t="s">
        <v>259</v>
      </c>
      <c r="AM19" s="40" t="s">
        <v>196</v>
      </c>
      <c r="AN19" s="40" t="s">
        <v>195</v>
      </c>
      <c r="AO19" s="40" t="s">
        <v>194</v>
      </c>
      <c r="AP19" s="44">
        <v>0.2</v>
      </c>
      <c r="AQ19" s="43" t="s">
        <v>258</v>
      </c>
      <c r="AR19" s="42">
        <v>0.2</v>
      </c>
      <c r="AS19" s="43" t="s">
        <v>192</v>
      </c>
      <c r="AT19" s="42">
        <v>0.8</v>
      </c>
      <c r="AU19" s="41" t="s">
        <v>191</v>
      </c>
      <c r="AV19" s="40" t="s">
        <v>190</v>
      </c>
      <c r="AW19" s="22" t="s">
        <v>257</v>
      </c>
      <c r="AX19" s="22" t="s">
        <v>256</v>
      </c>
      <c r="AY19" s="21">
        <v>44927</v>
      </c>
      <c r="AZ19" s="20">
        <v>45291</v>
      </c>
      <c r="BA19" s="18"/>
      <c r="BB19" s="19"/>
      <c r="BC19" s="70"/>
      <c r="BD19" s="17"/>
      <c r="BE19" s="18"/>
      <c r="BF19" s="17"/>
      <c r="BG19" s="18"/>
      <c r="BH19" s="17"/>
      <c r="BI19" s="18"/>
      <c r="BJ19" s="17"/>
      <c r="BK19" s="18"/>
      <c r="BL19" s="17"/>
      <c r="BM19" s="18"/>
      <c r="BN19" s="17"/>
      <c r="BO19" s="18"/>
      <c r="BP19" s="17"/>
      <c r="BQ19" s="18"/>
      <c r="BR19" s="17"/>
      <c r="BS19" s="18"/>
      <c r="BT19" s="17"/>
      <c r="BU19" s="18"/>
      <c r="BV19" s="17"/>
      <c r="BW19" s="18"/>
      <c r="BX19" s="17"/>
    </row>
    <row r="20" spans="1:76" customFormat="1" ht="99.75" customHeight="1" x14ac:dyDescent="0.25">
      <c r="A20" s="16">
        <f t="shared" si="0"/>
        <v>10</v>
      </c>
      <c r="B20" s="39" t="s">
        <v>99</v>
      </c>
      <c r="C20" s="38" t="s">
        <v>100</v>
      </c>
      <c r="D20" s="22" t="s">
        <v>255</v>
      </c>
      <c r="E20" s="22" t="s">
        <v>227</v>
      </c>
      <c r="F20" s="22">
        <v>1000</v>
      </c>
      <c r="G20" s="46" t="s">
        <v>226</v>
      </c>
      <c r="H20" s="35">
        <v>0.8</v>
      </c>
      <c r="I20" s="34" t="s">
        <v>202</v>
      </c>
      <c r="J20" s="34" t="s">
        <v>202</v>
      </c>
      <c r="K20" s="34" t="s">
        <v>202</v>
      </c>
      <c r="L20" s="34" t="s">
        <v>202</v>
      </c>
      <c r="M20" s="34" t="s">
        <v>202</v>
      </c>
      <c r="N20" s="34" t="s">
        <v>201</v>
      </c>
      <c r="O20" s="34" t="s">
        <v>202</v>
      </c>
      <c r="P20" s="34" t="s">
        <v>202</v>
      </c>
      <c r="Q20" s="34" t="s">
        <v>202</v>
      </c>
      <c r="R20" s="34" t="s">
        <v>202</v>
      </c>
      <c r="S20" s="34" t="s">
        <v>202</v>
      </c>
      <c r="T20" s="34" t="s">
        <v>202</v>
      </c>
      <c r="U20" s="34" t="s">
        <v>202</v>
      </c>
      <c r="V20" s="34" t="s">
        <v>202</v>
      </c>
      <c r="W20" s="34" t="s">
        <v>202</v>
      </c>
      <c r="X20" s="34" t="s">
        <v>201</v>
      </c>
      <c r="Y20" s="34" t="s">
        <v>202</v>
      </c>
      <c r="Z20" s="34" t="s">
        <v>202</v>
      </c>
      <c r="AA20" s="34" t="s">
        <v>201</v>
      </c>
      <c r="AB20" s="49">
        <v>16</v>
      </c>
      <c r="AC20" s="48">
        <v>20</v>
      </c>
      <c r="AD20" s="47" t="s">
        <v>208</v>
      </c>
      <c r="AE20" s="35">
        <v>1</v>
      </c>
      <c r="AF20" s="46" t="s">
        <v>207</v>
      </c>
      <c r="AG20" s="22">
        <v>1</v>
      </c>
      <c r="AH20" s="69" t="s">
        <v>254</v>
      </c>
      <c r="AI20" s="45" t="s">
        <v>199</v>
      </c>
      <c r="AJ20" s="40" t="s">
        <v>198</v>
      </c>
      <c r="AK20" s="40" t="s">
        <v>197</v>
      </c>
      <c r="AL20" s="42" t="s">
        <v>224</v>
      </c>
      <c r="AM20" s="40" t="s">
        <v>196</v>
      </c>
      <c r="AN20" s="40" t="s">
        <v>195</v>
      </c>
      <c r="AO20" s="40" t="s">
        <v>194</v>
      </c>
      <c r="AP20" s="44">
        <v>0.48</v>
      </c>
      <c r="AQ20" s="43" t="s">
        <v>193</v>
      </c>
      <c r="AR20" s="42">
        <v>0.48</v>
      </c>
      <c r="AS20" s="43" t="s">
        <v>208</v>
      </c>
      <c r="AT20" s="42">
        <v>1</v>
      </c>
      <c r="AU20" s="41" t="s">
        <v>207</v>
      </c>
      <c r="AV20" s="40" t="s">
        <v>190</v>
      </c>
      <c r="AW20" s="68" t="s">
        <v>253</v>
      </c>
      <c r="AX20" s="68" t="s">
        <v>252</v>
      </c>
      <c r="AY20" s="21">
        <v>44927</v>
      </c>
      <c r="AZ20" s="20">
        <v>45291</v>
      </c>
      <c r="BA20" s="18"/>
      <c r="BB20" s="19"/>
      <c r="BC20" s="18"/>
      <c r="BD20" s="17"/>
      <c r="BE20" s="18"/>
      <c r="BF20" s="17"/>
      <c r="BG20" s="18"/>
      <c r="BH20" s="17"/>
      <c r="BI20" s="18"/>
      <c r="BJ20" s="17"/>
      <c r="BK20" s="18"/>
      <c r="BL20" s="17"/>
      <c r="BM20" s="18"/>
      <c r="BN20" s="17"/>
      <c r="BO20" s="18"/>
      <c r="BP20" s="17"/>
      <c r="BQ20" s="18"/>
      <c r="BR20" s="17"/>
      <c r="BS20" s="18"/>
      <c r="BT20" s="17"/>
      <c r="BU20" s="18"/>
      <c r="BV20" s="17"/>
      <c r="BW20" s="18"/>
      <c r="BX20" s="17"/>
    </row>
    <row r="21" spans="1:76" customFormat="1" ht="99.75" customHeight="1" x14ac:dyDescent="0.25">
      <c r="A21" s="16">
        <f t="shared" si="0"/>
        <v>11</v>
      </c>
      <c r="B21" s="39" t="s">
        <v>108</v>
      </c>
      <c r="C21" s="38" t="s">
        <v>109</v>
      </c>
      <c r="D21" s="22" t="s">
        <v>251</v>
      </c>
      <c r="E21" s="67" t="s">
        <v>214</v>
      </c>
      <c r="F21" s="67">
        <v>52</v>
      </c>
      <c r="G21" s="30" t="s">
        <v>193</v>
      </c>
      <c r="H21" s="35">
        <v>0.6</v>
      </c>
      <c r="I21" s="34" t="s">
        <v>202</v>
      </c>
      <c r="J21" s="34" t="s">
        <v>202</v>
      </c>
      <c r="K21" s="34" t="s">
        <v>202</v>
      </c>
      <c r="L21" s="34" t="s">
        <v>202</v>
      </c>
      <c r="M21" s="34" t="s">
        <v>202</v>
      </c>
      <c r="N21" s="34" t="s">
        <v>202</v>
      </c>
      <c r="O21" s="34" t="s">
        <v>202</v>
      </c>
      <c r="P21" s="34" t="s">
        <v>202</v>
      </c>
      <c r="Q21" s="34" t="s">
        <v>202</v>
      </c>
      <c r="R21" s="34" t="s">
        <v>202</v>
      </c>
      <c r="S21" s="34" t="s">
        <v>202</v>
      </c>
      <c r="T21" s="34" t="s">
        <v>202</v>
      </c>
      <c r="U21" s="34" t="s">
        <v>202</v>
      </c>
      <c r="V21" s="34" t="s">
        <v>202</v>
      </c>
      <c r="W21" s="34" t="s">
        <v>202</v>
      </c>
      <c r="X21" s="34" t="s">
        <v>201</v>
      </c>
      <c r="Y21" s="34" t="s">
        <v>202</v>
      </c>
      <c r="Z21" s="34" t="s">
        <v>202</v>
      </c>
      <c r="AA21" s="34" t="s">
        <v>201</v>
      </c>
      <c r="AB21" s="33">
        <v>17</v>
      </c>
      <c r="AC21" s="32">
        <v>20</v>
      </c>
      <c r="AD21" s="30" t="s">
        <v>208</v>
      </c>
      <c r="AE21" s="31">
        <v>1</v>
      </c>
      <c r="AF21" s="30" t="s">
        <v>207</v>
      </c>
      <c r="AG21" s="22">
        <v>1</v>
      </c>
      <c r="AH21" s="29" t="s">
        <v>250</v>
      </c>
      <c r="AI21" s="28" t="s">
        <v>199</v>
      </c>
      <c r="AJ21" s="23" t="s">
        <v>198</v>
      </c>
      <c r="AK21" s="23" t="s">
        <v>197</v>
      </c>
      <c r="AL21" s="25">
        <v>0.2</v>
      </c>
      <c r="AM21" s="23" t="s">
        <v>196</v>
      </c>
      <c r="AN21" s="23" t="s">
        <v>195</v>
      </c>
      <c r="AO21" s="23" t="s">
        <v>194</v>
      </c>
      <c r="AP21" s="27">
        <v>0.48</v>
      </c>
      <c r="AQ21" s="26" t="s">
        <v>193</v>
      </c>
      <c r="AR21" s="25">
        <v>0.48</v>
      </c>
      <c r="AS21" s="26" t="s">
        <v>208</v>
      </c>
      <c r="AT21" s="25">
        <v>1</v>
      </c>
      <c r="AU21" s="24" t="s">
        <v>207</v>
      </c>
      <c r="AV21" s="23" t="s">
        <v>190</v>
      </c>
      <c r="AW21" s="22" t="s">
        <v>249</v>
      </c>
      <c r="AX21" s="22" t="s">
        <v>248</v>
      </c>
      <c r="AY21" s="21">
        <v>44927</v>
      </c>
      <c r="AZ21" s="20">
        <v>45291</v>
      </c>
      <c r="BA21" s="18"/>
      <c r="BB21" s="19"/>
      <c r="BC21" s="18"/>
      <c r="BD21" s="17"/>
      <c r="BE21" s="18"/>
      <c r="BF21" s="17"/>
      <c r="BG21" s="18"/>
      <c r="BH21" s="17"/>
      <c r="BI21" s="18"/>
      <c r="BJ21" s="17"/>
      <c r="BK21" s="18"/>
      <c r="BL21" s="17"/>
      <c r="BM21" s="18"/>
      <c r="BN21" s="17"/>
      <c r="BO21" s="18"/>
      <c r="BP21" s="17"/>
      <c r="BQ21" s="18"/>
      <c r="BR21" s="17"/>
      <c r="BS21" s="18"/>
      <c r="BT21" s="17"/>
      <c r="BU21" s="18"/>
      <c r="BV21" s="17"/>
      <c r="BW21" s="18"/>
      <c r="BX21" s="17"/>
    </row>
    <row r="22" spans="1:76" customFormat="1" ht="99.75" customHeight="1" x14ac:dyDescent="0.25">
      <c r="A22" s="16">
        <f t="shared" si="0"/>
        <v>12</v>
      </c>
      <c r="B22" s="39" t="s">
        <v>237</v>
      </c>
      <c r="C22" s="38" t="s">
        <v>119</v>
      </c>
      <c r="D22" s="66" t="s">
        <v>247</v>
      </c>
      <c r="E22" s="65" t="s">
        <v>214</v>
      </c>
      <c r="F22" s="59">
        <v>120</v>
      </c>
      <c r="G22" s="30" t="s">
        <v>193</v>
      </c>
      <c r="H22" s="35">
        <v>0.6</v>
      </c>
      <c r="I22" s="64" t="s">
        <v>202</v>
      </c>
      <c r="J22" s="64" t="s">
        <v>202</v>
      </c>
      <c r="K22" s="64" t="s">
        <v>201</v>
      </c>
      <c r="L22" s="64" t="s">
        <v>202</v>
      </c>
      <c r="M22" s="64" t="s">
        <v>202</v>
      </c>
      <c r="N22" s="64" t="s">
        <v>202</v>
      </c>
      <c r="O22" s="64" t="s">
        <v>201</v>
      </c>
      <c r="P22" s="64" t="s">
        <v>202</v>
      </c>
      <c r="Q22" s="64" t="s">
        <v>202</v>
      </c>
      <c r="R22" s="64" t="s">
        <v>202</v>
      </c>
      <c r="S22" s="64" t="s">
        <v>202</v>
      </c>
      <c r="T22" s="64" t="s">
        <v>202</v>
      </c>
      <c r="U22" s="64" t="s">
        <v>202</v>
      </c>
      <c r="V22" s="64" t="s">
        <v>202</v>
      </c>
      <c r="W22" s="64" t="s">
        <v>202</v>
      </c>
      <c r="X22" s="64" t="s">
        <v>201</v>
      </c>
      <c r="Y22" s="64" t="s">
        <v>202</v>
      </c>
      <c r="Z22" s="64" t="s">
        <v>202</v>
      </c>
      <c r="AA22" s="64" t="s">
        <v>201</v>
      </c>
      <c r="AB22" s="63">
        <v>15</v>
      </c>
      <c r="AC22" s="62">
        <v>20</v>
      </c>
      <c r="AD22" s="60" t="s">
        <v>208</v>
      </c>
      <c r="AE22" s="61">
        <v>1</v>
      </c>
      <c r="AF22" s="60" t="s">
        <v>207</v>
      </c>
      <c r="AG22" s="59">
        <v>1</v>
      </c>
      <c r="AH22" s="58" t="s">
        <v>246</v>
      </c>
      <c r="AI22" s="57" t="s">
        <v>199</v>
      </c>
      <c r="AJ22" s="56" t="s">
        <v>233</v>
      </c>
      <c r="AK22" s="56" t="s">
        <v>245</v>
      </c>
      <c r="AL22" s="53">
        <v>0.2</v>
      </c>
      <c r="AM22" s="56" t="s">
        <v>196</v>
      </c>
      <c r="AN22" s="56" t="s">
        <v>244</v>
      </c>
      <c r="AO22" s="56" t="s">
        <v>194</v>
      </c>
      <c r="AP22" s="55">
        <v>0.48</v>
      </c>
      <c r="AQ22" s="54" t="s">
        <v>193</v>
      </c>
      <c r="AR22" s="53">
        <v>0.48</v>
      </c>
      <c r="AS22" s="54" t="s">
        <v>208</v>
      </c>
      <c r="AT22" s="53">
        <v>1</v>
      </c>
      <c r="AU22" s="52" t="s">
        <v>207</v>
      </c>
      <c r="AV22" s="51" t="s">
        <v>198</v>
      </c>
      <c r="AW22" s="50" t="s">
        <v>243</v>
      </c>
      <c r="AX22" s="50" t="s">
        <v>242</v>
      </c>
      <c r="AY22" s="21">
        <v>44927</v>
      </c>
      <c r="AZ22" s="20">
        <v>45291</v>
      </c>
      <c r="BA22" s="18"/>
      <c r="BB22" s="19"/>
      <c r="BC22" s="18"/>
      <c r="BD22" s="17"/>
      <c r="BE22" s="18"/>
      <c r="BF22" s="17"/>
      <c r="BG22" s="18"/>
      <c r="BH22" s="17"/>
      <c r="BI22" s="18"/>
      <c r="BJ22" s="17"/>
      <c r="BK22" s="18"/>
      <c r="BL22" s="17"/>
      <c r="BM22" s="18"/>
      <c r="BN22" s="17"/>
      <c r="BO22" s="18"/>
      <c r="BP22" s="17"/>
      <c r="BQ22" s="18"/>
      <c r="BR22" s="17"/>
      <c r="BS22" s="18"/>
      <c r="BT22" s="17"/>
      <c r="BU22" s="18"/>
      <c r="BV22" s="17"/>
      <c r="BW22" s="18"/>
      <c r="BX22" s="17"/>
    </row>
    <row r="23" spans="1:76" ht="99.75" customHeight="1" x14ac:dyDescent="0.25">
      <c r="A23" s="16">
        <f t="shared" si="0"/>
        <v>13</v>
      </c>
      <c r="B23" s="39" t="s">
        <v>237</v>
      </c>
      <c r="C23" s="38" t="s">
        <v>128</v>
      </c>
      <c r="D23" s="66" t="s">
        <v>241</v>
      </c>
      <c r="E23" s="65" t="s">
        <v>235</v>
      </c>
      <c r="F23" s="59">
        <v>4</v>
      </c>
      <c r="G23" s="30" t="s">
        <v>232</v>
      </c>
      <c r="H23" s="35">
        <v>0.4</v>
      </c>
      <c r="I23" s="64" t="s">
        <v>202</v>
      </c>
      <c r="J23" s="64" t="s">
        <v>201</v>
      </c>
      <c r="K23" s="64" t="s">
        <v>201</v>
      </c>
      <c r="L23" s="64" t="s">
        <v>201</v>
      </c>
      <c r="M23" s="64" t="s">
        <v>202</v>
      </c>
      <c r="N23" s="64" t="s">
        <v>201</v>
      </c>
      <c r="O23" s="64" t="s">
        <v>201</v>
      </c>
      <c r="P23" s="64" t="s">
        <v>201</v>
      </c>
      <c r="Q23" s="64" t="s">
        <v>201</v>
      </c>
      <c r="R23" s="64" t="s">
        <v>202</v>
      </c>
      <c r="S23" s="64" t="s">
        <v>202</v>
      </c>
      <c r="T23" s="64" t="s">
        <v>202</v>
      </c>
      <c r="U23" s="64" t="s">
        <v>202</v>
      </c>
      <c r="V23" s="64" t="s">
        <v>202</v>
      </c>
      <c r="W23" s="64" t="s">
        <v>202</v>
      </c>
      <c r="X23" s="64" t="s">
        <v>201</v>
      </c>
      <c r="Y23" s="64" t="s">
        <v>202</v>
      </c>
      <c r="Z23" s="64" t="s">
        <v>202</v>
      </c>
      <c r="AA23" s="64" t="s">
        <v>201</v>
      </c>
      <c r="AB23" s="63">
        <v>10</v>
      </c>
      <c r="AC23" s="62">
        <v>10</v>
      </c>
      <c r="AD23" s="60" t="s">
        <v>192</v>
      </c>
      <c r="AE23" s="61">
        <v>0.8</v>
      </c>
      <c r="AF23" s="60" t="s">
        <v>191</v>
      </c>
      <c r="AG23" s="59">
        <v>1</v>
      </c>
      <c r="AH23" s="58" t="s">
        <v>240</v>
      </c>
      <c r="AI23" s="57" t="s">
        <v>199</v>
      </c>
      <c r="AJ23" s="56" t="s">
        <v>233</v>
      </c>
      <c r="AK23" s="56" t="s">
        <v>197</v>
      </c>
      <c r="AL23" s="53">
        <v>0.2</v>
      </c>
      <c r="AM23" s="56" t="s">
        <v>196</v>
      </c>
      <c r="AN23" s="56" t="s">
        <v>195</v>
      </c>
      <c r="AO23" s="56" t="s">
        <v>194</v>
      </c>
      <c r="AP23" s="55">
        <v>0.32</v>
      </c>
      <c r="AQ23" s="54" t="s">
        <v>232</v>
      </c>
      <c r="AR23" s="53">
        <v>0.32</v>
      </c>
      <c r="AS23" s="54" t="s">
        <v>192</v>
      </c>
      <c r="AT23" s="53">
        <v>0.8</v>
      </c>
      <c r="AU23" s="52" t="s">
        <v>191</v>
      </c>
      <c r="AV23" s="51" t="s">
        <v>198</v>
      </c>
      <c r="AW23" s="50" t="s">
        <v>239</v>
      </c>
      <c r="AX23" s="50" t="s">
        <v>238</v>
      </c>
      <c r="AY23" s="21">
        <v>44927</v>
      </c>
      <c r="AZ23" s="20">
        <v>45291</v>
      </c>
      <c r="BA23" s="18"/>
      <c r="BB23" s="19"/>
      <c r="BC23" s="18"/>
      <c r="BD23" s="17"/>
      <c r="BE23" s="18"/>
      <c r="BF23" s="17"/>
      <c r="BG23" s="18"/>
      <c r="BH23" s="17"/>
      <c r="BI23" s="18"/>
      <c r="BJ23" s="17"/>
      <c r="BK23" s="18"/>
      <c r="BL23" s="17"/>
      <c r="BM23" s="18"/>
      <c r="BN23" s="17"/>
      <c r="BO23" s="18"/>
      <c r="BP23" s="17"/>
      <c r="BQ23" s="18"/>
      <c r="BR23" s="17"/>
      <c r="BS23" s="18"/>
      <c r="BT23" s="17"/>
      <c r="BU23" s="18"/>
      <c r="BV23" s="17"/>
      <c r="BW23" s="18"/>
      <c r="BX23" s="17"/>
    </row>
    <row r="24" spans="1:76" ht="99.75" customHeight="1" x14ac:dyDescent="0.25">
      <c r="A24" s="16">
        <f t="shared" si="0"/>
        <v>14</v>
      </c>
      <c r="B24" s="39" t="s">
        <v>237</v>
      </c>
      <c r="C24" s="38" t="s">
        <v>135</v>
      </c>
      <c r="D24" s="66" t="s">
        <v>236</v>
      </c>
      <c r="E24" s="65" t="s">
        <v>235</v>
      </c>
      <c r="F24" s="59">
        <v>12</v>
      </c>
      <c r="G24" s="30" t="s">
        <v>232</v>
      </c>
      <c r="H24" s="35">
        <v>0.4</v>
      </c>
      <c r="I24" s="64" t="s">
        <v>202</v>
      </c>
      <c r="J24" s="64" t="s">
        <v>202</v>
      </c>
      <c r="K24" s="64" t="s">
        <v>201</v>
      </c>
      <c r="L24" s="64" t="s">
        <v>201</v>
      </c>
      <c r="M24" s="64" t="s">
        <v>202</v>
      </c>
      <c r="N24" s="64" t="s">
        <v>202</v>
      </c>
      <c r="O24" s="64" t="s">
        <v>202</v>
      </c>
      <c r="P24" s="64" t="s">
        <v>201</v>
      </c>
      <c r="Q24" s="64" t="s">
        <v>201</v>
      </c>
      <c r="R24" s="64" t="s">
        <v>202</v>
      </c>
      <c r="S24" s="64" t="s">
        <v>202</v>
      </c>
      <c r="T24" s="64" t="s">
        <v>202</v>
      </c>
      <c r="U24" s="64" t="s">
        <v>202</v>
      </c>
      <c r="V24" s="64" t="s">
        <v>202</v>
      </c>
      <c r="W24" s="64" t="s">
        <v>201</v>
      </c>
      <c r="X24" s="64" t="s">
        <v>201</v>
      </c>
      <c r="Y24" s="64" t="s">
        <v>201</v>
      </c>
      <c r="Z24" s="64" t="s">
        <v>201</v>
      </c>
      <c r="AA24" s="64" t="s">
        <v>201</v>
      </c>
      <c r="AB24" s="63">
        <v>10</v>
      </c>
      <c r="AC24" s="62">
        <v>10</v>
      </c>
      <c r="AD24" s="60" t="s">
        <v>192</v>
      </c>
      <c r="AE24" s="61">
        <v>0.8</v>
      </c>
      <c r="AF24" s="60" t="s">
        <v>191</v>
      </c>
      <c r="AG24" s="59">
        <v>1</v>
      </c>
      <c r="AH24" s="58" t="s">
        <v>234</v>
      </c>
      <c r="AI24" s="57" t="s">
        <v>199</v>
      </c>
      <c r="AJ24" s="56" t="s">
        <v>233</v>
      </c>
      <c r="AK24" s="56" t="s">
        <v>197</v>
      </c>
      <c r="AL24" s="53">
        <v>0.2</v>
      </c>
      <c r="AM24" s="56" t="s">
        <v>196</v>
      </c>
      <c r="AN24" s="56" t="s">
        <v>195</v>
      </c>
      <c r="AO24" s="56" t="s">
        <v>194</v>
      </c>
      <c r="AP24" s="55">
        <v>0.32</v>
      </c>
      <c r="AQ24" s="54" t="s">
        <v>232</v>
      </c>
      <c r="AR24" s="53">
        <v>0.32</v>
      </c>
      <c r="AS24" s="54" t="s">
        <v>192</v>
      </c>
      <c r="AT24" s="53">
        <v>0.8</v>
      </c>
      <c r="AU24" s="52" t="s">
        <v>191</v>
      </c>
      <c r="AV24" s="51" t="s">
        <v>198</v>
      </c>
      <c r="AW24" s="50" t="s">
        <v>231</v>
      </c>
      <c r="AX24" s="50" t="s">
        <v>230</v>
      </c>
      <c r="AY24" s="21">
        <v>44927</v>
      </c>
      <c r="AZ24" s="20">
        <v>45291</v>
      </c>
      <c r="BA24" s="16"/>
      <c r="BB24" s="39"/>
      <c r="BC24" s="38"/>
      <c r="BD24" s="66"/>
      <c r="BE24" s="65"/>
      <c r="BF24" s="59"/>
      <c r="BG24" s="30"/>
      <c r="BH24" s="35"/>
      <c r="BI24" s="64"/>
      <c r="BJ24" s="64"/>
      <c r="BK24" s="64"/>
      <c r="BL24" s="64"/>
      <c r="BM24" s="64"/>
      <c r="BN24" s="64"/>
      <c r="BO24" s="64"/>
      <c r="BP24" s="64"/>
      <c r="BQ24" s="64"/>
      <c r="BR24" s="64"/>
      <c r="BS24" s="64"/>
      <c r="BT24" s="64"/>
      <c r="BU24" s="64"/>
      <c r="BV24" s="64"/>
      <c r="BW24" s="64"/>
      <c r="BX24" s="64"/>
    </row>
    <row r="25" spans="1:76" ht="99.75" customHeight="1" x14ac:dyDescent="0.25">
      <c r="A25" s="16">
        <f t="shared" si="0"/>
        <v>15</v>
      </c>
      <c r="B25" s="39" t="s">
        <v>229</v>
      </c>
      <c r="C25" s="38" t="s">
        <v>157</v>
      </c>
      <c r="D25" s="66" t="s">
        <v>228</v>
      </c>
      <c r="E25" s="65" t="s">
        <v>227</v>
      </c>
      <c r="F25" s="59">
        <v>501</v>
      </c>
      <c r="G25" s="30" t="s">
        <v>226</v>
      </c>
      <c r="H25" s="35">
        <v>0.8</v>
      </c>
      <c r="I25" s="64" t="s">
        <v>202</v>
      </c>
      <c r="J25" s="64" t="s">
        <v>202</v>
      </c>
      <c r="K25" s="64" t="s">
        <v>202</v>
      </c>
      <c r="L25" s="64" t="s">
        <v>202</v>
      </c>
      <c r="M25" s="64" t="s">
        <v>202</v>
      </c>
      <c r="N25" s="64" t="s">
        <v>202</v>
      </c>
      <c r="O25" s="64" t="s">
        <v>202</v>
      </c>
      <c r="P25" s="64" t="s">
        <v>202</v>
      </c>
      <c r="Q25" s="64" t="s">
        <v>202</v>
      </c>
      <c r="R25" s="64" t="s">
        <v>202</v>
      </c>
      <c r="S25" s="64" t="s">
        <v>202</v>
      </c>
      <c r="T25" s="64" t="s">
        <v>202</v>
      </c>
      <c r="U25" s="64" t="s">
        <v>202</v>
      </c>
      <c r="V25" s="64" t="s">
        <v>202</v>
      </c>
      <c r="W25" s="64" t="s">
        <v>202</v>
      </c>
      <c r="X25" s="64" t="s">
        <v>201</v>
      </c>
      <c r="Y25" s="64" t="s">
        <v>202</v>
      </c>
      <c r="Z25" s="64" t="s">
        <v>202</v>
      </c>
      <c r="AA25" s="64" t="s">
        <v>201</v>
      </c>
      <c r="AB25" s="63">
        <v>17</v>
      </c>
      <c r="AC25" s="62">
        <v>20</v>
      </c>
      <c r="AD25" s="60" t="s">
        <v>208</v>
      </c>
      <c r="AE25" s="61">
        <v>1</v>
      </c>
      <c r="AF25" s="60" t="s">
        <v>207</v>
      </c>
      <c r="AG25" s="59">
        <v>1</v>
      </c>
      <c r="AH25" s="58" t="s">
        <v>225</v>
      </c>
      <c r="AI25" s="57" t="s">
        <v>199</v>
      </c>
      <c r="AJ25" s="56" t="s">
        <v>198</v>
      </c>
      <c r="AK25" s="56" t="s">
        <v>197</v>
      </c>
      <c r="AL25" s="53" t="s">
        <v>224</v>
      </c>
      <c r="AM25" s="56" t="s">
        <v>196</v>
      </c>
      <c r="AN25" s="56" t="s">
        <v>195</v>
      </c>
      <c r="AO25" s="56" t="s">
        <v>194</v>
      </c>
      <c r="AP25" s="55">
        <v>0.48</v>
      </c>
      <c r="AQ25" s="54" t="s">
        <v>193</v>
      </c>
      <c r="AR25" s="53">
        <v>0.48</v>
      </c>
      <c r="AS25" s="54" t="s">
        <v>208</v>
      </c>
      <c r="AT25" s="53">
        <v>1</v>
      </c>
      <c r="AU25" s="52" t="s">
        <v>207</v>
      </c>
      <c r="AV25" s="51" t="s">
        <v>190</v>
      </c>
      <c r="AW25" s="50" t="s">
        <v>223</v>
      </c>
      <c r="AX25" s="50" t="s">
        <v>222</v>
      </c>
      <c r="AY25" s="21">
        <v>44927</v>
      </c>
      <c r="AZ25" s="20">
        <v>45291</v>
      </c>
      <c r="BA25" s="16"/>
      <c r="BB25" s="39"/>
      <c r="BC25" s="38"/>
      <c r="BD25" s="66"/>
      <c r="BE25" s="65"/>
      <c r="BF25" s="59"/>
      <c r="BG25" s="30"/>
      <c r="BH25" s="35"/>
      <c r="BI25" s="64"/>
      <c r="BJ25" s="64"/>
      <c r="BK25" s="64"/>
      <c r="BL25" s="64"/>
      <c r="BM25" s="64"/>
      <c r="BN25" s="64"/>
      <c r="BO25" s="64"/>
      <c r="BP25" s="64"/>
      <c r="BQ25" s="64"/>
      <c r="BR25" s="64"/>
      <c r="BS25" s="64"/>
      <c r="BT25" s="64"/>
      <c r="BU25" s="64"/>
      <c r="BV25" s="64"/>
      <c r="BW25" s="64"/>
      <c r="BX25" s="64"/>
    </row>
    <row r="26" spans="1:76" ht="99.75" customHeight="1" x14ac:dyDescent="0.25">
      <c r="A26" s="16">
        <f t="shared" si="0"/>
        <v>16</v>
      </c>
      <c r="B26" s="39" t="s">
        <v>89</v>
      </c>
      <c r="C26" s="38" t="s">
        <v>90</v>
      </c>
      <c r="D26" s="66" t="s">
        <v>221</v>
      </c>
      <c r="E26" s="65" t="s">
        <v>203</v>
      </c>
      <c r="F26" s="59">
        <v>50</v>
      </c>
      <c r="G26" s="30" t="s">
        <v>193</v>
      </c>
      <c r="H26" s="35">
        <v>0.6</v>
      </c>
      <c r="I26" s="64" t="s">
        <v>202</v>
      </c>
      <c r="J26" s="64" t="s">
        <v>202</v>
      </c>
      <c r="K26" s="64" t="s">
        <v>202</v>
      </c>
      <c r="L26" s="64" t="s">
        <v>202</v>
      </c>
      <c r="M26" s="64" t="s">
        <v>202</v>
      </c>
      <c r="N26" s="64" t="s">
        <v>202</v>
      </c>
      <c r="O26" s="64" t="s">
        <v>202</v>
      </c>
      <c r="P26" s="64" t="s">
        <v>202</v>
      </c>
      <c r="Q26" s="64" t="s">
        <v>202</v>
      </c>
      <c r="R26" s="64" t="s">
        <v>202</v>
      </c>
      <c r="S26" s="64" t="s">
        <v>202</v>
      </c>
      <c r="T26" s="64" t="s">
        <v>202</v>
      </c>
      <c r="U26" s="64" t="s">
        <v>202</v>
      </c>
      <c r="V26" s="64" t="s">
        <v>202</v>
      </c>
      <c r="W26" s="64" t="s">
        <v>202</v>
      </c>
      <c r="X26" s="64" t="s">
        <v>201</v>
      </c>
      <c r="Y26" s="64" t="s">
        <v>202</v>
      </c>
      <c r="Z26" s="64" t="s">
        <v>202</v>
      </c>
      <c r="AA26" s="64" t="s">
        <v>201</v>
      </c>
      <c r="AB26" s="63">
        <v>17</v>
      </c>
      <c r="AC26" s="62">
        <v>20</v>
      </c>
      <c r="AD26" s="60" t="s">
        <v>208</v>
      </c>
      <c r="AE26" s="61">
        <v>1</v>
      </c>
      <c r="AF26" s="60" t="s">
        <v>207</v>
      </c>
      <c r="AG26" s="59">
        <v>1</v>
      </c>
      <c r="AH26" s="58" t="s">
        <v>1161</v>
      </c>
      <c r="AI26" s="57" t="s">
        <v>199</v>
      </c>
      <c r="AJ26" s="56" t="s">
        <v>198</v>
      </c>
      <c r="AK26" s="56" t="s">
        <v>197</v>
      </c>
      <c r="AL26" s="53">
        <v>0.2</v>
      </c>
      <c r="AM26" s="56" t="s">
        <v>196</v>
      </c>
      <c r="AN26" s="56" t="s">
        <v>195</v>
      </c>
      <c r="AO26" s="56" t="s">
        <v>194</v>
      </c>
      <c r="AP26" s="55">
        <v>0.48</v>
      </c>
      <c r="AQ26" s="54" t="s">
        <v>193</v>
      </c>
      <c r="AR26" s="53">
        <v>0.48</v>
      </c>
      <c r="AS26" s="54" t="s">
        <v>208</v>
      </c>
      <c r="AT26" s="53">
        <v>1</v>
      </c>
      <c r="AU26" s="52" t="s">
        <v>207</v>
      </c>
      <c r="AV26" s="51" t="s">
        <v>190</v>
      </c>
      <c r="AW26" s="50" t="s">
        <v>217</v>
      </c>
      <c r="AX26" s="50" t="s">
        <v>220</v>
      </c>
      <c r="AY26" s="21">
        <v>44927</v>
      </c>
      <c r="AZ26" s="20">
        <v>45291</v>
      </c>
      <c r="BA26" s="16"/>
      <c r="BB26" s="39"/>
      <c r="BC26" s="38"/>
      <c r="BD26" s="66"/>
      <c r="BE26" s="65"/>
      <c r="BF26" s="59"/>
      <c r="BG26" s="30"/>
      <c r="BH26" s="35"/>
      <c r="BI26" s="64"/>
      <c r="BJ26" s="64"/>
      <c r="BK26" s="64"/>
      <c r="BL26" s="64"/>
      <c r="BM26" s="64"/>
      <c r="BN26" s="64"/>
      <c r="BO26" s="64"/>
      <c r="BP26" s="64"/>
      <c r="BQ26" s="64"/>
      <c r="BR26" s="64"/>
      <c r="BS26" s="64"/>
      <c r="BT26" s="64"/>
      <c r="BU26" s="64"/>
      <c r="BV26" s="64"/>
      <c r="BW26" s="64"/>
      <c r="BX26" s="64"/>
    </row>
    <row r="27" spans="1:76" ht="99.75" customHeight="1" x14ac:dyDescent="0.25">
      <c r="A27" s="16">
        <f t="shared" si="0"/>
        <v>17</v>
      </c>
      <c r="B27" s="39" t="s">
        <v>22</v>
      </c>
      <c r="C27" s="38" t="s">
        <v>23</v>
      </c>
      <c r="D27" s="66" t="s">
        <v>219</v>
      </c>
      <c r="E27" s="65" t="s">
        <v>214</v>
      </c>
      <c r="F27" s="59">
        <v>51</v>
      </c>
      <c r="G27" s="30" t="s">
        <v>193</v>
      </c>
      <c r="H27" s="35">
        <v>0.6</v>
      </c>
      <c r="I27" s="64" t="s">
        <v>202</v>
      </c>
      <c r="J27" s="64" t="s">
        <v>202</v>
      </c>
      <c r="K27" s="64" t="s">
        <v>201</v>
      </c>
      <c r="L27" s="64" t="s">
        <v>201</v>
      </c>
      <c r="M27" s="64" t="s">
        <v>202</v>
      </c>
      <c r="N27" s="64" t="s">
        <v>202</v>
      </c>
      <c r="O27" s="64" t="s">
        <v>201</v>
      </c>
      <c r="P27" s="64" t="s">
        <v>201</v>
      </c>
      <c r="Q27" s="64" t="s">
        <v>202</v>
      </c>
      <c r="R27" s="64" t="s">
        <v>202</v>
      </c>
      <c r="S27" s="64" t="s">
        <v>202</v>
      </c>
      <c r="T27" s="64" t="s">
        <v>202</v>
      </c>
      <c r="U27" s="64" t="s">
        <v>202</v>
      </c>
      <c r="V27" s="64" t="s">
        <v>202</v>
      </c>
      <c r="W27" s="64" t="s">
        <v>202</v>
      </c>
      <c r="X27" s="64" t="s">
        <v>201</v>
      </c>
      <c r="Y27" s="64" t="s">
        <v>201</v>
      </c>
      <c r="Z27" s="64" t="s">
        <v>202</v>
      </c>
      <c r="AA27" s="64" t="s">
        <v>201</v>
      </c>
      <c r="AB27" s="63">
        <v>12</v>
      </c>
      <c r="AC27" s="62">
        <v>20</v>
      </c>
      <c r="AD27" s="60" t="s">
        <v>208</v>
      </c>
      <c r="AE27" s="61">
        <v>1</v>
      </c>
      <c r="AF27" s="60" t="s">
        <v>207</v>
      </c>
      <c r="AG27" s="59">
        <v>1</v>
      </c>
      <c r="AH27" s="58" t="s">
        <v>218</v>
      </c>
      <c r="AI27" s="57" t="s">
        <v>199</v>
      </c>
      <c r="AJ27" s="56" t="s">
        <v>198</v>
      </c>
      <c r="AK27" s="56" t="s">
        <v>197</v>
      </c>
      <c r="AL27" s="53">
        <v>0.2</v>
      </c>
      <c r="AM27" s="56" t="s">
        <v>196</v>
      </c>
      <c r="AN27" s="56" t="s">
        <v>195</v>
      </c>
      <c r="AO27" s="56" t="s">
        <v>194</v>
      </c>
      <c r="AP27" s="55">
        <v>0.48</v>
      </c>
      <c r="AQ27" s="54" t="s">
        <v>193</v>
      </c>
      <c r="AR27" s="53">
        <v>0.48</v>
      </c>
      <c r="AS27" s="54" t="s">
        <v>208</v>
      </c>
      <c r="AT27" s="53">
        <v>1</v>
      </c>
      <c r="AU27" s="52" t="s">
        <v>207</v>
      </c>
      <c r="AV27" s="51" t="s">
        <v>190</v>
      </c>
      <c r="AW27" s="50" t="s">
        <v>217</v>
      </c>
      <c r="AX27" s="50" t="s">
        <v>216</v>
      </c>
      <c r="AY27" s="21">
        <v>44927</v>
      </c>
      <c r="AZ27" s="20">
        <v>45291</v>
      </c>
      <c r="BA27" s="16"/>
      <c r="BB27" s="39"/>
      <c r="BC27" s="38"/>
      <c r="BD27" s="66"/>
      <c r="BE27" s="65"/>
      <c r="BF27" s="59"/>
      <c r="BG27" s="30"/>
      <c r="BH27" s="35"/>
      <c r="BI27" s="64"/>
      <c r="BJ27" s="64"/>
      <c r="BK27" s="64"/>
      <c r="BL27" s="64"/>
      <c r="BM27" s="64"/>
      <c r="BN27" s="64"/>
      <c r="BO27" s="64"/>
      <c r="BP27" s="64"/>
      <c r="BQ27" s="64"/>
      <c r="BR27" s="64"/>
      <c r="BS27" s="64"/>
      <c r="BT27" s="64"/>
      <c r="BU27" s="64"/>
      <c r="BV27" s="64"/>
      <c r="BW27" s="64"/>
      <c r="BX27" s="64"/>
    </row>
    <row r="28" spans="1:76" ht="99.75" customHeight="1" x14ac:dyDescent="0.25">
      <c r="A28" s="16">
        <f t="shared" si="0"/>
        <v>18</v>
      </c>
      <c r="B28" s="39" t="s">
        <v>164</v>
      </c>
      <c r="C28" s="38" t="s">
        <v>165</v>
      </c>
      <c r="D28" s="66" t="s">
        <v>215</v>
      </c>
      <c r="E28" s="65" t="s">
        <v>214</v>
      </c>
      <c r="F28" s="59">
        <v>86</v>
      </c>
      <c r="G28" s="30" t="s">
        <v>193</v>
      </c>
      <c r="H28" s="35">
        <v>0.6</v>
      </c>
      <c r="I28" s="64" t="s">
        <v>202</v>
      </c>
      <c r="J28" s="64" t="s">
        <v>202</v>
      </c>
      <c r="K28" s="64" t="s">
        <v>202</v>
      </c>
      <c r="L28" s="64" t="s">
        <v>202</v>
      </c>
      <c r="M28" s="64" t="s">
        <v>202</v>
      </c>
      <c r="N28" s="64" t="s">
        <v>202</v>
      </c>
      <c r="O28" s="64" t="s">
        <v>202</v>
      </c>
      <c r="P28" s="64" t="s">
        <v>202</v>
      </c>
      <c r="Q28" s="64" t="s">
        <v>202</v>
      </c>
      <c r="R28" s="64" t="s">
        <v>202</v>
      </c>
      <c r="S28" s="64" t="s">
        <v>202</v>
      </c>
      <c r="T28" s="64" t="s">
        <v>202</v>
      </c>
      <c r="U28" s="64" t="s">
        <v>202</v>
      </c>
      <c r="V28" s="64" t="s">
        <v>202</v>
      </c>
      <c r="W28" s="64" t="s">
        <v>202</v>
      </c>
      <c r="X28" s="64" t="s">
        <v>201</v>
      </c>
      <c r="Y28" s="64" t="s">
        <v>202</v>
      </c>
      <c r="Z28" s="64" t="s">
        <v>202</v>
      </c>
      <c r="AA28" s="64" t="s">
        <v>201</v>
      </c>
      <c r="AB28" s="63">
        <v>17</v>
      </c>
      <c r="AC28" s="62">
        <v>20</v>
      </c>
      <c r="AD28" s="60" t="s">
        <v>208</v>
      </c>
      <c r="AE28" s="61">
        <v>1</v>
      </c>
      <c r="AF28" s="60" t="s">
        <v>207</v>
      </c>
      <c r="AG28" s="59">
        <v>1</v>
      </c>
      <c r="AH28" s="58" t="s">
        <v>213</v>
      </c>
      <c r="AI28" s="57" t="s">
        <v>199</v>
      </c>
      <c r="AJ28" s="56" t="s">
        <v>198</v>
      </c>
      <c r="AK28" s="56" t="s">
        <v>197</v>
      </c>
      <c r="AL28" s="53">
        <v>0.2</v>
      </c>
      <c r="AM28" s="56" t="s">
        <v>196</v>
      </c>
      <c r="AN28" s="56" t="s">
        <v>195</v>
      </c>
      <c r="AO28" s="56" t="s">
        <v>194</v>
      </c>
      <c r="AP28" s="55">
        <v>0.48</v>
      </c>
      <c r="AQ28" s="54" t="s">
        <v>193</v>
      </c>
      <c r="AR28" s="53">
        <v>0.48</v>
      </c>
      <c r="AS28" s="54" t="s">
        <v>208</v>
      </c>
      <c r="AT28" s="53">
        <v>1</v>
      </c>
      <c r="AU28" s="52" t="s">
        <v>207</v>
      </c>
      <c r="AV28" s="51" t="s">
        <v>190</v>
      </c>
      <c r="AW28" s="50" t="s">
        <v>212</v>
      </c>
      <c r="AX28" s="50" t="s">
        <v>211</v>
      </c>
      <c r="AY28" s="21">
        <v>44927</v>
      </c>
      <c r="AZ28" s="20">
        <v>45291</v>
      </c>
      <c r="BA28" s="16"/>
      <c r="BB28" s="39"/>
      <c r="BC28" s="38"/>
      <c r="BD28" s="66"/>
      <c r="BE28" s="65"/>
      <c r="BF28" s="59"/>
      <c r="BG28" s="30"/>
      <c r="BH28" s="35"/>
      <c r="BI28" s="64"/>
      <c r="BJ28" s="64"/>
      <c r="BK28" s="64"/>
      <c r="BL28" s="64"/>
      <c r="BM28" s="64"/>
      <c r="BN28" s="64"/>
      <c r="BO28" s="64"/>
      <c r="BP28" s="64"/>
      <c r="BQ28" s="64"/>
      <c r="BR28" s="64"/>
      <c r="BS28" s="64"/>
      <c r="BT28" s="64"/>
      <c r="BU28" s="64"/>
      <c r="BV28" s="64"/>
      <c r="BW28" s="64"/>
      <c r="BX28" s="64"/>
    </row>
    <row r="29" spans="1:76" ht="75" x14ac:dyDescent="0.25">
      <c r="A29" s="16">
        <f t="shared" si="0"/>
        <v>19</v>
      </c>
      <c r="B29" s="39" t="s">
        <v>205</v>
      </c>
      <c r="C29" s="38" t="s">
        <v>173</v>
      </c>
      <c r="D29" s="66" t="s">
        <v>210</v>
      </c>
      <c r="E29" s="65" t="s">
        <v>203</v>
      </c>
      <c r="F29" s="59">
        <v>40</v>
      </c>
      <c r="G29" s="30" t="s">
        <v>193</v>
      </c>
      <c r="H29" s="35">
        <v>0.6</v>
      </c>
      <c r="I29" s="64" t="s">
        <v>202</v>
      </c>
      <c r="J29" s="64" t="s">
        <v>202</v>
      </c>
      <c r="K29" s="64" t="s">
        <v>202</v>
      </c>
      <c r="L29" s="64" t="s">
        <v>202</v>
      </c>
      <c r="M29" s="64" t="s">
        <v>202</v>
      </c>
      <c r="N29" s="64" t="s">
        <v>202</v>
      </c>
      <c r="O29" s="64" t="s">
        <v>202</v>
      </c>
      <c r="P29" s="64" t="s">
        <v>201</v>
      </c>
      <c r="Q29" s="64" t="s">
        <v>202</v>
      </c>
      <c r="R29" s="64" t="s">
        <v>202</v>
      </c>
      <c r="S29" s="64" t="s">
        <v>202</v>
      </c>
      <c r="T29" s="64" t="s">
        <v>202</v>
      </c>
      <c r="U29" s="64" t="s">
        <v>202</v>
      </c>
      <c r="V29" s="64" t="s">
        <v>201</v>
      </c>
      <c r="W29" s="64" t="s">
        <v>201</v>
      </c>
      <c r="X29" s="64" t="s">
        <v>201</v>
      </c>
      <c r="Y29" s="64" t="s">
        <v>201</v>
      </c>
      <c r="Z29" s="64" t="s">
        <v>201</v>
      </c>
      <c r="AA29" s="64" t="s">
        <v>201</v>
      </c>
      <c r="AB29" s="63">
        <v>12</v>
      </c>
      <c r="AC29" s="62">
        <v>20</v>
      </c>
      <c r="AD29" s="60" t="s">
        <v>208</v>
      </c>
      <c r="AE29" s="61">
        <v>1</v>
      </c>
      <c r="AF29" s="60" t="s">
        <v>207</v>
      </c>
      <c r="AG29" s="59">
        <v>1</v>
      </c>
      <c r="AH29" s="58" t="s">
        <v>209</v>
      </c>
      <c r="AI29" s="57" t="s">
        <v>199</v>
      </c>
      <c r="AJ29" s="56" t="s">
        <v>198</v>
      </c>
      <c r="AK29" s="56" t="s">
        <v>197</v>
      </c>
      <c r="AL29" s="53">
        <v>0.2</v>
      </c>
      <c r="AM29" s="56" t="s">
        <v>196</v>
      </c>
      <c r="AN29" s="56" t="s">
        <v>195</v>
      </c>
      <c r="AO29" s="56" t="s">
        <v>194</v>
      </c>
      <c r="AP29" s="55">
        <v>0.48</v>
      </c>
      <c r="AQ29" s="54" t="s">
        <v>193</v>
      </c>
      <c r="AR29" s="53">
        <v>0.48</v>
      </c>
      <c r="AS29" s="54" t="s">
        <v>208</v>
      </c>
      <c r="AT29" s="53">
        <v>1</v>
      </c>
      <c r="AU29" s="52" t="s">
        <v>207</v>
      </c>
      <c r="AV29" s="51" t="s">
        <v>190</v>
      </c>
      <c r="AW29" s="50" t="s">
        <v>189</v>
      </c>
      <c r="AX29" s="50" t="s">
        <v>206</v>
      </c>
      <c r="AY29" s="21">
        <v>44927</v>
      </c>
      <c r="AZ29" s="20">
        <v>45291</v>
      </c>
      <c r="BA29" s="16"/>
      <c r="BB29" s="39"/>
      <c r="BC29" s="38"/>
      <c r="BD29" s="66"/>
      <c r="BE29" s="65"/>
      <c r="BF29" s="59"/>
      <c r="BG29" s="30"/>
      <c r="BH29" s="35"/>
      <c r="BI29" s="64"/>
      <c r="BJ29" s="64"/>
      <c r="BK29" s="64"/>
      <c r="BL29" s="64"/>
      <c r="BM29" s="64"/>
      <c r="BN29" s="64"/>
      <c r="BO29" s="64"/>
      <c r="BP29" s="64"/>
      <c r="BQ29" s="64"/>
      <c r="BR29" s="64"/>
      <c r="BS29" s="64"/>
      <c r="BT29" s="64"/>
      <c r="BU29" s="64"/>
      <c r="BV29" s="64"/>
      <c r="BW29" s="64"/>
      <c r="BX29" s="64"/>
    </row>
    <row r="30" spans="1:76" ht="63.75" x14ac:dyDescent="0.25">
      <c r="A30" s="16">
        <f t="shared" si="0"/>
        <v>20</v>
      </c>
      <c r="B30" s="39" t="s">
        <v>205</v>
      </c>
      <c r="C30" s="38" t="s">
        <v>182</v>
      </c>
      <c r="D30" s="66" t="s">
        <v>204</v>
      </c>
      <c r="E30" s="65" t="s">
        <v>203</v>
      </c>
      <c r="F30" s="59">
        <v>40</v>
      </c>
      <c r="G30" s="30" t="s">
        <v>193</v>
      </c>
      <c r="H30" s="35">
        <v>0.6</v>
      </c>
      <c r="I30" s="64" t="s">
        <v>202</v>
      </c>
      <c r="J30" s="64" t="s">
        <v>202</v>
      </c>
      <c r="K30" s="64" t="s">
        <v>202</v>
      </c>
      <c r="L30" s="64" t="s">
        <v>201</v>
      </c>
      <c r="M30" s="64" t="s">
        <v>201</v>
      </c>
      <c r="N30" s="64" t="s">
        <v>202</v>
      </c>
      <c r="O30" s="64" t="s">
        <v>202</v>
      </c>
      <c r="P30" s="64" t="s">
        <v>201</v>
      </c>
      <c r="Q30" s="64" t="s">
        <v>201</v>
      </c>
      <c r="R30" s="64" t="s">
        <v>202</v>
      </c>
      <c r="S30" s="64" t="s">
        <v>202</v>
      </c>
      <c r="T30" s="64" t="s">
        <v>202</v>
      </c>
      <c r="U30" s="64" t="s">
        <v>202</v>
      </c>
      <c r="V30" s="64" t="s">
        <v>201</v>
      </c>
      <c r="W30" s="64" t="s">
        <v>201</v>
      </c>
      <c r="X30" s="64" t="s">
        <v>201</v>
      </c>
      <c r="Y30" s="64" t="s">
        <v>201</v>
      </c>
      <c r="Z30" s="64" t="s">
        <v>201</v>
      </c>
      <c r="AA30" s="64" t="s">
        <v>201</v>
      </c>
      <c r="AB30" s="63">
        <v>9</v>
      </c>
      <c r="AC30" s="62">
        <v>10</v>
      </c>
      <c r="AD30" s="60" t="s">
        <v>192</v>
      </c>
      <c r="AE30" s="61">
        <v>0.8</v>
      </c>
      <c r="AF30" s="60" t="s">
        <v>191</v>
      </c>
      <c r="AG30" s="59">
        <v>1</v>
      </c>
      <c r="AH30" s="58" t="s">
        <v>200</v>
      </c>
      <c r="AI30" s="57" t="s">
        <v>199</v>
      </c>
      <c r="AJ30" s="56" t="s">
        <v>198</v>
      </c>
      <c r="AK30" s="56" t="s">
        <v>197</v>
      </c>
      <c r="AL30" s="53">
        <v>0.2</v>
      </c>
      <c r="AM30" s="56" t="s">
        <v>196</v>
      </c>
      <c r="AN30" s="56" t="s">
        <v>195</v>
      </c>
      <c r="AO30" s="56" t="s">
        <v>194</v>
      </c>
      <c r="AP30" s="55">
        <v>0.48</v>
      </c>
      <c r="AQ30" s="54" t="s">
        <v>193</v>
      </c>
      <c r="AR30" s="53">
        <v>0.48</v>
      </c>
      <c r="AS30" s="54" t="s">
        <v>192</v>
      </c>
      <c r="AT30" s="53">
        <v>0.8</v>
      </c>
      <c r="AU30" s="52" t="s">
        <v>191</v>
      </c>
      <c r="AV30" s="51" t="s">
        <v>190</v>
      </c>
      <c r="AW30" s="50" t="s">
        <v>189</v>
      </c>
      <c r="AX30" s="50" t="s">
        <v>188</v>
      </c>
      <c r="AY30" s="21">
        <v>44927</v>
      </c>
      <c r="AZ30" s="20">
        <v>45291</v>
      </c>
      <c r="BA30" s="16"/>
      <c r="BB30" s="39"/>
      <c r="BC30" s="38"/>
      <c r="BD30" s="66"/>
      <c r="BE30" s="65"/>
      <c r="BF30" s="59"/>
      <c r="BG30" s="30"/>
      <c r="BH30" s="35"/>
      <c r="BI30" s="64"/>
      <c r="BJ30" s="64"/>
      <c r="BK30" s="64"/>
      <c r="BL30" s="64"/>
      <c r="BM30" s="64"/>
      <c r="BN30" s="64"/>
      <c r="BO30" s="64"/>
      <c r="BP30" s="64"/>
      <c r="BQ30" s="64"/>
      <c r="BR30" s="64"/>
      <c r="BS30" s="64"/>
      <c r="BT30" s="64"/>
      <c r="BU30" s="64"/>
      <c r="BV30" s="64"/>
      <c r="BW30" s="64"/>
      <c r="BX30" s="64"/>
    </row>
  </sheetData>
  <autoFilter ref="A9:BX3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35" showButton="0"/>
    <filterColumn colId="36" showButton="0"/>
    <filterColumn colId="37" showButton="0"/>
    <filterColumn colId="38" showButton="0"/>
    <filterColumn colId="39"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autoFilter>
  <mergeCells count="42">
    <mergeCell ref="AW8:AZ8"/>
    <mergeCell ref="BA1:BX9"/>
    <mergeCell ref="AY9:AY10"/>
    <mergeCell ref="AZ9:AZ10"/>
    <mergeCell ref="AS9:AS10"/>
    <mergeCell ref="AT9:AT10"/>
    <mergeCell ref="AU9:AU10"/>
    <mergeCell ref="AV9:AV10"/>
    <mergeCell ref="AW9:AW10"/>
    <mergeCell ref="AX9:AX10"/>
    <mergeCell ref="AP8:AV8"/>
    <mergeCell ref="AR9:AR10"/>
    <mergeCell ref="AP9:AP10"/>
    <mergeCell ref="AQ9:AQ10"/>
    <mergeCell ref="A9:A10"/>
    <mergeCell ref="B9:B10"/>
    <mergeCell ref="C9:C10"/>
    <mergeCell ref="D9:D10"/>
    <mergeCell ref="E9:E10"/>
    <mergeCell ref="I9:AA9"/>
    <mergeCell ref="AB9:AB10"/>
    <mergeCell ref="AC9:AC10"/>
    <mergeCell ref="AD9:AD10"/>
    <mergeCell ref="AE9:AE10"/>
    <mergeCell ref="AF9:AF10"/>
    <mergeCell ref="AG9:AG10"/>
    <mergeCell ref="AI9:AI10"/>
    <mergeCell ref="F9:F10"/>
    <mergeCell ref="G9:G10"/>
    <mergeCell ref="H9:H10"/>
    <mergeCell ref="AJ9:AO9"/>
    <mergeCell ref="A2:B4"/>
    <mergeCell ref="I2:K2"/>
    <mergeCell ref="I3:K3"/>
    <mergeCell ref="I4:K4"/>
    <mergeCell ref="C2:E5"/>
    <mergeCell ref="F3:G3"/>
    <mergeCell ref="A7:B7"/>
    <mergeCell ref="C7:D7"/>
    <mergeCell ref="A8:F8"/>
    <mergeCell ref="G8:AF8"/>
    <mergeCell ref="AG8:AO8"/>
  </mergeCells>
  <conditionalFormatting sqref="G11:G14">
    <cfRule type="cellIs" dxfId="115" priority="103" operator="equal">
      <formula>"Muy Alta"</formula>
    </cfRule>
    <cfRule type="cellIs" dxfId="114" priority="104" operator="equal">
      <formula>"Alta"</formula>
    </cfRule>
    <cfRule type="cellIs" dxfId="113" priority="105" operator="equal">
      <formula>"Media"</formula>
    </cfRule>
    <cfRule type="cellIs" dxfId="112" priority="106" operator="equal">
      <formula>"Baja"</formula>
    </cfRule>
    <cfRule type="cellIs" dxfId="111" priority="107" operator="equal">
      <formula>"Muy Baja"</formula>
    </cfRule>
  </conditionalFormatting>
  <conditionalFormatting sqref="G16:G17">
    <cfRule type="cellIs" dxfId="110" priority="84" operator="equal">
      <formula>"Muy Alta"</formula>
    </cfRule>
    <cfRule type="cellIs" dxfId="109" priority="85" operator="equal">
      <formula>"Alta"</formula>
    </cfRule>
    <cfRule type="cellIs" dxfId="108" priority="86" operator="equal">
      <formula>"Media"</formula>
    </cfRule>
    <cfRule type="cellIs" dxfId="107" priority="87" operator="equal">
      <formula>"Baja"</formula>
    </cfRule>
    <cfRule type="cellIs" dxfId="106" priority="88" operator="equal">
      <formula>"Muy Baja"</formula>
    </cfRule>
  </conditionalFormatting>
  <conditionalFormatting sqref="G19:G23">
    <cfRule type="cellIs" dxfId="105" priority="31" operator="equal">
      <formula>"Muy Alta"</formula>
    </cfRule>
    <cfRule type="cellIs" dxfId="104" priority="32" operator="equal">
      <formula>"Alta"</formula>
    </cfRule>
    <cfRule type="cellIs" dxfId="103" priority="33" operator="equal">
      <formula>"Media"</formula>
    </cfRule>
    <cfRule type="cellIs" dxfId="102" priority="34" operator="equal">
      <formula>"Baja"</formula>
    </cfRule>
    <cfRule type="cellIs" dxfId="101" priority="35" operator="equal">
      <formula>"Muy Baja"</formula>
    </cfRule>
  </conditionalFormatting>
  <conditionalFormatting sqref="AC11:AC23">
    <cfRule type="containsText" dxfId="100" priority="30" operator="containsText" text="❌">
      <formula>NOT(ISERROR(SEARCH("❌",AC11)))</formula>
    </cfRule>
  </conditionalFormatting>
  <conditionalFormatting sqref="AD16:AD17">
    <cfRule type="cellIs" dxfId="97" priority="75" operator="equal">
      <formula>"Catastrófico"</formula>
    </cfRule>
    <cfRule type="cellIs" dxfId="96" priority="76" operator="equal">
      <formula>"Mayor"</formula>
    </cfRule>
    <cfRule type="cellIs" dxfId="95" priority="77" operator="equal">
      <formula>"Moderado"</formula>
    </cfRule>
    <cfRule type="cellIs" dxfId="94" priority="78" operator="equal">
      <formula>"Menor"</formula>
    </cfRule>
    <cfRule type="cellIs" dxfId="93" priority="79" operator="equal">
      <formula>"Leve"</formula>
    </cfRule>
  </conditionalFormatting>
  <conditionalFormatting sqref="AD20:AD23">
    <cfRule type="cellIs" dxfId="92" priority="70" operator="equal">
      <formula>"Catastrófico"</formula>
    </cfRule>
    <cfRule type="cellIs" dxfId="91" priority="71" operator="equal">
      <formula>"Mayor"</formula>
    </cfRule>
    <cfRule type="cellIs" dxfId="90" priority="72" operator="equal">
      <formula>"Moderado"</formula>
    </cfRule>
    <cfRule type="cellIs" dxfId="89" priority="73" operator="equal">
      <formula>"Menor"</formula>
    </cfRule>
    <cfRule type="cellIs" dxfId="88" priority="74" operator="equal">
      <formula>"Leve"</formula>
    </cfRule>
  </conditionalFormatting>
  <conditionalFormatting sqref="AD11:AS14">
    <cfRule type="cellIs" dxfId="77" priority="94" operator="equal">
      <formula>"Catastrófico"</formula>
    </cfRule>
    <cfRule type="cellIs" dxfId="76" priority="95" operator="equal">
      <formula>"Mayor"</formula>
    </cfRule>
    <cfRule type="cellIs" dxfId="75" priority="96" operator="equal">
      <formula>"Moderado"</formula>
    </cfRule>
    <cfRule type="cellIs" dxfId="74" priority="97" operator="equal">
      <formula>"Menor"</formula>
    </cfRule>
    <cfRule type="cellIs" dxfId="73" priority="98" operator="equal">
      <formula>"Leve"</formula>
    </cfRule>
  </conditionalFormatting>
  <conditionalFormatting sqref="AF11:AF14">
    <cfRule type="cellIs" dxfId="72" priority="99" operator="equal">
      <formula>"Extremo"</formula>
    </cfRule>
    <cfRule type="cellIs" dxfId="71" priority="100" operator="equal">
      <formula>"Alto"</formula>
    </cfRule>
    <cfRule type="cellIs" dxfId="70" priority="101" operator="equal">
      <formula>"Moderado"</formula>
    </cfRule>
    <cfRule type="cellIs" dxfId="69" priority="102" operator="equal">
      <formula>"Bajo"</formula>
    </cfRule>
  </conditionalFormatting>
  <conditionalFormatting sqref="AF16:AF17">
    <cfRule type="cellIs" dxfId="68" priority="80" operator="equal">
      <formula>"Extremo"</formula>
    </cfRule>
    <cfRule type="cellIs" dxfId="67" priority="81" operator="equal">
      <formula>"Alto"</formula>
    </cfRule>
    <cfRule type="cellIs" dxfId="66" priority="82" operator="equal">
      <formula>"Moderado"</formula>
    </cfRule>
    <cfRule type="cellIs" dxfId="65" priority="83" operator="equal">
      <formula>"Bajo"</formula>
    </cfRule>
  </conditionalFormatting>
  <conditionalFormatting sqref="AF20:AF23">
    <cfRule type="cellIs" dxfId="64" priority="66" operator="equal">
      <formula>"Extremo"</formula>
    </cfRule>
    <cfRule type="cellIs" dxfId="63" priority="67" operator="equal">
      <formula>"Alto"</formula>
    </cfRule>
    <cfRule type="cellIs" dxfId="62" priority="68" operator="equal">
      <formula>"Moderado"</formula>
    </cfRule>
    <cfRule type="cellIs" dxfId="61" priority="69" operator="equal">
      <formula>"Bajo"</formula>
    </cfRule>
  </conditionalFormatting>
  <conditionalFormatting sqref="AQ11:AQ14">
    <cfRule type="cellIs" dxfId="56" priority="112" operator="equal">
      <formula>"Muy Alta"</formula>
    </cfRule>
    <cfRule type="cellIs" dxfId="55" priority="113" operator="equal">
      <formula>"Alta"</formula>
    </cfRule>
    <cfRule type="cellIs" dxfId="54" priority="114" operator="equal">
      <formula>"Media"</formula>
    </cfRule>
    <cfRule type="cellIs" dxfId="53" priority="115" operator="equal">
      <formula>"Baja"</formula>
    </cfRule>
    <cfRule type="cellIs" dxfId="52" priority="116" operator="equal">
      <formula>"Muy Baja"</formula>
    </cfRule>
  </conditionalFormatting>
  <conditionalFormatting sqref="AQ16:AQ17">
    <cfRule type="cellIs" dxfId="51" priority="89" operator="equal">
      <formula>"Muy Alta"</formula>
    </cfRule>
    <cfRule type="cellIs" dxfId="50" priority="90" operator="equal">
      <formula>"Alta"</formula>
    </cfRule>
    <cfRule type="cellIs" dxfId="49" priority="91" operator="equal">
      <formula>"Media"</formula>
    </cfRule>
    <cfRule type="cellIs" dxfId="48" priority="92" operator="equal">
      <formula>"Baja"</formula>
    </cfRule>
    <cfRule type="cellIs" dxfId="47" priority="93" operator="equal">
      <formula>"Muy Baja"</formula>
    </cfRule>
  </conditionalFormatting>
  <conditionalFormatting sqref="AQ20:AQ23">
    <cfRule type="cellIs" dxfId="46" priority="45" operator="equal">
      <formula>"Muy Alta"</formula>
    </cfRule>
    <cfRule type="cellIs" dxfId="45" priority="46" operator="equal">
      <formula>"Alta"</formula>
    </cfRule>
    <cfRule type="cellIs" dxfId="44" priority="47" operator="equal">
      <formula>"Media"</formula>
    </cfRule>
    <cfRule type="cellIs" dxfId="43" priority="48" operator="equal">
      <formula>"Baja"</formula>
    </cfRule>
    <cfRule type="cellIs" dxfId="42" priority="49" operator="equal">
      <formula>"Muy Baja"</formula>
    </cfRule>
  </conditionalFormatting>
  <conditionalFormatting sqref="AS16:AS23">
    <cfRule type="cellIs" dxfId="41" priority="36" operator="equal">
      <formula>"Catastrófico"</formula>
    </cfRule>
    <cfRule type="cellIs" dxfId="40" priority="37" operator="equal">
      <formula>"Mayor"</formula>
    </cfRule>
    <cfRule type="cellIs" dxfId="39" priority="38" operator="equal">
      <formula>"Moderado"</formula>
    </cfRule>
    <cfRule type="cellIs" dxfId="38" priority="39" operator="equal">
      <formula>"Menor"</formula>
    </cfRule>
    <cfRule type="cellIs" dxfId="37" priority="40" operator="equal">
      <formula>"Leve"</formula>
    </cfRule>
  </conditionalFormatting>
  <conditionalFormatting sqref="AU11:AU14">
    <cfRule type="cellIs" dxfId="36" priority="108" operator="equal">
      <formula>"Extremo"</formula>
    </cfRule>
    <cfRule type="cellIs" dxfId="35" priority="109" operator="equal">
      <formula>"Alto"</formula>
    </cfRule>
    <cfRule type="cellIs" dxfId="34" priority="110" operator="equal">
      <formula>"Moderado"</formula>
    </cfRule>
    <cfRule type="cellIs" dxfId="33" priority="111" operator="equal">
      <formula>"Bajo"</formula>
    </cfRule>
  </conditionalFormatting>
  <conditionalFormatting sqref="AU16:AU23">
    <cfRule type="cellIs" dxfId="32" priority="41" operator="equal">
      <formula>"Extremo"</formula>
    </cfRule>
    <cfRule type="cellIs" dxfId="31" priority="42" operator="equal">
      <formula>"Alto"</formula>
    </cfRule>
    <cfRule type="cellIs" dxfId="30" priority="43" operator="equal">
      <formula>"Moderado"</formula>
    </cfRule>
    <cfRule type="cellIs" dxfId="29" priority="44" operator="equal">
      <formula>"Bajo"</formula>
    </cfRule>
  </conditionalFormatting>
  <conditionalFormatting sqref="G24:G30 BG24:BG30">
    <cfRule type="cellIs" dxfId="28" priority="2" operator="equal">
      <formula>"Muy Alta"</formula>
    </cfRule>
    <cfRule type="cellIs" dxfId="27" priority="3" operator="equal">
      <formula>"Alta"</formula>
    </cfRule>
    <cfRule type="cellIs" dxfId="26" priority="4" operator="equal">
      <formula>"Media"</formula>
    </cfRule>
    <cfRule type="cellIs" dxfId="25" priority="5" operator="equal">
      <formula>"Baja"</formula>
    </cfRule>
    <cfRule type="cellIs" dxfId="24" priority="6" operator="equal">
      <formula>"Muy Baja"</formula>
    </cfRule>
  </conditionalFormatting>
  <conditionalFormatting sqref="AC24:AC30">
    <cfRule type="containsText" dxfId="23" priority="1" operator="containsText" text="❌">
      <formula>NOT(ISERROR(SEARCH("❌",AC24)))</formula>
    </cfRule>
  </conditionalFormatting>
  <conditionalFormatting sqref="AD24:AD30">
    <cfRule type="cellIs" dxfId="22" priority="25" operator="equal">
      <formula>"Catastrófico"</formula>
    </cfRule>
    <cfRule type="cellIs" dxfId="21" priority="26" operator="equal">
      <formula>"Mayor"</formula>
    </cfRule>
    <cfRule type="cellIs" dxfId="20" priority="27" operator="equal">
      <formula>"Moderado"</formula>
    </cfRule>
    <cfRule type="cellIs" dxfId="19" priority="28" operator="equal">
      <formula>"Menor"</formula>
    </cfRule>
    <cfRule type="cellIs" dxfId="18" priority="29" operator="equal">
      <formula>"Leve"</formula>
    </cfRule>
  </conditionalFormatting>
  <conditionalFormatting sqref="AF24:AF30">
    <cfRule type="cellIs" dxfId="17" priority="21" operator="equal">
      <formula>"Extremo"</formula>
    </cfRule>
    <cfRule type="cellIs" dxfId="16" priority="22" operator="equal">
      <formula>"Alto"</formula>
    </cfRule>
    <cfRule type="cellIs" dxfId="15" priority="23" operator="equal">
      <formula>"Moderado"</formula>
    </cfRule>
    <cfRule type="cellIs" dxfId="14" priority="24" operator="equal">
      <formula>"Bajo"</formula>
    </cfRule>
  </conditionalFormatting>
  <conditionalFormatting sqref="AQ24:AQ30">
    <cfRule type="cellIs" dxfId="13" priority="16" operator="equal">
      <formula>"Muy Alta"</formula>
    </cfRule>
    <cfRule type="cellIs" dxfId="12" priority="17" operator="equal">
      <formula>"Alta"</formula>
    </cfRule>
    <cfRule type="cellIs" dxfId="11" priority="18" operator="equal">
      <formula>"Media"</formula>
    </cfRule>
    <cfRule type="cellIs" dxfId="10" priority="19" operator="equal">
      <formula>"Baja"</formula>
    </cfRule>
    <cfRule type="cellIs" dxfId="9" priority="20" operator="equal">
      <formula>"Muy Baja"</formula>
    </cfRule>
  </conditionalFormatting>
  <conditionalFormatting sqref="AS24:AS30">
    <cfRule type="cellIs" dxfId="8" priority="7" operator="equal">
      <formula>"Catastrófico"</formula>
    </cfRule>
    <cfRule type="cellIs" dxfId="7" priority="8" operator="equal">
      <formula>"Mayor"</formula>
    </cfRule>
    <cfRule type="cellIs" dxfId="6" priority="9" operator="equal">
      <formula>"Moderado"</formula>
    </cfRule>
    <cfRule type="cellIs" dxfId="5" priority="10" operator="equal">
      <formula>"Menor"</formula>
    </cfRule>
    <cfRule type="cellIs" dxfId="4" priority="11" operator="equal">
      <formula>"Leve"</formula>
    </cfRule>
  </conditionalFormatting>
  <conditionalFormatting sqref="AU24:AU30">
    <cfRule type="cellIs" dxfId="3" priority="12" operator="equal">
      <formula>"Extremo"</formula>
    </cfRule>
    <cfRule type="cellIs" dxfId="2" priority="13" operator="equal">
      <formula>"Alto"</formula>
    </cfRule>
    <cfRule type="cellIs" dxfId="1" priority="14" operator="equal">
      <formula>"Moderado"</formula>
    </cfRule>
    <cfRule type="cellIs" dxfId="0" priority="15" operator="equal">
      <formula>"Bajo"</formula>
    </cfRule>
  </conditionalFormatting>
  <dataValidations count="3">
    <dataValidation allowBlank="1" showInputMessage="1" showErrorMessage="1" sqref="AW28:AX30 AW21 AW16:AX17"/>
    <dataValidation type="list" allowBlank="1" showInputMessage="1" showErrorMessage="1" sqref="I11:AA14 I16:AA17 I20:AA24 I28:AA30 I26:AA26">
      <formula1>"si,no"</formula1>
    </dataValidation>
    <dataValidation allowBlank="1" showInputMessage="1" sqref="AW20:AZ20 AY11:AZ19 AY21:AZ3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'C:\Users\RAMIRO\Desktop\Ministerio de Minas y Energía 2022\Riesgos 2023\Mapas Consolidados\[AG-F-02 FORMATO PARA LA FORMULACIÓN Y TRATAMIENTOS DE RIESGOS - 2023 -GRUPO TICS.xlsm]Tabla Valoración controles'!#REF!</xm:f>
          </x14:formula1>
          <xm:sqref>AJ29:AK30 AM29:AO30</xm:sqref>
        </x14:dataValidation>
        <x14:dataValidation type="list" allowBlank="1" showInputMessage="1" showErrorMessage="1">
          <x14:formula1>
            <xm:f>'C:\Users\RAMIRO\Desktop\Ministerio de Minas y Energía 2022\Riesgos 2023\Mapas Consolidados\[AG-F-02 FORMATO PARA LA FORMULACIÓN Y TRATAMIENTOS DE RIESGOS - 2023 -GRUPO TICS.xlsm]Opciones Tratamiento (Listas)'!#REF!</xm:f>
          </x14:formula1>
          <xm:sqref>AV29:AV30 B29:B30</xm:sqref>
        </x14:dataValidation>
        <x14:dataValidation type="list" allowBlank="1" showInputMessage="1" showErrorMessage="1">
          <x14:formula1>
            <xm:f>'C:\Users\RAMIRO\Desktop\Ministerio de Minas y Energía 2022\Riesgos 2023\[AG-F-02 FORMATO PARA LA FORMULACIÓN Y TRATAMIENTOS DE RIESGOS - 2023 - SERVICIO AL CIUDADANO .xlsm]Tabla Valoración controles'!#REF!</xm:f>
          </x14:formula1>
          <xm:sqref>AJ26:AK28 AM26:AO28</xm:sqref>
        </x14:dataValidation>
        <x14:dataValidation type="list" allowBlank="1" showInputMessage="1" showErrorMessage="1">
          <x14:formula1>
            <xm:f>'C:\Users\RAMIRO\Desktop\Ministerio de Minas y Energía 2022\Riesgos 2023\[AG-F-02 FORMATO PARA LA FORMULACIÓN Y TRATAMIENTOS DE RIESGOS - 2023 - SERVICIO AL CIUDADANO .xlsm]Opciones Tratamiento (Listas)'!#REF!</xm:f>
          </x14:formula1>
          <xm:sqref>B28 AV26:AV28</xm:sqref>
        </x14:dataValidation>
        <x14:dataValidation type="list" allowBlank="1" showInputMessage="1" showErrorMessage="1">
          <x14:formula1>
            <xm:f>'C:\Users\RAMIRO\Desktop\Ministerio de Minas y Energía 2022\Riesgos 2023\[AG-F-02 FORMATO PARA LA FORMULACIÓN Y TRATAMIENTOS DE RIESGOS - 2023 -CONTRACTUAL .xlsm]Opciones Tratamiento (Listas)'!#REF!</xm:f>
          </x14:formula1>
          <xm:sqref>B26</xm:sqref>
        </x14:dataValidation>
        <x14:dataValidation type="list" allowBlank="1" showInputMessage="1" showErrorMessage="1">
          <x14:formula1>
            <xm:f>'C:\Users\RAMIRO\Downloads\[EJERCICIO PRELIMINAR DE RIESGOS 2021_V4(Recuperado automáticamente).xlsm]Opciones Tratamiento (Listas)'!#REF!</xm:f>
          </x14:formula1>
          <xm:sqref>AV22:AV24</xm:sqref>
        </x14:dataValidation>
        <x14:dataValidation type="list" allowBlank="1" showInputMessage="1" showErrorMessage="1">
          <x14:formula1>
            <xm:f>'C:\Users\RAMIRO\Desktop\Ministerio de Minas y Energía 2022\Riesgos 2023\[AG-F-02 FORMATO PARA LA FORMULACIÓN Y TRATAMIENTOS DE RIESGOS -2023 - Recursos Fisicos.xlsm]Opciones Tratamiento (Listas)'!#REF!</xm:f>
          </x14:formula1>
          <xm:sqref>B22:B24</xm:sqref>
        </x14:dataValidation>
        <x14:dataValidation type="list" allowBlank="1" showInputMessage="1" showErrorMessage="1">
          <x14:formula1>
            <xm:f>'C:\Users\RAMIRO\Desktop\Ministerio de Minas y Energía 2022\Riesgos 2023\[AG-F-02 FORMATO PARA LA FORMULACIÓN Y TRATAMIENTOS DE RIESGOS -2023 - Recursos Fisicos.xlsm]Tabla Valoración controles'!#REF!</xm:f>
          </x14:formula1>
          <xm:sqref>AJ22:AK24 AM22:AO24</xm:sqref>
        </x14:dataValidation>
        <x14:dataValidation type="list" allowBlank="1" showInputMessage="1" showErrorMessage="1">
          <x14:formula1>
            <xm:f>'C:\Users\RAMIRO\Desktop\Ministerio de Minas y Energía 2022\Riesgos 2023\[AG-F-02 FORMATO PARA LA FORMULACIÓN Y TRATAMIENTOS DE RIESGOS  - 2023 - Gestión Documental.xlsm]Tabla Valoración controles'!#REF!</xm:f>
          </x14:formula1>
          <xm:sqref>AJ21:AK21 AM21:AO21</xm:sqref>
        </x14:dataValidation>
        <x14:dataValidation type="list" allowBlank="1" showInputMessage="1" showErrorMessage="1">
          <x14:formula1>
            <xm:f>'C:\Users\RAMIRO\Desktop\Ministerio de Minas y Energía 2022\Riesgos 2023\[AG-F-02 FORMATO PARA LA FORMULACIÓN Y TRATAMIENTOS DE RIESGOS  - 2023 - Gestión Documental.xlsm]Opciones Tratamiento (Listas)'!#REF!</xm:f>
          </x14:formula1>
          <xm:sqref>AV21 B21</xm:sqref>
        </x14:dataValidation>
        <x14:dataValidation type="list" allowBlank="1" showInputMessage="1" showErrorMessage="1">
          <x14:formula1>
            <xm:f>'Y:\MAPA DE RIESGOS\2022\[Matriz de Riesgos 2022 - STH.xlsm]Opciones Tratamiento (Listas)'!#REF!</xm:f>
          </x14:formula1>
          <xm:sqref>AV20 E20</xm:sqref>
        </x14:dataValidation>
        <x14:dataValidation type="list" allowBlank="1" showInputMessage="1" showErrorMessage="1">
          <x14:formula1>
            <xm:f>'Y:\MAPA DE RIESGOS\2022\[Matriz de Riesgos 2022 - STH.xlsm]Tabla Valoración controles'!#REF!</xm:f>
          </x14:formula1>
          <xm:sqref>AJ20:AK20 AM20:AO20</xm:sqref>
        </x14:dataValidation>
        <x14:dataValidation type="list" allowBlank="1" showInputMessage="1" showErrorMessage="1">
          <x14:formula1>
            <xm:f>'C:\Users\RAMIRO\Desktop\Ministerio de Minas y Energía 2022\Riesgos 2023\[AG-F-02 FORMATO PARA LA FORMULACIÓN Y TRATAMIENTOS DE RIESGOS - 2023 - GEESE2023.xlsm]Tabla Valoración controles'!#REF!</xm:f>
          </x14:formula1>
          <xm:sqref>AJ16:AK17 AM16:AO17</xm:sqref>
        </x14:dataValidation>
        <x14:dataValidation type="list" allowBlank="1" showInputMessage="1" showErrorMessage="1">
          <x14:formula1>
            <xm:f>'C:\Users\RAMIRO\Desktop\Ministerio de Minas y Energía 2022\Riesgos 2023\[AG-F-02 FORMATO PARA LA FORMULACIÓN Y TRATAMIENTOS DE RIESGOS - 2023 - GEESE2023.xlsm]Opciones Tratamiento (Listas)'!#REF!</xm:f>
          </x14:formula1>
          <xm:sqref>AV16:AV17 B16:B17</xm:sqref>
        </x14:dataValidation>
        <x14:dataValidation type="list" allowBlank="1" showInputMessage="1" showErrorMessage="1">
          <x14:formula1>
            <xm:f>'C:\Users\RAMIRO\Desktop\Ministerio de Minas y Energía 2022\Riesgos 2023\[AG-F-02 FORMATO PARA LA FORMULACIÓN Y TRATAMIENTOS DE RIESGOS- 2023 - Mineria Empresarial.xlsm]Tabla Valoración controles'!#REF!</xm:f>
          </x14:formula1>
          <xm:sqref>AJ8:AJ11</xm:sqref>
        </x14:dataValidation>
        <x14:dataValidation type="list" allowBlank="1" showInputMessage="1" showErrorMessage="1">
          <x14:formula1>
            <xm:f>'C:\Users\RAMIRO\Desktop\Ministerio de Minas y Energía 2022\Riesgos 2023\[AG-F-02 FORMATO PARA LA FORMULACIÓN Y TRATAMIENTOS DE RIESGOS- 2023 - Mineria Empresarial.xlsm]Opciones Tratamiento (Listas)'!#REF!</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4"/>
  <sheetViews>
    <sheetView showGridLines="0" zoomScale="50" zoomScaleNormal="50" workbookViewId="0">
      <pane xSplit="1" ySplit="4" topLeftCell="B7" activePane="bottomRight" state="frozen"/>
      <selection pane="topRight" activeCell="B1" sqref="B1"/>
      <selection pane="bottomLeft" activeCell="A5" sqref="A5"/>
      <selection pane="bottomRight" activeCell="B24" sqref="B24"/>
    </sheetView>
  </sheetViews>
  <sheetFormatPr baseColWidth="10" defaultRowHeight="15" x14ac:dyDescent="0.25"/>
  <cols>
    <col min="1" max="1" width="33.85546875" customWidth="1"/>
    <col min="2" max="2" width="61" customWidth="1"/>
    <col min="3" max="3" width="21.140625" customWidth="1"/>
    <col min="4" max="4" width="20.85546875" customWidth="1"/>
    <col min="5" max="5" width="41.5703125" hidden="1" customWidth="1"/>
    <col min="6" max="6" width="35.7109375" hidden="1" customWidth="1"/>
    <col min="7" max="7" width="58.140625" customWidth="1"/>
    <col min="8" max="8" width="11.28515625" hidden="1" customWidth="1"/>
    <col min="9" max="9" width="11.7109375" hidden="1" customWidth="1"/>
    <col min="10" max="10" width="60" customWidth="1"/>
    <col min="11" max="12" width="11.7109375" hidden="1" customWidth="1"/>
    <col min="13" max="13" width="67.42578125" customWidth="1"/>
    <col min="14" max="15" width="11.7109375" hidden="1" customWidth="1"/>
    <col min="16" max="16" width="55.42578125" hidden="1" customWidth="1"/>
    <col min="17" max="18" width="11.7109375" hidden="1" customWidth="1"/>
    <col min="19" max="19" width="55.42578125" hidden="1" customWidth="1"/>
    <col min="20" max="21" width="11.7109375" hidden="1" customWidth="1"/>
    <col min="22" max="22" width="55.42578125" hidden="1" customWidth="1"/>
    <col min="23" max="24" width="11.7109375" hidden="1" customWidth="1"/>
    <col min="25" max="25" width="55.42578125" hidden="1" customWidth="1"/>
    <col min="26" max="27" width="11.7109375" hidden="1" customWidth="1"/>
    <col min="28" max="28" width="55.42578125" hidden="1" customWidth="1"/>
    <col min="29" max="30" width="11.7109375" hidden="1" customWidth="1"/>
    <col min="31" max="31" width="55.42578125" hidden="1" customWidth="1"/>
    <col min="32" max="33" width="11.7109375" hidden="1" customWidth="1"/>
    <col min="34" max="34" width="55.42578125" hidden="1" customWidth="1"/>
    <col min="35" max="36" width="11.7109375" hidden="1" customWidth="1"/>
    <col min="37" max="37" width="55.42578125" hidden="1" customWidth="1"/>
    <col min="38" max="39" width="11.7109375" hidden="1" customWidth="1"/>
    <col min="40" max="40" width="55.42578125" hidden="1" customWidth="1"/>
    <col min="41" max="42" width="11.7109375" hidden="1" customWidth="1"/>
    <col min="43" max="44" width="0" hidden="1" customWidth="1"/>
    <col min="45" max="45" width="33.7109375" style="11" customWidth="1"/>
    <col min="46" max="16384" width="11.42578125" style="11"/>
  </cols>
  <sheetData>
    <row r="1" spans="1:45" ht="15" customHeight="1" x14ac:dyDescent="0.25">
      <c r="A1" s="244" t="s">
        <v>0</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6"/>
    </row>
    <row r="2" spans="1:45" ht="37.5" customHeight="1" x14ac:dyDescent="0.25">
      <c r="A2" s="247"/>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9"/>
    </row>
    <row r="3" spans="1:45" x14ac:dyDescent="0.25">
      <c r="A3" s="243" t="s">
        <v>1</v>
      </c>
      <c r="B3" s="243" t="s">
        <v>2</v>
      </c>
      <c r="C3" s="243" t="s">
        <v>3</v>
      </c>
      <c r="D3" s="243" t="s">
        <v>4</v>
      </c>
      <c r="E3" s="243" t="s">
        <v>5</v>
      </c>
      <c r="F3" s="243" t="s">
        <v>6</v>
      </c>
      <c r="G3" s="243" t="s">
        <v>8</v>
      </c>
      <c r="H3" s="243"/>
      <c r="I3" s="12" t="s">
        <v>9</v>
      </c>
      <c r="J3" s="243" t="s">
        <v>8</v>
      </c>
      <c r="K3" s="243"/>
      <c r="L3" s="12" t="s">
        <v>9</v>
      </c>
      <c r="M3" s="243" t="s">
        <v>8</v>
      </c>
      <c r="N3" s="243"/>
      <c r="O3" s="12" t="s">
        <v>9</v>
      </c>
      <c r="P3" s="243" t="s">
        <v>8</v>
      </c>
      <c r="Q3" s="243"/>
      <c r="R3" s="12" t="s">
        <v>9</v>
      </c>
      <c r="S3" s="243" t="s">
        <v>8</v>
      </c>
      <c r="T3" s="243"/>
      <c r="U3" s="12" t="s">
        <v>9</v>
      </c>
      <c r="V3" s="243" t="s">
        <v>8</v>
      </c>
      <c r="W3" s="243"/>
      <c r="X3" s="12" t="s">
        <v>9</v>
      </c>
      <c r="Y3" s="243" t="s">
        <v>8</v>
      </c>
      <c r="Z3" s="243"/>
      <c r="AA3" s="12" t="s">
        <v>9</v>
      </c>
      <c r="AB3" s="243" t="s">
        <v>8</v>
      </c>
      <c r="AC3" s="243"/>
      <c r="AD3" s="12" t="s">
        <v>9</v>
      </c>
      <c r="AE3" s="243" t="s">
        <v>8</v>
      </c>
      <c r="AF3" s="243"/>
      <c r="AG3" s="12" t="s">
        <v>9</v>
      </c>
      <c r="AH3" s="243" t="s">
        <v>8</v>
      </c>
      <c r="AI3" s="243"/>
      <c r="AJ3" s="12" t="s">
        <v>9</v>
      </c>
      <c r="AK3" s="243" t="s">
        <v>8</v>
      </c>
      <c r="AL3" s="243"/>
      <c r="AM3" s="12" t="s">
        <v>9</v>
      </c>
      <c r="AN3" s="243" t="s">
        <v>8</v>
      </c>
      <c r="AO3" s="243"/>
      <c r="AP3" s="12" t="s">
        <v>9</v>
      </c>
      <c r="AQ3" s="13"/>
      <c r="AR3" s="14"/>
      <c r="AS3" s="243" t="s">
        <v>7</v>
      </c>
    </row>
    <row r="4" spans="1:45" x14ac:dyDescent="0.25">
      <c r="A4" s="243"/>
      <c r="B4" s="243"/>
      <c r="C4" s="243"/>
      <c r="D4" s="243"/>
      <c r="E4" s="243"/>
      <c r="F4" s="243"/>
      <c r="G4" s="243" t="s">
        <v>10</v>
      </c>
      <c r="H4" s="243"/>
      <c r="I4" s="243"/>
      <c r="J4" s="243" t="s">
        <v>11</v>
      </c>
      <c r="K4" s="243"/>
      <c r="L4" s="243"/>
      <c r="M4" s="243" t="s">
        <v>12</v>
      </c>
      <c r="N4" s="243"/>
      <c r="O4" s="243"/>
      <c r="P4" s="243" t="s">
        <v>13</v>
      </c>
      <c r="Q4" s="243"/>
      <c r="R4" s="243"/>
      <c r="S4" s="243" t="s">
        <v>14</v>
      </c>
      <c r="T4" s="243"/>
      <c r="U4" s="243"/>
      <c r="V4" s="243" t="s">
        <v>15</v>
      </c>
      <c r="W4" s="243"/>
      <c r="X4" s="243"/>
      <c r="Y4" s="243" t="s">
        <v>16</v>
      </c>
      <c r="Z4" s="243"/>
      <c r="AA4" s="243"/>
      <c r="AB4" s="243" t="s">
        <v>17</v>
      </c>
      <c r="AC4" s="243"/>
      <c r="AD4" s="243"/>
      <c r="AE4" s="243" t="s">
        <v>18</v>
      </c>
      <c r="AF4" s="243"/>
      <c r="AG4" s="243"/>
      <c r="AH4" s="243" t="s">
        <v>19</v>
      </c>
      <c r="AI4" s="243"/>
      <c r="AJ4" s="243"/>
      <c r="AK4" s="243" t="s">
        <v>20</v>
      </c>
      <c r="AL4" s="243"/>
      <c r="AM4" s="243"/>
      <c r="AN4" s="243" t="s">
        <v>21</v>
      </c>
      <c r="AO4" s="243"/>
      <c r="AP4" s="243"/>
      <c r="AQ4" s="14"/>
      <c r="AR4" s="14"/>
      <c r="AS4" s="243"/>
    </row>
    <row r="5" spans="1:45" ht="225" x14ac:dyDescent="0.25">
      <c r="A5" s="15" t="s">
        <v>22</v>
      </c>
      <c r="B5" s="8" t="s">
        <v>23</v>
      </c>
      <c r="C5" s="8" t="s">
        <v>24</v>
      </c>
      <c r="D5" s="8" t="s">
        <v>25</v>
      </c>
      <c r="E5" s="8" t="s">
        <v>26</v>
      </c>
      <c r="F5" s="9"/>
      <c r="G5" s="1" t="s">
        <v>28</v>
      </c>
      <c r="H5" s="1" t="s">
        <v>29</v>
      </c>
      <c r="I5" s="1" t="s">
        <v>29</v>
      </c>
      <c r="J5" s="1" t="s">
        <v>30</v>
      </c>
      <c r="K5" s="1" t="s">
        <v>29</v>
      </c>
      <c r="L5" s="1" t="s">
        <v>29</v>
      </c>
      <c r="M5" s="1" t="s">
        <v>31</v>
      </c>
      <c r="N5" s="1" t="s">
        <v>29</v>
      </c>
      <c r="O5" s="1" t="s">
        <v>29</v>
      </c>
      <c r="P5" s="1"/>
      <c r="Q5" s="1"/>
      <c r="R5" s="1"/>
      <c r="S5" s="1"/>
      <c r="T5" s="1"/>
      <c r="U5" s="1"/>
      <c r="V5" s="1"/>
      <c r="W5" s="1"/>
      <c r="X5" s="1"/>
      <c r="Y5" s="1"/>
      <c r="Z5" s="1"/>
      <c r="AA5" s="1"/>
      <c r="AB5" s="1"/>
      <c r="AC5" s="1"/>
      <c r="AD5" s="1"/>
      <c r="AE5" s="1"/>
      <c r="AF5" s="1"/>
      <c r="AG5" s="1"/>
      <c r="AH5" s="1"/>
      <c r="AI5" s="1"/>
      <c r="AJ5" s="1"/>
      <c r="AK5" s="1"/>
      <c r="AL5" s="1"/>
      <c r="AM5" s="1"/>
      <c r="AN5" s="1"/>
      <c r="AO5" s="1"/>
      <c r="AP5" s="1"/>
      <c r="AS5" s="10" t="s">
        <v>27</v>
      </c>
    </row>
    <row r="6" spans="1:45" ht="285" x14ac:dyDescent="0.25">
      <c r="A6" s="15" t="s">
        <v>32</v>
      </c>
      <c r="B6" s="8" t="s">
        <v>33</v>
      </c>
      <c r="C6" s="8" t="s">
        <v>34</v>
      </c>
      <c r="D6" s="8" t="s">
        <v>35</v>
      </c>
      <c r="E6" s="8" t="s">
        <v>36</v>
      </c>
      <c r="F6" s="9"/>
      <c r="G6" s="1" t="s">
        <v>38</v>
      </c>
      <c r="H6" s="1" t="s">
        <v>29</v>
      </c>
      <c r="I6" s="1" t="s">
        <v>29</v>
      </c>
      <c r="J6" s="1" t="s">
        <v>39</v>
      </c>
      <c r="K6" s="1" t="s">
        <v>29</v>
      </c>
      <c r="L6" s="1" t="s">
        <v>29</v>
      </c>
      <c r="M6" s="1" t="s">
        <v>40</v>
      </c>
      <c r="N6" s="1" t="s">
        <v>29</v>
      </c>
      <c r="O6" s="1" t="s">
        <v>29</v>
      </c>
      <c r="P6" s="1"/>
      <c r="Q6" s="1"/>
      <c r="R6" s="1"/>
      <c r="S6" s="1"/>
      <c r="T6" s="1"/>
      <c r="U6" s="1"/>
      <c r="V6" s="1"/>
      <c r="W6" s="1"/>
      <c r="X6" s="1"/>
      <c r="Y6" s="1"/>
      <c r="Z6" s="1"/>
      <c r="AA6" s="1"/>
      <c r="AB6" s="1"/>
      <c r="AC6" s="1"/>
      <c r="AD6" s="1"/>
      <c r="AE6" s="1"/>
      <c r="AF6" s="1"/>
      <c r="AG6" s="1"/>
      <c r="AH6" s="1"/>
      <c r="AI6" s="1"/>
      <c r="AJ6" s="1"/>
      <c r="AK6" s="1"/>
      <c r="AL6" s="1"/>
      <c r="AM6" s="1"/>
      <c r="AN6" s="1"/>
      <c r="AO6" s="1"/>
      <c r="AP6" s="1"/>
      <c r="AS6" s="10" t="s">
        <v>37</v>
      </c>
    </row>
    <row r="7" spans="1:45" ht="225" x14ac:dyDescent="0.25">
      <c r="A7" s="15" t="s">
        <v>32</v>
      </c>
      <c r="B7" s="8" t="s">
        <v>41</v>
      </c>
      <c r="C7" s="8" t="s">
        <v>42</v>
      </c>
      <c r="D7" s="8" t="s">
        <v>35</v>
      </c>
      <c r="E7" s="8" t="s">
        <v>43</v>
      </c>
      <c r="F7" s="9"/>
      <c r="G7" s="1" t="s">
        <v>44</v>
      </c>
      <c r="H7" s="1" t="s">
        <v>29</v>
      </c>
      <c r="I7" s="1" t="s">
        <v>29</v>
      </c>
      <c r="J7" s="1" t="s">
        <v>45</v>
      </c>
      <c r="K7" s="1" t="s">
        <v>29</v>
      </c>
      <c r="L7" s="1" t="s">
        <v>29</v>
      </c>
      <c r="M7" s="1" t="s">
        <v>46</v>
      </c>
      <c r="N7" s="1" t="s">
        <v>29</v>
      </c>
      <c r="O7" s="1" t="s">
        <v>47</v>
      </c>
      <c r="P7" s="1"/>
      <c r="Q7" s="1"/>
      <c r="R7" s="1"/>
      <c r="S7" s="1"/>
      <c r="T7" s="1"/>
      <c r="U7" s="1"/>
      <c r="V7" s="1"/>
      <c r="W7" s="1"/>
      <c r="X7" s="1"/>
      <c r="Y7" s="1"/>
      <c r="Z7" s="1"/>
      <c r="AA7" s="1"/>
      <c r="AB7" s="1"/>
      <c r="AC7" s="1"/>
      <c r="AD7" s="1"/>
      <c r="AE7" s="1"/>
      <c r="AF7" s="1"/>
      <c r="AG7" s="1"/>
      <c r="AH7" s="1"/>
      <c r="AI7" s="1"/>
      <c r="AJ7" s="1"/>
      <c r="AK7" s="1"/>
      <c r="AL7" s="1"/>
      <c r="AM7" s="1"/>
      <c r="AN7" s="1"/>
      <c r="AO7" s="1"/>
      <c r="AP7" s="1"/>
      <c r="AS7" s="10" t="s">
        <v>37</v>
      </c>
    </row>
    <row r="8" spans="1:45" ht="225" x14ac:dyDescent="0.25">
      <c r="A8" s="15" t="s">
        <v>32</v>
      </c>
      <c r="B8" s="8" t="s">
        <v>48</v>
      </c>
      <c r="C8" s="8" t="s">
        <v>49</v>
      </c>
      <c r="D8" s="8" t="s">
        <v>35</v>
      </c>
      <c r="E8" s="8" t="s">
        <v>50</v>
      </c>
      <c r="F8" s="9"/>
      <c r="G8" s="1" t="s">
        <v>51</v>
      </c>
      <c r="H8" s="1" t="s">
        <v>29</v>
      </c>
      <c r="I8" s="1" t="s">
        <v>29</v>
      </c>
      <c r="J8" s="1" t="s">
        <v>52</v>
      </c>
      <c r="K8" s="1" t="s">
        <v>29</v>
      </c>
      <c r="L8" s="1" t="s">
        <v>29</v>
      </c>
      <c r="M8" s="1" t="s">
        <v>53</v>
      </c>
      <c r="N8" s="1" t="s">
        <v>29</v>
      </c>
      <c r="O8" s="1" t="s">
        <v>29</v>
      </c>
      <c r="P8" s="1"/>
      <c r="Q8" s="1"/>
      <c r="R8" s="1"/>
      <c r="S8" s="1"/>
      <c r="T8" s="1"/>
      <c r="U8" s="1"/>
      <c r="V8" s="1"/>
      <c r="W8" s="1"/>
      <c r="X8" s="1"/>
      <c r="Y8" s="1"/>
      <c r="Z8" s="1"/>
      <c r="AA8" s="1"/>
      <c r="AB8" s="1"/>
      <c r="AC8" s="1"/>
      <c r="AD8" s="1"/>
      <c r="AE8" s="1"/>
      <c r="AF8" s="1"/>
      <c r="AG8" s="1"/>
      <c r="AH8" s="1"/>
      <c r="AI8" s="1"/>
      <c r="AJ8" s="1"/>
      <c r="AK8" s="1"/>
      <c r="AL8" s="1"/>
      <c r="AM8" s="1"/>
      <c r="AN8" s="1"/>
      <c r="AO8" s="1"/>
      <c r="AP8" s="1"/>
      <c r="AS8" s="10" t="s">
        <v>37</v>
      </c>
    </row>
    <row r="9" spans="1:45" ht="225" x14ac:dyDescent="0.25">
      <c r="A9" s="15" t="s">
        <v>54</v>
      </c>
      <c r="B9" s="8" t="s">
        <v>55</v>
      </c>
      <c r="C9" s="8" t="s">
        <v>56</v>
      </c>
      <c r="D9" s="8" t="s">
        <v>57</v>
      </c>
      <c r="E9" s="8" t="s">
        <v>58</v>
      </c>
      <c r="F9" s="9"/>
      <c r="G9" s="1" t="s">
        <v>60</v>
      </c>
      <c r="H9" s="1" t="s">
        <v>29</v>
      </c>
      <c r="I9" s="1" t="s">
        <v>29</v>
      </c>
      <c r="J9" s="1" t="s">
        <v>61</v>
      </c>
      <c r="K9" s="1" t="s">
        <v>29</v>
      </c>
      <c r="L9" s="1" t="s">
        <v>29</v>
      </c>
      <c r="M9" s="1" t="s">
        <v>62</v>
      </c>
      <c r="N9" s="1" t="s">
        <v>29</v>
      </c>
      <c r="O9" s="1" t="s">
        <v>29</v>
      </c>
      <c r="P9" s="1"/>
      <c r="Q9" s="1"/>
      <c r="R9" s="1"/>
      <c r="S9" s="1"/>
      <c r="T9" s="1"/>
      <c r="U9" s="1"/>
      <c r="V9" s="1"/>
      <c r="W9" s="1"/>
      <c r="X9" s="1"/>
      <c r="Y9" s="1"/>
      <c r="Z9" s="1"/>
      <c r="AA9" s="1"/>
      <c r="AB9" s="1"/>
      <c r="AC9" s="1"/>
      <c r="AD9" s="1"/>
      <c r="AE9" s="1"/>
      <c r="AF9" s="1"/>
      <c r="AG9" s="1"/>
      <c r="AH9" s="1"/>
      <c r="AI9" s="1"/>
      <c r="AJ9" s="1"/>
      <c r="AK9" s="1"/>
      <c r="AL9" s="1"/>
      <c r="AM9" s="1"/>
      <c r="AN9" s="1"/>
      <c r="AO9" s="1"/>
      <c r="AP9" s="1"/>
      <c r="AS9" s="10" t="s">
        <v>59</v>
      </c>
    </row>
    <row r="10" spans="1:45" ht="300" x14ac:dyDescent="0.25">
      <c r="A10" s="15" t="s">
        <v>54</v>
      </c>
      <c r="B10" s="8" t="s">
        <v>63</v>
      </c>
      <c r="C10" s="8" t="s">
        <v>34</v>
      </c>
      <c r="D10" s="8" t="s">
        <v>57</v>
      </c>
      <c r="E10" s="8" t="s">
        <v>64</v>
      </c>
      <c r="F10" s="9"/>
      <c r="G10" s="1" t="s">
        <v>65</v>
      </c>
      <c r="H10" s="1" t="s">
        <v>29</v>
      </c>
      <c r="I10" s="1" t="s">
        <v>29</v>
      </c>
      <c r="J10" s="1" t="s">
        <v>66</v>
      </c>
      <c r="K10" s="1" t="s">
        <v>29</v>
      </c>
      <c r="L10" s="1" t="s">
        <v>29</v>
      </c>
      <c r="M10" s="1" t="s">
        <v>67</v>
      </c>
      <c r="N10" s="1" t="s">
        <v>29</v>
      </c>
      <c r="O10" s="1" t="s">
        <v>29</v>
      </c>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S10" s="10" t="s">
        <v>59</v>
      </c>
    </row>
    <row r="11" spans="1:45" ht="225" x14ac:dyDescent="0.25">
      <c r="A11" s="15" t="s">
        <v>68</v>
      </c>
      <c r="B11" s="8" t="s">
        <v>69</v>
      </c>
      <c r="C11" s="8" t="s">
        <v>70</v>
      </c>
      <c r="D11" s="8" t="s">
        <v>71</v>
      </c>
      <c r="E11" s="8" t="s">
        <v>43</v>
      </c>
      <c r="F11" s="9" t="s">
        <v>72</v>
      </c>
      <c r="G11" s="1" t="s">
        <v>74</v>
      </c>
      <c r="H11" s="1" t="s">
        <v>29</v>
      </c>
      <c r="I11" s="1" t="s">
        <v>75</v>
      </c>
      <c r="J11" s="1" t="s">
        <v>74</v>
      </c>
      <c r="K11" s="1" t="s">
        <v>29</v>
      </c>
      <c r="L11" s="1" t="s">
        <v>75</v>
      </c>
      <c r="M11" s="1" t="s">
        <v>74</v>
      </c>
      <c r="N11" s="1" t="s">
        <v>76</v>
      </c>
      <c r="O11" s="1" t="s">
        <v>75</v>
      </c>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2"/>
      <c r="AR11" s="2"/>
      <c r="AS11" s="10" t="s">
        <v>73</v>
      </c>
    </row>
    <row r="12" spans="1:45" ht="210" x14ac:dyDescent="0.25">
      <c r="A12" s="15" t="s">
        <v>77</v>
      </c>
      <c r="B12" s="8" t="s">
        <v>78</v>
      </c>
      <c r="C12" s="8" t="s">
        <v>79</v>
      </c>
      <c r="D12" s="8" t="s">
        <v>80</v>
      </c>
      <c r="E12" s="8" t="s">
        <v>81</v>
      </c>
      <c r="F12" s="8" t="s">
        <v>82</v>
      </c>
      <c r="G12" s="1" t="s">
        <v>84</v>
      </c>
      <c r="H12" s="1" t="s">
        <v>29</v>
      </c>
      <c r="I12" s="1" t="s">
        <v>85</v>
      </c>
      <c r="J12" s="1" t="s">
        <v>86</v>
      </c>
      <c r="K12" s="1" t="s">
        <v>29</v>
      </c>
      <c r="L12" s="1" t="s">
        <v>87</v>
      </c>
      <c r="M12" s="1" t="s">
        <v>88</v>
      </c>
      <c r="N12" s="1" t="s">
        <v>29</v>
      </c>
      <c r="O12" s="1" t="s">
        <v>29</v>
      </c>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3"/>
      <c r="AR12" s="3"/>
      <c r="AS12" s="10" t="s">
        <v>83</v>
      </c>
    </row>
    <row r="13" spans="1:45" ht="225" x14ac:dyDescent="0.25">
      <c r="A13" s="15" t="s">
        <v>89</v>
      </c>
      <c r="B13" s="8" t="s">
        <v>90</v>
      </c>
      <c r="C13" s="8" t="s">
        <v>91</v>
      </c>
      <c r="D13" s="8" t="s">
        <v>92</v>
      </c>
      <c r="E13" s="8" t="s">
        <v>93</v>
      </c>
      <c r="F13" s="8" t="s">
        <v>94</v>
      </c>
      <c r="G13" s="1" t="s">
        <v>96</v>
      </c>
      <c r="H13" s="1" t="s">
        <v>29</v>
      </c>
      <c r="I13" s="1" t="s">
        <v>29</v>
      </c>
      <c r="J13" s="1" t="s">
        <v>97</v>
      </c>
      <c r="K13" s="1" t="s">
        <v>29</v>
      </c>
      <c r="L13" s="1" t="s">
        <v>29</v>
      </c>
      <c r="M13" s="1" t="s">
        <v>98</v>
      </c>
      <c r="N13" s="1" t="s">
        <v>29</v>
      </c>
      <c r="O13" s="1" t="s">
        <v>29</v>
      </c>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3"/>
      <c r="AR13" s="3"/>
      <c r="AS13" s="10" t="s">
        <v>95</v>
      </c>
    </row>
    <row r="14" spans="1:45" ht="225" x14ac:dyDescent="0.25">
      <c r="A14" s="15" t="s">
        <v>99</v>
      </c>
      <c r="B14" s="8" t="s">
        <v>100</v>
      </c>
      <c r="C14" s="8" t="s">
        <v>101</v>
      </c>
      <c r="D14" s="8" t="s">
        <v>102</v>
      </c>
      <c r="E14" s="8" t="s">
        <v>103</v>
      </c>
      <c r="F14" s="8"/>
      <c r="G14" s="1" t="s">
        <v>105</v>
      </c>
      <c r="H14" s="1" t="s">
        <v>29</v>
      </c>
      <c r="I14" s="1" t="s">
        <v>29</v>
      </c>
      <c r="J14" s="1" t="s">
        <v>106</v>
      </c>
      <c r="K14" s="1" t="s">
        <v>29</v>
      </c>
      <c r="L14" s="1" t="s">
        <v>29</v>
      </c>
      <c r="M14" s="1" t="s">
        <v>107</v>
      </c>
      <c r="N14" s="1" t="s">
        <v>29</v>
      </c>
      <c r="O14" s="1" t="s">
        <v>29</v>
      </c>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S14" s="10" t="s">
        <v>104</v>
      </c>
    </row>
    <row r="15" spans="1:45" ht="330" x14ac:dyDescent="0.25">
      <c r="A15" s="15" t="s">
        <v>108</v>
      </c>
      <c r="B15" s="8" t="s">
        <v>109</v>
      </c>
      <c r="C15" s="8" t="s">
        <v>110</v>
      </c>
      <c r="D15" s="8" t="s">
        <v>111</v>
      </c>
      <c r="E15" s="8" t="s">
        <v>112</v>
      </c>
      <c r="F15" s="8" t="s">
        <v>113</v>
      </c>
      <c r="G15" s="1" t="s">
        <v>115</v>
      </c>
      <c r="H15" s="1" t="s">
        <v>29</v>
      </c>
      <c r="I15" s="1" t="s">
        <v>29</v>
      </c>
      <c r="J15" s="1" t="s">
        <v>116</v>
      </c>
      <c r="K15" s="1" t="s">
        <v>29</v>
      </c>
      <c r="L15" s="1" t="s">
        <v>29</v>
      </c>
      <c r="M15" s="1" t="s">
        <v>117</v>
      </c>
      <c r="N15" s="1" t="s">
        <v>29</v>
      </c>
      <c r="O15" s="1" t="s">
        <v>29</v>
      </c>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S15" s="10" t="s">
        <v>114</v>
      </c>
    </row>
    <row r="16" spans="1:45" ht="225" x14ac:dyDescent="0.25">
      <c r="A16" s="15" t="s">
        <v>118</v>
      </c>
      <c r="B16" s="8" t="s">
        <v>119</v>
      </c>
      <c r="C16" s="8" t="s">
        <v>120</v>
      </c>
      <c r="D16" s="8" t="s">
        <v>121</v>
      </c>
      <c r="E16" s="8" t="s">
        <v>122</v>
      </c>
      <c r="F16" s="8" t="s">
        <v>123</v>
      </c>
      <c r="G16" s="1" t="s">
        <v>125</v>
      </c>
      <c r="H16" s="1" t="s">
        <v>29</v>
      </c>
      <c r="I16" s="1" t="s">
        <v>29</v>
      </c>
      <c r="J16" s="4" t="s">
        <v>126</v>
      </c>
      <c r="K16" s="1" t="s">
        <v>29</v>
      </c>
      <c r="L16" s="1" t="s">
        <v>29</v>
      </c>
      <c r="M16" s="5" t="s">
        <v>127</v>
      </c>
      <c r="N16" s="1" t="s">
        <v>29</v>
      </c>
      <c r="O16" s="1" t="s">
        <v>29</v>
      </c>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S16" s="10" t="s">
        <v>124</v>
      </c>
    </row>
    <row r="17" spans="1:45" ht="225" x14ac:dyDescent="0.25">
      <c r="A17" s="15" t="s">
        <v>118</v>
      </c>
      <c r="B17" s="8" t="s">
        <v>128</v>
      </c>
      <c r="C17" s="8" t="s">
        <v>129</v>
      </c>
      <c r="D17" s="8" t="s">
        <v>130</v>
      </c>
      <c r="E17" s="8" t="s">
        <v>131</v>
      </c>
      <c r="F17" s="8" t="s">
        <v>123</v>
      </c>
      <c r="G17" s="1" t="s">
        <v>132</v>
      </c>
      <c r="H17" s="1" t="s">
        <v>29</v>
      </c>
      <c r="I17" s="1" t="s">
        <v>29</v>
      </c>
      <c r="J17" s="4" t="s">
        <v>133</v>
      </c>
      <c r="K17" s="1" t="s">
        <v>29</v>
      </c>
      <c r="L17" s="1" t="s">
        <v>29</v>
      </c>
      <c r="M17" s="5" t="s">
        <v>134</v>
      </c>
      <c r="N17" s="1" t="s">
        <v>29</v>
      </c>
      <c r="O17" s="1" t="s">
        <v>29</v>
      </c>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S17" s="10" t="s">
        <v>124</v>
      </c>
    </row>
    <row r="18" spans="1:45" ht="225" x14ac:dyDescent="0.25">
      <c r="A18" s="15" t="s">
        <v>118</v>
      </c>
      <c r="B18" s="8" t="s">
        <v>135</v>
      </c>
      <c r="C18" s="8" t="s">
        <v>136</v>
      </c>
      <c r="D18" s="8" t="s">
        <v>92</v>
      </c>
      <c r="E18" s="8" t="s">
        <v>137</v>
      </c>
      <c r="F18" s="8" t="s">
        <v>123</v>
      </c>
      <c r="G18" s="1" t="s">
        <v>138</v>
      </c>
      <c r="H18" s="1" t="s">
        <v>29</v>
      </c>
      <c r="I18" s="1" t="s">
        <v>29</v>
      </c>
      <c r="J18" s="4" t="s">
        <v>139</v>
      </c>
      <c r="K18" s="1" t="s">
        <v>29</v>
      </c>
      <c r="L18" s="1" t="s">
        <v>29</v>
      </c>
      <c r="M18" s="5" t="s">
        <v>140</v>
      </c>
      <c r="N18" s="1" t="s">
        <v>29</v>
      </c>
      <c r="O18" s="1" t="s">
        <v>29</v>
      </c>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S18" s="10" t="s">
        <v>124</v>
      </c>
    </row>
    <row r="19" spans="1:45" ht="409.5" x14ac:dyDescent="0.25">
      <c r="A19" s="15" t="s">
        <v>141</v>
      </c>
      <c r="B19" s="8" t="s">
        <v>142</v>
      </c>
      <c r="C19" s="8" t="s">
        <v>143</v>
      </c>
      <c r="D19" s="8" t="s">
        <v>144</v>
      </c>
      <c r="E19" s="8" t="s">
        <v>145</v>
      </c>
      <c r="F19" s="8"/>
      <c r="G19" s="1" t="s">
        <v>147</v>
      </c>
      <c r="H19" s="1" t="s">
        <v>29</v>
      </c>
      <c r="I19" s="1" t="s">
        <v>29</v>
      </c>
      <c r="J19" s="1" t="s">
        <v>148</v>
      </c>
      <c r="K19" s="1" t="s">
        <v>29</v>
      </c>
      <c r="L19" s="1" t="s">
        <v>29</v>
      </c>
      <c r="M19" s="1" t="s">
        <v>149</v>
      </c>
      <c r="N19" s="1" t="s">
        <v>29</v>
      </c>
      <c r="O19" s="1" t="s">
        <v>29</v>
      </c>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S19" s="10" t="s">
        <v>146</v>
      </c>
    </row>
    <row r="20" spans="1:45" ht="322.5" customHeight="1" x14ac:dyDescent="0.25">
      <c r="A20" s="15" t="s">
        <v>141</v>
      </c>
      <c r="B20" s="8" t="s">
        <v>150</v>
      </c>
      <c r="C20" s="8" t="s">
        <v>151</v>
      </c>
      <c r="D20" s="8" t="s">
        <v>144</v>
      </c>
      <c r="E20" s="8" t="s">
        <v>145</v>
      </c>
      <c r="F20" s="8" t="s">
        <v>152</v>
      </c>
      <c r="G20" s="1" t="s">
        <v>153</v>
      </c>
      <c r="H20" s="1" t="s">
        <v>29</v>
      </c>
      <c r="I20" s="1" t="s">
        <v>29</v>
      </c>
      <c r="J20" s="1" t="s">
        <v>154</v>
      </c>
      <c r="K20" s="1" t="s">
        <v>29</v>
      </c>
      <c r="L20" s="1" t="s">
        <v>29</v>
      </c>
      <c r="M20" s="1" t="s">
        <v>155</v>
      </c>
      <c r="N20" s="1" t="s">
        <v>29</v>
      </c>
      <c r="O20" s="1" t="s">
        <v>29</v>
      </c>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3"/>
      <c r="AR20" s="3"/>
      <c r="AS20" s="10" t="s">
        <v>146</v>
      </c>
    </row>
    <row r="21" spans="1:45" ht="225" x14ac:dyDescent="0.25">
      <c r="A21" s="15" t="s">
        <v>156</v>
      </c>
      <c r="B21" s="8" t="s">
        <v>157</v>
      </c>
      <c r="C21" s="8" t="s">
        <v>42</v>
      </c>
      <c r="D21" s="8" t="s">
        <v>158</v>
      </c>
      <c r="E21" s="8" t="s">
        <v>159</v>
      </c>
      <c r="F21" s="8"/>
      <c r="G21" s="1" t="s">
        <v>161</v>
      </c>
      <c r="H21" s="1" t="s">
        <v>29</v>
      </c>
      <c r="I21" s="1" t="s">
        <v>29</v>
      </c>
      <c r="J21" s="1" t="s">
        <v>162</v>
      </c>
      <c r="K21" s="1" t="s">
        <v>29</v>
      </c>
      <c r="L21" s="1" t="s">
        <v>29</v>
      </c>
      <c r="M21" s="1" t="s">
        <v>163</v>
      </c>
      <c r="N21" s="1" t="s">
        <v>29</v>
      </c>
      <c r="O21" s="1" t="s">
        <v>29</v>
      </c>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S21" s="10" t="s">
        <v>160</v>
      </c>
    </row>
    <row r="22" spans="1:45" ht="255" x14ac:dyDescent="0.25">
      <c r="A22" s="15" t="s">
        <v>164</v>
      </c>
      <c r="B22" s="8" t="s">
        <v>165</v>
      </c>
      <c r="C22" s="8" t="s">
        <v>166</v>
      </c>
      <c r="D22" s="8" t="s">
        <v>111</v>
      </c>
      <c r="E22" s="8" t="s">
        <v>167</v>
      </c>
      <c r="F22" s="8"/>
      <c r="G22" s="1" t="s">
        <v>169</v>
      </c>
      <c r="H22" s="1" t="s">
        <v>29</v>
      </c>
      <c r="I22" s="1" t="s">
        <v>29</v>
      </c>
      <c r="J22" s="1" t="s">
        <v>170</v>
      </c>
      <c r="K22" s="1" t="s">
        <v>29</v>
      </c>
      <c r="L22" s="1" t="s">
        <v>29</v>
      </c>
      <c r="M22" s="1" t="s">
        <v>171</v>
      </c>
      <c r="N22" s="1" t="s">
        <v>29</v>
      </c>
      <c r="O22" s="1" t="s">
        <v>29</v>
      </c>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S22" s="10" t="s">
        <v>168</v>
      </c>
    </row>
    <row r="23" spans="1:45" ht="220.5" customHeight="1" x14ac:dyDescent="0.25">
      <c r="A23" s="15" t="s">
        <v>172</v>
      </c>
      <c r="B23" s="8" t="s">
        <v>173</v>
      </c>
      <c r="C23" s="8" t="s">
        <v>174</v>
      </c>
      <c r="D23" s="8" t="s">
        <v>175</v>
      </c>
      <c r="E23" s="8" t="s">
        <v>176</v>
      </c>
      <c r="F23" s="8" t="s">
        <v>177</v>
      </c>
      <c r="G23" s="6" t="s">
        <v>179</v>
      </c>
      <c r="H23" s="1" t="s">
        <v>29</v>
      </c>
      <c r="I23" s="1" t="s">
        <v>29</v>
      </c>
      <c r="J23" s="6" t="s">
        <v>180</v>
      </c>
      <c r="K23" s="1" t="s">
        <v>29</v>
      </c>
      <c r="L23" s="1" t="s">
        <v>29</v>
      </c>
      <c r="M23" s="6" t="s">
        <v>181</v>
      </c>
      <c r="N23" s="1" t="s">
        <v>29</v>
      </c>
      <c r="O23" s="1" t="s">
        <v>29</v>
      </c>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S23" s="10" t="s">
        <v>178</v>
      </c>
    </row>
    <row r="24" spans="1:45" ht="201.75" customHeight="1" x14ac:dyDescent="0.25">
      <c r="A24" s="15" t="s">
        <v>172</v>
      </c>
      <c r="B24" s="8" t="s">
        <v>182</v>
      </c>
      <c r="C24" s="8" t="s">
        <v>183</v>
      </c>
      <c r="D24" s="8" t="s">
        <v>175</v>
      </c>
      <c r="E24" s="8" t="s">
        <v>184</v>
      </c>
      <c r="F24" s="8"/>
      <c r="G24" s="7" t="s">
        <v>185</v>
      </c>
      <c r="H24" s="1" t="s">
        <v>29</v>
      </c>
      <c r="I24" s="1" t="s">
        <v>29</v>
      </c>
      <c r="J24" s="7" t="s">
        <v>186</v>
      </c>
      <c r="K24" s="1" t="s">
        <v>29</v>
      </c>
      <c r="L24" s="1" t="s">
        <v>29</v>
      </c>
      <c r="M24" s="7" t="s">
        <v>187</v>
      </c>
      <c r="N24" s="1" t="s">
        <v>29</v>
      </c>
      <c r="O24" s="1" t="s">
        <v>29</v>
      </c>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S24" s="10" t="s">
        <v>178</v>
      </c>
    </row>
  </sheetData>
  <mergeCells count="32">
    <mergeCell ref="A1:AP2"/>
    <mergeCell ref="A3:A4"/>
    <mergeCell ref="B3:B4"/>
    <mergeCell ref="C3:C4"/>
    <mergeCell ref="D3:D4"/>
    <mergeCell ref="E3:E4"/>
    <mergeCell ref="F3:F4"/>
    <mergeCell ref="V4:X4"/>
    <mergeCell ref="M3:N3"/>
    <mergeCell ref="P3:Q3"/>
    <mergeCell ref="S3:T3"/>
    <mergeCell ref="V3:W3"/>
    <mergeCell ref="G4:I4"/>
    <mergeCell ref="J4:L4"/>
    <mergeCell ref="M4:O4"/>
    <mergeCell ref="P4:R4"/>
    <mergeCell ref="AS3:AS4"/>
    <mergeCell ref="G3:H3"/>
    <mergeCell ref="J3:K3"/>
    <mergeCell ref="Y3:Z3"/>
    <mergeCell ref="AB3:AC3"/>
    <mergeCell ref="S4:U4"/>
    <mergeCell ref="AN4:AP4"/>
    <mergeCell ref="AE3:AF3"/>
    <mergeCell ref="AH3:AI3"/>
    <mergeCell ref="AK3:AL3"/>
    <mergeCell ref="AN3:AO3"/>
    <mergeCell ref="Y4:AA4"/>
    <mergeCell ref="AB4:AD4"/>
    <mergeCell ref="AE4:AG4"/>
    <mergeCell ref="AH4:AJ4"/>
    <mergeCell ref="AK4:AM4"/>
  </mergeCells>
  <hyperlinks>
    <hyperlink ref="AS5" display="https://minenergiacol-my.sharepoint.com/personal/ajpena_minenergia_gov_co/_layouts/15/onedrive.aspx?FolderCTID=0x012000C5D8551C827D314084B052F0F053CAE7&amp;id=%2Fpersonal%2Fajpena%5Fminenergia%5Fgov%5Fco%2FDocuments%2FSGC%20MINENERG%C3%8DA%202023%2FGesti%C3%B"/>
    <hyperlink ref="AS6" display="https://minenergiacol-my.sharepoint.com/personal/ajpena_minenergia_gov_co/_layouts/15/onedrive.aspx?FolderCTID=0x012000C5D8551C827D314084B052F0F053CAE7&amp;id=%2Fpersonal%2Fajpena%5Fminenergia%5Fgov%5Fco%2FDocuments%2FSGC%20MINENERG%C3%8DA%202023%2FGesti%C3%B"/>
    <hyperlink ref="AS7" display="https://minenergiacol-my.sharepoint.com/personal/ajpena_minenergia_gov_co/_layouts/15/onedrive.aspx?FolderCTID=0x012000C5D8551C827D314084B052F0F053CAE7&amp;id=%2Fpersonal%2Fajpena%5Fminenergia%5Fgov%5Fco%2FDocuments%2FSGC%20MINENERG%C3%8DA%202023%2FGesti%C3%B"/>
    <hyperlink ref="AS8" display="https://minenergiacol-my.sharepoint.com/personal/ajpena_minenergia_gov_co/_layouts/15/onedrive.aspx?FolderCTID=0x012000C5D8551C827D314084B052F0F053CAE7&amp;id=%2Fpersonal%2Fajpena%5Fminenergia%5Fgov%5Fco%2FDocuments%2FSGC%20MINENERG%C3%8DA%202023%2FGesti%C3%B"/>
    <hyperlink ref="AS9" display="https://minenergiacol-my.sharepoint.com/personal/ajpena_minenergia_gov_co/_layouts/15/onedrive.aspx?FolderCTID=0x012000C5D8551C827D314084B052F0F053CAE7&amp;id=%2Fpersonal%2Fajpena%5Fminenergia%5Fgov%5Fco%2FDocuments%2FSGC%20MINENERG%C3%8DA%202023%2FGesti%C3%B"/>
    <hyperlink ref="AS10" display="https://minenergiacol-my.sharepoint.com/personal/ajpena_minenergia_gov_co/_layouts/15/onedrive.aspx?FolderCTID=0x012000C5D8551C827D314084B052F0F053CAE7&amp;id=%2Fpersonal%2Fajpena%5Fminenergia%5Fgov%5Fco%2FDocuments%2FSGC%20MINENERG%C3%8DA%202023%2FGesti%C3%B"/>
    <hyperlink ref="AS11" display="https://minenergiacol-my.sharepoint.com/personal/ajpena_minenergia_gov_co/_layouts/15/onedrive.aspx?FolderCTID=0x012000C5D8551C827D314084B052F0F053CAE7&amp;id=%2Fpersonal%2Fajpena%5Fminenergia%5Fgov%5Fco%2FDocuments%2FSGC%20MINENERG%C3%8DA%202023%2FGesti%C3%B"/>
    <hyperlink ref="AS12" display="https://minenergiacol-my.sharepoint.com/personal/ajpena_minenergia_gov_co/_layouts/15/onedrive.aspx?FolderCTID=0x012000C5D8551C827D314084B052F0F053CAE7&amp;id=%2Fpersonal%2Fajpena%5Fminenergia%5Fgov%5Fco%2FDocuments%2FSGC%20MINENERG%C3%8DA%202023%2FGesti%C3%B"/>
    <hyperlink ref="AS13" display="https://minenergiacol-my.sharepoint.com/personal/ajpena_minenergia_gov_co/_layouts/15/onedrive.aspx?FolderCTID=0x012000C5D8551C827D314084B052F0F053CAE7&amp;id=%2Fpersonal%2Fajpena%5Fminenergia%5Fgov%5Fco%2FDocuments%2FSGC%20MINENERG%C3%8DA%202023%2FGesti%C3%B"/>
    <hyperlink ref="AS14" display="https://minenergiacol-my.sharepoint.com/personal/ajpena_minenergia_gov_co/_layouts/15/onedrive.aspx?FolderCTID=0x012000C5D8551C827D314084B052F0F053CAE7&amp;id=%2Fpersonal%2Fajpena%5Fminenergia%5Fgov%5Fco%2FDocuments%2FSGC%20MINENERG%C3%8DA%202023%2FGesti%C3%B"/>
    <hyperlink ref="AS15" display="https://minenergiacol-my.sharepoint.com/personal/ajpena_minenergia_gov_co/_layouts/15/onedrive.aspx?FolderCTID=0x012000C5D8551C827D314084B052F0F053CAE7&amp;id=%2Fpersonal%2Fajpena%5Fminenergia%5Fgov%5Fco%2FDocuments%2FSGC%20MINENERG%C3%8DA%202023%2FGesti%C3%B"/>
    <hyperlink ref="AS16" display="https://minenergiacol-my.sharepoint.com/personal/ajpena_minenergia_gov_co/_layouts/15/onedrive.aspx?FolderCTID=0x012000C5D8551C827D314084B052F0F053CAE7&amp;id=%2Fpersonal%2Fajpena%5Fminenergia%5Fgov%5Fco%2FDocuments%2FSGC%20MINENERG%C3%8DA%202023%2FGesti%C3%B"/>
    <hyperlink ref="AS17" display="https://minenergiacol-my.sharepoint.com/personal/ajpena_minenergia_gov_co/_layouts/15/onedrive.aspx?FolderCTID=0x012000C5D8551C827D314084B052F0F053CAE7&amp;id=%2Fpersonal%2Fajpena%5Fminenergia%5Fgov%5Fco%2FDocuments%2FSGC%20MINENERG%C3%8DA%202023%2FGesti%C3%B"/>
    <hyperlink ref="AS18" display="https://minenergiacol-my.sharepoint.com/personal/ajpena_minenergia_gov_co/_layouts/15/onedrive.aspx?FolderCTID=0x012000C5D8551C827D314084B052F0F053CAE7&amp;id=%2Fpersonal%2Fajpena%5Fminenergia%5Fgov%5Fco%2FDocuments%2FSGC%20MINENERG%C3%8DA%202023%2FGesti%C3%B"/>
    <hyperlink ref="AS19" display="https://minenergiacol-my.sharepoint.com/personal/ajpena_minenergia_gov_co/_layouts/15/onedrive.aspx?FolderCTID=0x012000C5D8551C827D314084B052F0F053CAE7&amp;id=%2Fpersonal%2Fajpena%5Fminenergia%5Fgov%5Fco%2FDocuments%2FSGC%20MINENERG%C3%8DA%202023%2FGesti%C3%B"/>
    <hyperlink ref="AS20" display="https://minenergiacol-my.sharepoint.com/personal/ajpena_minenergia_gov_co/_layouts/15/onedrive.aspx?FolderCTID=0x012000C5D8551C827D314084B052F0F053CAE7&amp;id=%2Fpersonal%2Fajpena%5Fminenergia%5Fgov%5Fco%2FDocuments%2FSGC%20MINENERG%C3%8DA%202023%2FGesti%C3%B"/>
    <hyperlink ref="AS21" display="https://minenergiacol-my.sharepoint.com/personal/ajpena_minenergia_gov_co/_layouts/15/onedrive.aspx?FolderCTID=0x012000C5D8551C827D314084B052F0F053CAE7&amp;id=%2Fpersonal%2Fajpena%5Fminenergia%5Fgov%5Fco%2FDocuments%2FSGC%20MINENERG%C3%8DA%202023%2FGesti%C3%B"/>
    <hyperlink ref="AS22" display="https://minenergiacol-my.sharepoint.com/personal/ajpena_minenergia_gov_co/_layouts/15/onedrive.aspx?FolderCTID=0x012000C5D8551C827D314084B052F0F053CAE7&amp;id=%2Fpersonal%2Fajpena%5Fminenergia%5Fgov%5Fco%2FDocuments%2FSGC%20MINENERG%C3%8DA%202023%2FGesti%C3%B"/>
    <hyperlink ref="AS23" display="https://minenergiacol-my.sharepoint.com/personal/ajpena_minenergia_gov_co/_layouts/15/onedrive.aspx?FolderCTID=0x012000C5D8551C827D314084B052F0F053CAE7&amp;id=%2Fpersonal%2Fajpena%5Fminenergia%5Fgov%5Fco%2FDocuments%2FSGC%20MINENERG%C3%8DA%202023%2FGesti%C3%B"/>
    <hyperlink ref="AS24" display="https://minenergiacol-my.sharepoint.com/personal/ajpena_minenergia_gov_co/_layouts/15/onedrive.aspx?FolderCTID=0x012000C5D8551C827D314084B052F0F053CAE7&amp;id=%2Fpersonal%2Fajpena%5Fminenergia%5Fgov%5Fco%2FDocuments%2FSGC%20MINENERG%C3%8DA%202023%2FGesti%C3%B"/>
  </hyperlink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Riesgo Gestión</vt:lpstr>
      <vt:lpstr>Reportes Riesgos Gestión</vt:lpstr>
      <vt:lpstr>Matriz de Riesgos Corrupción</vt:lpstr>
      <vt:lpstr>Reportes Riesgos Corrupción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RAMIRO</dc:creator>
  <cp:lastModifiedBy>RAMIRO</cp:lastModifiedBy>
  <dcterms:created xsi:type="dcterms:W3CDTF">2023-05-16T19:50:02Z</dcterms:created>
  <dcterms:modified xsi:type="dcterms:W3CDTF">2023-05-20T22:58:54Z</dcterms:modified>
</cp:coreProperties>
</file>