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quirogacruz/Documents/Algo laborales/MinMinas DHC/Info und Aktivitäten/Declaración GLP/"/>
    </mc:Choice>
  </mc:AlternateContent>
  <xr:revisionPtr revIDLastSave="0" documentId="13_ncr:1_{AD970121-284A-FF4F-A829-2ADA4D907722}" xr6:coauthVersionLast="47" xr6:coauthVersionMax="47" xr10:uidLastSave="{00000000-0000-0000-0000-000000000000}"/>
  <bookViews>
    <workbookView xWindow="3500" yWindow="740" windowWidth="25900" windowHeight="17140" tabRatio="884" xr2:uid="{C73C23FF-6F55-4CFC-A14F-DE8893533A35}"/>
  </bookViews>
  <sheets>
    <sheet name="Cartagena - Lineas locales" sheetId="21" r:id="rId1"/>
    <sheet name="Cartagena _ SPC" sheetId="22" r:id="rId2"/>
    <sheet name="Barranca" sheetId="20" r:id="rId3"/>
    <sheet name="Apiay" sheetId="15" r:id="rId4"/>
    <sheet name="Dina" sheetId="19" r:id="rId5"/>
    <sheet name="Cupiagua" sheetId="17" r:id="rId6"/>
    <sheet name="Cusiana" sheetId="18" r:id="rId7"/>
    <sheet name="Capachos_ECP" sheetId="28" r:id="rId8"/>
    <sheet name="Capachos_Parex" sheetId="36" r:id="rId9"/>
    <sheet name="TYGas" sheetId="29" r:id="rId10"/>
    <sheet name="PBI" sheetId="31" r:id="rId11"/>
    <sheet name="Turgas" sheetId="34" r:id="rId12"/>
    <sheet name="Petrosantander Butano" sheetId="32" r:id="rId13"/>
    <sheet name="Petrosantander Propano" sheetId="33" r:id="rId14"/>
    <sheet name="Plexaport" sheetId="24" r:id="rId15"/>
    <sheet name="Chilco" sheetId="35" r:id="rId16"/>
    <sheet name="Montagas" sheetId="25" r:id="rId17"/>
    <sheet name="Norgas" sheetId="27" r:id="rId18"/>
    <sheet name="Inversiones GLP" sheetId="30" r:id="rId19"/>
  </sheets>
  <externalReferences>
    <externalReference r:id="rId20"/>
  </externalReferences>
  <definedNames>
    <definedName name="_xlnm._FilterDatabase" localSheetId="18" hidden="1">'Inversiones GLP'!$A$1:$I$61</definedName>
    <definedName name="_xlnm.Print_Area" localSheetId="3">Apiay!$A$1:$K$61</definedName>
    <definedName name="_xlnm.Print_Area" localSheetId="2">Barranca!$A$1:$L$61</definedName>
    <definedName name="_xlnm.Print_Area" localSheetId="1">'Cartagena _ SPC'!$A$1:$L$61</definedName>
    <definedName name="_xlnm.Print_Area" localSheetId="0">'Cartagena - Lineas locales'!$A$1:$L$61</definedName>
    <definedName name="_xlnm.Print_Area" localSheetId="5">Cupiagua!$A$1:$K$61</definedName>
    <definedName name="_xlnm.Print_Area" localSheetId="6">Cusiana!$A$1:$K$61</definedName>
    <definedName name="_xlnm.Print_Area" localSheetId="4">Dina!$A$1:$K$61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6" l="1"/>
  <c r="F5" i="36" s="1"/>
  <c r="F6" i="36" s="1"/>
  <c r="F7" i="36" s="1"/>
  <c r="F8" i="36" s="1"/>
  <c r="F9" i="36" s="1"/>
  <c r="F10" i="36" s="1"/>
  <c r="F11" i="36" s="1"/>
  <c r="F12" i="36" s="1"/>
  <c r="F13" i="36" s="1"/>
  <c r="F14" i="36" s="1"/>
  <c r="F15" i="36" s="1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F3" i="36"/>
  <c r="E3" i="36"/>
  <c r="E4" i="36" s="1"/>
  <c r="E5" i="36" s="1"/>
  <c r="E6" i="36" s="1"/>
  <c r="E7" i="36" s="1"/>
  <c r="E8" i="36" s="1"/>
  <c r="E9" i="36" s="1"/>
  <c r="E10" i="36" s="1"/>
  <c r="E11" i="36" s="1"/>
  <c r="E12" i="36" s="1"/>
  <c r="E13" i="36" s="1"/>
  <c r="E14" i="36" s="1"/>
  <c r="E15" i="36" s="1"/>
  <c r="E16" i="36" s="1"/>
  <c r="E17" i="36" s="1"/>
  <c r="E18" i="36" s="1"/>
  <c r="E19" i="36" s="1"/>
  <c r="E20" i="36" s="1"/>
  <c r="E21" i="36" s="1"/>
  <c r="E22" i="36" s="1"/>
  <c r="E23" i="36" s="1"/>
  <c r="E24" i="36" s="1"/>
  <c r="E25" i="36" s="1"/>
  <c r="I61" i="34" l="1"/>
  <c r="I60" i="34"/>
  <c r="I59" i="34"/>
  <c r="I58" i="34"/>
  <c r="I57" i="34"/>
  <c r="I56" i="34"/>
  <c r="I55" i="34"/>
  <c r="I54" i="34"/>
  <c r="I53" i="34"/>
  <c r="I52" i="34"/>
  <c r="I51" i="34"/>
  <c r="I50" i="34"/>
  <c r="I49" i="34"/>
  <c r="I48" i="34"/>
  <c r="I47" i="34"/>
  <c r="I46" i="34"/>
  <c r="I45" i="34"/>
  <c r="I44" i="34"/>
  <c r="I43" i="34"/>
  <c r="I42" i="34"/>
  <c r="I41" i="34"/>
  <c r="I40" i="34"/>
  <c r="I39" i="34"/>
  <c r="I38" i="34"/>
  <c r="I37" i="34"/>
  <c r="I36" i="34"/>
  <c r="I35" i="34"/>
  <c r="I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2" i="34"/>
  <c r="I11" i="34"/>
  <c r="I10" i="34"/>
  <c r="I9" i="34"/>
  <c r="I8" i="34"/>
  <c r="I7" i="34"/>
  <c r="I6" i="34"/>
  <c r="I5" i="34"/>
  <c r="I4" i="34"/>
  <c r="I3" i="34"/>
  <c r="I2" i="34"/>
  <c r="I242" i="33"/>
  <c r="M242" i="33" s="1"/>
  <c r="H242" i="33"/>
  <c r="L242" i="33" s="1"/>
  <c r="G242" i="33"/>
  <c r="F242" i="33"/>
  <c r="I241" i="33"/>
  <c r="M241" i="33" s="1"/>
  <c r="H241" i="33"/>
  <c r="L241" i="33" s="1"/>
  <c r="G241" i="33"/>
  <c r="F241" i="33"/>
  <c r="I240" i="33"/>
  <c r="M240" i="33" s="1"/>
  <c r="H240" i="33"/>
  <c r="L240" i="33" s="1"/>
  <c r="G240" i="33"/>
  <c r="F240" i="33"/>
  <c r="I239" i="33"/>
  <c r="M239" i="33" s="1"/>
  <c r="H239" i="33"/>
  <c r="L239" i="33" s="1"/>
  <c r="G239" i="33"/>
  <c r="F239" i="33"/>
  <c r="I238" i="33"/>
  <c r="M238" i="33" s="1"/>
  <c r="H238" i="33"/>
  <c r="L238" i="33" s="1"/>
  <c r="G238" i="33"/>
  <c r="F238" i="33"/>
  <c r="I237" i="33"/>
  <c r="M237" i="33" s="1"/>
  <c r="H237" i="33"/>
  <c r="L237" i="33" s="1"/>
  <c r="G237" i="33"/>
  <c r="F237" i="33"/>
  <c r="I236" i="33"/>
  <c r="M236" i="33" s="1"/>
  <c r="H236" i="33"/>
  <c r="L236" i="33" s="1"/>
  <c r="G236" i="33"/>
  <c r="F236" i="33"/>
  <c r="I235" i="33"/>
  <c r="M235" i="33" s="1"/>
  <c r="H235" i="33"/>
  <c r="L235" i="33" s="1"/>
  <c r="G235" i="33"/>
  <c r="F235" i="33"/>
  <c r="I234" i="33"/>
  <c r="M234" i="33" s="1"/>
  <c r="H234" i="33"/>
  <c r="L234" i="33" s="1"/>
  <c r="G234" i="33"/>
  <c r="F234" i="33"/>
  <c r="I233" i="33"/>
  <c r="M233" i="33" s="1"/>
  <c r="H233" i="33"/>
  <c r="L233" i="33" s="1"/>
  <c r="G233" i="33"/>
  <c r="F233" i="33"/>
  <c r="I232" i="33"/>
  <c r="M232" i="33" s="1"/>
  <c r="H232" i="33"/>
  <c r="L232" i="33" s="1"/>
  <c r="G232" i="33"/>
  <c r="F232" i="33"/>
  <c r="I231" i="33"/>
  <c r="M231" i="33" s="1"/>
  <c r="H231" i="33"/>
  <c r="L231" i="33" s="1"/>
  <c r="G231" i="33"/>
  <c r="F231" i="33"/>
  <c r="I230" i="33"/>
  <c r="M230" i="33" s="1"/>
  <c r="H230" i="33"/>
  <c r="G230" i="33"/>
  <c r="F230" i="33"/>
  <c r="I229" i="33"/>
  <c r="M229" i="33" s="1"/>
  <c r="H229" i="33"/>
  <c r="L229" i="33" s="1"/>
  <c r="G229" i="33"/>
  <c r="F229" i="33"/>
  <c r="I228" i="33"/>
  <c r="M228" i="33" s="1"/>
  <c r="H228" i="33"/>
  <c r="L228" i="33" s="1"/>
  <c r="G228" i="33"/>
  <c r="F228" i="33"/>
  <c r="I227" i="33"/>
  <c r="M227" i="33" s="1"/>
  <c r="H227" i="33"/>
  <c r="L227" i="33" s="1"/>
  <c r="G227" i="33"/>
  <c r="F227" i="33"/>
  <c r="I226" i="33"/>
  <c r="M226" i="33" s="1"/>
  <c r="H226" i="33"/>
  <c r="L226" i="33" s="1"/>
  <c r="G226" i="33"/>
  <c r="F226" i="33"/>
  <c r="I225" i="33"/>
  <c r="M225" i="33" s="1"/>
  <c r="H225" i="33"/>
  <c r="G225" i="33"/>
  <c r="F225" i="33"/>
  <c r="I224" i="33"/>
  <c r="M224" i="33" s="1"/>
  <c r="H224" i="33"/>
  <c r="L224" i="33" s="1"/>
  <c r="G224" i="33"/>
  <c r="F224" i="33"/>
  <c r="I223" i="33"/>
  <c r="M223" i="33" s="1"/>
  <c r="H223" i="33"/>
  <c r="L223" i="33" s="1"/>
  <c r="G223" i="33"/>
  <c r="F223" i="33"/>
  <c r="I222" i="33"/>
  <c r="M222" i="33" s="1"/>
  <c r="H222" i="33"/>
  <c r="G222" i="33"/>
  <c r="F222" i="33"/>
  <c r="I221" i="33"/>
  <c r="M221" i="33" s="1"/>
  <c r="H221" i="33"/>
  <c r="L221" i="33" s="1"/>
  <c r="G221" i="33"/>
  <c r="F221" i="33"/>
  <c r="I220" i="33"/>
  <c r="M220" i="33" s="1"/>
  <c r="H220" i="33"/>
  <c r="L220" i="33" s="1"/>
  <c r="G220" i="33"/>
  <c r="F220" i="33"/>
  <c r="I219" i="33"/>
  <c r="M219" i="33" s="1"/>
  <c r="H219" i="33"/>
  <c r="L219" i="33" s="1"/>
  <c r="G219" i="33"/>
  <c r="F219" i="33"/>
  <c r="I218" i="33"/>
  <c r="M218" i="33" s="1"/>
  <c r="H218" i="33"/>
  <c r="G218" i="33"/>
  <c r="F218" i="33"/>
  <c r="I217" i="33"/>
  <c r="M217" i="33" s="1"/>
  <c r="H217" i="33"/>
  <c r="L217" i="33" s="1"/>
  <c r="G217" i="33"/>
  <c r="F217" i="33"/>
  <c r="I216" i="33"/>
  <c r="M216" i="33" s="1"/>
  <c r="H216" i="33"/>
  <c r="L216" i="33" s="1"/>
  <c r="G216" i="33"/>
  <c r="F216" i="33"/>
  <c r="I215" i="33"/>
  <c r="M215" i="33" s="1"/>
  <c r="H215" i="33"/>
  <c r="L215" i="33" s="1"/>
  <c r="G215" i="33"/>
  <c r="F215" i="33"/>
  <c r="I214" i="33"/>
  <c r="M214" i="33" s="1"/>
  <c r="H214" i="33"/>
  <c r="G214" i="33"/>
  <c r="F214" i="33"/>
  <c r="I213" i="33"/>
  <c r="M213" i="33" s="1"/>
  <c r="H213" i="33"/>
  <c r="L213" i="33" s="1"/>
  <c r="G213" i="33"/>
  <c r="F213" i="33"/>
  <c r="I212" i="33"/>
  <c r="M212" i="33" s="1"/>
  <c r="H212" i="33"/>
  <c r="L212" i="33" s="1"/>
  <c r="G212" i="33"/>
  <c r="F212" i="33"/>
  <c r="I211" i="33"/>
  <c r="M211" i="33" s="1"/>
  <c r="H211" i="33"/>
  <c r="L211" i="33" s="1"/>
  <c r="G211" i="33"/>
  <c r="F211" i="33"/>
  <c r="I210" i="33"/>
  <c r="M210" i="33" s="1"/>
  <c r="H210" i="33"/>
  <c r="G210" i="33"/>
  <c r="F210" i="33"/>
  <c r="I209" i="33"/>
  <c r="M209" i="33" s="1"/>
  <c r="H209" i="33"/>
  <c r="L209" i="33" s="1"/>
  <c r="G209" i="33"/>
  <c r="F209" i="33"/>
  <c r="I208" i="33"/>
  <c r="M208" i="33" s="1"/>
  <c r="H208" i="33"/>
  <c r="L208" i="33" s="1"/>
  <c r="G208" i="33"/>
  <c r="F208" i="33"/>
  <c r="I207" i="33"/>
  <c r="M207" i="33" s="1"/>
  <c r="H207" i="33"/>
  <c r="L207" i="33" s="1"/>
  <c r="G207" i="33"/>
  <c r="F207" i="33"/>
  <c r="I206" i="33"/>
  <c r="M206" i="33" s="1"/>
  <c r="H206" i="33"/>
  <c r="G206" i="33"/>
  <c r="F206" i="33"/>
  <c r="I205" i="33"/>
  <c r="M205" i="33" s="1"/>
  <c r="H205" i="33"/>
  <c r="L205" i="33" s="1"/>
  <c r="G205" i="33"/>
  <c r="F205" i="33"/>
  <c r="I204" i="33"/>
  <c r="M204" i="33" s="1"/>
  <c r="H204" i="33"/>
  <c r="L204" i="33" s="1"/>
  <c r="G204" i="33"/>
  <c r="F204" i="33"/>
  <c r="I203" i="33"/>
  <c r="M203" i="33" s="1"/>
  <c r="H203" i="33"/>
  <c r="G203" i="33"/>
  <c r="F203" i="33"/>
  <c r="I202" i="33"/>
  <c r="M202" i="33" s="1"/>
  <c r="H202" i="33"/>
  <c r="G202" i="33"/>
  <c r="F202" i="33"/>
  <c r="I201" i="33"/>
  <c r="M201" i="33" s="1"/>
  <c r="H201" i="33"/>
  <c r="L201" i="33" s="1"/>
  <c r="G201" i="33"/>
  <c r="F201" i="33"/>
  <c r="I200" i="33"/>
  <c r="H200" i="33"/>
  <c r="L200" i="33" s="1"/>
  <c r="G200" i="33"/>
  <c r="F200" i="33"/>
  <c r="I199" i="33"/>
  <c r="M199" i="33" s="1"/>
  <c r="H199" i="33"/>
  <c r="L199" i="33" s="1"/>
  <c r="G199" i="33"/>
  <c r="F199" i="33"/>
  <c r="I198" i="33"/>
  <c r="M198" i="33" s="1"/>
  <c r="H198" i="33"/>
  <c r="G198" i="33"/>
  <c r="F198" i="33"/>
  <c r="I197" i="33"/>
  <c r="M197" i="33" s="1"/>
  <c r="H197" i="33"/>
  <c r="L197" i="33" s="1"/>
  <c r="G197" i="33"/>
  <c r="F197" i="33"/>
  <c r="I196" i="33"/>
  <c r="M196" i="33" s="1"/>
  <c r="H196" i="33"/>
  <c r="L196" i="33" s="1"/>
  <c r="G196" i="33"/>
  <c r="F196" i="33"/>
  <c r="I195" i="33"/>
  <c r="M195" i="33" s="1"/>
  <c r="H195" i="33"/>
  <c r="L195" i="33" s="1"/>
  <c r="G195" i="33"/>
  <c r="F195" i="33"/>
  <c r="I194" i="33"/>
  <c r="M194" i="33" s="1"/>
  <c r="H194" i="33"/>
  <c r="G194" i="33"/>
  <c r="F194" i="33"/>
  <c r="I193" i="33"/>
  <c r="M193" i="33" s="1"/>
  <c r="H193" i="33"/>
  <c r="L193" i="33" s="1"/>
  <c r="G193" i="33"/>
  <c r="F193" i="33"/>
  <c r="I192" i="33"/>
  <c r="M192" i="33" s="1"/>
  <c r="H192" i="33"/>
  <c r="L192" i="33" s="1"/>
  <c r="G192" i="33"/>
  <c r="F192" i="33"/>
  <c r="I191" i="33"/>
  <c r="M191" i="33" s="1"/>
  <c r="H191" i="33"/>
  <c r="G191" i="33"/>
  <c r="F191" i="33"/>
  <c r="I190" i="33"/>
  <c r="M190" i="33" s="1"/>
  <c r="H190" i="33"/>
  <c r="G190" i="33"/>
  <c r="F190" i="33"/>
  <c r="I189" i="33"/>
  <c r="M189" i="33" s="1"/>
  <c r="H189" i="33"/>
  <c r="L189" i="33" s="1"/>
  <c r="G189" i="33"/>
  <c r="F189" i="33"/>
  <c r="I188" i="33"/>
  <c r="M188" i="33" s="1"/>
  <c r="H188" i="33"/>
  <c r="L188" i="33" s="1"/>
  <c r="G188" i="33"/>
  <c r="F188" i="33"/>
  <c r="I187" i="33"/>
  <c r="M187" i="33" s="1"/>
  <c r="H187" i="33"/>
  <c r="L187" i="33" s="1"/>
  <c r="G187" i="33"/>
  <c r="F187" i="33"/>
  <c r="I186" i="33"/>
  <c r="M186" i="33" s="1"/>
  <c r="H186" i="33"/>
  <c r="G186" i="33"/>
  <c r="F186" i="33"/>
  <c r="I185" i="33"/>
  <c r="M185" i="33" s="1"/>
  <c r="H185" i="33"/>
  <c r="L185" i="33" s="1"/>
  <c r="G185" i="33"/>
  <c r="F185" i="33"/>
  <c r="I184" i="33"/>
  <c r="M184" i="33" s="1"/>
  <c r="H184" i="33"/>
  <c r="L184" i="33" s="1"/>
  <c r="G184" i="33"/>
  <c r="F184" i="33"/>
  <c r="I183" i="33"/>
  <c r="M183" i="33" s="1"/>
  <c r="H183" i="33"/>
  <c r="L183" i="33" s="1"/>
  <c r="G183" i="33"/>
  <c r="F183" i="33"/>
  <c r="I182" i="33"/>
  <c r="M182" i="33" s="1"/>
  <c r="H182" i="33"/>
  <c r="G182" i="33"/>
  <c r="F182" i="33"/>
  <c r="I181" i="33"/>
  <c r="M181" i="33" s="1"/>
  <c r="H181" i="33"/>
  <c r="L181" i="33" s="1"/>
  <c r="G181" i="33"/>
  <c r="F181" i="33"/>
  <c r="I180" i="33"/>
  <c r="M180" i="33" s="1"/>
  <c r="H180" i="33"/>
  <c r="L180" i="33" s="1"/>
  <c r="G180" i="33"/>
  <c r="F180" i="33"/>
  <c r="I179" i="33"/>
  <c r="M179" i="33" s="1"/>
  <c r="H179" i="33"/>
  <c r="L179" i="33" s="1"/>
  <c r="G179" i="33"/>
  <c r="F179" i="33"/>
  <c r="I178" i="33"/>
  <c r="M178" i="33" s="1"/>
  <c r="H178" i="33"/>
  <c r="G178" i="33"/>
  <c r="F178" i="33"/>
  <c r="I177" i="33"/>
  <c r="M177" i="33" s="1"/>
  <c r="H177" i="33"/>
  <c r="L177" i="33" s="1"/>
  <c r="G177" i="33"/>
  <c r="F177" i="33"/>
  <c r="I176" i="33"/>
  <c r="M176" i="33" s="1"/>
  <c r="H176" i="33"/>
  <c r="L176" i="33" s="1"/>
  <c r="G176" i="33"/>
  <c r="F176" i="33"/>
  <c r="I175" i="33"/>
  <c r="M175" i="33" s="1"/>
  <c r="H175" i="33"/>
  <c r="L175" i="33" s="1"/>
  <c r="G175" i="33"/>
  <c r="F175" i="33"/>
  <c r="I174" i="33"/>
  <c r="M174" i="33" s="1"/>
  <c r="H174" i="33"/>
  <c r="G174" i="33"/>
  <c r="F174" i="33"/>
  <c r="I173" i="33"/>
  <c r="M173" i="33" s="1"/>
  <c r="H173" i="33"/>
  <c r="L173" i="33" s="1"/>
  <c r="G173" i="33"/>
  <c r="F173" i="33"/>
  <c r="I172" i="33"/>
  <c r="M172" i="33" s="1"/>
  <c r="H172" i="33"/>
  <c r="L172" i="33" s="1"/>
  <c r="G172" i="33"/>
  <c r="F172" i="33"/>
  <c r="I171" i="33"/>
  <c r="M171" i="33" s="1"/>
  <c r="H171" i="33"/>
  <c r="G171" i="33"/>
  <c r="F171" i="33"/>
  <c r="I170" i="33"/>
  <c r="M170" i="33" s="1"/>
  <c r="H170" i="33"/>
  <c r="G170" i="33"/>
  <c r="F170" i="33"/>
  <c r="I169" i="33"/>
  <c r="M169" i="33" s="1"/>
  <c r="H169" i="33"/>
  <c r="L169" i="33" s="1"/>
  <c r="G169" i="33"/>
  <c r="F169" i="33"/>
  <c r="I168" i="33"/>
  <c r="H168" i="33"/>
  <c r="L168" i="33" s="1"/>
  <c r="G168" i="33"/>
  <c r="F168" i="33"/>
  <c r="I167" i="33"/>
  <c r="M167" i="33" s="1"/>
  <c r="H167" i="33"/>
  <c r="L167" i="33" s="1"/>
  <c r="G167" i="33"/>
  <c r="F167" i="33"/>
  <c r="I166" i="33"/>
  <c r="M166" i="33" s="1"/>
  <c r="H166" i="33"/>
  <c r="G166" i="33"/>
  <c r="F166" i="33"/>
  <c r="I165" i="33"/>
  <c r="M165" i="33" s="1"/>
  <c r="H165" i="33"/>
  <c r="L165" i="33" s="1"/>
  <c r="G165" i="33"/>
  <c r="F165" i="33"/>
  <c r="I164" i="33"/>
  <c r="M164" i="33" s="1"/>
  <c r="H164" i="33"/>
  <c r="L164" i="33" s="1"/>
  <c r="G164" i="33"/>
  <c r="F164" i="33"/>
  <c r="I163" i="33"/>
  <c r="M163" i="33" s="1"/>
  <c r="H163" i="33"/>
  <c r="L163" i="33" s="1"/>
  <c r="G163" i="33"/>
  <c r="F163" i="33"/>
  <c r="I162" i="33"/>
  <c r="M162" i="33" s="1"/>
  <c r="H162" i="33"/>
  <c r="G162" i="33"/>
  <c r="F162" i="33"/>
  <c r="I161" i="33"/>
  <c r="M161" i="33" s="1"/>
  <c r="H161" i="33"/>
  <c r="L161" i="33" s="1"/>
  <c r="G161" i="33"/>
  <c r="F161" i="33"/>
  <c r="I160" i="33"/>
  <c r="M160" i="33" s="1"/>
  <c r="H160" i="33"/>
  <c r="L160" i="33" s="1"/>
  <c r="G160" i="33"/>
  <c r="F160" i="33"/>
  <c r="I159" i="33"/>
  <c r="M159" i="33" s="1"/>
  <c r="H159" i="33"/>
  <c r="G159" i="33"/>
  <c r="F159" i="33"/>
  <c r="I158" i="33"/>
  <c r="M158" i="33" s="1"/>
  <c r="H158" i="33"/>
  <c r="G158" i="33"/>
  <c r="F158" i="33"/>
  <c r="M157" i="33"/>
  <c r="I157" i="33"/>
  <c r="H157" i="33"/>
  <c r="G157" i="33"/>
  <c r="F157" i="33"/>
  <c r="I156" i="33"/>
  <c r="M156" i="33" s="1"/>
  <c r="H156" i="33"/>
  <c r="G156" i="33"/>
  <c r="F156" i="33"/>
  <c r="I155" i="33"/>
  <c r="M155" i="33" s="1"/>
  <c r="H155" i="33"/>
  <c r="G155" i="33"/>
  <c r="F155" i="33"/>
  <c r="I154" i="33"/>
  <c r="M154" i="33" s="1"/>
  <c r="H154" i="33"/>
  <c r="G154" i="33"/>
  <c r="F154" i="33"/>
  <c r="I153" i="33"/>
  <c r="M153" i="33" s="1"/>
  <c r="H153" i="33"/>
  <c r="G153" i="33"/>
  <c r="F153" i="33"/>
  <c r="I152" i="33"/>
  <c r="M152" i="33" s="1"/>
  <c r="H152" i="33"/>
  <c r="G152" i="33"/>
  <c r="F152" i="33"/>
  <c r="I151" i="33"/>
  <c r="M151" i="33" s="1"/>
  <c r="H151" i="33"/>
  <c r="G151" i="33"/>
  <c r="F151" i="33"/>
  <c r="I150" i="33"/>
  <c r="M150" i="33" s="1"/>
  <c r="H150" i="33"/>
  <c r="G150" i="33"/>
  <c r="F150" i="33"/>
  <c r="I149" i="33"/>
  <c r="M149" i="33" s="1"/>
  <c r="H149" i="33"/>
  <c r="G149" i="33"/>
  <c r="F149" i="33"/>
  <c r="I148" i="33"/>
  <c r="M148" i="33" s="1"/>
  <c r="H148" i="33"/>
  <c r="G148" i="33"/>
  <c r="F148" i="33"/>
  <c r="I147" i="33"/>
  <c r="M147" i="33" s="1"/>
  <c r="H147" i="33"/>
  <c r="G147" i="33"/>
  <c r="F147" i="33"/>
  <c r="I146" i="33"/>
  <c r="M146" i="33" s="1"/>
  <c r="H146" i="33"/>
  <c r="G146" i="33"/>
  <c r="F146" i="33"/>
  <c r="I145" i="33"/>
  <c r="M145" i="33" s="1"/>
  <c r="H145" i="33"/>
  <c r="G145" i="33"/>
  <c r="F145" i="33"/>
  <c r="I144" i="33"/>
  <c r="M144" i="33" s="1"/>
  <c r="H144" i="33"/>
  <c r="G144" i="33"/>
  <c r="F144" i="33"/>
  <c r="I143" i="33"/>
  <c r="M143" i="33" s="1"/>
  <c r="H143" i="33"/>
  <c r="G143" i="33"/>
  <c r="F143" i="33"/>
  <c r="I142" i="33"/>
  <c r="M142" i="33" s="1"/>
  <c r="H142" i="33"/>
  <c r="G142" i="33"/>
  <c r="F142" i="33"/>
  <c r="I141" i="33"/>
  <c r="M141" i="33" s="1"/>
  <c r="H141" i="33"/>
  <c r="G141" i="33"/>
  <c r="F141" i="33"/>
  <c r="I140" i="33"/>
  <c r="M140" i="33" s="1"/>
  <c r="H140" i="33"/>
  <c r="G140" i="33"/>
  <c r="F140" i="33"/>
  <c r="I139" i="33"/>
  <c r="M139" i="33" s="1"/>
  <c r="H139" i="33"/>
  <c r="G139" i="33"/>
  <c r="F139" i="33"/>
  <c r="I138" i="33"/>
  <c r="M138" i="33" s="1"/>
  <c r="H138" i="33"/>
  <c r="G138" i="33"/>
  <c r="F138" i="33"/>
  <c r="I137" i="33"/>
  <c r="M137" i="33" s="1"/>
  <c r="H137" i="33"/>
  <c r="G137" i="33"/>
  <c r="F137" i="33"/>
  <c r="I136" i="33"/>
  <c r="M136" i="33" s="1"/>
  <c r="H136" i="33"/>
  <c r="G136" i="33"/>
  <c r="F136" i="33"/>
  <c r="I135" i="33"/>
  <c r="M135" i="33" s="1"/>
  <c r="H135" i="33"/>
  <c r="G135" i="33"/>
  <c r="F135" i="33"/>
  <c r="I134" i="33"/>
  <c r="M134" i="33" s="1"/>
  <c r="H134" i="33"/>
  <c r="G134" i="33"/>
  <c r="F134" i="33"/>
  <c r="I133" i="33"/>
  <c r="M133" i="33" s="1"/>
  <c r="H133" i="33"/>
  <c r="G133" i="33"/>
  <c r="F133" i="33"/>
  <c r="I132" i="33"/>
  <c r="M132" i="33" s="1"/>
  <c r="H132" i="33"/>
  <c r="G132" i="33"/>
  <c r="F132" i="33"/>
  <c r="I131" i="33"/>
  <c r="M131" i="33" s="1"/>
  <c r="H131" i="33"/>
  <c r="G131" i="33"/>
  <c r="F131" i="33"/>
  <c r="I130" i="33"/>
  <c r="M130" i="33" s="1"/>
  <c r="H130" i="33"/>
  <c r="G130" i="33"/>
  <c r="F130" i="33"/>
  <c r="I129" i="33"/>
  <c r="M129" i="33" s="1"/>
  <c r="H129" i="33"/>
  <c r="G129" i="33"/>
  <c r="F129" i="33"/>
  <c r="I128" i="33"/>
  <c r="M128" i="33" s="1"/>
  <c r="H128" i="33"/>
  <c r="G128" i="33"/>
  <c r="F128" i="33"/>
  <c r="I127" i="33"/>
  <c r="M127" i="33" s="1"/>
  <c r="H127" i="33"/>
  <c r="G127" i="33"/>
  <c r="F127" i="33"/>
  <c r="I126" i="33"/>
  <c r="M126" i="33" s="1"/>
  <c r="H126" i="33"/>
  <c r="G126" i="33"/>
  <c r="F126" i="33"/>
  <c r="I125" i="33"/>
  <c r="M125" i="33" s="1"/>
  <c r="H125" i="33"/>
  <c r="G125" i="33"/>
  <c r="F125" i="33"/>
  <c r="I124" i="33"/>
  <c r="M124" i="33" s="1"/>
  <c r="H124" i="33"/>
  <c r="G124" i="33"/>
  <c r="F124" i="33"/>
  <c r="I123" i="33"/>
  <c r="M123" i="33" s="1"/>
  <c r="H123" i="33"/>
  <c r="G123" i="33"/>
  <c r="F123" i="33"/>
  <c r="I122" i="33"/>
  <c r="M122" i="33" s="1"/>
  <c r="H122" i="33"/>
  <c r="G122" i="33"/>
  <c r="F122" i="33"/>
  <c r="I121" i="33"/>
  <c r="M121" i="33" s="1"/>
  <c r="H121" i="33"/>
  <c r="G121" i="33"/>
  <c r="F121" i="33"/>
  <c r="I120" i="33"/>
  <c r="M120" i="33" s="1"/>
  <c r="H120" i="33"/>
  <c r="G120" i="33"/>
  <c r="F120" i="33"/>
  <c r="I119" i="33"/>
  <c r="M119" i="33" s="1"/>
  <c r="H119" i="33"/>
  <c r="G119" i="33"/>
  <c r="F119" i="33"/>
  <c r="I118" i="33"/>
  <c r="M118" i="33" s="1"/>
  <c r="H118" i="33"/>
  <c r="G118" i="33"/>
  <c r="F118" i="33"/>
  <c r="I117" i="33"/>
  <c r="M117" i="33" s="1"/>
  <c r="H117" i="33"/>
  <c r="G117" i="33"/>
  <c r="F117" i="33"/>
  <c r="I116" i="33"/>
  <c r="M116" i="33" s="1"/>
  <c r="H116" i="33"/>
  <c r="G116" i="33"/>
  <c r="F116" i="33"/>
  <c r="I115" i="33"/>
  <c r="M115" i="33" s="1"/>
  <c r="H115" i="33"/>
  <c r="G115" i="33"/>
  <c r="F115" i="33"/>
  <c r="I114" i="33"/>
  <c r="M114" i="33" s="1"/>
  <c r="H114" i="33"/>
  <c r="G114" i="33"/>
  <c r="F114" i="33"/>
  <c r="I113" i="33"/>
  <c r="M113" i="33" s="1"/>
  <c r="H113" i="33"/>
  <c r="G113" i="33"/>
  <c r="F113" i="33"/>
  <c r="I112" i="33"/>
  <c r="M112" i="33" s="1"/>
  <c r="H112" i="33"/>
  <c r="G112" i="33"/>
  <c r="F112" i="33"/>
  <c r="I111" i="33"/>
  <c r="M111" i="33" s="1"/>
  <c r="H111" i="33"/>
  <c r="G111" i="33"/>
  <c r="F111" i="33"/>
  <c r="I110" i="33"/>
  <c r="M110" i="33" s="1"/>
  <c r="H110" i="33"/>
  <c r="G110" i="33"/>
  <c r="F110" i="33"/>
  <c r="I109" i="33"/>
  <c r="M109" i="33" s="1"/>
  <c r="H109" i="33"/>
  <c r="G109" i="33"/>
  <c r="F109" i="33"/>
  <c r="I108" i="33"/>
  <c r="M108" i="33" s="1"/>
  <c r="H108" i="33"/>
  <c r="G108" i="33"/>
  <c r="F108" i="33"/>
  <c r="I107" i="33"/>
  <c r="M107" i="33" s="1"/>
  <c r="H107" i="33"/>
  <c r="G107" i="33"/>
  <c r="F107" i="33"/>
  <c r="I106" i="33"/>
  <c r="M106" i="33" s="1"/>
  <c r="H106" i="33"/>
  <c r="G106" i="33"/>
  <c r="F106" i="33"/>
  <c r="I105" i="33"/>
  <c r="M105" i="33" s="1"/>
  <c r="H105" i="33"/>
  <c r="G105" i="33"/>
  <c r="F105" i="33"/>
  <c r="I104" i="33"/>
  <c r="M104" i="33" s="1"/>
  <c r="H104" i="33"/>
  <c r="G104" i="33"/>
  <c r="F104" i="33"/>
  <c r="I103" i="33"/>
  <c r="M103" i="33" s="1"/>
  <c r="H103" i="33"/>
  <c r="G103" i="33"/>
  <c r="F103" i="33"/>
  <c r="I102" i="33"/>
  <c r="M102" i="33" s="1"/>
  <c r="H102" i="33"/>
  <c r="G102" i="33"/>
  <c r="F102" i="33"/>
  <c r="I101" i="33"/>
  <c r="M101" i="33" s="1"/>
  <c r="H101" i="33"/>
  <c r="G101" i="33"/>
  <c r="F101" i="33"/>
  <c r="I100" i="33"/>
  <c r="M100" i="33" s="1"/>
  <c r="H100" i="33"/>
  <c r="G100" i="33"/>
  <c r="F100" i="33"/>
  <c r="I99" i="33"/>
  <c r="M99" i="33" s="1"/>
  <c r="H99" i="33"/>
  <c r="G99" i="33"/>
  <c r="F99" i="33"/>
  <c r="I98" i="33"/>
  <c r="M98" i="33" s="1"/>
  <c r="H98" i="33"/>
  <c r="G98" i="33"/>
  <c r="F98" i="33"/>
  <c r="I97" i="33"/>
  <c r="M97" i="33" s="1"/>
  <c r="H97" i="33"/>
  <c r="G97" i="33"/>
  <c r="F97" i="33"/>
  <c r="I96" i="33"/>
  <c r="M96" i="33" s="1"/>
  <c r="H96" i="33"/>
  <c r="G96" i="33"/>
  <c r="F96" i="33"/>
  <c r="I95" i="33"/>
  <c r="M95" i="33" s="1"/>
  <c r="H95" i="33"/>
  <c r="G95" i="33"/>
  <c r="F95" i="33"/>
  <c r="I94" i="33"/>
  <c r="M94" i="33" s="1"/>
  <c r="H94" i="33"/>
  <c r="G94" i="33"/>
  <c r="F94" i="33"/>
  <c r="I93" i="33"/>
  <c r="M93" i="33" s="1"/>
  <c r="H93" i="33"/>
  <c r="G93" i="33"/>
  <c r="F93" i="33"/>
  <c r="I92" i="33"/>
  <c r="M92" i="33" s="1"/>
  <c r="H92" i="33"/>
  <c r="G92" i="33"/>
  <c r="F92" i="33"/>
  <c r="I91" i="33"/>
  <c r="M91" i="33" s="1"/>
  <c r="H91" i="33"/>
  <c r="G91" i="33"/>
  <c r="F91" i="33"/>
  <c r="M90" i="33"/>
  <c r="L90" i="33"/>
  <c r="I90" i="33"/>
  <c r="H90" i="33"/>
  <c r="G90" i="33"/>
  <c r="F90" i="33"/>
  <c r="I89" i="33"/>
  <c r="M89" i="33" s="1"/>
  <c r="H89" i="33"/>
  <c r="L89" i="33" s="1"/>
  <c r="G89" i="33"/>
  <c r="F89" i="33"/>
  <c r="I88" i="33"/>
  <c r="M88" i="33" s="1"/>
  <c r="H88" i="33"/>
  <c r="L88" i="33" s="1"/>
  <c r="G88" i="33"/>
  <c r="F88" i="33"/>
  <c r="I87" i="33"/>
  <c r="M87" i="33" s="1"/>
  <c r="H87" i="33"/>
  <c r="G87" i="33"/>
  <c r="F87" i="33"/>
  <c r="I86" i="33"/>
  <c r="M86" i="33" s="1"/>
  <c r="H86" i="33"/>
  <c r="G86" i="33"/>
  <c r="F86" i="33"/>
  <c r="I85" i="33"/>
  <c r="M85" i="33" s="1"/>
  <c r="H85" i="33"/>
  <c r="G85" i="33"/>
  <c r="F85" i="33"/>
  <c r="I84" i="33"/>
  <c r="M84" i="33" s="1"/>
  <c r="H84" i="33"/>
  <c r="L84" i="33" s="1"/>
  <c r="G84" i="33"/>
  <c r="F84" i="33"/>
  <c r="I83" i="33"/>
  <c r="M83" i="33" s="1"/>
  <c r="H83" i="33"/>
  <c r="G83" i="33"/>
  <c r="F83" i="33"/>
  <c r="I82" i="33"/>
  <c r="M82" i="33" s="1"/>
  <c r="H82" i="33"/>
  <c r="L82" i="33" s="1"/>
  <c r="G82" i="33"/>
  <c r="F82" i="33"/>
  <c r="I81" i="33"/>
  <c r="M81" i="33" s="1"/>
  <c r="H81" i="33"/>
  <c r="L81" i="33" s="1"/>
  <c r="G81" i="33"/>
  <c r="F81" i="33"/>
  <c r="I80" i="33"/>
  <c r="M80" i="33" s="1"/>
  <c r="H80" i="33"/>
  <c r="L80" i="33" s="1"/>
  <c r="G80" i="33"/>
  <c r="F80" i="33"/>
  <c r="I79" i="33"/>
  <c r="M79" i="33" s="1"/>
  <c r="H79" i="33"/>
  <c r="G79" i="33"/>
  <c r="F79" i="33"/>
  <c r="I78" i="33"/>
  <c r="M78" i="33" s="1"/>
  <c r="H78" i="33"/>
  <c r="G78" i="33"/>
  <c r="F78" i="33"/>
  <c r="I77" i="33"/>
  <c r="M77" i="33" s="1"/>
  <c r="H77" i="33"/>
  <c r="L77" i="33" s="1"/>
  <c r="G77" i="33"/>
  <c r="F77" i="33"/>
  <c r="I76" i="33"/>
  <c r="M76" i="33" s="1"/>
  <c r="H76" i="33"/>
  <c r="L76" i="33" s="1"/>
  <c r="G76" i="33"/>
  <c r="F76" i="33"/>
  <c r="I75" i="33"/>
  <c r="M75" i="33" s="1"/>
  <c r="H75" i="33"/>
  <c r="G75" i="33"/>
  <c r="F75" i="33"/>
  <c r="I74" i="33"/>
  <c r="M74" i="33" s="1"/>
  <c r="H74" i="33"/>
  <c r="G74" i="33"/>
  <c r="F74" i="33"/>
  <c r="I73" i="33"/>
  <c r="M73" i="33" s="1"/>
  <c r="H73" i="33"/>
  <c r="L73" i="33" s="1"/>
  <c r="G73" i="33"/>
  <c r="F73" i="33"/>
  <c r="I72" i="33"/>
  <c r="M72" i="33" s="1"/>
  <c r="H72" i="33"/>
  <c r="L72" i="33" s="1"/>
  <c r="G72" i="33"/>
  <c r="F72" i="33"/>
  <c r="I71" i="33"/>
  <c r="M71" i="33" s="1"/>
  <c r="H71" i="33"/>
  <c r="G71" i="33"/>
  <c r="F71" i="33"/>
  <c r="I70" i="33"/>
  <c r="M70" i="33" s="1"/>
  <c r="H70" i="33"/>
  <c r="G70" i="33"/>
  <c r="F70" i="33"/>
  <c r="I69" i="33"/>
  <c r="M69" i="33" s="1"/>
  <c r="H69" i="33"/>
  <c r="L69" i="33" s="1"/>
  <c r="G69" i="33"/>
  <c r="F69" i="33"/>
  <c r="I68" i="33"/>
  <c r="M68" i="33" s="1"/>
  <c r="H68" i="33"/>
  <c r="G68" i="33"/>
  <c r="F68" i="33"/>
  <c r="I67" i="33"/>
  <c r="M67" i="33" s="1"/>
  <c r="H67" i="33"/>
  <c r="G67" i="33"/>
  <c r="F67" i="33"/>
  <c r="I66" i="33"/>
  <c r="M66" i="33" s="1"/>
  <c r="H66" i="33"/>
  <c r="L66" i="33" s="1"/>
  <c r="G66" i="33"/>
  <c r="F66" i="33"/>
  <c r="I65" i="33"/>
  <c r="M65" i="33" s="1"/>
  <c r="H65" i="33"/>
  <c r="G65" i="33"/>
  <c r="F65" i="33"/>
  <c r="I64" i="33"/>
  <c r="M64" i="33" s="1"/>
  <c r="H64" i="33"/>
  <c r="L64" i="33" s="1"/>
  <c r="G64" i="33"/>
  <c r="F64" i="33"/>
  <c r="I63" i="33"/>
  <c r="M63" i="33" s="1"/>
  <c r="H63" i="33"/>
  <c r="G63" i="33"/>
  <c r="F63" i="33"/>
  <c r="L62" i="33"/>
  <c r="M62" i="33"/>
  <c r="N62" i="33"/>
  <c r="L61" i="33"/>
  <c r="N61" i="33"/>
  <c r="M61" i="33"/>
  <c r="M60" i="33"/>
  <c r="L60" i="33"/>
  <c r="M59" i="33"/>
  <c r="L58" i="33"/>
  <c r="M58" i="33"/>
  <c r="N58" i="33"/>
  <c r="L57" i="33"/>
  <c r="N57" i="33"/>
  <c r="M57" i="33"/>
  <c r="L56" i="33"/>
  <c r="N56" i="33"/>
  <c r="M56" i="33"/>
  <c r="M55" i="33"/>
  <c r="L54" i="33"/>
  <c r="M54" i="33"/>
  <c r="N54" i="33"/>
  <c r="L53" i="33"/>
  <c r="N53" i="33"/>
  <c r="M53" i="33"/>
  <c r="N52" i="33"/>
  <c r="M52" i="33"/>
  <c r="L52" i="33"/>
  <c r="M51" i="33"/>
  <c r="L50" i="33"/>
  <c r="M50" i="33"/>
  <c r="N50" i="33"/>
  <c r="L49" i="33"/>
  <c r="N49" i="33"/>
  <c r="M49" i="33"/>
  <c r="M48" i="33"/>
  <c r="L48" i="33"/>
  <c r="M47" i="33"/>
  <c r="M46" i="33"/>
  <c r="N46" i="33"/>
  <c r="L45" i="33"/>
  <c r="N45" i="33"/>
  <c r="M45" i="33"/>
  <c r="L44" i="33"/>
  <c r="N44" i="33"/>
  <c r="M44" i="33"/>
  <c r="M43" i="33"/>
  <c r="M42" i="33"/>
  <c r="N42" i="33"/>
  <c r="L41" i="33"/>
  <c r="N41" i="33"/>
  <c r="M41" i="33"/>
  <c r="M40" i="33"/>
  <c r="L40" i="33"/>
  <c r="M39" i="33"/>
  <c r="M38" i="33"/>
  <c r="N38" i="33"/>
  <c r="L37" i="33"/>
  <c r="N37" i="33"/>
  <c r="M37" i="33"/>
  <c r="L36" i="33"/>
  <c r="N36" i="33"/>
  <c r="M36" i="33"/>
  <c r="M35" i="33"/>
  <c r="M34" i="33"/>
  <c r="N34" i="33"/>
  <c r="L33" i="33"/>
  <c r="N33" i="33"/>
  <c r="M33" i="33"/>
  <c r="M32" i="33"/>
  <c r="L32" i="33"/>
  <c r="M31" i="33"/>
  <c r="M30" i="33"/>
  <c r="N30" i="33"/>
  <c r="L29" i="33"/>
  <c r="N29" i="33"/>
  <c r="M29" i="33"/>
  <c r="L28" i="33"/>
  <c r="N28" i="33"/>
  <c r="M28" i="33"/>
  <c r="M27" i="33"/>
  <c r="L26" i="33"/>
  <c r="M26" i="33"/>
  <c r="N26" i="33"/>
  <c r="L25" i="33"/>
  <c r="N25" i="33"/>
  <c r="M25" i="33"/>
  <c r="M24" i="33"/>
  <c r="L24" i="33"/>
  <c r="M23" i="33"/>
  <c r="L22" i="33"/>
  <c r="M22" i="33"/>
  <c r="N22" i="33"/>
  <c r="L21" i="33"/>
  <c r="N21" i="33"/>
  <c r="M21" i="33"/>
  <c r="L20" i="33"/>
  <c r="N20" i="33"/>
  <c r="M20" i="33"/>
  <c r="M19" i="33"/>
  <c r="L18" i="33"/>
  <c r="M18" i="33"/>
  <c r="N18" i="33"/>
  <c r="L17" i="33"/>
  <c r="N17" i="33"/>
  <c r="M17" i="33"/>
  <c r="N16" i="33"/>
  <c r="M16" i="33"/>
  <c r="L16" i="33"/>
  <c r="M15" i="33"/>
  <c r="L14" i="33"/>
  <c r="M14" i="33"/>
  <c r="N14" i="33"/>
  <c r="L13" i="33"/>
  <c r="N13" i="33"/>
  <c r="M13" i="33"/>
  <c r="M12" i="33"/>
  <c r="L12" i="33"/>
  <c r="M11" i="33"/>
  <c r="L10" i="33"/>
  <c r="M10" i="33"/>
  <c r="N10" i="33"/>
  <c r="L9" i="33"/>
  <c r="N9" i="33"/>
  <c r="M9" i="33"/>
  <c r="L8" i="33"/>
  <c r="N8" i="33"/>
  <c r="M8" i="33"/>
  <c r="M7" i="33"/>
  <c r="L6" i="33"/>
  <c r="M6" i="33"/>
  <c r="N6" i="33"/>
  <c r="L5" i="33"/>
  <c r="N5" i="33"/>
  <c r="M5" i="33"/>
  <c r="M4" i="33"/>
  <c r="L4" i="33"/>
  <c r="M3" i="33"/>
  <c r="M61" i="32"/>
  <c r="L61" i="32"/>
  <c r="N61" i="32"/>
  <c r="M60" i="32"/>
  <c r="L60" i="32"/>
  <c r="N60" i="32"/>
  <c r="M59" i="32"/>
  <c r="L59" i="32"/>
  <c r="N59" i="32"/>
  <c r="M58" i="32"/>
  <c r="L58" i="32"/>
  <c r="N58" i="32"/>
  <c r="M57" i="32"/>
  <c r="L57" i="32"/>
  <c r="N57" i="32"/>
  <c r="M56" i="32"/>
  <c r="L56" i="32"/>
  <c r="N56" i="32"/>
  <c r="M55" i="32"/>
  <c r="L55" i="32"/>
  <c r="N55" i="32"/>
  <c r="M54" i="32"/>
  <c r="L54" i="32"/>
  <c r="N54" i="32"/>
  <c r="M53" i="32"/>
  <c r="L53" i="32"/>
  <c r="N53" i="32"/>
  <c r="M52" i="32"/>
  <c r="L52" i="32"/>
  <c r="N52" i="32"/>
  <c r="M51" i="32"/>
  <c r="L51" i="32"/>
  <c r="N51" i="32"/>
  <c r="M50" i="32"/>
  <c r="L50" i="32"/>
  <c r="N50" i="32"/>
  <c r="M49" i="32"/>
  <c r="L49" i="32"/>
  <c r="N49" i="32"/>
  <c r="M48" i="32"/>
  <c r="L48" i="32"/>
  <c r="N48" i="32"/>
  <c r="M47" i="32"/>
  <c r="L47" i="32"/>
  <c r="N47" i="32"/>
  <c r="M46" i="32"/>
  <c r="L46" i="32"/>
  <c r="N46" i="32"/>
  <c r="M45" i="32"/>
  <c r="L45" i="32"/>
  <c r="N45" i="32"/>
  <c r="M44" i="32"/>
  <c r="L44" i="32"/>
  <c r="N44" i="32"/>
  <c r="M43" i="32"/>
  <c r="L43" i="32"/>
  <c r="N43" i="32"/>
  <c r="M42" i="32"/>
  <c r="L42" i="32"/>
  <c r="N42" i="32"/>
  <c r="M41" i="32"/>
  <c r="L41" i="32"/>
  <c r="N41" i="32"/>
  <c r="M40" i="32"/>
  <c r="L40" i="32"/>
  <c r="N40" i="32"/>
  <c r="M39" i="32"/>
  <c r="L39" i="32"/>
  <c r="N39" i="32"/>
  <c r="M38" i="32"/>
  <c r="L38" i="32"/>
  <c r="N38" i="32"/>
  <c r="M37" i="32"/>
  <c r="L37" i="32"/>
  <c r="N37" i="32"/>
  <c r="M36" i="32"/>
  <c r="L36" i="32"/>
  <c r="N36" i="32"/>
  <c r="M35" i="32"/>
  <c r="L35" i="32"/>
  <c r="N35" i="32"/>
  <c r="M34" i="32"/>
  <c r="L34" i="32"/>
  <c r="N34" i="32"/>
  <c r="M33" i="32"/>
  <c r="L33" i="32"/>
  <c r="N33" i="32"/>
  <c r="M32" i="32"/>
  <c r="L32" i="32"/>
  <c r="N32" i="32"/>
  <c r="M31" i="32"/>
  <c r="L31" i="32"/>
  <c r="N31" i="32"/>
  <c r="M30" i="32"/>
  <c r="L30" i="32"/>
  <c r="N30" i="32"/>
  <c r="M29" i="32"/>
  <c r="L29" i="32"/>
  <c r="N29" i="32"/>
  <c r="M28" i="32"/>
  <c r="L28" i="32"/>
  <c r="N28" i="32"/>
  <c r="M27" i="32"/>
  <c r="L27" i="32"/>
  <c r="N27" i="32"/>
  <c r="M26" i="32"/>
  <c r="L26" i="32"/>
  <c r="N26" i="32"/>
  <c r="M25" i="32"/>
  <c r="L25" i="32"/>
  <c r="N25" i="32"/>
  <c r="M24" i="32"/>
  <c r="L24" i="32"/>
  <c r="N24" i="32"/>
  <c r="M23" i="32"/>
  <c r="L23" i="32"/>
  <c r="N23" i="32"/>
  <c r="M22" i="32"/>
  <c r="L22" i="32"/>
  <c r="N22" i="32"/>
  <c r="M21" i="32"/>
  <c r="L21" i="32"/>
  <c r="N21" i="32"/>
  <c r="M20" i="32"/>
  <c r="L20" i="32"/>
  <c r="N20" i="32"/>
  <c r="M19" i="32"/>
  <c r="L19" i="32"/>
  <c r="N19" i="32"/>
  <c r="M18" i="32"/>
  <c r="L18" i="32"/>
  <c r="N18" i="32"/>
  <c r="M17" i="32"/>
  <c r="L17" i="32"/>
  <c r="N17" i="32"/>
  <c r="M16" i="32"/>
  <c r="L16" i="32"/>
  <c r="N16" i="32"/>
  <c r="M15" i="32"/>
  <c r="L15" i="32"/>
  <c r="N15" i="32"/>
  <c r="M14" i="32"/>
  <c r="L14" i="32"/>
  <c r="N14" i="32"/>
  <c r="M13" i="32"/>
  <c r="L13" i="32"/>
  <c r="N13" i="32"/>
  <c r="M12" i="32"/>
  <c r="L12" i="32"/>
  <c r="N12" i="32"/>
  <c r="M11" i="32"/>
  <c r="L11" i="32"/>
  <c r="N11" i="32"/>
  <c r="M10" i="32"/>
  <c r="L10" i="32"/>
  <c r="N10" i="32"/>
  <c r="M9" i="32"/>
  <c r="L9" i="32"/>
  <c r="N9" i="32"/>
  <c r="M8" i="32"/>
  <c r="L8" i="32"/>
  <c r="N8" i="32"/>
  <c r="M7" i="32"/>
  <c r="L7" i="32"/>
  <c r="N7" i="32"/>
  <c r="M6" i="32"/>
  <c r="L6" i="32"/>
  <c r="N6" i="32"/>
  <c r="M5" i="32"/>
  <c r="L5" i="32"/>
  <c r="N5" i="32"/>
  <c r="M4" i="32"/>
  <c r="L4" i="32"/>
  <c r="N4" i="32"/>
  <c r="M3" i="32"/>
  <c r="L3" i="32"/>
  <c r="N3" i="32"/>
  <c r="M2" i="32"/>
  <c r="L2" i="32"/>
  <c r="N2" i="32"/>
  <c r="J85" i="33" l="1"/>
  <c r="N85" i="33" s="1"/>
  <c r="J68" i="33"/>
  <c r="N68" i="33" s="1"/>
  <c r="J70" i="33"/>
  <c r="N70" i="33" s="1"/>
  <c r="J74" i="33"/>
  <c r="N74" i="33" s="1"/>
  <c r="J185" i="33"/>
  <c r="N185" i="33" s="1"/>
  <c r="J197" i="33"/>
  <c r="N197" i="33" s="1"/>
  <c r="J78" i="33"/>
  <c r="N78" i="33" s="1"/>
  <c r="J216" i="33"/>
  <c r="N216" i="33" s="1"/>
  <c r="L74" i="33"/>
  <c r="J86" i="33"/>
  <c r="N86" i="33" s="1"/>
  <c r="J90" i="33"/>
  <c r="N90" i="33" s="1"/>
  <c r="J64" i="33"/>
  <c r="N64" i="33" s="1"/>
  <c r="J177" i="33"/>
  <c r="N177" i="33" s="1"/>
  <c r="J165" i="33"/>
  <c r="N165" i="33" s="1"/>
  <c r="L85" i="33"/>
  <c r="J184" i="33"/>
  <c r="N184" i="33" s="1"/>
  <c r="J187" i="33"/>
  <c r="N187" i="33" s="1"/>
  <c r="J226" i="33"/>
  <c r="N226" i="33" s="1"/>
  <c r="J217" i="33"/>
  <c r="N217" i="33" s="1"/>
  <c r="J219" i="33"/>
  <c r="N219" i="33" s="1"/>
  <c r="J77" i="33"/>
  <c r="N77" i="33" s="1"/>
  <c r="J84" i="33"/>
  <c r="N84" i="33" s="1"/>
  <c r="J192" i="33"/>
  <c r="N192" i="33" s="1"/>
  <c r="J65" i="33"/>
  <c r="N65" i="33" s="1"/>
  <c r="J209" i="33"/>
  <c r="N209" i="33" s="1"/>
  <c r="J229" i="33"/>
  <c r="N229" i="33" s="1"/>
  <c r="J239" i="33"/>
  <c r="N239" i="33" s="1"/>
  <c r="J81" i="33"/>
  <c r="N81" i="33" s="1"/>
  <c r="J66" i="33"/>
  <c r="N66" i="33" s="1"/>
  <c r="J69" i="33"/>
  <c r="N69" i="33" s="1"/>
  <c r="J234" i="33"/>
  <c r="N234" i="33" s="1"/>
  <c r="J221" i="33"/>
  <c r="N221" i="33" s="1"/>
  <c r="J213" i="33"/>
  <c r="N213" i="33" s="1"/>
  <c r="J169" i="33"/>
  <c r="N169" i="33" s="1"/>
  <c r="L65" i="33"/>
  <c r="L78" i="33"/>
  <c r="J193" i="33"/>
  <c r="N193" i="33" s="1"/>
  <c r="J189" i="33"/>
  <c r="N189" i="33" s="1"/>
  <c r="L68" i="33"/>
  <c r="J73" i="33"/>
  <c r="N73" i="33" s="1"/>
  <c r="J164" i="33"/>
  <c r="N164" i="33" s="1"/>
  <c r="J167" i="33"/>
  <c r="N167" i="33" s="1"/>
  <c r="J176" i="33"/>
  <c r="N176" i="33" s="1"/>
  <c r="J181" i="33"/>
  <c r="N181" i="33" s="1"/>
  <c r="J196" i="33"/>
  <c r="N196" i="33" s="1"/>
  <c r="J199" i="33"/>
  <c r="N199" i="33" s="1"/>
  <c r="J208" i="33"/>
  <c r="N208" i="33" s="1"/>
  <c r="L86" i="33"/>
  <c r="J161" i="33"/>
  <c r="N161" i="33" s="1"/>
  <c r="J201" i="33"/>
  <c r="N201" i="33" s="1"/>
  <c r="L70" i="33"/>
  <c r="J82" i="33"/>
  <c r="N82" i="33" s="1"/>
  <c r="J160" i="33"/>
  <c r="N160" i="33" s="1"/>
  <c r="J163" i="33"/>
  <c r="N163" i="33" s="1"/>
  <c r="J173" i="33"/>
  <c r="N173" i="33" s="1"/>
  <c r="J205" i="33"/>
  <c r="N205" i="33" s="1"/>
  <c r="J237" i="33"/>
  <c r="N237" i="33" s="1"/>
  <c r="L11" i="33"/>
  <c r="N11" i="33"/>
  <c r="L31" i="33"/>
  <c r="N31" i="33"/>
  <c r="L39" i="33"/>
  <c r="N39" i="33"/>
  <c r="L47" i="33"/>
  <c r="N47" i="33"/>
  <c r="L79" i="33"/>
  <c r="J79" i="33"/>
  <c r="N79" i="33" s="1"/>
  <c r="L92" i="33"/>
  <c r="J92" i="33"/>
  <c r="N92" i="33" s="1"/>
  <c r="L67" i="33"/>
  <c r="J67" i="33"/>
  <c r="N67" i="33" s="1"/>
  <c r="J76" i="33"/>
  <c r="N76" i="33" s="1"/>
  <c r="L19" i="33"/>
  <c r="N19" i="33"/>
  <c r="L55" i="33"/>
  <c r="N55" i="33"/>
  <c r="J87" i="33"/>
  <c r="N87" i="33" s="1"/>
  <c r="L87" i="33"/>
  <c r="L105" i="33"/>
  <c r="J105" i="33"/>
  <c r="N105" i="33" s="1"/>
  <c r="L108" i="33"/>
  <c r="J108" i="33"/>
  <c r="N108" i="33" s="1"/>
  <c r="L7" i="33"/>
  <c r="N7" i="33"/>
  <c r="L75" i="33"/>
  <c r="J75" i="33"/>
  <c r="N75" i="33" s="1"/>
  <c r="N4" i="33"/>
  <c r="L27" i="33"/>
  <c r="N27" i="33"/>
  <c r="L35" i="33"/>
  <c r="N35" i="33"/>
  <c r="L43" i="33"/>
  <c r="N43" i="33"/>
  <c r="L63" i="33"/>
  <c r="J63" i="33"/>
  <c r="N63" i="33" s="1"/>
  <c r="J72" i="33"/>
  <c r="N72" i="33" s="1"/>
  <c r="L15" i="33"/>
  <c r="N15" i="33"/>
  <c r="N24" i="33"/>
  <c r="L51" i="33"/>
  <c r="N51" i="33"/>
  <c r="N60" i="33"/>
  <c r="L83" i="33"/>
  <c r="J83" i="33"/>
  <c r="N83" i="33" s="1"/>
  <c r="L93" i="33"/>
  <c r="J93" i="33"/>
  <c r="N93" i="33" s="1"/>
  <c r="L96" i="33"/>
  <c r="J96" i="33"/>
  <c r="N96" i="33" s="1"/>
  <c r="L3" i="33"/>
  <c r="N3" i="33"/>
  <c r="N12" i="33"/>
  <c r="N32" i="33"/>
  <c r="N40" i="33"/>
  <c r="N48" i="33"/>
  <c r="L71" i="33"/>
  <c r="J71" i="33"/>
  <c r="N71" i="33" s="1"/>
  <c r="J80" i="33"/>
  <c r="N80" i="33" s="1"/>
  <c r="L23" i="33"/>
  <c r="N23" i="33"/>
  <c r="L59" i="33"/>
  <c r="N59" i="33"/>
  <c r="L109" i="33"/>
  <c r="J109" i="33"/>
  <c r="N109" i="33" s="1"/>
  <c r="L30" i="33"/>
  <c r="L34" i="33"/>
  <c r="L38" i="33"/>
  <c r="L42" i="33"/>
  <c r="L46" i="33"/>
  <c r="L100" i="33"/>
  <c r="J100" i="33"/>
  <c r="N100" i="33" s="1"/>
  <c r="L116" i="33"/>
  <c r="J116" i="33"/>
  <c r="N116" i="33" s="1"/>
  <c r="L132" i="33"/>
  <c r="J132" i="33"/>
  <c r="N132" i="33" s="1"/>
  <c r="L148" i="33"/>
  <c r="J148" i="33"/>
  <c r="N148" i="33" s="1"/>
  <c r="M200" i="33"/>
  <c r="J200" i="33"/>
  <c r="N200" i="33" s="1"/>
  <c r="L125" i="33"/>
  <c r="J125" i="33"/>
  <c r="N125" i="33" s="1"/>
  <c r="L141" i="33"/>
  <c r="J141" i="33"/>
  <c r="N141" i="33" s="1"/>
  <c r="L157" i="33"/>
  <c r="J157" i="33"/>
  <c r="N157" i="33" s="1"/>
  <c r="M168" i="33"/>
  <c r="J168" i="33"/>
  <c r="N168" i="33" s="1"/>
  <c r="L191" i="33"/>
  <c r="J191" i="33"/>
  <c r="N191" i="33" s="1"/>
  <c r="L112" i="33"/>
  <c r="J112" i="33"/>
  <c r="N112" i="33" s="1"/>
  <c r="L128" i="33"/>
  <c r="J128" i="33"/>
  <c r="N128" i="33" s="1"/>
  <c r="L144" i="33"/>
  <c r="J144" i="33"/>
  <c r="N144" i="33" s="1"/>
  <c r="L159" i="33"/>
  <c r="J159" i="33"/>
  <c r="N159" i="33" s="1"/>
  <c r="L178" i="33"/>
  <c r="J178" i="33"/>
  <c r="N178" i="33" s="1"/>
  <c r="L186" i="33"/>
  <c r="J186" i="33"/>
  <c r="N186" i="33" s="1"/>
  <c r="L121" i="33"/>
  <c r="J121" i="33"/>
  <c r="N121" i="33" s="1"/>
  <c r="L137" i="33"/>
  <c r="J137" i="33"/>
  <c r="N137" i="33" s="1"/>
  <c r="L153" i="33"/>
  <c r="J153" i="33"/>
  <c r="N153" i="33" s="1"/>
  <c r="J183" i="33"/>
  <c r="N183" i="33" s="1"/>
  <c r="J204" i="33"/>
  <c r="N204" i="33" s="1"/>
  <c r="J207" i="33"/>
  <c r="N207" i="33" s="1"/>
  <c r="L124" i="33"/>
  <c r="J124" i="33"/>
  <c r="N124" i="33" s="1"/>
  <c r="L140" i="33"/>
  <c r="J140" i="33"/>
  <c r="N140" i="33" s="1"/>
  <c r="L156" i="33"/>
  <c r="J156" i="33"/>
  <c r="N156" i="33" s="1"/>
  <c r="J172" i="33"/>
  <c r="N172" i="33" s="1"/>
  <c r="J175" i="33"/>
  <c r="N175" i="33" s="1"/>
  <c r="J180" i="33"/>
  <c r="N180" i="33" s="1"/>
  <c r="L101" i="33"/>
  <c r="J101" i="33"/>
  <c r="N101" i="33" s="1"/>
  <c r="L117" i="33"/>
  <c r="J117" i="33"/>
  <c r="N117" i="33" s="1"/>
  <c r="L133" i="33"/>
  <c r="J133" i="33"/>
  <c r="N133" i="33" s="1"/>
  <c r="L149" i="33"/>
  <c r="J149" i="33"/>
  <c r="N149" i="33" s="1"/>
  <c r="L203" i="33"/>
  <c r="J203" i="33"/>
  <c r="N203" i="33" s="1"/>
  <c r="L206" i="33"/>
  <c r="J206" i="33"/>
  <c r="N206" i="33" s="1"/>
  <c r="L104" i="33"/>
  <c r="J104" i="33"/>
  <c r="N104" i="33" s="1"/>
  <c r="L120" i="33"/>
  <c r="J120" i="33"/>
  <c r="N120" i="33" s="1"/>
  <c r="L136" i="33"/>
  <c r="J136" i="33"/>
  <c r="N136" i="33" s="1"/>
  <c r="L152" i="33"/>
  <c r="J152" i="33"/>
  <c r="N152" i="33" s="1"/>
  <c r="L171" i="33"/>
  <c r="J171" i="33"/>
  <c r="N171" i="33" s="1"/>
  <c r="L174" i="33"/>
  <c r="J174" i="33"/>
  <c r="N174" i="33" s="1"/>
  <c r="L198" i="33"/>
  <c r="J198" i="33"/>
  <c r="N198" i="33" s="1"/>
  <c r="L97" i="33"/>
  <c r="J97" i="33"/>
  <c r="N97" i="33" s="1"/>
  <c r="L113" i="33"/>
  <c r="J113" i="33"/>
  <c r="N113" i="33" s="1"/>
  <c r="L129" i="33"/>
  <c r="J129" i="33"/>
  <c r="N129" i="33" s="1"/>
  <c r="L145" i="33"/>
  <c r="J145" i="33"/>
  <c r="N145" i="33" s="1"/>
  <c r="L166" i="33"/>
  <c r="J166" i="33"/>
  <c r="N166" i="33" s="1"/>
  <c r="J195" i="33"/>
  <c r="N195" i="33" s="1"/>
  <c r="J88" i="33"/>
  <c r="N88" i="33" s="1"/>
  <c r="L94" i="33"/>
  <c r="J94" i="33"/>
  <c r="N94" i="33" s="1"/>
  <c r="L98" i="33"/>
  <c r="J98" i="33"/>
  <c r="N98" i="33" s="1"/>
  <c r="L102" i="33"/>
  <c r="J102" i="33"/>
  <c r="N102" i="33" s="1"/>
  <c r="L106" i="33"/>
  <c r="J106" i="33"/>
  <c r="N106" i="33" s="1"/>
  <c r="L110" i="33"/>
  <c r="J110" i="33"/>
  <c r="N110" i="33" s="1"/>
  <c r="L114" i="33"/>
  <c r="J114" i="33"/>
  <c r="N114" i="33" s="1"/>
  <c r="L118" i="33"/>
  <c r="J118" i="33"/>
  <c r="N118" i="33" s="1"/>
  <c r="L122" i="33"/>
  <c r="J122" i="33"/>
  <c r="N122" i="33" s="1"/>
  <c r="L126" i="33"/>
  <c r="J126" i="33"/>
  <c r="N126" i="33" s="1"/>
  <c r="L130" i="33"/>
  <c r="J130" i="33"/>
  <c r="N130" i="33" s="1"/>
  <c r="L134" i="33"/>
  <c r="J134" i="33"/>
  <c r="N134" i="33" s="1"/>
  <c r="L138" i="33"/>
  <c r="J138" i="33"/>
  <c r="N138" i="33" s="1"/>
  <c r="L142" i="33"/>
  <c r="J142" i="33"/>
  <c r="N142" i="33" s="1"/>
  <c r="L146" i="33"/>
  <c r="J146" i="33"/>
  <c r="N146" i="33" s="1"/>
  <c r="L150" i="33"/>
  <c r="J150" i="33"/>
  <c r="N150" i="33" s="1"/>
  <c r="L154" i="33"/>
  <c r="J154" i="33"/>
  <c r="N154" i="33" s="1"/>
  <c r="L158" i="33"/>
  <c r="J158" i="33"/>
  <c r="N158" i="33" s="1"/>
  <c r="L190" i="33"/>
  <c r="J190" i="33"/>
  <c r="N190" i="33" s="1"/>
  <c r="L210" i="33"/>
  <c r="J210" i="33"/>
  <c r="N210" i="33" s="1"/>
  <c r="L218" i="33"/>
  <c r="J218" i="33"/>
  <c r="N218" i="33" s="1"/>
  <c r="J228" i="33"/>
  <c r="N228" i="33" s="1"/>
  <c r="L230" i="33"/>
  <c r="J230" i="33"/>
  <c r="N230" i="33" s="1"/>
  <c r="J212" i="33"/>
  <c r="N212" i="33" s="1"/>
  <c r="J215" i="33"/>
  <c r="N215" i="33" s="1"/>
  <c r="L225" i="33"/>
  <c r="J225" i="33"/>
  <c r="N225" i="33" s="1"/>
  <c r="J91" i="33"/>
  <c r="N91" i="33" s="1"/>
  <c r="L162" i="33"/>
  <c r="J162" i="33"/>
  <c r="N162" i="33" s="1"/>
  <c r="L194" i="33"/>
  <c r="J194" i="33"/>
  <c r="N194" i="33" s="1"/>
  <c r="J223" i="33"/>
  <c r="N223" i="33" s="1"/>
  <c r="L95" i="33"/>
  <c r="J95" i="33"/>
  <c r="N95" i="33" s="1"/>
  <c r="L99" i="33"/>
  <c r="J99" i="33"/>
  <c r="N99" i="33" s="1"/>
  <c r="L103" i="33"/>
  <c r="J103" i="33"/>
  <c r="N103" i="33" s="1"/>
  <c r="L107" i="33"/>
  <c r="J107" i="33"/>
  <c r="N107" i="33" s="1"/>
  <c r="L111" i="33"/>
  <c r="J111" i="33"/>
  <c r="N111" i="33" s="1"/>
  <c r="L115" i="33"/>
  <c r="J115" i="33"/>
  <c r="N115" i="33" s="1"/>
  <c r="L119" i="33"/>
  <c r="J119" i="33"/>
  <c r="N119" i="33" s="1"/>
  <c r="L123" i="33"/>
  <c r="J123" i="33"/>
  <c r="N123" i="33" s="1"/>
  <c r="L127" i="33"/>
  <c r="J127" i="33"/>
  <c r="N127" i="33" s="1"/>
  <c r="L131" i="33"/>
  <c r="J131" i="33"/>
  <c r="N131" i="33" s="1"/>
  <c r="L135" i="33"/>
  <c r="J135" i="33"/>
  <c r="N135" i="33" s="1"/>
  <c r="L139" i="33"/>
  <c r="J139" i="33"/>
  <c r="N139" i="33" s="1"/>
  <c r="L143" i="33"/>
  <c r="J143" i="33"/>
  <c r="N143" i="33" s="1"/>
  <c r="L147" i="33"/>
  <c r="J147" i="33"/>
  <c r="N147" i="33" s="1"/>
  <c r="L151" i="33"/>
  <c r="J151" i="33"/>
  <c r="N151" i="33" s="1"/>
  <c r="L155" i="33"/>
  <c r="J155" i="33"/>
  <c r="N155" i="33" s="1"/>
  <c r="L182" i="33"/>
  <c r="J182" i="33"/>
  <c r="N182" i="33" s="1"/>
  <c r="J188" i="33"/>
  <c r="N188" i="33" s="1"/>
  <c r="L214" i="33"/>
  <c r="J214" i="33"/>
  <c r="N214" i="33" s="1"/>
  <c r="J220" i="33"/>
  <c r="N220" i="33" s="1"/>
  <c r="J89" i="33"/>
  <c r="N89" i="33" s="1"/>
  <c r="L91" i="33"/>
  <c r="L170" i="33"/>
  <c r="J170" i="33"/>
  <c r="N170" i="33" s="1"/>
  <c r="J179" i="33"/>
  <c r="N179" i="33" s="1"/>
  <c r="L202" i="33"/>
  <c r="J202" i="33"/>
  <c r="N202" i="33" s="1"/>
  <c r="J211" i="33"/>
  <c r="N211" i="33" s="1"/>
  <c r="L222" i="33"/>
  <c r="J222" i="33"/>
  <c r="N222" i="33" s="1"/>
  <c r="J231" i="33"/>
  <c r="N231" i="33" s="1"/>
  <c r="J236" i="33"/>
  <c r="N236" i="33" s="1"/>
  <c r="J233" i="33"/>
  <c r="N233" i="33" s="1"/>
  <c r="J241" i="33"/>
  <c r="N241" i="33" s="1"/>
  <c r="J238" i="33"/>
  <c r="N238" i="33" s="1"/>
  <c r="J227" i="33"/>
  <c r="N227" i="33" s="1"/>
  <c r="J235" i="33"/>
  <c r="N235" i="33" s="1"/>
  <c r="J224" i="33"/>
  <c r="N224" i="33" s="1"/>
  <c r="J232" i="33"/>
  <c r="N232" i="33" s="1"/>
  <c r="J240" i="33"/>
  <c r="N240" i="33" s="1"/>
  <c r="J242" i="33"/>
  <c r="N242" i="33" s="1"/>
  <c r="F3" i="28" l="1"/>
  <c r="F4" i="28" s="1"/>
  <c r="F5" i="28" s="1"/>
  <c r="F6" i="28" s="1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E3" i="28"/>
  <c r="E4" i="28" s="1"/>
  <c r="E5" i="28" s="1"/>
  <c r="E6" i="28" s="1"/>
  <c r="E7" i="28" s="1"/>
  <c r="E8" i="28" s="1"/>
  <c r="E9" i="28" s="1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20" i="28" s="1"/>
  <c r="E21" i="28" s="1"/>
  <c r="E22" i="28" s="1"/>
  <c r="E23" i="28" s="1"/>
  <c r="E24" i="28" s="1"/>
  <c r="E25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Castaño</author>
  </authors>
  <commentList>
    <comment ref="H2" authorId="0" shapeId="0" xr:uid="{A918895A-2B26-C74F-90F6-C4D36E97D095}">
      <text>
        <r>
          <rPr>
            <b/>
            <sz val="9"/>
            <color rgb="FF000000"/>
            <rFont val="Tahoma"/>
            <family val="2"/>
          </rPr>
          <t>Carlos Castaño: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Produccion total disponible para la venta</t>
        </r>
      </text>
    </comment>
    <comment ref="I2" authorId="0" shapeId="0" xr:uid="{6EC6D60F-AFA3-E544-B973-5A05E748682C}">
      <text>
        <r>
          <rPr>
            <b/>
            <sz val="9"/>
            <color rgb="FF000000"/>
            <rFont val="Tahoma"/>
            <family val="2"/>
          </rPr>
          <t>Carlos Castaño: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Produccion compromometida de un productor</t>
        </r>
      </text>
    </comment>
    <comment ref="L2" authorId="0" shapeId="0" xr:uid="{4E18D455-6E36-E046-B6FA-25C4CA3732BF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total disponible para la venta</t>
        </r>
      </text>
    </comment>
    <comment ref="M2" authorId="0" shapeId="0" xr:uid="{AF71BBCF-9262-DF4D-8A30-8CAFD9F0BE83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compromometida de un productor</t>
        </r>
      </text>
    </comment>
    <comment ref="N2" authorId="0" shapeId="0" xr:uid="{AD53D507-A5A6-4F45-A0D9-E2B61BD84E0B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Potencial de producción de GLP de una fuente de producción determinada</t>
        </r>
      </text>
    </comment>
  </commentList>
</comments>
</file>

<file path=xl/sharedStrings.xml><?xml version="1.0" encoding="utf-8"?>
<sst xmlns="http://schemas.openxmlformats.org/spreadsheetml/2006/main" count="3619" uniqueCount="65">
  <si>
    <t>MES</t>
  </si>
  <si>
    <t>PRODUCTOR</t>
  </si>
  <si>
    <t>FUENTE</t>
  </si>
  <si>
    <t>PUNTO DE ENTREGA</t>
  </si>
  <si>
    <t>PODER CALORIFICO (BTU/GAL)</t>
  </si>
  <si>
    <t>DENSIDAD RELATIVA (TON/GAL)</t>
  </si>
  <si>
    <t>PRODUCCION TOTAL DISPONIBLE PARA LA VENTA -PTDV (TON/MES)</t>
  </si>
  <si>
    <t>PRODUCCIÓN COMPROMETIDA - PC (TON/MES)</t>
  </si>
  <si>
    <t>GAS DE OPRACIÓN (TON/MES)</t>
  </si>
  <si>
    <t>ECOPETROL</t>
  </si>
  <si>
    <t>APIAY</t>
  </si>
  <si>
    <t>DINA</t>
  </si>
  <si>
    <t>CUSIANA</t>
  </si>
  <si>
    <t>CUPIAGUA</t>
  </si>
  <si>
    <t>GAS DE OPERACIÓN (TON/MES)</t>
  </si>
  <si>
    <t>CMCO (TON/MES)</t>
  </si>
  <si>
    <t>BARRANCABERMEJA</t>
  </si>
  <si>
    <t>CARTAGENA</t>
  </si>
  <si>
    <t>LINEAS LOCALES</t>
  </si>
  <si>
    <t>SPC</t>
  </si>
  <si>
    <t>PRODUCCION TOTAL DISPONIBLE PARA LA VENTA -PTDV
 (TON/MES)</t>
  </si>
  <si>
    <t>PRODUCCIÓN COMPROMETIDA - PC
(TON/MES)</t>
  </si>
  <si>
    <t>OPC
(TON/MES)</t>
  </si>
  <si>
    <t>PRODUCCIÓN COMPROMETIDA - PC
 (TON/MES)</t>
  </si>
  <si>
    <t>PUNTO DE IMPORTACIÓN</t>
  </si>
  <si>
    <t>CANTIDADES IMPORTADAS DISPONIBLES PARA LA VENTA - CIDV (TON/MES)</t>
  </si>
  <si>
    <t>refineria houston texas y/o otros proveedores</t>
  </si>
  <si>
    <t>Plexaport</t>
  </si>
  <si>
    <t>MONTAGAS SA ESP</t>
  </si>
  <si>
    <t>SPT - TUMACO</t>
  </si>
  <si>
    <t>OKIANUS - CARTAGENA</t>
  </si>
  <si>
    <t>Chilco Distribuidora de Gas y Energía S.A. E.S.P.</t>
  </si>
  <si>
    <t>Okianus terminals</t>
  </si>
  <si>
    <t>IMPORTADOR</t>
  </si>
  <si>
    <t>NORTESANTANDEREANA DE GAS S.A E.S.P</t>
  </si>
  <si>
    <t xml:space="preserve">OKIANUS TERMINAL </t>
  </si>
  <si>
    <t>Parex Resources</t>
  </si>
  <si>
    <t>Capachos-Andina</t>
  </si>
  <si>
    <t>Planta de tratamiento de fluidos Capachos</t>
  </si>
  <si>
    <t>TYGAS S.A.S ESP</t>
  </si>
  <si>
    <t>PSG-TY</t>
  </si>
  <si>
    <t>El Morro Yopal Casanare</t>
  </si>
  <si>
    <t>TYGAS S.A.SESP</t>
  </si>
  <si>
    <t>Mes</t>
  </si>
  <si>
    <t xml:space="preserve">CIDV (TON) </t>
  </si>
  <si>
    <t>Dias</t>
  </si>
  <si>
    <t xml:space="preserve">PTDV (TON) </t>
  </si>
  <si>
    <t>IMPORTACIÓN-IGLP</t>
  </si>
  <si>
    <t xml:space="preserve">PBI SAS ESP </t>
  </si>
  <si>
    <t xml:space="preserve">PLANTA DE PROCESAMIENTO DE GAS NATURAL BUENAVISTA </t>
  </si>
  <si>
    <t>PUNTO DE
ENTREGA</t>
  </si>
  <si>
    <t>PODER CALORIFICO
(BTU/GAL)</t>
  </si>
  <si>
    <t>DENSIDAD RELATIVA
(TON/GAL)</t>
  </si>
  <si>
    <t>PTDV
(TON/MES)</t>
  </si>
  <si>
    <t>PC
(TON/MES)</t>
  </si>
  <si>
    <t>GAS OPERACIÓN
(TON/MES)</t>
  </si>
  <si>
    <t>PTDV
(BPD)</t>
  </si>
  <si>
    <t>PC
(BPD)</t>
  </si>
  <si>
    <t>PP
(BPD)</t>
  </si>
  <si>
    <t>PETROSANTANDER GMBH</t>
  </si>
  <si>
    <t>PAYOA</t>
  </si>
  <si>
    <t>PLANTA DE GAS - PAYOA</t>
  </si>
  <si>
    <t>TURGAS S.A. E.S.P</t>
  </si>
  <si>
    <t xml:space="preserve">Campo Toqui Toqui </t>
  </si>
  <si>
    <t>Potencial de Producción de GLP . PP
(TON/MES)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</si>
</sst>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0000"/>
    <numFmt numFmtId="166" formatCode="0.000"/>
    <numFmt numFmtId="167" formatCode="_-* #,##0.000_-;\-* #,##0.000_-;_-* &quot;-&quot;??_-;_-@_-"/>
    <numFmt numFmtId="168" formatCode="_-* #,##0.000_-;\-* #,##0.000_-;_-* &quot;-&quot;_-;_-@_-"/>
    <numFmt numFmtId="169" formatCode="_-* #,##0.00000000_-;\-* #,##0.00000000_-;_-* &quot;-&quot;_-;_-@_-"/>
    <numFmt numFmtId="170" formatCode="0.0%"/>
    <numFmt numFmtId="171" formatCode="#,##0.000"/>
    <numFmt numFmtId="172" formatCode="_(* #,##0_);_(* \(#,##0\);_(* &quot;-&quot;??_);_(@_)"/>
    <numFmt numFmtId="173" formatCode="_-* #,##0.0_-;\-* #,##0.0_-;_-* &quot;-&quot;_-;_-@_-"/>
    <numFmt numFmtId="174" formatCode="_-* #,##0.00_-;\-* #,##0.00_-;_-* &quot;-&quot;_-;_-@_-"/>
    <numFmt numFmtId="175" formatCode="_-* #,##0.00000_-;\-* #,##0.0000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17" fontId="0" fillId="0" borderId="1" xfId="0" applyNumberFormat="1" applyBorder="1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7" fontId="0" fillId="0" borderId="0" xfId="3" applyNumberFormat="1" applyFont="1"/>
    <xf numFmtId="43" fontId="0" fillId="0" borderId="0" xfId="3" applyFont="1"/>
    <xf numFmtId="168" fontId="0" fillId="0" borderId="1" xfId="4" applyNumberFormat="1" applyFont="1" applyFill="1" applyBorder="1" applyAlignment="1">
      <alignment horizontal="center"/>
    </xf>
    <xf numFmtId="169" fontId="0" fillId="0" borderId="1" xfId="4" applyNumberFormat="1" applyFont="1" applyFill="1" applyBorder="1" applyAlignment="1">
      <alignment horizontal="center"/>
    </xf>
    <xf numFmtId="168" fontId="0" fillId="0" borderId="1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164" fontId="4" fillId="0" borderId="6" xfId="5" applyFont="1" applyBorder="1" applyAlignment="1">
      <alignment horizontal="center" vertical="center" wrapText="1"/>
    </xf>
    <xf numFmtId="17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7" xfId="5" applyFont="1" applyBorder="1"/>
    <xf numFmtId="0" fontId="7" fillId="0" borderId="1" xfId="0" applyFont="1" applyBorder="1" applyAlignment="1">
      <alignment horizontal="center" vertical="center" wrapText="1"/>
    </xf>
    <xf numFmtId="171" fontId="7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3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0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0" borderId="0" xfId="5" applyFont="1" applyAlignment="1">
      <alignment vertical="center"/>
    </xf>
    <xf numFmtId="172" fontId="0" fillId="0" borderId="0" xfId="5" applyNumberFormat="1" applyFont="1" applyAlignment="1">
      <alignment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73" fontId="0" fillId="0" borderId="1" xfId="4" applyNumberFormat="1" applyFont="1" applyBorder="1" applyAlignment="1">
      <alignment horizontal="center" vertical="center"/>
    </xf>
    <xf numFmtId="173" fontId="0" fillId="0" borderId="1" xfId="4" applyNumberFormat="1" applyFont="1" applyBorder="1" applyAlignment="1">
      <alignment horizontal="center"/>
    </xf>
    <xf numFmtId="174" fontId="0" fillId="0" borderId="1" xfId="4" applyNumberFormat="1" applyFont="1" applyBorder="1" applyAlignment="1">
      <alignment horizontal="center" vertical="center"/>
    </xf>
    <xf numFmtId="174" fontId="0" fillId="0" borderId="1" xfId="4" applyNumberFormat="1" applyFont="1" applyBorder="1" applyAlignment="1">
      <alignment horizontal="center"/>
    </xf>
    <xf numFmtId="173" fontId="2" fillId="2" borderId="1" xfId="4" applyNumberFormat="1" applyFont="1" applyFill="1" applyBorder="1" applyAlignment="1">
      <alignment horizontal="center" vertical="center" wrapText="1"/>
    </xf>
    <xf numFmtId="173" fontId="0" fillId="0" borderId="0" xfId="4" applyNumberFormat="1" applyFont="1"/>
    <xf numFmtId="165" fontId="0" fillId="0" borderId="1" xfId="0" applyNumberFormat="1" applyBorder="1" applyAlignment="1">
      <alignment horizontal="center" vertical="center"/>
    </xf>
    <xf numFmtId="174" fontId="2" fillId="2" borderId="1" xfId="4" applyNumberFormat="1" applyFont="1" applyFill="1" applyBorder="1" applyAlignment="1">
      <alignment horizontal="center" vertical="center" wrapText="1"/>
    </xf>
    <xf numFmtId="174" fontId="0" fillId="0" borderId="0" xfId="4" applyNumberFormat="1" applyFont="1"/>
    <xf numFmtId="175" fontId="2" fillId="2" borderId="1" xfId="4" applyNumberFormat="1" applyFont="1" applyFill="1" applyBorder="1" applyAlignment="1">
      <alignment horizontal="center" vertical="center" wrapText="1"/>
    </xf>
    <xf numFmtId="175" fontId="0" fillId="0" borderId="1" xfId="4" applyNumberFormat="1" applyFont="1" applyBorder="1" applyAlignment="1">
      <alignment horizontal="center" vertical="center"/>
    </xf>
    <xf numFmtId="175" fontId="0" fillId="0" borderId="0" xfId="4" applyNumberFormat="1" applyFont="1"/>
    <xf numFmtId="174" fontId="0" fillId="0" borderId="3" xfId="4" applyNumberFormat="1" applyFont="1" applyBorder="1" applyAlignment="1">
      <alignment horizontal="center" vertical="center"/>
    </xf>
    <xf numFmtId="173" fontId="0" fillId="0" borderId="1" xfId="4" applyNumberFormat="1" applyFont="1" applyFill="1" applyBorder="1" applyAlignment="1">
      <alignment horizontal="center"/>
    </xf>
    <xf numFmtId="175" fontId="0" fillId="0" borderId="1" xfId="4" applyNumberFormat="1" applyFont="1" applyFill="1" applyBorder="1" applyAlignment="1">
      <alignment horizontal="center"/>
    </xf>
    <xf numFmtId="174" fontId="0" fillId="0" borderId="1" xfId="4" applyNumberFormat="1" applyFont="1" applyFill="1" applyBorder="1" applyAlignment="1">
      <alignment horizontal="center"/>
    </xf>
    <xf numFmtId="173" fontId="0" fillId="0" borderId="1" xfId="4" applyNumberFormat="1" applyFont="1" applyBorder="1"/>
    <xf numFmtId="174" fontId="0" fillId="0" borderId="1" xfId="4" applyNumberFormat="1" applyFont="1" applyBorder="1"/>
    <xf numFmtId="175" fontId="0" fillId="0" borderId="1" xfId="4" applyNumberFormat="1" applyFont="1" applyBorder="1"/>
    <xf numFmtId="173" fontId="7" fillId="0" borderId="1" xfId="4" applyNumberFormat="1" applyFont="1" applyBorder="1" applyAlignment="1">
      <alignment horizontal="center" vertical="center"/>
    </xf>
    <xf numFmtId="173" fontId="0" fillId="0" borderId="0" xfId="4" applyNumberFormat="1" applyFont="1" applyAlignment="1">
      <alignment vertical="center"/>
    </xf>
    <xf numFmtId="174" fontId="7" fillId="0" borderId="1" xfId="4" applyNumberFormat="1" applyFont="1" applyBorder="1" applyAlignment="1">
      <alignment horizontal="center" vertical="center"/>
    </xf>
    <xf numFmtId="174" fontId="0" fillId="0" borderId="0" xfId="4" applyNumberFormat="1" applyFont="1" applyAlignment="1">
      <alignment vertical="center"/>
    </xf>
    <xf numFmtId="175" fontId="7" fillId="0" borderId="1" xfId="4" applyNumberFormat="1" applyFont="1" applyBorder="1" applyAlignment="1">
      <alignment horizontal="center" vertical="center"/>
    </xf>
    <xf numFmtId="175" fontId="0" fillId="0" borderId="0" xfId="4" applyNumberFormat="1" applyFont="1" applyAlignment="1">
      <alignment vertical="center"/>
    </xf>
    <xf numFmtId="173" fontId="4" fillId="2" borderId="5" xfId="4" applyNumberFormat="1" applyFont="1" applyFill="1" applyBorder="1" applyAlignment="1">
      <alignment horizontal="center" vertical="center" wrapText="1"/>
    </xf>
    <xf numFmtId="173" fontId="6" fillId="0" borderId="1" xfId="4" applyNumberFormat="1" applyFont="1" applyBorder="1" applyAlignment="1">
      <alignment horizontal="center"/>
    </xf>
    <xf numFmtId="173" fontId="3" fillId="0" borderId="0" xfId="4" applyNumberFormat="1" applyFont="1"/>
    <xf numFmtId="174" fontId="4" fillId="2" borderId="5" xfId="4" applyNumberFormat="1" applyFont="1" applyFill="1" applyBorder="1" applyAlignment="1">
      <alignment horizontal="center" vertical="center" wrapText="1"/>
    </xf>
    <xf numFmtId="174" fontId="6" fillId="0" borderId="1" xfId="4" applyNumberFormat="1" applyFont="1" applyBorder="1" applyAlignment="1">
      <alignment horizontal="center"/>
    </xf>
    <xf numFmtId="174" fontId="3" fillId="0" borderId="0" xfId="4" applyNumberFormat="1" applyFont="1"/>
    <xf numFmtId="175" fontId="4" fillId="2" borderId="5" xfId="4" applyNumberFormat="1" applyFont="1" applyFill="1" applyBorder="1" applyAlignment="1">
      <alignment horizontal="center" vertical="center" wrapText="1"/>
    </xf>
    <xf numFmtId="175" fontId="6" fillId="0" borderId="1" xfId="4" applyNumberFormat="1" applyFont="1" applyBorder="1" applyAlignment="1">
      <alignment horizontal="center"/>
    </xf>
    <xf numFmtId="175" fontId="3" fillId="0" borderId="0" xfId="4" applyNumberFormat="1" applyFont="1"/>
    <xf numFmtId="174" fontId="3" fillId="0" borderId="7" xfId="4" applyNumberFormat="1" applyFont="1" applyBorder="1"/>
    <xf numFmtId="175" fontId="13" fillId="0" borderId="1" xfId="4" applyNumberFormat="1" applyFont="1" applyBorder="1"/>
    <xf numFmtId="175" fontId="13" fillId="0" borderId="0" xfId="4" applyNumberFormat="1" applyFont="1"/>
  </cellXfs>
  <cellStyles count="6">
    <cellStyle name="Comma" xfId="3" builtinId="3"/>
    <cellStyle name="Comma [0]" xfId="4" builtinId="6"/>
    <cellStyle name="Comma [0] 2" xfId="1" xr:uid="{847A4165-B349-4759-982C-59EF67651A8B}"/>
    <cellStyle name="Comma 2" xfId="5" xr:uid="{847D578E-EDC1-1244-82AB-93EAD9D128BE}"/>
    <cellStyle name="Millares 2" xfId="2" xr:uid="{164E9B59-9EE5-4BD7-8F5B-386D36F5D6BD}"/>
    <cellStyle name="Normal" xfId="0" builtinId="0"/>
  </cellStyles>
  <dxfs count="0"/>
  <tableStyles count="0" defaultTableStyle="TableStyleMedium2" defaultPivotStyle="PivotStyleLight16"/>
  <colors>
    <mruColors>
      <color rgb="FFFFDDFF"/>
      <color rgb="FFE0D2FF"/>
      <color rgb="FF8DD88A"/>
      <color rgb="FFD2FFEA"/>
      <color rgb="FFDA89D1"/>
      <color rgb="FFDF51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ugoquirogacruz/Documents/Algo%20laborales/MinMinas%20DHC/Info%20und%20Aktivita&#776;ten/Declaracio&#769;n%20GLP/Declaraciones%20Agentes/Petrosantander.xlsx" TargetMode="External"/><Relationship Id="rId1" Type="http://schemas.openxmlformats.org/officeDocument/2006/relationships/externalLinkPath" Target="Declaraciones%20Agentes/Petrosanta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os Producción 100%"/>
      <sheetName val="DP-GLP BUTANO 71,4%"/>
      <sheetName val="DP-GLP BUTANO 28,6%"/>
      <sheetName val="DP-GLP PROPANO 71,4%"/>
      <sheetName val="PODER CALORIFICO PROPANO"/>
      <sheetName val="PODER CALORÍFICO BUTANO"/>
      <sheetName val="DP-GLP PROPANO 28,6%"/>
    </sheetNames>
    <sheetDataSet>
      <sheetData sheetId="0">
        <row r="2">
          <cell r="L2">
            <v>2.17712116158837E-3</v>
          </cell>
          <cell r="M2">
            <v>2.1771211615883699</v>
          </cell>
          <cell r="O2">
            <v>1.9220725855519038E-3</v>
          </cell>
          <cell r="P2">
            <v>1.9220725855519039</v>
          </cell>
          <cell r="Q2">
            <v>90440.998200000016</v>
          </cell>
        </row>
        <row r="3">
          <cell r="A3">
            <v>31</v>
          </cell>
        </row>
        <row r="4">
          <cell r="A4">
            <v>28</v>
          </cell>
        </row>
        <row r="5">
          <cell r="A5">
            <v>31</v>
          </cell>
        </row>
        <row r="6">
          <cell r="A6">
            <v>30</v>
          </cell>
        </row>
        <row r="7">
          <cell r="A7">
            <v>31</v>
          </cell>
        </row>
        <row r="8">
          <cell r="A8">
            <v>30</v>
          </cell>
        </row>
        <row r="9">
          <cell r="A9">
            <v>31</v>
          </cell>
        </row>
        <row r="10">
          <cell r="A10">
            <v>31</v>
          </cell>
        </row>
        <row r="11">
          <cell r="A11">
            <v>30</v>
          </cell>
        </row>
        <row r="12">
          <cell r="A12">
            <v>31</v>
          </cell>
        </row>
        <row r="13">
          <cell r="A13">
            <v>30</v>
          </cell>
        </row>
        <row r="14">
          <cell r="A14">
            <v>31</v>
          </cell>
        </row>
        <row r="15">
          <cell r="A15">
            <v>31</v>
          </cell>
        </row>
        <row r="16">
          <cell r="A16">
            <v>29</v>
          </cell>
        </row>
        <row r="17">
          <cell r="A17">
            <v>31</v>
          </cell>
        </row>
        <row r="18">
          <cell r="A18">
            <v>30</v>
          </cell>
        </row>
        <row r="19">
          <cell r="A19">
            <v>31</v>
          </cell>
        </row>
        <row r="20">
          <cell r="A20">
            <v>30</v>
          </cell>
        </row>
        <row r="21">
          <cell r="A21">
            <v>31</v>
          </cell>
        </row>
        <row r="22">
          <cell r="A22">
            <v>31</v>
          </cell>
        </row>
        <row r="23">
          <cell r="A23">
            <v>30</v>
          </cell>
        </row>
        <row r="24">
          <cell r="A24">
            <v>31</v>
          </cell>
        </row>
        <row r="25">
          <cell r="A25">
            <v>30</v>
          </cell>
        </row>
        <row r="26">
          <cell r="A26">
            <v>31</v>
          </cell>
        </row>
        <row r="27">
          <cell r="A27">
            <v>31</v>
          </cell>
        </row>
        <row r="28">
          <cell r="A28">
            <v>28</v>
          </cell>
        </row>
        <row r="29">
          <cell r="A29">
            <v>31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31</v>
          </cell>
        </row>
        <row r="35">
          <cell r="A35">
            <v>30</v>
          </cell>
        </row>
        <row r="36">
          <cell r="A36">
            <v>31</v>
          </cell>
        </row>
        <row r="37">
          <cell r="A37">
            <v>30</v>
          </cell>
        </row>
        <row r="38">
          <cell r="A38">
            <v>31</v>
          </cell>
        </row>
        <row r="39">
          <cell r="A39">
            <v>31</v>
          </cell>
        </row>
        <row r="40">
          <cell r="A40">
            <v>28</v>
          </cell>
        </row>
        <row r="41">
          <cell r="A41">
            <v>31</v>
          </cell>
        </row>
        <row r="42">
          <cell r="A42">
            <v>30</v>
          </cell>
        </row>
        <row r="43">
          <cell r="A43">
            <v>31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31</v>
          </cell>
        </row>
        <row r="47">
          <cell r="A47">
            <v>30</v>
          </cell>
        </row>
        <row r="48">
          <cell r="A48">
            <v>31</v>
          </cell>
        </row>
        <row r="49">
          <cell r="A49">
            <v>30</v>
          </cell>
        </row>
        <row r="50">
          <cell r="A50">
            <v>31</v>
          </cell>
        </row>
        <row r="51">
          <cell r="A51">
            <v>31</v>
          </cell>
        </row>
        <row r="52">
          <cell r="A52">
            <v>28</v>
          </cell>
        </row>
        <row r="53">
          <cell r="A53">
            <v>31</v>
          </cell>
        </row>
        <row r="54">
          <cell r="A54">
            <v>30</v>
          </cell>
        </row>
        <row r="55">
          <cell r="A55">
            <v>31</v>
          </cell>
        </row>
        <row r="56">
          <cell r="A56">
            <v>30</v>
          </cell>
        </row>
        <row r="57">
          <cell r="A57">
            <v>31</v>
          </cell>
        </row>
        <row r="58">
          <cell r="A58">
            <v>31</v>
          </cell>
        </row>
        <row r="59">
          <cell r="A59">
            <v>30</v>
          </cell>
        </row>
        <row r="60">
          <cell r="A60">
            <v>31</v>
          </cell>
        </row>
        <row r="61">
          <cell r="A61">
            <v>30</v>
          </cell>
        </row>
        <row r="62">
          <cell r="A62">
            <v>31</v>
          </cell>
        </row>
        <row r="63">
          <cell r="A63">
            <v>31</v>
          </cell>
          <cell r="H63">
            <v>462.62390130491792</v>
          </cell>
          <cell r="I63">
            <v>0</v>
          </cell>
        </row>
        <row r="64">
          <cell r="A64">
            <v>29</v>
          </cell>
          <cell r="H64">
            <v>430.33698086231374</v>
          </cell>
          <cell r="I64">
            <v>0</v>
          </cell>
        </row>
        <row r="65">
          <cell r="A65">
            <v>31</v>
          </cell>
          <cell r="H65">
            <v>457.43152582525391</v>
          </cell>
          <cell r="I65">
            <v>0</v>
          </cell>
        </row>
        <row r="66">
          <cell r="A66">
            <v>30</v>
          </cell>
          <cell r="H66">
            <v>440.19853660398303</v>
          </cell>
          <cell r="I66">
            <v>0</v>
          </cell>
        </row>
        <row r="67">
          <cell r="A67">
            <v>31</v>
          </cell>
          <cell r="H67">
            <v>452.33604135173198</v>
          </cell>
          <cell r="I67">
            <v>0</v>
          </cell>
        </row>
        <row r="68">
          <cell r="A68">
            <v>30</v>
          </cell>
          <cell r="H68">
            <v>435.31295225453636</v>
          </cell>
          <cell r="I68">
            <v>0</v>
          </cell>
        </row>
        <row r="69">
          <cell r="A69">
            <v>31</v>
          </cell>
          <cell r="H69">
            <v>447.3341980449573</v>
          </cell>
          <cell r="I69">
            <v>0</v>
          </cell>
        </row>
        <row r="70">
          <cell r="A70">
            <v>31</v>
          </cell>
          <cell r="H70">
            <v>444.86762475200277</v>
          </cell>
          <cell r="I70">
            <v>0</v>
          </cell>
        </row>
        <row r="71">
          <cell r="A71">
            <v>30</v>
          </cell>
          <cell r="H71">
            <v>428.1518723816763</v>
          </cell>
          <cell r="I71">
            <v>0</v>
          </cell>
        </row>
        <row r="72">
          <cell r="A72">
            <v>31</v>
          </cell>
          <cell r="H72">
            <v>440.00180002688887</v>
          </cell>
          <cell r="I72">
            <v>0</v>
          </cell>
        </row>
        <row r="73">
          <cell r="A73">
            <v>30</v>
          </cell>
          <cell r="H73">
            <v>423.48552968475855</v>
          </cell>
          <cell r="I73">
            <v>0</v>
          </cell>
        </row>
        <row r="74">
          <cell r="A74">
            <v>31</v>
          </cell>
          <cell r="H74">
            <v>435.22339044168007</v>
          </cell>
          <cell r="I74">
            <v>0</v>
          </cell>
        </row>
        <row r="75">
          <cell r="A75">
            <v>31</v>
          </cell>
          <cell r="H75">
            <v>432.86620389707321</v>
          </cell>
          <cell r="I75">
            <v>0</v>
          </cell>
        </row>
        <row r="76">
          <cell r="A76">
            <v>28</v>
          </cell>
          <cell r="H76">
            <v>388.86586176182908</v>
          </cell>
          <cell r="I76">
            <v>0</v>
          </cell>
        </row>
        <row r="77">
          <cell r="A77">
            <v>31</v>
          </cell>
          <cell r="H77">
            <v>428.21458095297174</v>
          </cell>
          <cell r="I77">
            <v>0</v>
          </cell>
        </row>
        <row r="78">
          <cell r="A78">
            <v>30</v>
          </cell>
          <cell r="H78">
            <v>412.18010728747822</v>
          </cell>
          <cell r="I78">
            <v>0</v>
          </cell>
        </row>
        <row r="79">
          <cell r="A79">
            <v>31</v>
          </cell>
          <cell r="H79">
            <v>423.64446932193738</v>
          </cell>
          <cell r="I79">
            <v>0</v>
          </cell>
        </row>
        <row r="80">
          <cell r="A80">
            <v>30</v>
          </cell>
          <cell r="H80">
            <v>407.79622445036728</v>
          </cell>
          <cell r="I80">
            <v>0</v>
          </cell>
        </row>
        <row r="81">
          <cell r="A81">
            <v>31</v>
          </cell>
          <cell r="H81">
            <v>419.15402841790558</v>
          </cell>
          <cell r="I81">
            <v>0</v>
          </cell>
        </row>
        <row r="82">
          <cell r="A82">
            <v>31</v>
          </cell>
          <cell r="H82">
            <v>416.93785608732765</v>
          </cell>
          <cell r="I82">
            <v>0</v>
          </cell>
        </row>
        <row r="83">
          <cell r="A83">
            <v>30</v>
          </cell>
          <cell r="H83">
            <v>401.36206922707436</v>
          </cell>
          <cell r="I83">
            <v>0</v>
          </cell>
        </row>
        <row r="84">
          <cell r="A84">
            <v>31</v>
          </cell>
          <cell r="H84">
            <v>412.56265965955862</v>
          </cell>
          <cell r="I84">
            <v>0</v>
          </cell>
        </row>
        <row r="85">
          <cell r="A85">
            <v>30</v>
          </cell>
          <cell r="H85">
            <v>397.1642947593906</v>
          </cell>
          <cell r="I85">
            <v>0</v>
          </cell>
        </row>
        <row r="86">
          <cell r="A86">
            <v>31</v>
          </cell>
          <cell r="H86">
            <v>408.26187415458014</v>
          </cell>
          <cell r="I86">
            <v>0</v>
          </cell>
        </row>
        <row r="87">
          <cell r="A87">
            <v>31</v>
          </cell>
          <cell r="H87">
            <v>406.13872109349637</v>
          </cell>
          <cell r="I87">
            <v>0</v>
          </cell>
        </row>
        <row r="88">
          <cell r="A88">
            <v>28</v>
          </cell>
          <cell r="H88">
            <v>364.93335895436945</v>
          </cell>
          <cell r="I88">
            <v>0</v>
          </cell>
        </row>
        <row r="89">
          <cell r="A89">
            <v>31</v>
          </cell>
          <cell r="H89">
            <v>401.94556690998087</v>
          </cell>
          <cell r="I89">
            <v>0</v>
          </cell>
        </row>
        <row r="90">
          <cell r="A90">
            <v>30</v>
          </cell>
          <cell r="H90">
            <v>386.97593314835274</v>
          </cell>
          <cell r="I90">
            <v>0</v>
          </cell>
        </row>
        <row r="91">
          <cell r="A91">
            <v>31</v>
          </cell>
          <cell r="H91">
            <v>397.82178191796481</v>
          </cell>
          <cell r="I91">
            <v>0</v>
          </cell>
        </row>
        <row r="92">
          <cell r="A92">
            <v>30</v>
          </cell>
          <cell r="H92">
            <v>383.01812991654799</v>
          </cell>
          <cell r="I92">
            <v>0</v>
          </cell>
        </row>
        <row r="93">
          <cell r="A93">
            <v>31</v>
          </cell>
          <cell r="H93">
            <v>393.76545692970552</v>
          </cell>
          <cell r="I93">
            <v>0</v>
          </cell>
        </row>
        <row r="94">
          <cell r="A94">
            <v>31</v>
          </cell>
          <cell r="H94">
            <v>391.76176831914239</v>
          </cell>
          <cell r="I94">
            <v>0</v>
          </cell>
        </row>
        <row r="95">
          <cell r="A95">
            <v>30</v>
          </cell>
          <cell r="H95">
            <v>377.20089117339819</v>
          </cell>
          <cell r="I95">
            <v>0</v>
          </cell>
        </row>
        <row r="96">
          <cell r="A96">
            <v>31</v>
          </cell>
          <cell r="H96">
            <v>387.80268257463513</v>
          </cell>
          <cell r="I96">
            <v>0</v>
          </cell>
        </row>
        <row r="97">
          <cell r="A97">
            <v>30</v>
          </cell>
          <cell r="H97">
            <v>373.39983991169311</v>
          </cell>
          <cell r="I97">
            <v>0</v>
          </cell>
        </row>
        <row r="98">
          <cell r="A98">
            <v>31</v>
          </cell>
          <cell r="H98">
            <v>383.90580297492573</v>
          </cell>
          <cell r="I98">
            <v>0</v>
          </cell>
        </row>
        <row r="99">
          <cell r="A99">
            <v>31</v>
          </cell>
          <cell r="H99">
            <v>381.9802477374011</v>
          </cell>
          <cell r="I99">
            <v>0</v>
          </cell>
        </row>
        <row r="100">
          <cell r="A100">
            <v>28</v>
          </cell>
          <cell r="H100">
            <v>343.28882979612581</v>
          </cell>
          <cell r="I100">
            <v>0</v>
          </cell>
        </row>
        <row r="101">
          <cell r="A101">
            <v>31</v>
          </cell>
          <cell r="H101">
            <v>378.17393124650312</v>
          </cell>
          <cell r="I101">
            <v>0</v>
          </cell>
        </row>
        <row r="102">
          <cell r="A102">
            <v>30</v>
          </cell>
          <cell r="H102">
            <v>364.15429668986599</v>
          </cell>
          <cell r="I102">
            <v>0</v>
          </cell>
        </row>
        <row r="103">
          <cell r="A103">
            <v>31</v>
          </cell>
          <cell r="H103">
            <v>374.42617058668344</v>
          </cell>
          <cell r="I103">
            <v>0</v>
          </cell>
        </row>
        <row r="104">
          <cell r="A104">
            <v>30</v>
          </cell>
          <cell r="H104">
            <v>360.55519131836638</v>
          </cell>
          <cell r="I104">
            <v>0</v>
          </cell>
        </row>
        <row r="105">
          <cell r="A105">
            <v>31</v>
          </cell>
          <cell r="H105">
            <v>370.7351928339499</v>
          </cell>
          <cell r="I105">
            <v>0</v>
          </cell>
        </row>
        <row r="106">
          <cell r="A106">
            <v>31</v>
          </cell>
          <cell r="H106">
            <v>368.88417192937925</v>
          </cell>
          <cell r="I106">
            <v>0</v>
          </cell>
        </row>
        <row r="107">
          <cell r="A107">
            <v>30</v>
          </cell>
          <cell r="H107">
            <v>355.23222209698002</v>
          </cell>
          <cell r="I107">
            <v>0</v>
          </cell>
        </row>
        <row r="108">
          <cell r="A108">
            <v>31</v>
          </cell>
          <cell r="H108">
            <v>365.27607552897916</v>
          </cell>
          <cell r="I108">
            <v>0</v>
          </cell>
        </row>
        <row r="109">
          <cell r="A109">
            <v>30</v>
          </cell>
          <cell r="H109">
            <v>351.76658784885058</v>
          </cell>
          <cell r="I109">
            <v>0</v>
          </cell>
        </row>
        <row r="110">
          <cell r="A110">
            <v>31</v>
          </cell>
          <cell r="H110">
            <v>361.72161387422011</v>
          </cell>
          <cell r="I110">
            <v>0</v>
          </cell>
        </row>
        <row r="111">
          <cell r="A111">
            <v>31</v>
          </cell>
          <cell r="H111">
            <v>359.96390453612253</v>
          </cell>
          <cell r="I111">
            <v>0</v>
          </cell>
        </row>
        <row r="112">
          <cell r="A112">
            <v>29</v>
          </cell>
          <cell r="H112">
            <v>335.10835115943382</v>
          </cell>
          <cell r="I112">
            <v>0</v>
          </cell>
        </row>
        <row r="113">
          <cell r="A113">
            <v>31</v>
          </cell>
          <cell r="H113">
            <v>356.48727226753846</v>
          </cell>
          <cell r="I113">
            <v>0</v>
          </cell>
        </row>
        <row r="114">
          <cell r="A114">
            <v>30</v>
          </cell>
          <cell r="H114">
            <v>343.32397261353555</v>
          </cell>
          <cell r="I114">
            <v>0</v>
          </cell>
        </row>
        <row r="115">
          <cell r="A115">
            <v>31</v>
          </cell>
          <cell r="H115">
            <v>353.061346350441</v>
          </cell>
          <cell r="I115">
            <v>0</v>
          </cell>
        </row>
        <row r="116">
          <cell r="A116">
            <v>30</v>
          </cell>
          <cell r="H116">
            <v>340.0324942067802</v>
          </cell>
          <cell r="I116">
            <v>0</v>
          </cell>
        </row>
        <row r="117">
          <cell r="A117">
            <v>31</v>
          </cell>
          <cell r="H117">
            <v>349.68470191360399</v>
          </cell>
          <cell r="I117">
            <v>0</v>
          </cell>
        </row>
        <row r="118">
          <cell r="A118">
            <v>31</v>
          </cell>
          <cell r="H118">
            <v>348.01467263432266</v>
          </cell>
          <cell r="I118">
            <v>0</v>
          </cell>
        </row>
        <row r="119">
          <cell r="A119">
            <v>30</v>
          </cell>
          <cell r="H119">
            <v>335.18363240352437</v>
          </cell>
          <cell r="I119">
            <v>0</v>
          </cell>
        </row>
        <row r="120">
          <cell r="A120">
            <v>31</v>
          </cell>
          <cell r="H120">
            <v>344.71021589564617</v>
          </cell>
          <cell r="I120">
            <v>0</v>
          </cell>
        </row>
        <row r="121">
          <cell r="A121">
            <v>30</v>
          </cell>
          <cell r="H121">
            <v>332.00857059427642</v>
          </cell>
          <cell r="I121">
            <v>0</v>
          </cell>
        </row>
        <row r="122">
          <cell r="A122">
            <v>31</v>
          </cell>
          <cell r="H122">
            <v>341.45249672212287</v>
          </cell>
          <cell r="I122">
            <v>0</v>
          </cell>
        </row>
        <row r="123">
          <cell r="A123">
            <v>31</v>
          </cell>
          <cell r="H123">
            <v>339.84086578567309</v>
          </cell>
          <cell r="I123">
            <v>0</v>
          </cell>
        </row>
        <row r="124">
          <cell r="A124">
            <v>28</v>
          </cell>
          <cell r="H124">
            <v>305.50765485048709</v>
          </cell>
          <cell r="I124">
            <v>0</v>
          </cell>
        </row>
        <row r="125">
          <cell r="A125">
            <v>31</v>
          </cell>
          <cell r="H125">
            <v>336.65144007090737</v>
          </cell>
          <cell r="I125">
            <v>0</v>
          </cell>
        </row>
        <row r="126">
          <cell r="A126">
            <v>30</v>
          </cell>
          <cell r="H126">
            <v>324.26419477738597</v>
          </cell>
          <cell r="I126">
            <v>0</v>
          </cell>
        </row>
        <row r="127">
          <cell r="A127">
            <v>31</v>
          </cell>
          <cell r="H127">
            <v>333.50505121903825</v>
          </cell>
          <cell r="I127">
            <v>0</v>
          </cell>
        </row>
        <row r="128">
          <cell r="A128">
            <v>30</v>
          </cell>
          <cell r="H128">
            <v>321.2395912744243</v>
          </cell>
          <cell r="I128">
            <v>0</v>
          </cell>
        </row>
        <row r="129">
          <cell r="A129">
            <v>31</v>
          </cell>
          <cell r="H129">
            <v>330.40051493451477</v>
          </cell>
          <cell r="I129">
            <v>0</v>
          </cell>
        </row>
        <row r="130">
          <cell r="A130">
            <v>31</v>
          </cell>
          <cell r="H130">
            <v>328.86354124924486</v>
          </cell>
          <cell r="I130">
            <v>0</v>
          </cell>
        </row>
        <row r="131">
          <cell r="A131">
            <v>30</v>
          </cell>
          <cell r="H131">
            <v>316.77734321879149</v>
          </cell>
          <cell r="I131">
            <v>0</v>
          </cell>
        </row>
        <row r="132">
          <cell r="A132">
            <v>31</v>
          </cell>
          <cell r="H132">
            <v>325.81938670357539</v>
          </cell>
          <cell r="I132">
            <v>0</v>
          </cell>
        </row>
        <row r="133">
          <cell r="A133">
            <v>30</v>
          </cell>
          <cell r="H133">
            <v>313.79872830260416</v>
          </cell>
          <cell r="I133">
            <v>0</v>
          </cell>
        </row>
        <row r="134">
          <cell r="A134">
            <v>31</v>
          </cell>
          <cell r="H134">
            <v>322.76107668995678</v>
          </cell>
          <cell r="I134">
            <v>0</v>
          </cell>
        </row>
        <row r="135">
          <cell r="A135">
            <v>31</v>
          </cell>
          <cell r="H135">
            <v>321.27290355717122</v>
          </cell>
          <cell r="I135">
            <v>0</v>
          </cell>
        </row>
        <row r="136">
          <cell r="A136">
            <v>28</v>
          </cell>
          <cell r="H136">
            <v>288.84633823766404</v>
          </cell>
          <cell r="I136">
            <v>0</v>
          </cell>
        </row>
        <row r="137">
          <cell r="A137">
            <v>31</v>
          </cell>
          <cell r="H137">
            <v>318.32445616924173</v>
          </cell>
          <cell r="I137">
            <v>0</v>
          </cell>
        </row>
        <row r="138">
          <cell r="A138">
            <v>30</v>
          </cell>
          <cell r="H138">
            <v>306.64249976638655</v>
          </cell>
          <cell r="I138">
            <v>0</v>
          </cell>
        </row>
        <row r="139">
          <cell r="A139">
            <v>31</v>
          </cell>
          <cell r="H139">
            <v>315.41230297934192</v>
          </cell>
          <cell r="I139">
            <v>0</v>
          </cell>
        </row>
        <row r="140">
          <cell r="A140">
            <v>30</v>
          </cell>
          <cell r="H140">
            <v>303.84141618154808</v>
          </cell>
          <cell r="I140">
            <v>0</v>
          </cell>
        </row>
        <row r="141">
          <cell r="A141">
            <v>31</v>
          </cell>
          <cell r="H141">
            <v>312.24370859283772</v>
          </cell>
          <cell r="I141">
            <v>0</v>
          </cell>
        </row>
        <row r="142">
          <cell r="A142">
            <v>31</v>
          </cell>
          <cell r="H142">
            <v>310.82098993583656</v>
          </cell>
          <cell r="I142">
            <v>0</v>
          </cell>
        </row>
        <row r="143">
          <cell r="A143">
            <v>30</v>
          </cell>
          <cell r="H143">
            <v>299.42619608846189</v>
          </cell>
          <cell r="I143">
            <v>0</v>
          </cell>
        </row>
        <row r="144">
          <cell r="A144">
            <v>31</v>
          </cell>
          <cell r="H144">
            <v>308.00160959642375</v>
          </cell>
          <cell r="I144">
            <v>0</v>
          </cell>
        </row>
        <row r="145">
          <cell r="A145">
            <v>30</v>
          </cell>
          <cell r="H145">
            <v>296.71414240984114</v>
          </cell>
          <cell r="I145">
            <v>0</v>
          </cell>
        </row>
        <row r="146">
          <cell r="A146">
            <v>31</v>
          </cell>
          <cell r="H146">
            <v>305.21614760169825</v>
          </cell>
          <cell r="I146">
            <v>0</v>
          </cell>
        </row>
        <row r="147">
          <cell r="A147">
            <v>31</v>
          </cell>
          <cell r="H147">
            <v>303.8358768405011</v>
          </cell>
          <cell r="I147">
            <v>0</v>
          </cell>
        </row>
        <row r="148">
          <cell r="A148">
            <v>28</v>
          </cell>
          <cell r="H148">
            <v>273.19331072234957</v>
          </cell>
          <cell r="I148">
            <v>0</v>
          </cell>
        </row>
        <row r="149">
          <cell r="A149">
            <v>31</v>
          </cell>
          <cell r="H149">
            <v>301.10017917175657</v>
          </cell>
          <cell r="I149">
            <v>0</v>
          </cell>
        </row>
        <row r="150">
          <cell r="A150">
            <v>30</v>
          </cell>
          <cell r="H150">
            <v>290.07542205770903</v>
          </cell>
          <cell r="I150">
            <v>0</v>
          </cell>
        </row>
        <row r="151">
          <cell r="A151">
            <v>31</v>
          </cell>
          <cell r="H151">
            <v>298.39702498762875</v>
          </cell>
          <cell r="I151">
            <v>0</v>
          </cell>
        </row>
        <row r="152">
          <cell r="A152">
            <v>30</v>
          </cell>
          <cell r="H152">
            <v>287.47484997935783</v>
          </cell>
          <cell r="I152">
            <v>0</v>
          </cell>
        </row>
        <row r="153">
          <cell r="A153">
            <v>31</v>
          </cell>
          <cell r="H153">
            <v>295.72580371914603</v>
          </cell>
          <cell r="I153">
            <v>0</v>
          </cell>
        </row>
        <row r="154">
          <cell r="A154">
            <v>31</v>
          </cell>
          <cell r="H154">
            <v>294.40195445096685</v>
          </cell>
          <cell r="I154">
            <v>0</v>
          </cell>
        </row>
        <row r="155">
          <cell r="A155">
            <v>30</v>
          </cell>
          <cell r="H155">
            <v>283.63154040215539</v>
          </cell>
          <cell r="I155">
            <v>0</v>
          </cell>
        </row>
        <row r="156">
          <cell r="A156">
            <v>31</v>
          </cell>
          <cell r="H156">
            <v>291.77757840957162</v>
          </cell>
          <cell r="I156">
            <v>0</v>
          </cell>
        </row>
        <row r="157">
          <cell r="A157">
            <v>30</v>
          </cell>
          <cell r="H157">
            <v>281.10677540111391</v>
          </cell>
          <cell r="I157">
            <v>0</v>
          </cell>
        </row>
        <row r="158">
          <cell r="A158">
            <v>31</v>
          </cell>
          <cell r="H158">
            <v>289.18383832068952</v>
          </cell>
          <cell r="I158">
            <v>0</v>
          </cell>
        </row>
        <row r="159">
          <cell r="A159">
            <v>31</v>
          </cell>
          <cell r="H159">
            <v>287.89824504468265</v>
          </cell>
          <cell r="I159">
            <v>0</v>
          </cell>
        </row>
        <row r="160">
          <cell r="A160">
            <v>29</v>
          </cell>
          <cell r="H160">
            <v>268.12853005566012</v>
          </cell>
          <cell r="I160">
            <v>0</v>
          </cell>
        </row>
        <row r="161">
          <cell r="A161">
            <v>31</v>
          </cell>
          <cell r="H161">
            <v>285.34936178121939</v>
          </cell>
          <cell r="I161">
            <v>0</v>
          </cell>
        </row>
        <row r="162">
          <cell r="A162">
            <v>30</v>
          </cell>
          <cell r="H162">
            <v>274.92182629789949</v>
          </cell>
          <cell r="I162">
            <v>0</v>
          </cell>
        </row>
        <row r="163">
          <cell r="A163">
            <v>31</v>
          </cell>
          <cell r="H163">
            <v>282.82964515575833</v>
          </cell>
          <cell r="I163">
            <v>0</v>
          </cell>
        </row>
        <row r="164">
          <cell r="A164">
            <v>30</v>
          </cell>
          <cell r="H164">
            <v>272.18858894482662</v>
          </cell>
          <cell r="I164">
            <v>0</v>
          </cell>
        </row>
        <row r="165">
          <cell r="A165">
            <v>31</v>
          </cell>
          <cell r="H165">
            <v>280.0207937921349</v>
          </cell>
          <cell r="I165">
            <v>0</v>
          </cell>
        </row>
        <row r="166">
          <cell r="A166">
            <v>31</v>
          </cell>
          <cell r="H166">
            <v>278.78702504165648</v>
          </cell>
          <cell r="I166">
            <v>0</v>
          </cell>
        </row>
        <row r="167">
          <cell r="A167">
            <v>30</v>
          </cell>
          <cell r="H167">
            <v>268.60668829944984</v>
          </cell>
          <cell r="I167">
            <v>0</v>
          </cell>
        </row>
        <row r="168">
          <cell r="A168">
            <v>31</v>
          </cell>
          <cell r="H168">
            <v>276.34051505188506</v>
          </cell>
          <cell r="I168">
            <v>0</v>
          </cell>
        </row>
        <row r="169">
          <cell r="A169">
            <v>30</v>
          </cell>
          <cell r="H169">
            <v>266.2526724626174</v>
          </cell>
          <cell r="I169">
            <v>0</v>
          </cell>
        </row>
        <row r="170">
          <cell r="A170">
            <v>31</v>
          </cell>
          <cell r="H170">
            <v>273.92154324171958</v>
          </cell>
          <cell r="I170">
            <v>0</v>
          </cell>
        </row>
        <row r="171">
          <cell r="A171">
            <v>31</v>
          </cell>
          <cell r="H171">
            <v>272.72179748650484</v>
          </cell>
          <cell r="I171">
            <v>0</v>
          </cell>
        </row>
        <row r="172">
          <cell r="A172">
            <v>28</v>
          </cell>
          <cell r="H172">
            <v>245.25160743307845</v>
          </cell>
          <cell r="I172">
            <v>0</v>
          </cell>
        </row>
        <row r="173">
          <cell r="A173">
            <v>31</v>
          </cell>
          <cell r="H173">
            <v>270.34174017688798</v>
          </cell>
          <cell r="I173">
            <v>0</v>
          </cell>
        </row>
        <row r="174">
          <cell r="A174">
            <v>30</v>
          </cell>
          <cell r="H174">
            <v>260.47856583561531</v>
          </cell>
          <cell r="I174">
            <v>0</v>
          </cell>
        </row>
        <row r="175">
          <cell r="A175">
            <v>31</v>
          </cell>
          <cell r="H175">
            <v>267.98695823849727</v>
          </cell>
          <cell r="I175">
            <v>0</v>
          </cell>
        </row>
        <row r="176">
          <cell r="A176">
            <v>30</v>
          </cell>
          <cell r="H176">
            <v>258.21207546209394</v>
          </cell>
          <cell r="I176">
            <v>0</v>
          </cell>
        </row>
        <row r="177">
          <cell r="A177">
            <v>31</v>
          </cell>
          <cell r="H177">
            <v>265.65746950709098</v>
          </cell>
          <cell r="I177">
            <v>0</v>
          </cell>
        </row>
        <row r="178">
          <cell r="A178">
            <v>31</v>
          </cell>
          <cell r="H178">
            <v>264.50180156917628</v>
          </cell>
          <cell r="I178">
            <v>0</v>
          </cell>
        </row>
        <row r="179">
          <cell r="A179">
            <v>30</v>
          </cell>
          <cell r="H179">
            <v>254.85705513064104</v>
          </cell>
          <cell r="I179">
            <v>0</v>
          </cell>
        </row>
        <row r="180">
          <cell r="A180">
            <v>31</v>
          </cell>
          <cell r="H180">
            <v>262.20892640928855</v>
          </cell>
          <cell r="I180">
            <v>0</v>
          </cell>
        </row>
        <row r="181">
          <cell r="A181">
            <v>30</v>
          </cell>
          <cell r="H181">
            <v>252.6498397881241</v>
          </cell>
          <cell r="I181">
            <v>0</v>
          </cell>
        </row>
        <row r="182">
          <cell r="A182">
            <v>31</v>
          </cell>
          <cell r="H182">
            <v>259.94015756558991</v>
          </cell>
          <cell r="I182">
            <v>0</v>
          </cell>
        </row>
        <row r="183">
          <cell r="A183">
            <v>31</v>
          </cell>
          <cell r="H183">
            <v>258.81463362404986</v>
          </cell>
          <cell r="I183">
            <v>0</v>
          </cell>
        </row>
        <row r="184">
          <cell r="A184">
            <v>28</v>
          </cell>
          <cell r="H184">
            <v>232.75683962176532</v>
          </cell>
          <cell r="I184">
            <v>0</v>
          </cell>
        </row>
        <row r="185">
          <cell r="A185">
            <v>31</v>
          </cell>
          <cell r="H185">
            <v>256.5812529630424</v>
          </cell>
          <cell r="I185">
            <v>0</v>
          </cell>
        </row>
        <row r="186">
          <cell r="A186">
            <v>30</v>
          </cell>
          <cell r="H186">
            <v>247.23231894539526</v>
          </cell>
          <cell r="I186">
            <v>0</v>
          </cell>
        </row>
        <row r="187">
          <cell r="A187">
            <v>31</v>
          </cell>
          <cell r="H187">
            <v>254.37116224421865</v>
          </cell>
          <cell r="I187">
            <v>0</v>
          </cell>
        </row>
        <row r="188">
          <cell r="A188">
            <v>30</v>
          </cell>
          <cell r="H188">
            <v>245.10458857692822</v>
          </cell>
          <cell r="I188">
            <v>0</v>
          </cell>
        </row>
        <row r="189">
          <cell r="A189">
            <v>31</v>
          </cell>
          <cell r="H189">
            <v>252.1839647206439</v>
          </cell>
          <cell r="I189">
            <v>0</v>
          </cell>
        </row>
        <row r="190">
          <cell r="A190">
            <v>31</v>
          </cell>
          <cell r="H190">
            <v>251.09872976234098</v>
          </cell>
          <cell r="I190">
            <v>0</v>
          </cell>
        </row>
        <row r="191">
          <cell r="A191">
            <v>30</v>
          </cell>
          <cell r="H191">
            <v>241.95412035496543</v>
          </cell>
          <cell r="I191">
            <v>0</v>
          </cell>
        </row>
        <row r="192">
          <cell r="A192">
            <v>31</v>
          </cell>
          <cell r="H192">
            <v>248.94535164685954</v>
          </cell>
          <cell r="I192">
            <v>0</v>
          </cell>
        </row>
        <row r="193">
          <cell r="A193">
            <v>30</v>
          </cell>
          <cell r="H193">
            <v>239.88090682799645</v>
          </cell>
          <cell r="I193">
            <v>0</v>
          </cell>
        </row>
        <row r="194">
          <cell r="A194">
            <v>31</v>
          </cell>
          <cell r="H194">
            <v>246.81389493612605</v>
          </cell>
          <cell r="I194">
            <v>0</v>
          </cell>
        </row>
        <row r="195">
          <cell r="A195">
            <v>31</v>
          </cell>
          <cell r="H195">
            <v>245.75641882559441</v>
          </cell>
          <cell r="I195">
            <v>0</v>
          </cell>
        </row>
        <row r="196">
          <cell r="A196">
            <v>28</v>
          </cell>
          <cell r="H196">
            <v>221.02335150615099</v>
          </cell>
          <cell r="I196">
            <v>0</v>
          </cell>
        </row>
        <row r="197">
          <cell r="A197">
            <v>31</v>
          </cell>
          <cell r="H197">
            <v>243.65769036485591</v>
          </cell>
          <cell r="I197">
            <v>0</v>
          </cell>
        </row>
        <row r="198">
          <cell r="A198">
            <v>30</v>
          </cell>
          <cell r="H198">
            <v>234.79010130449907</v>
          </cell>
          <cell r="I198">
            <v>0</v>
          </cell>
        </row>
        <row r="199">
          <cell r="A199">
            <v>31</v>
          </cell>
          <cell r="H199">
            <v>241.49044768777347</v>
          </cell>
          <cell r="I199">
            <v>0</v>
          </cell>
        </row>
        <row r="200">
          <cell r="A200">
            <v>30</v>
          </cell>
          <cell r="H200">
            <v>232.70371645915719</v>
          </cell>
          <cell r="I200">
            <v>0</v>
          </cell>
        </row>
        <row r="201">
          <cell r="A201">
            <v>31</v>
          </cell>
          <cell r="H201">
            <v>239.43606968033183</v>
          </cell>
          <cell r="I201">
            <v>0</v>
          </cell>
        </row>
        <row r="202">
          <cell r="A202">
            <v>31</v>
          </cell>
          <cell r="H202">
            <v>238.41655174393594</v>
          </cell>
          <cell r="I202">
            <v>0</v>
          </cell>
        </row>
        <row r="203">
          <cell r="A203">
            <v>30</v>
          </cell>
          <cell r="H203">
            <v>229.74419738736123</v>
          </cell>
          <cell r="I203">
            <v>0</v>
          </cell>
        </row>
        <row r="204">
          <cell r="A204">
            <v>31</v>
          </cell>
          <cell r="H204">
            <v>236.39309858146891</v>
          </cell>
          <cell r="I204">
            <v>0</v>
          </cell>
        </row>
        <row r="205">
          <cell r="A205">
            <v>30</v>
          </cell>
          <cell r="H205">
            <v>227.79585838107448</v>
          </cell>
          <cell r="I205">
            <v>0</v>
          </cell>
        </row>
        <row r="206">
          <cell r="A206">
            <v>31</v>
          </cell>
          <cell r="H206">
            <v>234.38997219638915</v>
          </cell>
          <cell r="I206">
            <v>0</v>
          </cell>
        </row>
        <row r="207">
          <cell r="A207">
            <v>31</v>
          </cell>
          <cell r="H207">
            <v>233.39588764295965</v>
          </cell>
          <cell r="I207">
            <v>0</v>
          </cell>
        </row>
        <row r="208">
          <cell r="A208">
            <v>29</v>
          </cell>
          <cell r="H208">
            <v>217.41290717869921</v>
          </cell>
          <cell r="I208">
            <v>0</v>
          </cell>
        </row>
        <row r="209">
          <cell r="A209">
            <v>31</v>
          </cell>
          <cell r="H209">
            <v>231.42270798971879</v>
          </cell>
          <cell r="I209">
            <v>0</v>
          </cell>
        </row>
        <row r="210">
          <cell r="A210">
            <v>30</v>
          </cell>
          <cell r="H210">
            <v>223.00996558359446</v>
          </cell>
          <cell r="I210">
            <v>0</v>
          </cell>
        </row>
        <row r="211">
          <cell r="A211">
            <v>31</v>
          </cell>
          <cell r="H211">
            <v>229.46919882335149</v>
          </cell>
          <cell r="I211">
            <v>0</v>
          </cell>
        </row>
        <row r="212">
          <cell r="A212">
            <v>30</v>
          </cell>
          <cell r="H212">
            <v>221.12880334285194</v>
          </cell>
          <cell r="I212">
            <v>0</v>
          </cell>
        </row>
        <row r="213">
          <cell r="A213">
            <v>31</v>
          </cell>
          <cell r="H213">
            <v>227.53504129386209</v>
          </cell>
          <cell r="I213">
            <v>0</v>
          </cell>
        </row>
        <row r="214">
          <cell r="A214">
            <v>31</v>
          </cell>
          <cell r="H214">
            <v>226.57505352786339</v>
          </cell>
          <cell r="I214">
            <v>0</v>
          </cell>
        </row>
        <row r="215">
          <cell r="A215">
            <v>30</v>
          </cell>
          <cell r="H215">
            <v>218.34151629953192</v>
          </cell>
          <cell r="I215">
            <v>0</v>
          </cell>
        </row>
        <row r="216">
          <cell r="A216">
            <v>31</v>
          </cell>
          <cell r="H216">
            <v>224.58898625094028</v>
          </cell>
          <cell r="I216">
            <v>0</v>
          </cell>
        </row>
        <row r="217">
          <cell r="A217">
            <v>30</v>
          </cell>
          <cell r="H217">
            <v>216.4287114649849</v>
          </cell>
          <cell r="I217">
            <v>0</v>
          </cell>
        </row>
        <row r="218">
          <cell r="A218">
            <v>31</v>
          </cell>
          <cell r="H218">
            <v>222.70165870032884</v>
          </cell>
          <cell r="I218">
            <v>0</v>
          </cell>
        </row>
        <row r="219">
          <cell r="A219">
            <v>31</v>
          </cell>
          <cell r="H219">
            <v>221.76486235603303</v>
          </cell>
          <cell r="I219">
            <v>0</v>
          </cell>
        </row>
        <row r="220">
          <cell r="A220">
            <v>28</v>
          </cell>
          <cell r="H220">
            <v>199.46156602807073</v>
          </cell>
          <cell r="I220">
            <v>0</v>
          </cell>
        </row>
        <row r="221">
          <cell r="A221">
            <v>31</v>
          </cell>
          <cell r="H221">
            <v>219.77198877126418</v>
          </cell>
          <cell r="I221">
            <v>0</v>
          </cell>
        </row>
        <row r="222">
          <cell r="A222">
            <v>30</v>
          </cell>
          <cell r="H222">
            <v>211.78970625959104</v>
          </cell>
          <cell r="I222">
            <v>0</v>
          </cell>
        </row>
        <row r="223">
          <cell r="A223">
            <v>31</v>
          </cell>
          <cell r="H223">
            <v>217.93100059911163</v>
          </cell>
          <cell r="I223">
            <v>0</v>
          </cell>
        </row>
        <row r="224">
          <cell r="A224">
            <v>30</v>
          </cell>
          <cell r="H224">
            <v>210.01649161920858</v>
          </cell>
          <cell r="I224">
            <v>0</v>
          </cell>
        </row>
        <row r="225">
          <cell r="A225">
            <v>31</v>
          </cell>
          <cell r="H225">
            <v>216.10727025682817</v>
          </cell>
          <cell r="I225">
            <v>0</v>
          </cell>
        </row>
        <row r="226">
          <cell r="A226">
            <v>31</v>
          </cell>
          <cell r="H226">
            <v>215.20157765509524</v>
          </cell>
          <cell r="I226">
            <v>0</v>
          </cell>
        </row>
        <row r="227">
          <cell r="A227">
            <v>30</v>
          </cell>
          <cell r="H227">
            <v>207.38724590242208</v>
          </cell>
          <cell r="I227">
            <v>0</v>
          </cell>
        </row>
        <row r="228">
          <cell r="A228">
            <v>31</v>
          </cell>
          <cell r="H228">
            <v>213.40293693262595</v>
          </cell>
          <cell r="I228">
            <v>0</v>
          </cell>
        </row>
        <row r="229">
          <cell r="A229">
            <v>30</v>
          </cell>
          <cell r="H229">
            <v>205.64234131205365</v>
          </cell>
          <cell r="I229">
            <v>0</v>
          </cell>
        </row>
        <row r="230">
          <cell r="A230">
            <v>31</v>
          </cell>
          <cell r="H230">
            <v>211.60811097766697</v>
          </cell>
          <cell r="I230">
            <v>0</v>
          </cell>
        </row>
        <row r="231">
          <cell r="A231">
            <v>31</v>
          </cell>
          <cell r="H231">
            <v>210.72328598847045</v>
          </cell>
          <cell r="I231">
            <v>0</v>
          </cell>
        </row>
        <row r="232">
          <cell r="A232">
            <v>28</v>
          </cell>
          <cell r="H232">
            <v>189.53518855446504</v>
          </cell>
          <cell r="I232">
            <v>0</v>
          </cell>
        </row>
        <row r="233">
          <cell r="A233">
            <v>31</v>
          </cell>
          <cell r="H233">
            <v>208.96579317961996</v>
          </cell>
          <cell r="I233">
            <v>0</v>
          </cell>
        </row>
        <row r="234">
          <cell r="A234">
            <v>30</v>
          </cell>
          <cell r="H234">
            <v>201.38037750802096</v>
          </cell>
          <cell r="I234">
            <v>0</v>
          </cell>
        </row>
        <row r="235">
          <cell r="A235">
            <v>31</v>
          </cell>
          <cell r="H235">
            <v>207.22439249560969</v>
          </cell>
          <cell r="I235">
            <v>0</v>
          </cell>
        </row>
        <row r="236">
          <cell r="A236">
            <v>30</v>
          </cell>
          <cell r="H236">
            <v>199.70284821974022</v>
          </cell>
          <cell r="I236">
            <v>0</v>
          </cell>
        </row>
        <row r="237">
          <cell r="A237">
            <v>31</v>
          </cell>
          <cell r="H237">
            <v>204.9675669669036</v>
          </cell>
          <cell r="I237">
            <v>0</v>
          </cell>
        </row>
        <row r="238">
          <cell r="A238">
            <v>31</v>
          </cell>
          <cell r="H238">
            <v>204.11252482231978</v>
          </cell>
          <cell r="I238">
            <v>0</v>
          </cell>
        </row>
        <row r="239">
          <cell r="A239">
            <v>30</v>
          </cell>
          <cell r="H239">
            <v>196.70479687554851</v>
          </cell>
          <cell r="I239">
            <v>0</v>
          </cell>
        </row>
        <row r="240">
          <cell r="A240">
            <v>31</v>
          </cell>
          <cell r="H240">
            <v>202.41440378816699</v>
          </cell>
          <cell r="I240">
            <v>0</v>
          </cell>
        </row>
        <row r="241">
          <cell r="A241">
            <v>30</v>
          </cell>
          <cell r="H241">
            <v>194.4048059023329</v>
          </cell>
          <cell r="I241">
            <v>0</v>
          </cell>
        </row>
        <row r="242">
          <cell r="A242">
            <v>31</v>
          </cell>
          <cell r="H242">
            <v>199.41181553359741</v>
          </cell>
          <cell r="I242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5B43-B97F-4FC4-A625-AD3BD501DF07}">
  <sheetPr>
    <tabColor theme="5" tint="0.39997558519241921"/>
    <pageSetUpPr fitToPage="1"/>
  </sheetPr>
  <dimension ref="A1:O6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baseColWidth="10" defaultColWidth="9.1640625" defaultRowHeight="15" x14ac:dyDescent="0.2"/>
  <cols>
    <col min="1" max="1" width="7.5" bestFit="1" customWidth="1"/>
    <col min="2" max="2" width="12.83203125" customWidth="1"/>
    <col min="3" max="3" width="11.83203125" bestFit="1" customWidth="1"/>
    <col min="4" max="4" width="15.33203125" bestFit="1" customWidth="1"/>
    <col min="5" max="5" width="11.5" bestFit="1" customWidth="1"/>
    <col min="6" max="6" width="10.6640625" bestFit="1" customWidth="1"/>
    <col min="7" max="7" width="26" customWidth="1"/>
    <col min="8" max="8" width="20.5" customWidth="1"/>
    <col min="9" max="9" width="20.33203125" customWidth="1"/>
    <col min="10" max="10" width="11.6640625" bestFit="1" customWidth="1"/>
    <col min="11" max="11" width="10.5" customWidth="1"/>
    <col min="12" max="12" width="11" hidden="1" customWidth="1"/>
  </cols>
  <sheetData>
    <row r="1" spans="1:15" ht="56.25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20</v>
      </c>
      <c r="H1" s="34" t="s">
        <v>21</v>
      </c>
      <c r="I1" s="34" t="s">
        <v>64</v>
      </c>
      <c r="J1" s="34" t="s">
        <v>14</v>
      </c>
      <c r="K1" s="34" t="s">
        <v>15</v>
      </c>
      <c r="L1" s="4" t="s">
        <v>22</v>
      </c>
    </row>
    <row r="2" spans="1:15" x14ac:dyDescent="0.2">
      <c r="A2" s="1">
        <v>44927</v>
      </c>
      <c r="B2" s="2" t="s">
        <v>9</v>
      </c>
      <c r="C2" s="2" t="s">
        <v>17</v>
      </c>
      <c r="D2" s="2" t="s">
        <v>18</v>
      </c>
      <c r="E2" s="48">
        <v>94165.000120853903</v>
      </c>
      <c r="F2" s="6">
        <v>1.9071428571428568E-3</v>
      </c>
      <c r="G2" s="49">
        <v>0</v>
      </c>
      <c r="H2" s="50">
        <v>8566.6949999999997</v>
      </c>
      <c r="I2" s="50">
        <v>8566.6949999999997</v>
      </c>
      <c r="J2" s="50">
        <v>1738.1699999999996</v>
      </c>
      <c r="K2" s="50">
        <v>1738.1699999999996</v>
      </c>
      <c r="L2" s="12">
        <v>6828.5249999999987</v>
      </c>
      <c r="M2" s="3"/>
      <c r="N2" s="3"/>
      <c r="O2" s="15"/>
    </row>
    <row r="3" spans="1:15" x14ac:dyDescent="0.2">
      <c r="A3" s="1">
        <v>44958</v>
      </c>
      <c r="B3" s="2" t="s">
        <v>9</v>
      </c>
      <c r="C3" s="2" t="s">
        <v>17</v>
      </c>
      <c r="D3" s="2" t="s">
        <v>18</v>
      </c>
      <c r="E3" s="48">
        <v>94165.000120853903</v>
      </c>
      <c r="F3" s="6">
        <v>1.9071428571428568E-3</v>
      </c>
      <c r="G3" s="49">
        <v>0</v>
      </c>
      <c r="H3" s="50">
        <v>7737.66</v>
      </c>
      <c r="I3" s="50">
        <v>7737.66</v>
      </c>
      <c r="J3" s="50">
        <v>1569.9599999999998</v>
      </c>
      <c r="K3" s="50">
        <v>1569.9599999999998</v>
      </c>
      <c r="L3" s="12">
        <v>6167.7</v>
      </c>
      <c r="M3" s="3"/>
      <c r="N3" s="3"/>
      <c r="O3" s="15"/>
    </row>
    <row r="4" spans="1:15" x14ac:dyDescent="0.2">
      <c r="A4" s="1">
        <v>44986</v>
      </c>
      <c r="B4" s="2" t="s">
        <v>9</v>
      </c>
      <c r="C4" s="2" t="s">
        <v>17</v>
      </c>
      <c r="D4" s="2" t="s">
        <v>18</v>
      </c>
      <c r="E4" s="48">
        <v>94165.000120853903</v>
      </c>
      <c r="F4" s="6">
        <v>1.9109297801896317E-3</v>
      </c>
      <c r="G4" s="49">
        <v>0</v>
      </c>
      <c r="H4" s="50">
        <v>8635.4725857516551</v>
      </c>
      <c r="I4" s="50">
        <v>8635.4725857516551</v>
      </c>
      <c r="J4" s="50">
        <v>1741.6214016648303</v>
      </c>
      <c r="K4" s="50">
        <v>1741.6214016648303</v>
      </c>
      <c r="L4" s="12">
        <v>6893.851408122161</v>
      </c>
      <c r="M4" s="3"/>
      <c r="N4" s="3"/>
      <c r="O4" s="15"/>
    </row>
    <row r="5" spans="1:15" x14ac:dyDescent="0.2">
      <c r="A5" s="1">
        <v>45017</v>
      </c>
      <c r="B5" s="2" t="s">
        <v>9</v>
      </c>
      <c r="C5" s="2" t="s">
        <v>17</v>
      </c>
      <c r="D5" s="2" t="s">
        <v>18</v>
      </c>
      <c r="E5" s="48">
        <v>94165.000120853903</v>
      </c>
      <c r="F5" s="6">
        <v>1.9109510317083264E-3</v>
      </c>
      <c r="G5" s="49">
        <v>0</v>
      </c>
      <c r="H5" s="50">
        <v>8324.1365383566354</v>
      </c>
      <c r="I5" s="50">
        <v>8324.1365383566354</v>
      </c>
      <c r="J5" s="50">
        <v>1685.458809966744</v>
      </c>
      <c r="K5" s="50">
        <v>1685.458809966744</v>
      </c>
      <c r="L5" s="12">
        <v>6638.6780357920161</v>
      </c>
      <c r="M5" s="3"/>
      <c r="N5" s="3"/>
      <c r="O5" s="15"/>
    </row>
    <row r="6" spans="1:15" x14ac:dyDescent="0.2">
      <c r="A6" s="1">
        <v>45047</v>
      </c>
      <c r="B6" s="2" t="s">
        <v>9</v>
      </c>
      <c r="C6" s="2" t="s">
        <v>17</v>
      </c>
      <c r="D6" s="2" t="s">
        <v>18</v>
      </c>
      <c r="E6" s="48">
        <v>94165.000120853903</v>
      </c>
      <c r="F6" s="6">
        <v>1.9109927444431818E-3</v>
      </c>
      <c r="G6" s="49">
        <v>0</v>
      </c>
      <c r="H6" s="50">
        <v>8486.9062223151614</v>
      </c>
      <c r="I6" s="50">
        <v>8486.9062223151614</v>
      </c>
      <c r="J6" s="50">
        <v>1741.6787872855161</v>
      </c>
      <c r="K6" s="50">
        <v>1741.6787872855161</v>
      </c>
      <c r="L6" s="12">
        <v>6745.2274634297301</v>
      </c>
      <c r="M6" s="3"/>
      <c r="N6" s="3"/>
      <c r="O6" s="15"/>
    </row>
    <row r="7" spans="1:15" x14ac:dyDescent="0.2">
      <c r="A7" s="1">
        <v>45078</v>
      </c>
      <c r="B7" s="2" t="s">
        <v>9</v>
      </c>
      <c r="C7" s="2" t="s">
        <v>17</v>
      </c>
      <c r="D7" s="2" t="s">
        <v>18</v>
      </c>
      <c r="E7" s="48">
        <v>94165.000120853903</v>
      </c>
      <c r="F7" s="6">
        <v>1.910945136448738E-3</v>
      </c>
      <c r="G7" s="49">
        <v>0</v>
      </c>
      <c r="H7" s="50">
        <v>8300.9091570010278</v>
      </c>
      <c r="I7" s="50">
        <v>8300.9091570010278</v>
      </c>
      <c r="J7" s="50">
        <v>1685.4536103477869</v>
      </c>
      <c r="K7" s="50">
        <v>1685.4536103477869</v>
      </c>
      <c r="L7" s="12">
        <v>6615.45568</v>
      </c>
      <c r="M7" s="3"/>
      <c r="N7" s="3"/>
      <c r="O7" s="15"/>
    </row>
    <row r="8" spans="1:15" x14ac:dyDescent="0.2">
      <c r="A8" s="1">
        <v>45108</v>
      </c>
      <c r="B8" s="2" t="s">
        <v>9</v>
      </c>
      <c r="C8" s="2" t="s">
        <v>17</v>
      </c>
      <c r="D8" s="2" t="s">
        <v>18</v>
      </c>
      <c r="E8" s="48">
        <v>94165.000120853903</v>
      </c>
      <c r="F8" s="6">
        <v>1.9109455355742478E-3</v>
      </c>
      <c r="G8" s="49">
        <v>0</v>
      </c>
      <c r="H8" s="50">
        <v>8608.0934262852697</v>
      </c>
      <c r="I8" s="50">
        <v>8608.0934262852697</v>
      </c>
      <c r="J8" s="50">
        <v>1741.6357611223693</v>
      </c>
      <c r="K8" s="50">
        <v>1741.6357611223693</v>
      </c>
      <c r="L8" s="12">
        <v>6866.4576137169088</v>
      </c>
      <c r="M8" s="3"/>
      <c r="N8" s="3"/>
      <c r="O8" s="15"/>
    </row>
    <row r="9" spans="1:15" x14ac:dyDescent="0.2">
      <c r="A9" s="1">
        <v>45139</v>
      </c>
      <c r="B9" s="2" t="s">
        <v>9</v>
      </c>
      <c r="C9" s="2" t="s">
        <v>17</v>
      </c>
      <c r="D9" s="2" t="s">
        <v>18</v>
      </c>
      <c r="E9" s="48">
        <v>94165.000120853903</v>
      </c>
      <c r="F9" s="6">
        <v>1.9111134461730604E-3</v>
      </c>
      <c r="G9" s="49">
        <v>0</v>
      </c>
      <c r="H9" s="50">
        <v>8451.028079303167</v>
      </c>
      <c r="I9" s="50">
        <v>8451.028079303167</v>
      </c>
      <c r="J9" s="50">
        <v>1741.7887948421271</v>
      </c>
      <c r="K9" s="50">
        <v>1741.7887948421271</v>
      </c>
      <c r="L9" s="12">
        <v>6709.2391499999985</v>
      </c>
      <c r="M9" s="3"/>
      <c r="N9" s="3"/>
      <c r="O9" s="15"/>
    </row>
    <row r="10" spans="1:15" x14ac:dyDescent="0.2">
      <c r="A10" s="1">
        <v>45170</v>
      </c>
      <c r="B10" s="2" t="s">
        <v>9</v>
      </c>
      <c r="C10" s="2" t="s">
        <v>17</v>
      </c>
      <c r="D10" s="2" t="s">
        <v>18</v>
      </c>
      <c r="E10" s="48">
        <v>94165.000120853903</v>
      </c>
      <c r="F10" s="6">
        <v>1.9113853669282049E-3</v>
      </c>
      <c r="G10" s="49">
        <v>5648.8839434173524</v>
      </c>
      <c r="H10" s="50">
        <v>1685.8418936306766</v>
      </c>
      <c r="I10" s="50">
        <v>7334.7258370480286</v>
      </c>
      <c r="J10" s="50">
        <v>1685.8418936306766</v>
      </c>
      <c r="K10" s="50">
        <v>1685.8418936306766</v>
      </c>
      <c r="L10" s="13"/>
      <c r="M10" s="3"/>
      <c r="N10" s="3"/>
      <c r="O10" s="15"/>
    </row>
    <row r="11" spans="1:15" x14ac:dyDescent="0.2">
      <c r="A11" s="1">
        <v>45200</v>
      </c>
      <c r="B11" s="2" t="s">
        <v>9</v>
      </c>
      <c r="C11" s="2" t="s">
        <v>17</v>
      </c>
      <c r="D11" s="2" t="s">
        <v>18</v>
      </c>
      <c r="E11" s="48">
        <v>94165.000120853903</v>
      </c>
      <c r="F11" s="6">
        <v>1.9099424409959682E-3</v>
      </c>
      <c r="G11" s="49">
        <v>6838.5489099860642</v>
      </c>
      <c r="H11" s="50">
        <v>1740.7215407237254</v>
      </c>
      <c r="I11" s="50">
        <v>8579.2704507097897</v>
      </c>
      <c r="J11" s="50">
        <v>1740.7215407237254</v>
      </c>
      <c r="K11" s="50">
        <v>1740.7215407237254</v>
      </c>
      <c r="L11" s="13"/>
      <c r="M11" s="3"/>
      <c r="N11" s="3"/>
      <c r="O11" s="15"/>
    </row>
    <row r="12" spans="1:15" x14ac:dyDescent="0.2">
      <c r="A12" s="1">
        <v>45231</v>
      </c>
      <c r="B12" s="2" t="s">
        <v>9</v>
      </c>
      <c r="C12" s="2" t="s">
        <v>17</v>
      </c>
      <c r="D12" s="2" t="s">
        <v>18</v>
      </c>
      <c r="E12" s="48">
        <v>94165.000120853903</v>
      </c>
      <c r="F12" s="6">
        <v>1.9093661631770758E-3</v>
      </c>
      <c r="G12" s="49">
        <v>6615.9537554085673</v>
      </c>
      <c r="H12" s="50">
        <v>1684.0609559221812</v>
      </c>
      <c r="I12" s="50">
        <v>8300.0147113307485</v>
      </c>
      <c r="J12" s="50">
        <v>1684.0609559221812</v>
      </c>
      <c r="K12" s="50">
        <v>1684.0609559221812</v>
      </c>
      <c r="L12" s="13"/>
      <c r="M12" s="3"/>
      <c r="N12" s="3"/>
      <c r="O12" s="15"/>
    </row>
    <row r="13" spans="1:15" x14ac:dyDescent="0.2">
      <c r="A13" s="1">
        <v>45261</v>
      </c>
      <c r="B13" s="2" t="s">
        <v>9</v>
      </c>
      <c r="C13" s="2" t="s">
        <v>17</v>
      </c>
      <c r="D13" s="2" t="s">
        <v>18</v>
      </c>
      <c r="E13" s="48">
        <v>94165.000120853903</v>
      </c>
      <c r="F13" s="6">
        <v>1.90973630174109E-3</v>
      </c>
      <c r="G13" s="49">
        <v>6837.8108283839729</v>
      </c>
      <c r="H13" s="50">
        <v>1740.5336654068292</v>
      </c>
      <c r="I13" s="50">
        <v>8578.3444937908025</v>
      </c>
      <c r="J13" s="50">
        <v>1740.5336654068292</v>
      </c>
      <c r="K13" s="50">
        <v>1740.5336654068292</v>
      </c>
      <c r="L13" s="13"/>
      <c r="M13" s="3"/>
      <c r="N13" s="3"/>
      <c r="O13" s="15"/>
    </row>
    <row r="14" spans="1:15" x14ac:dyDescent="0.2">
      <c r="A14" s="1">
        <v>45292</v>
      </c>
      <c r="B14" s="2" t="s">
        <v>9</v>
      </c>
      <c r="C14" s="2" t="s">
        <v>17</v>
      </c>
      <c r="D14" s="2" t="s">
        <v>18</v>
      </c>
      <c r="E14" s="48">
        <v>94165.000120853903</v>
      </c>
      <c r="F14" s="6">
        <v>1.909666135485477E-3</v>
      </c>
      <c r="G14" s="49">
        <v>6837.5595981057504</v>
      </c>
      <c r="H14" s="50">
        <v>1740.4697158814636</v>
      </c>
      <c r="I14" s="50">
        <v>8578.0293139872138</v>
      </c>
      <c r="J14" s="50">
        <v>1740.4697158814636</v>
      </c>
      <c r="K14" s="50">
        <v>1740.4697158814636</v>
      </c>
      <c r="L14" s="13"/>
      <c r="M14" s="3"/>
      <c r="N14" s="3"/>
      <c r="O14" s="15"/>
    </row>
    <row r="15" spans="1:15" x14ac:dyDescent="0.2">
      <c r="A15" s="1">
        <v>45323</v>
      </c>
      <c r="B15" s="2" t="s">
        <v>9</v>
      </c>
      <c r="C15" s="2" t="s">
        <v>17</v>
      </c>
      <c r="D15" s="2" t="s">
        <v>18</v>
      </c>
      <c r="E15" s="48">
        <v>94165.000120853903</v>
      </c>
      <c r="F15" s="6">
        <v>1.9095477803865767E-3</v>
      </c>
      <c r="G15" s="49">
        <v>6396.0302904048385</v>
      </c>
      <c r="H15" s="50">
        <v>1628.0804375575954</v>
      </c>
      <c r="I15" s="50">
        <v>8024.1107279624339</v>
      </c>
      <c r="J15" s="50">
        <v>1628.0804375575954</v>
      </c>
      <c r="K15" s="50">
        <v>1628.0804375575954</v>
      </c>
      <c r="L15" s="13"/>
      <c r="M15" s="3"/>
      <c r="N15" s="3"/>
      <c r="O15" s="15"/>
    </row>
    <row r="16" spans="1:15" x14ac:dyDescent="0.2">
      <c r="A16" s="1">
        <v>45352</v>
      </c>
      <c r="B16" s="2" t="s">
        <v>9</v>
      </c>
      <c r="C16" s="2" t="s">
        <v>17</v>
      </c>
      <c r="D16" s="2" t="s">
        <v>18</v>
      </c>
      <c r="E16" s="48">
        <v>94165.000120853903</v>
      </c>
      <c r="F16" s="6">
        <v>1.9084757106433395E-3</v>
      </c>
      <c r="G16" s="49">
        <v>5792.4376906090902</v>
      </c>
      <c r="H16" s="50">
        <v>1739.3847626803397</v>
      </c>
      <c r="I16" s="50">
        <v>7531.8224532894301</v>
      </c>
      <c r="J16" s="50">
        <v>1739.3847626803397</v>
      </c>
      <c r="K16" s="50">
        <v>1739.3847626803397</v>
      </c>
      <c r="L16" s="13"/>
      <c r="M16" s="3"/>
      <c r="N16" s="3"/>
      <c r="O16" s="15"/>
    </row>
    <row r="17" spans="1:15" x14ac:dyDescent="0.2">
      <c r="A17" s="1">
        <v>45383</v>
      </c>
      <c r="B17" s="2" t="s">
        <v>9</v>
      </c>
      <c r="C17" s="2" t="s">
        <v>17</v>
      </c>
      <c r="D17" s="2" t="s">
        <v>18</v>
      </c>
      <c r="E17" s="48">
        <v>94165.000120853903</v>
      </c>
      <c r="F17" s="6">
        <v>1.9084593606885929E-3</v>
      </c>
      <c r="G17" s="49">
        <v>5678.6680658731057</v>
      </c>
      <c r="H17" s="50">
        <v>1683.2611561273386</v>
      </c>
      <c r="I17" s="50">
        <v>7361.9292220004445</v>
      </c>
      <c r="J17" s="50">
        <v>1683.2611561273386</v>
      </c>
      <c r="K17" s="50">
        <v>1683.2611561273386</v>
      </c>
      <c r="L17" s="13"/>
      <c r="M17" s="3"/>
      <c r="N17" s="3"/>
      <c r="O17" s="15"/>
    </row>
    <row r="18" spans="1:15" x14ac:dyDescent="0.2">
      <c r="A18" s="1">
        <v>45413</v>
      </c>
      <c r="B18" s="2" t="s">
        <v>9</v>
      </c>
      <c r="C18" s="2" t="s">
        <v>17</v>
      </c>
      <c r="D18" s="2" t="s">
        <v>18</v>
      </c>
      <c r="E18" s="48">
        <v>94165.000120853903</v>
      </c>
      <c r="F18" s="6">
        <v>1.9086190241219491E-3</v>
      </c>
      <c r="G18" s="49">
        <v>6048.2985346599544</v>
      </c>
      <c r="H18" s="50">
        <v>1739.5153785847444</v>
      </c>
      <c r="I18" s="50">
        <v>7787.8139132446986</v>
      </c>
      <c r="J18" s="50">
        <v>1739.5153785847444</v>
      </c>
      <c r="K18" s="50">
        <v>1739.5153785847444</v>
      </c>
      <c r="L18" s="13"/>
      <c r="M18" s="3"/>
      <c r="N18" s="3"/>
      <c r="O18" s="15"/>
    </row>
    <row r="19" spans="1:15" x14ac:dyDescent="0.2">
      <c r="A19" s="1">
        <v>45444</v>
      </c>
      <c r="B19" s="2" t="s">
        <v>9</v>
      </c>
      <c r="C19" s="2" t="s">
        <v>17</v>
      </c>
      <c r="D19" s="2" t="s">
        <v>18</v>
      </c>
      <c r="E19" s="48">
        <v>94165.000120853903</v>
      </c>
      <c r="F19" s="6">
        <v>1.911411558104697E-3</v>
      </c>
      <c r="G19" s="49">
        <v>5746.9674548525591</v>
      </c>
      <c r="H19" s="50">
        <v>1685.8649942483428</v>
      </c>
      <c r="I19" s="50">
        <v>7432.8324491009016</v>
      </c>
      <c r="J19" s="50">
        <v>1685.8649942483428</v>
      </c>
      <c r="K19" s="50">
        <v>1685.8649942483428</v>
      </c>
      <c r="L19" s="13"/>
      <c r="M19" s="3"/>
      <c r="N19" s="3"/>
      <c r="O19" s="15"/>
    </row>
    <row r="20" spans="1:15" x14ac:dyDescent="0.2">
      <c r="A20" s="1">
        <v>45474</v>
      </c>
      <c r="B20" s="2" t="s">
        <v>9</v>
      </c>
      <c r="C20" s="2" t="s">
        <v>17</v>
      </c>
      <c r="D20" s="2" t="s">
        <v>18</v>
      </c>
      <c r="E20" s="48">
        <v>94165.000120853903</v>
      </c>
      <c r="F20" s="6">
        <v>1.9102455135232856E-3</v>
      </c>
      <c r="G20" s="49">
        <v>6839.6340611701244</v>
      </c>
      <c r="H20" s="50">
        <v>1740.9977610251226</v>
      </c>
      <c r="I20" s="50">
        <v>8580.6318221952461</v>
      </c>
      <c r="J20" s="50">
        <v>1740.9977610251226</v>
      </c>
      <c r="K20" s="50">
        <v>1740.9977610251226</v>
      </c>
      <c r="L20" s="13"/>
      <c r="M20" s="3"/>
      <c r="N20" s="3"/>
      <c r="O20" s="15"/>
    </row>
    <row r="21" spans="1:15" x14ac:dyDescent="0.2">
      <c r="A21" s="1">
        <v>45505</v>
      </c>
      <c r="B21" s="2" t="s">
        <v>9</v>
      </c>
      <c r="C21" s="2" t="s">
        <v>17</v>
      </c>
      <c r="D21" s="2" t="s">
        <v>18</v>
      </c>
      <c r="E21" s="48">
        <v>94165.000120853903</v>
      </c>
      <c r="F21" s="6">
        <v>1.9102346360269841E-3</v>
      </c>
      <c r="G21" s="49">
        <v>6839.5951142946169</v>
      </c>
      <c r="H21" s="50">
        <v>1740.9878472749936</v>
      </c>
      <c r="I21" s="50">
        <v>8580.5829615696111</v>
      </c>
      <c r="J21" s="50">
        <v>1740.9878472749936</v>
      </c>
      <c r="K21" s="50">
        <v>1740.9878472749936</v>
      </c>
      <c r="L21" s="13"/>
      <c r="M21" s="3"/>
      <c r="N21" s="3"/>
      <c r="O21" s="15"/>
    </row>
    <row r="22" spans="1:15" x14ac:dyDescent="0.2">
      <c r="A22" s="1">
        <v>45536</v>
      </c>
      <c r="B22" s="2" t="s">
        <v>9</v>
      </c>
      <c r="C22" s="2" t="s">
        <v>17</v>
      </c>
      <c r="D22" s="2" t="s">
        <v>18</v>
      </c>
      <c r="E22" s="48">
        <v>94165.000120853903</v>
      </c>
      <c r="F22" s="6">
        <v>1.910807280536777E-3</v>
      </c>
      <c r="G22" s="49">
        <v>6311.0703425240454</v>
      </c>
      <c r="H22" s="50">
        <v>1685.3320214334374</v>
      </c>
      <c r="I22" s="50">
        <v>7996.4023639574825</v>
      </c>
      <c r="J22" s="50">
        <v>1685.3320214334374</v>
      </c>
      <c r="K22" s="50">
        <v>1685.3320214334374</v>
      </c>
      <c r="L22" s="13"/>
      <c r="M22" s="3"/>
      <c r="N22" s="3"/>
      <c r="O22" s="15"/>
    </row>
    <row r="23" spans="1:15" x14ac:dyDescent="0.2">
      <c r="A23" s="1">
        <v>45566</v>
      </c>
      <c r="B23" s="2" t="s">
        <v>9</v>
      </c>
      <c r="C23" s="2" t="s">
        <v>17</v>
      </c>
      <c r="D23" s="2" t="s">
        <v>18</v>
      </c>
      <c r="E23" s="48">
        <v>94165.000120853903</v>
      </c>
      <c r="F23" s="6">
        <v>1.9098604670562441E-3</v>
      </c>
      <c r="G23" s="49">
        <v>6838.2554022948816</v>
      </c>
      <c r="H23" s="50">
        <v>1740.6468296750609</v>
      </c>
      <c r="I23" s="50">
        <v>8578.9022319699434</v>
      </c>
      <c r="J23" s="50">
        <v>1740.6468296750609</v>
      </c>
      <c r="K23" s="50">
        <v>1740.6468296750609</v>
      </c>
      <c r="L23" s="13"/>
      <c r="M23" s="3"/>
      <c r="N23" s="3"/>
      <c r="O23" s="15"/>
    </row>
    <row r="24" spans="1:15" x14ac:dyDescent="0.2">
      <c r="A24" s="1">
        <v>45597</v>
      </c>
      <c r="B24" s="2" t="s">
        <v>9</v>
      </c>
      <c r="C24" s="2" t="s">
        <v>17</v>
      </c>
      <c r="D24" s="2" t="s">
        <v>18</v>
      </c>
      <c r="E24" s="48">
        <v>94165.000120853903</v>
      </c>
      <c r="F24" s="6">
        <v>1.9095892794068351E-3</v>
      </c>
      <c r="G24" s="49">
        <v>6616.7268531446834</v>
      </c>
      <c r="H24" s="50">
        <v>1684.2577444368285</v>
      </c>
      <c r="I24" s="50">
        <v>8300.9845975815115</v>
      </c>
      <c r="J24" s="50">
        <v>1684.2577444368285</v>
      </c>
      <c r="K24" s="50">
        <v>1684.2577444368285</v>
      </c>
      <c r="L24" s="13"/>
      <c r="M24" s="3"/>
      <c r="N24" s="3"/>
      <c r="O24" s="15"/>
    </row>
    <row r="25" spans="1:15" x14ac:dyDescent="0.2">
      <c r="A25" s="1">
        <v>45627</v>
      </c>
      <c r="B25" s="2" t="s">
        <v>9</v>
      </c>
      <c r="C25" s="2" t="s">
        <v>17</v>
      </c>
      <c r="D25" s="2" t="s">
        <v>18</v>
      </c>
      <c r="E25" s="48">
        <v>94165.000120853903</v>
      </c>
      <c r="F25" s="6">
        <v>1.909778175107617E-3</v>
      </c>
      <c r="G25" s="49">
        <v>6837.9607559728229</v>
      </c>
      <c r="H25" s="50">
        <v>1740.5718287930822</v>
      </c>
      <c r="I25" s="50">
        <v>8578.5325847659042</v>
      </c>
      <c r="J25" s="50">
        <v>1740.5718287930822</v>
      </c>
      <c r="K25" s="50">
        <v>1740.5718287930822</v>
      </c>
      <c r="L25" s="13"/>
      <c r="M25" s="3"/>
      <c r="O25" s="15"/>
    </row>
    <row r="26" spans="1:15" x14ac:dyDescent="0.2">
      <c r="A26" s="1">
        <v>45658</v>
      </c>
      <c r="B26" s="2" t="s">
        <v>9</v>
      </c>
      <c r="C26" s="2" t="s">
        <v>17</v>
      </c>
      <c r="D26" s="2" t="s">
        <v>18</v>
      </c>
      <c r="E26" s="48">
        <v>94165.000120853903</v>
      </c>
      <c r="F26" s="6">
        <v>1.9096010767577687E-3</v>
      </c>
      <c r="G26" s="49">
        <v>6837.3266553311905</v>
      </c>
      <c r="H26" s="50">
        <v>1740.4104213570301</v>
      </c>
      <c r="I26" s="50">
        <v>8577.7370766882214</v>
      </c>
      <c r="J26" s="50">
        <v>1740.4104213570301</v>
      </c>
      <c r="K26" s="50">
        <v>1740.4104213570301</v>
      </c>
      <c r="L26" s="13"/>
      <c r="M26" s="3"/>
      <c r="O26" s="15"/>
    </row>
    <row r="27" spans="1:15" x14ac:dyDescent="0.2">
      <c r="A27" s="1">
        <v>45689</v>
      </c>
      <c r="B27" s="2" t="s">
        <v>9</v>
      </c>
      <c r="C27" s="2" t="s">
        <v>17</v>
      </c>
      <c r="D27" s="2" t="s">
        <v>18</v>
      </c>
      <c r="E27" s="48">
        <v>94165.000120853903</v>
      </c>
      <c r="F27" s="6">
        <v>1.9095129757505356E-3</v>
      </c>
      <c r="G27" s="49">
        <v>6175.3649635772326</v>
      </c>
      <c r="H27" s="50">
        <v>1571.9110816378409</v>
      </c>
      <c r="I27" s="50">
        <v>7747.2760452150733</v>
      </c>
      <c r="J27" s="50">
        <v>1571.9110816378409</v>
      </c>
      <c r="K27" s="50">
        <v>1571.9110816378409</v>
      </c>
      <c r="L27" s="13"/>
      <c r="M27" s="3"/>
      <c r="O27" s="15"/>
    </row>
    <row r="28" spans="1:15" x14ac:dyDescent="0.2">
      <c r="A28" s="1">
        <v>45717</v>
      </c>
      <c r="B28" s="2" t="s">
        <v>9</v>
      </c>
      <c r="C28" s="2" t="s">
        <v>17</v>
      </c>
      <c r="D28" s="2" t="s">
        <v>18</v>
      </c>
      <c r="E28" s="48">
        <v>94165.000120853903</v>
      </c>
      <c r="F28" s="6">
        <v>1.9096572548684776E-3</v>
      </c>
      <c r="G28" s="49">
        <v>6837.5278010565844</v>
      </c>
      <c r="H28" s="50">
        <v>1740.4616220871305</v>
      </c>
      <c r="I28" s="50">
        <v>8577.9894231437156</v>
      </c>
      <c r="J28" s="50">
        <v>1740.4616220871305</v>
      </c>
      <c r="K28" s="50">
        <v>1740.4616220871305</v>
      </c>
      <c r="L28" s="13"/>
      <c r="M28" s="3"/>
      <c r="O28" s="15"/>
    </row>
    <row r="29" spans="1:15" x14ac:dyDescent="0.2">
      <c r="A29" s="1">
        <v>45748</v>
      </c>
      <c r="B29" s="2" t="s">
        <v>9</v>
      </c>
      <c r="C29" s="2" t="s">
        <v>17</v>
      </c>
      <c r="D29" s="2" t="s">
        <v>18</v>
      </c>
      <c r="E29" s="48">
        <v>94165.000120853903</v>
      </c>
      <c r="F29" s="6">
        <v>1.9096317966125899E-3</v>
      </c>
      <c r="G29" s="49">
        <v>6616.8741752626238</v>
      </c>
      <c r="H29" s="50">
        <v>1684.295244612304</v>
      </c>
      <c r="I29" s="50">
        <v>8301.1694198749283</v>
      </c>
      <c r="J29" s="50">
        <v>1684.295244612304</v>
      </c>
      <c r="K29" s="50">
        <v>1684.295244612304</v>
      </c>
      <c r="L29" s="13"/>
      <c r="M29" s="3"/>
      <c r="O29" s="15"/>
    </row>
    <row r="30" spans="1:15" x14ac:dyDescent="0.2">
      <c r="A30" s="1">
        <v>45778</v>
      </c>
      <c r="B30" s="2" t="s">
        <v>9</v>
      </c>
      <c r="C30" s="2" t="s">
        <v>17</v>
      </c>
      <c r="D30" s="2" t="s">
        <v>18</v>
      </c>
      <c r="E30" s="48">
        <v>94165.000120853903</v>
      </c>
      <c r="F30" s="6">
        <v>1.9100027120705632E-3</v>
      </c>
      <c r="G30" s="49">
        <v>6838.764710568651</v>
      </c>
      <c r="H30" s="50">
        <v>1740.7764717811115</v>
      </c>
      <c r="I30" s="50">
        <v>8579.5411823497634</v>
      </c>
      <c r="J30" s="50">
        <v>1740.7764717811115</v>
      </c>
      <c r="K30" s="50">
        <v>1740.7764717811115</v>
      </c>
      <c r="L30" s="13"/>
      <c r="M30" s="3"/>
      <c r="O30" s="15"/>
    </row>
    <row r="31" spans="1:15" x14ac:dyDescent="0.2">
      <c r="A31" s="1">
        <v>45809</v>
      </c>
      <c r="B31" s="2" t="s">
        <v>9</v>
      </c>
      <c r="C31" s="2" t="s">
        <v>17</v>
      </c>
      <c r="D31" s="2" t="s">
        <v>18</v>
      </c>
      <c r="E31" s="48">
        <v>94165.000120853903</v>
      </c>
      <c r="F31" s="6">
        <v>1.9097475594307225E-3</v>
      </c>
      <c r="G31" s="49">
        <v>6617.275293427454</v>
      </c>
      <c r="H31" s="50">
        <v>1684.3973474178972</v>
      </c>
      <c r="I31" s="50">
        <v>8301.6726408453505</v>
      </c>
      <c r="J31" s="50">
        <v>1684.3973474178972</v>
      </c>
      <c r="K31" s="50">
        <v>1684.3973474178972</v>
      </c>
      <c r="L31" s="13"/>
      <c r="M31" s="3"/>
      <c r="O31" s="15"/>
    </row>
    <row r="32" spans="1:15" x14ac:dyDescent="0.2">
      <c r="A32" s="1">
        <v>45839</v>
      </c>
      <c r="B32" s="2" t="s">
        <v>9</v>
      </c>
      <c r="C32" s="2" t="s">
        <v>17</v>
      </c>
      <c r="D32" s="2" t="s">
        <v>18</v>
      </c>
      <c r="E32" s="48">
        <v>94165.000120853903</v>
      </c>
      <c r="F32" s="6">
        <v>1.9096910386855008E-3</v>
      </c>
      <c r="G32" s="49">
        <v>6837.6487640134355</v>
      </c>
      <c r="H32" s="50">
        <v>1740.4924126579656</v>
      </c>
      <c r="I32" s="50">
        <v>8578.1411766714009</v>
      </c>
      <c r="J32" s="50">
        <v>1740.4924126579656</v>
      </c>
      <c r="K32" s="50">
        <v>1740.4924126579656</v>
      </c>
      <c r="L32" s="13"/>
      <c r="M32" s="3"/>
      <c r="O32" s="15"/>
    </row>
    <row r="33" spans="1:15" x14ac:dyDescent="0.2">
      <c r="A33" s="1">
        <v>45870</v>
      </c>
      <c r="B33" s="2" t="s">
        <v>9</v>
      </c>
      <c r="C33" s="2" t="s">
        <v>17</v>
      </c>
      <c r="D33" s="2" t="s">
        <v>18</v>
      </c>
      <c r="E33" s="48">
        <v>94165.000120853903</v>
      </c>
      <c r="F33" s="6">
        <v>1.9098655909388007E-3</v>
      </c>
      <c r="G33" s="49">
        <v>6838.273748356376</v>
      </c>
      <c r="H33" s="50">
        <v>1740.6514995816228</v>
      </c>
      <c r="I33" s="50">
        <v>8578.9252479379993</v>
      </c>
      <c r="J33" s="50">
        <v>1740.6514995816228</v>
      </c>
      <c r="K33" s="50">
        <v>1740.6514995816228</v>
      </c>
      <c r="L33" s="13"/>
      <c r="M33" s="3"/>
      <c r="O33" s="15"/>
    </row>
    <row r="34" spans="1:15" x14ac:dyDescent="0.2">
      <c r="A34" s="1">
        <v>45901</v>
      </c>
      <c r="B34" s="2" t="s">
        <v>9</v>
      </c>
      <c r="C34" s="2" t="s">
        <v>17</v>
      </c>
      <c r="D34" s="2" t="s">
        <v>18</v>
      </c>
      <c r="E34" s="48">
        <v>94165.000120853903</v>
      </c>
      <c r="F34" s="6">
        <v>1.9101219862077334E-3</v>
      </c>
      <c r="G34" s="49">
        <v>6618.5726822097968</v>
      </c>
      <c r="H34" s="50">
        <v>1684.7275918352207</v>
      </c>
      <c r="I34" s="50">
        <v>8303.3002740450174</v>
      </c>
      <c r="J34" s="50">
        <v>1684.7275918352207</v>
      </c>
      <c r="K34" s="50">
        <v>1684.7275918352207</v>
      </c>
      <c r="L34" s="13"/>
      <c r="M34" s="3"/>
      <c r="O34" s="15"/>
    </row>
    <row r="35" spans="1:15" x14ac:dyDescent="0.2">
      <c r="A35" s="1">
        <v>45931</v>
      </c>
      <c r="B35" s="2" t="s">
        <v>9</v>
      </c>
      <c r="C35" s="2" t="s">
        <v>17</v>
      </c>
      <c r="D35" s="2" t="s">
        <v>18</v>
      </c>
      <c r="E35" s="48">
        <v>94165.000120853903</v>
      </c>
      <c r="F35" s="6">
        <v>1.9097017319801091E-3</v>
      </c>
      <c r="G35" s="49">
        <v>6837.687051354781</v>
      </c>
      <c r="H35" s="50">
        <v>1740.5021585266716</v>
      </c>
      <c r="I35" s="50">
        <v>8578.1892098814533</v>
      </c>
      <c r="J35" s="50">
        <v>1740.5021585266716</v>
      </c>
      <c r="K35" s="50">
        <v>1740.5021585266716</v>
      </c>
      <c r="L35" s="13"/>
      <c r="M35" s="3"/>
      <c r="O35" s="15"/>
    </row>
    <row r="36" spans="1:15" x14ac:dyDescent="0.2">
      <c r="A36" s="1">
        <v>45962</v>
      </c>
      <c r="B36" s="2" t="s">
        <v>9</v>
      </c>
      <c r="C36" s="2" t="s">
        <v>17</v>
      </c>
      <c r="D36" s="2" t="s">
        <v>18</v>
      </c>
      <c r="E36" s="48">
        <v>94165.000120853903</v>
      </c>
      <c r="F36" s="6">
        <v>1.9096080450163335E-3</v>
      </c>
      <c r="G36" s="49">
        <v>6616.7918759815948</v>
      </c>
      <c r="H36" s="50">
        <v>1684.2742957044061</v>
      </c>
      <c r="I36" s="50">
        <v>8301.0661716860013</v>
      </c>
      <c r="J36" s="50">
        <v>1684.2742957044061</v>
      </c>
      <c r="K36" s="50">
        <v>1684.2742957044061</v>
      </c>
      <c r="L36" s="13"/>
      <c r="M36" s="3"/>
      <c r="O36" s="15"/>
    </row>
    <row r="37" spans="1:15" x14ac:dyDescent="0.2">
      <c r="A37" s="1">
        <v>45992</v>
      </c>
      <c r="B37" s="2" t="s">
        <v>9</v>
      </c>
      <c r="C37" s="2" t="s">
        <v>17</v>
      </c>
      <c r="D37" s="2" t="s">
        <v>18</v>
      </c>
      <c r="E37" s="48">
        <v>94165.000120853903</v>
      </c>
      <c r="F37" s="6">
        <v>1.9098052286705928E-3</v>
      </c>
      <c r="G37" s="49">
        <v>6838.0576212550577</v>
      </c>
      <c r="H37" s="50">
        <v>1740.5964854103786</v>
      </c>
      <c r="I37" s="50">
        <v>8578.6541066654354</v>
      </c>
      <c r="J37" s="50">
        <v>1740.5964854103786</v>
      </c>
      <c r="K37" s="50">
        <v>1740.5964854103786</v>
      </c>
      <c r="L37" s="13"/>
      <c r="M37" s="3"/>
      <c r="O37" s="15"/>
    </row>
    <row r="38" spans="1:15" x14ac:dyDescent="0.2">
      <c r="A38" s="1">
        <v>46023</v>
      </c>
      <c r="B38" s="2" t="s">
        <v>9</v>
      </c>
      <c r="C38" s="2" t="s">
        <v>17</v>
      </c>
      <c r="D38" s="2" t="s">
        <v>18</v>
      </c>
      <c r="E38" s="48">
        <v>94165.000120853903</v>
      </c>
      <c r="F38" s="6">
        <v>1.9105935412833291E-3</v>
      </c>
      <c r="G38" s="49">
        <v>6840.8801745649589</v>
      </c>
      <c r="H38" s="50">
        <v>1741.3149535256262</v>
      </c>
      <c r="I38" s="50">
        <v>8582.1951280905851</v>
      </c>
      <c r="J38" s="50">
        <v>1741.3149535256262</v>
      </c>
      <c r="K38" s="50">
        <v>1741.3149535256262</v>
      </c>
      <c r="L38" s="13"/>
      <c r="M38" s="3"/>
      <c r="O38" s="15"/>
    </row>
    <row r="39" spans="1:15" x14ac:dyDescent="0.2">
      <c r="A39" s="1">
        <v>46054</v>
      </c>
      <c r="B39" s="2" t="s">
        <v>9</v>
      </c>
      <c r="C39" s="2" t="s">
        <v>17</v>
      </c>
      <c r="D39" s="2" t="s">
        <v>18</v>
      </c>
      <c r="E39" s="48">
        <v>94165.000120853903</v>
      </c>
      <c r="F39" s="6">
        <v>1.9105935412833291E-3</v>
      </c>
      <c r="G39" s="49">
        <v>6178.8595125102865</v>
      </c>
      <c r="H39" s="50">
        <v>1572.8006031844363</v>
      </c>
      <c r="I39" s="50">
        <v>7751.6601156947227</v>
      </c>
      <c r="J39" s="50">
        <v>1572.8006031844363</v>
      </c>
      <c r="K39" s="50">
        <v>1572.8006031844363</v>
      </c>
      <c r="L39" s="13"/>
      <c r="M39" s="3"/>
      <c r="O39" s="15"/>
    </row>
    <row r="40" spans="1:15" x14ac:dyDescent="0.2">
      <c r="A40" s="1">
        <v>46082</v>
      </c>
      <c r="B40" s="2" t="s">
        <v>9</v>
      </c>
      <c r="C40" s="2" t="s">
        <v>17</v>
      </c>
      <c r="D40" s="2" t="s">
        <v>18</v>
      </c>
      <c r="E40" s="48">
        <v>94165.000120853903</v>
      </c>
      <c r="F40" s="6">
        <v>1.9105935412833291E-3</v>
      </c>
      <c r="G40" s="49">
        <v>6840.8801745649589</v>
      </c>
      <c r="H40" s="50">
        <v>1741.3149535256262</v>
      </c>
      <c r="I40" s="50">
        <v>8582.1951280905851</v>
      </c>
      <c r="J40" s="50">
        <v>1741.3149535256262</v>
      </c>
      <c r="K40" s="50">
        <v>1741.3149535256262</v>
      </c>
      <c r="L40" s="13"/>
      <c r="M40" s="3"/>
      <c r="O40" s="15"/>
    </row>
    <row r="41" spans="1:15" x14ac:dyDescent="0.2">
      <c r="A41" s="1">
        <v>46113</v>
      </c>
      <c r="B41" s="2" t="s">
        <v>9</v>
      </c>
      <c r="C41" s="2" t="s">
        <v>17</v>
      </c>
      <c r="D41" s="2" t="s">
        <v>18</v>
      </c>
      <c r="E41" s="48">
        <v>94165.000120853903</v>
      </c>
      <c r="F41" s="6">
        <v>1.9105935412833291E-3</v>
      </c>
      <c r="G41" s="49">
        <v>6620.2066205467354</v>
      </c>
      <c r="H41" s="50">
        <v>1685.1435034118963</v>
      </c>
      <c r="I41" s="50">
        <v>8305.3501239586312</v>
      </c>
      <c r="J41" s="50">
        <v>1685.1435034118963</v>
      </c>
      <c r="K41" s="50">
        <v>1685.1435034118963</v>
      </c>
      <c r="L41" s="13"/>
      <c r="M41" s="3"/>
      <c r="O41" s="15"/>
    </row>
    <row r="42" spans="1:15" x14ac:dyDescent="0.2">
      <c r="A42" s="1">
        <v>46143</v>
      </c>
      <c r="B42" s="2" t="s">
        <v>9</v>
      </c>
      <c r="C42" s="2" t="s">
        <v>17</v>
      </c>
      <c r="D42" s="2" t="s">
        <v>18</v>
      </c>
      <c r="E42" s="48">
        <v>94165.000120853903</v>
      </c>
      <c r="F42" s="6">
        <v>1.9105935412833291E-3</v>
      </c>
      <c r="G42" s="49">
        <v>6840.8801745649589</v>
      </c>
      <c r="H42" s="50">
        <v>1741.3149535256262</v>
      </c>
      <c r="I42" s="50">
        <v>8582.1951280905851</v>
      </c>
      <c r="J42" s="50">
        <v>1741.3149535256262</v>
      </c>
      <c r="K42" s="50">
        <v>1741.3149535256262</v>
      </c>
      <c r="L42" s="13"/>
      <c r="M42" s="3"/>
      <c r="O42" s="15"/>
    </row>
    <row r="43" spans="1:15" x14ac:dyDescent="0.2">
      <c r="A43" s="1">
        <v>46174</v>
      </c>
      <c r="B43" s="2" t="s">
        <v>9</v>
      </c>
      <c r="C43" s="2" t="s">
        <v>17</v>
      </c>
      <c r="D43" s="2" t="s">
        <v>18</v>
      </c>
      <c r="E43" s="48">
        <v>94165.000120853903</v>
      </c>
      <c r="F43" s="6">
        <v>1.9105935412833291E-3</v>
      </c>
      <c r="G43" s="49">
        <v>6620.2066205467354</v>
      </c>
      <c r="H43" s="50">
        <v>1685.1435034118963</v>
      </c>
      <c r="I43" s="50">
        <v>8305.3501239586312</v>
      </c>
      <c r="J43" s="50">
        <v>1685.1435034118963</v>
      </c>
      <c r="K43" s="50">
        <v>1685.1435034118963</v>
      </c>
      <c r="L43" s="13"/>
      <c r="M43" s="3"/>
      <c r="O43" s="15"/>
    </row>
    <row r="44" spans="1:15" x14ac:dyDescent="0.2">
      <c r="A44" s="1">
        <v>46204</v>
      </c>
      <c r="B44" s="2" t="s">
        <v>9</v>
      </c>
      <c r="C44" s="2" t="s">
        <v>17</v>
      </c>
      <c r="D44" s="2" t="s">
        <v>18</v>
      </c>
      <c r="E44" s="48">
        <v>94165.000120853903</v>
      </c>
      <c r="F44" s="6">
        <v>1.9105935412833291E-3</v>
      </c>
      <c r="G44" s="49">
        <v>6840.8801745649589</v>
      </c>
      <c r="H44" s="50">
        <v>1741.3149535256262</v>
      </c>
      <c r="I44" s="50">
        <v>8582.1951280905851</v>
      </c>
      <c r="J44" s="50">
        <v>1741.3149535256262</v>
      </c>
      <c r="K44" s="50">
        <v>1741.3149535256262</v>
      </c>
      <c r="L44" s="13"/>
      <c r="M44" s="3"/>
      <c r="O44" s="15"/>
    </row>
    <row r="45" spans="1:15" x14ac:dyDescent="0.2">
      <c r="A45" s="1">
        <v>46235</v>
      </c>
      <c r="B45" s="2" t="s">
        <v>9</v>
      </c>
      <c r="C45" s="2" t="s">
        <v>17</v>
      </c>
      <c r="D45" s="2" t="s">
        <v>18</v>
      </c>
      <c r="E45" s="48">
        <v>94165.000120853903</v>
      </c>
      <c r="F45" s="6">
        <v>1.9105935412833291E-3</v>
      </c>
      <c r="G45" s="49">
        <v>6840.8801745649589</v>
      </c>
      <c r="H45" s="50">
        <v>1741.3149535256262</v>
      </c>
      <c r="I45" s="50">
        <v>8582.1951280905851</v>
      </c>
      <c r="J45" s="50">
        <v>1741.3149535256262</v>
      </c>
      <c r="K45" s="50">
        <v>1741.3149535256262</v>
      </c>
      <c r="L45" s="13"/>
      <c r="M45" s="3"/>
      <c r="O45" s="15"/>
    </row>
    <row r="46" spans="1:15" x14ac:dyDescent="0.2">
      <c r="A46" s="1">
        <v>46266</v>
      </c>
      <c r="B46" s="2" t="s">
        <v>9</v>
      </c>
      <c r="C46" s="2" t="s">
        <v>17</v>
      </c>
      <c r="D46" s="2" t="s">
        <v>18</v>
      </c>
      <c r="E46" s="48">
        <v>94165.000120853903</v>
      </c>
      <c r="F46" s="6">
        <v>1.9105935412833291E-3</v>
      </c>
      <c r="G46" s="49">
        <v>6620.2066205467354</v>
      </c>
      <c r="H46" s="50">
        <v>1685.1435034118963</v>
      </c>
      <c r="I46" s="50">
        <v>8305.3501239586312</v>
      </c>
      <c r="J46" s="50">
        <v>1685.1435034118963</v>
      </c>
      <c r="K46" s="50">
        <v>1685.1435034118963</v>
      </c>
      <c r="L46" s="13"/>
      <c r="M46" s="3"/>
      <c r="O46" s="15"/>
    </row>
    <row r="47" spans="1:15" x14ac:dyDescent="0.2">
      <c r="A47" s="1">
        <v>46296</v>
      </c>
      <c r="B47" s="2" t="s">
        <v>9</v>
      </c>
      <c r="C47" s="2" t="s">
        <v>17</v>
      </c>
      <c r="D47" s="2" t="s">
        <v>18</v>
      </c>
      <c r="E47" s="48">
        <v>94165.000120853903</v>
      </c>
      <c r="F47" s="6">
        <v>1.9105935412833291E-3</v>
      </c>
      <c r="G47" s="49">
        <v>6840.8801745649589</v>
      </c>
      <c r="H47" s="50">
        <v>1741.3149535256262</v>
      </c>
      <c r="I47" s="50">
        <v>8582.1951280905851</v>
      </c>
      <c r="J47" s="50">
        <v>1741.3149535256262</v>
      </c>
      <c r="K47" s="50">
        <v>1741.3149535256262</v>
      </c>
      <c r="L47" s="13"/>
      <c r="M47" s="3"/>
      <c r="O47" s="15"/>
    </row>
    <row r="48" spans="1:15" x14ac:dyDescent="0.2">
      <c r="A48" s="1">
        <v>46327</v>
      </c>
      <c r="B48" s="2" t="s">
        <v>9</v>
      </c>
      <c r="C48" s="2" t="s">
        <v>17</v>
      </c>
      <c r="D48" s="2" t="s">
        <v>18</v>
      </c>
      <c r="E48" s="48">
        <v>94165.000120853903</v>
      </c>
      <c r="F48" s="6">
        <v>1.9105935412833291E-3</v>
      </c>
      <c r="G48" s="49">
        <v>6620.2066205467354</v>
      </c>
      <c r="H48" s="50">
        <v>1685.1435034118963</v>
      </c>
      <c r="I48" s="50">
        <v>8305.3501239586312</v>
      </c>
      <c r="J48" s="50">
        <v>1685.1435034118963</v>
      </c>
      <c r="K48" s="50">
        <v>1685.1435034118963</v>
      </c>
      <c r="L48" s="13"/>
      <c r="M48" s="3"/>
      <c r="O48" s="15"/>
    </row>
    <row r="49" spans="1:15" x14ac:dyDescent="0.2">
      <c r="A49" s="1">
        <v>46357</v>
      </c>
      <c r="B49" s="2" t="s">
        <v>9</v>
      </c>
      <c r="C49" s="2" t="s">
        <v>17</v>
      </c>
      <c r="D49" s="2" t="s">
        <v>18</v>
      </c>
      <c r="E49" s="48">
        <v>94165.000120853903</v>
      </c>
      <c r="F49" s="6">
        <v>1.9105935412833291E-3</v>
      </c>
      <c r="G49" s="49">
        <v>6840.8801745649589</v>
      </c>
      <c r="H49" s="50">
        <v>1741.3149535256262</v>
      </c>
      <c r="I49" s="50">
        <v>8582.1951280905851</v>
      </c>
      <c r="J49" s="50">
        <v>1741.3149535256262</v>
      </c>
      <c r="K49" s="50">
        <v>1741.3149535256262</v>
      </c>
      <c r="L49" s="13"/>
      <c r="M49" s="3"/>
      <c r="O49" s="15"/>
    </row>
    <row r="50" spans="1:15" x14ac:dyDescent="0.2">
      <c r="A50" s="1">
        <v>46388</v>
      </c>
      <c r="B50" s="2" t="s">
        <v>9</v>
      </c>
      <c r="C50" s="2" t="s">
        <v>17</v>
      </c>
      <c r="D50" s="2" t="s">
        <v>18</v>
      </c>
      <c r="E50" s="48">
        <v>94165.000120853903</v>
      </c>
      <c r="F50" s="6">
        <v>1.9093458899720032E-3</v>
      </c>
      <c r="G50" s="49">
        <v>6836.4129590447574</v>
      </c>
      <c r="H50" s="50">
        <v>1740.1778441204835</v>
      </c>
      <c r="I50" s="50">
        <v>8576.5908031652416</v>
      </c>
      <c r="J50" s="50">
        <v>1740.1778441204835</v>
      </c>
      <c r="K50" s="50">
        <v>1740.1778441204835</v>
      </c>
      <c r="L50" s="13"/>
      <c r="M50" s="3"/>
      <c r="O50" s="15"/>
    </row>
    <row r="51" spans="1:15" x14ac:dyDescent="0.2">
      <c r="A51" s="1">
        <v>46419</v>
      </c>
      <c r="B51" s="2" t="s">
        <v>9</v>
      </c>
      <c r="C51" s="2" t="s">
        <v>17</v>
      </c>
      <c r="D51" s="2" t="s">
        <v>18</v>
      </c>
      <c r="E51" s="48">
        <v>94165.000120853903</v>
      </c>
      <c r="F51" s="6">
        <v>1.9093458899720032E-3</v>
      </c>
      <c r="G51" s="49">
        <v>6174.8246081694579</v>
      </c>
      <c r="H51" s="50">
        <v>1571.7735366249531</v>
      </c>
      <c r="I51" s="50">
        <v>7746.5981447944105</v>
      </c>
      <c r="J51" s="50">
        <v>1571.7735366249531</v>
      </c>
      <c r="K51" s="50">
        <v>1571.7735366249531</v>
      </c>
      <c r="L51" s="13"/>
      <c r="M51" s="3"/>
      <c r="O51" s="15"/>
    </row>
    <row r="52" spans="1:15" x14ac:dyDescent="0.2">
      <c r="A52" s="1">
        <v>46447</v>
      </c>
      <c r="B52" s="2" t="s">
        <v>9</v>
      </c>
      <c r="C52" s="2" t="s">
        <v>17</v>
      </c>
      <c r="D52" s="2" t="s">
        <v>18</v>
      </c>
      <c r="E52" s="48">
        <v>94165.000120853903</v>
      </c>
      <c r="F52" s="6">
        <v>1.9093458899720032E-3</v>
      </c>
      <c r="G52" s="49">
        <v>6836.4129590447574</v>
      </c>
      <c r="H52" s="50">
        <v>1740.1778441204835</v>
      </c>
      <c r="I52" s="50">
        <v>8576.5908031652416</v>
      </c>
      <c r="J52" s="50">
        <v>1740.1778441204835</v>
      </c>
      <c r="K52" s="50">
        <v>1740.1778441204835</v>
      </c>
      <c r="L52" s="13"/>
      <c r="M52" s="3"/>
      <c r="O52" s="15"/>
    </row>
    <row r="53" spans="1:15" x14ac:dyDescent="0.2">
      <c r="A53" s="1">
        <v>46478</v>
      </c>
      <c r="B53" s="2" t="s">
        <v>9</v>
      </c>
      <c r="C53" s="2" t="s">
        <v>17</v>
      </c>
      <c r="D53" s="2" t="s">
        <v>18</v>
      </c>
      <c r="E53" s="48">
        <v>94165.000120853903</v>
      </c>
      <c r="F53" s="6">
        <v>1.9093458899720032E-3</v>
      </c>
      <c r="G53" s="49">
        <v>6615.8835087529906</v>
      </c>
      <c r="H53" s="50">
        <v>1684.043074955307</v>
      </c>
      <c r="I53" s="50">
        <v>8299.9265837082967</v>
      </c>
      <c r="J53" s="50">
        <v>1684.043074955307</v>
      </c>
      <c r="K53" s="50">
        <v>1684.043074955307</v>
      </c>
      <c r="L53" s="13"/>
      <c r="M53" s="3"/>
      <c r="O53" s="15"/>
    </row>
    <row r="54" spans="1:15" x14ac:dyDescent="0.2">
      <c r="A54" s="1">
        <v>46508</v>
      </c>
      <c r="B54" s="2" t="s">
        <v>9</v>
      </c>
      <c r="C54" s="2" t="s">
        <v>17</v>
      </c>
      <c r="D54" s="2" t="s">
        <v>18</v>
      </c>
      <c r="E54" s="48">
        <v>94165.000120853903</v>
      </c>
      <c r="F54" s="6">
        <v>1.9093458899720032E-3</v>
      </c>
      <c r="G54" s="49">
        <v>6836.4129590447574</v>
      </c>
      <c r="H54" s="50">
        <v>1740.1778441204835</v>
      </c>
      <c r="I54" s="50">
        <v>8576.5908031652416</v>
      </c>
      <c r="J54" s="50">
        <v>1740.1778441204835</v>
      </c>
      <c r="K54" s="50">
        <v>1740.1778441204835</v>
      </c>
      <c r="L54" s="13"/>
      <c r="M54" s="3"/>
      <c r="O54" s="15"/>
    </row>
    <row r="55" spans="1:15" x14ac:dyDescent="0.2">
      <c r="A55" s="1">
        <v>46539</v>
      </c>
      <c r="B55" s="2" t="s">
        <v>9</v>
      </c>
      <c r="C55" s="2" t="s">
        <v>17</v>
      </c>
      <c r="D55" s="2" t="s">
        <v>18</v>
      </c>
      <c r="E55" s="48">
        <v>94165.000120853903</v>
      </c>
      <c r="F55" s="6">
        <v>1.9093458899720032E-3</v>
      </c>
      <c r="G55" s="49">
        <v>6615.8835087529906</v>
      </c>
      <c r="H55" s="50">
        <v>1684.043074955307</v>
      </c>
      <c r="I55" s="50">
        <v>8299.9265837082967</v>
      </c>
      <c r="J55" s="50">
        <v>1684.043074955307</v>
      </c>
      <c r="K55" s="50">
        <v>1684.043074955307</v>
      </c>
      <c r="L55" s="13"/>
      <c r="M55" s="3"/>
      <c r="O55" s="15"/>
    </row>
    <row r="56" spans="1:15" x14ac:dyDescent="0.2">
      <c r="A56" s="1">
        <v>46569</v>
      </c>
      <c r="B56" s="2" t="s">
        <v>9</v>
      </c>
      <c r="C56" s="2" t="s">
        <v>17</v>
      </c>
      <c r="D56" s="2" t="s">
        <v>18</v>
      </c>
      <c r="E56" s="48">
        <v>94165.000120853903</v>
      </c>
      <c r="F56" s="6">
        <v>1.9093458899720032E-3</v>
      </c>
      <c r="G56" s="49">
        <v>6836.4129590447574</v>
      </c>
      <c r="H56" s="50">
        <v>1740.1778441204835</v>
      </c>
      <c r="I56" s="50">
        <v>8576.5908031652416</v>
      </c>
      <c r="J56" s="50">
        <v>1740.1778441204835</v>
      </c>
      <c r="K56" s="50">
        <v>1740.1778441204835</v>
      </c>
      <c r="L56" s="13"/>
      <c r="M56" s="3"/>
      <c r="O56" s="15"/>
    </row>
    <row r="57" spans="1:15" x14ac:dyDescent="0.2">
      <c r="A57" s="1">
        <v>46600</v>
      </c>
      <c r="B57" s="2" t="s">
        <v>9</v>
      </c>
      <c r="C57" s="2" t="s">
        <v>17</v>
      </c>
      <c r="D57" s="2" t="s">
        <v>18</v>
      </c>
      <c r="E57" s="48">
        <v>94165.000120853903</v>
      </c>
      <c r="F57" s="6">
        <v>1.9093458899720032E-3</v>
      </c>
      <c r="G57" s="49">
        <v>6836.4129590447574</v>
      </c>
      <c r="H57" s="50">
        <v>1740.1778441204835</v>
      </c>
      <c r="I57" s="50">
        <v>8576.5908031652416</v>
      </c>
      <c r="J57" s="50">
        <v>1740.1778441204835</v>
      </c>
      <c r="K57" s="50">
        <v>1740.1778441204835</v>
      </c>
      <c r="L57" s="13"/>
      <c r="M57" s="3"/>
      <c r="O57" s="15"/>
    </row>
    <row r="58" spans="1:15" x14ac:dyDescent="0.2">
      <c r="A58" s="1">
        <v>46631</v>
      </c>
      <c r="B58" s="2" t="s">
        <v>9</v>
      </c>
      <c r="C58" s="2" t="s">
        <v>17</v>
      </c>
      <c r="D58" s="2" t="s">
        <v>18</v>
      </c>
      <c r="E58" s="48">
        <v>94165.000120853903</v>
      </c>
      <c r="F58" s="6">
        <v>1.9093458899720032E-3</v>
      </c>
      <c r="G58" s="49">
        <v>6615.8835087529906</v>
      </c>
      <c r="H58" s="50">
        <v>1684.043074955307</v>
      </c>
      <c r="I58" s="50">
        <v>8299.9265837082967</v>
      </c>
      <c r="J58" s="50">
        <v>1684.043074955307</v>
      </c>
      <c r="K58" s="50">
        <v>1684.043074955307</v>
      </c>
      <c r="L58" s="13"/>
      <c r="M58" s="3"/>
      <c r="O58" s="15"/>
    </row>
    <row r="59" spans="1:15" x14ac:dyDescent="0.2">
      <c r="A59" s="1">
        <v>46661</v>
      </c>
      <c r="B59" s="2" t="s">
        <v>9</v>
      </c>
      <c r="C59" s="2" t="s">
        <v>17</v>
      </c>
      <c r="D59" s="2" t="s">
        <v>18</v>
      </c>
      <c r="E59" s="48">
        <v>94165.000120853903</v>
      </c>
      <c r="F59" s="6">
        <v>1.9093458899720032E-3</v>
      </c>
      <c r="G59" s="49">
        <v>6836.4129590447574</v>
      </c>
      <c r="H59" s="50">
        <v>1740.1778441204835</v>
      </c>
      <c r="I59" s="50">
        <v>8576.5908031652416</v>
      </c>
      <c r="J59" s="50">
        <v>1740.1778441204835</v>
      </c>
      <c r="K59" s="50">
        <v>1740.1778441204835</v>
      </c>
      <c r="L59" s="13"/>
      <c r="M59" s="3"/>
      <c r="O59" s="15"/>
    </row>
    <row r="60" spans="1:15" x14ac:dyDescent="0.2">
      <c r="A60" s="1">
        <v>46692</v>
      </c>
      <c r="B60" s="2" t="s">
        <v>9</v>
      </c>
      <c r="C60" s="2" t="s">
        <v>17</v>
      </c>
      <c r="D60" s="2" t="s">
        <v>18</v>
      </c>
      <c r="E60" s="48">
        <v>94165.000120853903</v>
      </c>
      <c r="F60" s="6">
        <v>1.9093458899720032E-3</v>
      </c>
      <c r="G60" s="49">
        <v>6615.8835087529906</v>
      </c>
      <c r="H60" s="50">
        <v>1684.043074955307</v>
      </c>
      <c r="I60" s="50">
        <v>8299.9265837082967</v>
      </c>
      <c r="J60" s="50">
        <v>1684.043074955307</v>
      </c>
      <c r="K60" s="50">
        <v>1684.043074955307</v>
      </c>
      <c r="L60" s="13"/>
      <c r="M60" s="3"/>
      <c r="O60" s="15"/>
    </row>
    <row r="61" spans="1:15" x14ac:dyDescent="0.2">
      <c r="A61" s="1">
        <v>46722</v>
      </c>
      <c r="B61" s="2" t="s">
        <v>9</v>
      </c>
      <c r="C61" s="2" t="s">
        <v>17</v>
      </c>
      <c r="D61" s="2" t="s">
        <v>18</v>
      </c>
      <c r="E61" s="48">
        <v>94165.000120853903</v>
      </c>
      <c r="F61" s="6">
        <v>1.9093458899720032E-3</v>
      </c>
      <c r="G61" s="49">
        <v>6836.4129590447574</v>
      </c>
      <c r="H61" s="50">
        <v>1740.1778441204835</v>
      </c>
      <c r="I61" s="50">
        <v>8576.5908031652416</v>
      </c>
      <c r="J61" s="50">
        <v>1740.1778441204835</v>
      </c>
      <c r="K61" s="50">
        <v>1740.1778441204835</v>
      </c>
      <c r="L61" s="13"/>
      <c r="M61" s="3"/>
      <c r="O61" s="15"/>
    </row>
  </sheetData>
  <pageMargins left="0.70866141732283472" right="0.70866141732283472" top="0.74803149606299213" bottom="0.74803149606299213" header="0.31496062992125984" footer="0.31496062992125984"/>
  <pageSetup scale="55" fitToHeight="3" orientation="portrait" r:id="rId1"/>
  <headerFooter>
    <oddHeader>&amp;C&amp;G</oddHeader>
    <oddFooter xml:space="preserve">&amp;C_x000D_&amp;1#&amp;"Calibri"&amp;8&amp;K000000 Reservada-Clasificada Interna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B9E8-37F8-B84B-938F-FB7C541046C7}">
  <sheetPr>
    <tabColor rgb="FF92D050"/>
  </sheetPr>
  <dimension ref="A1:J6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baseColWidth="10" defaultColWidth="9.1640625" defaultRowHeight="15" x14ac:dyDescent="0.2"/>
  <cols>
    <col min="1" max="1" width="9.83203125" bestFit="1" customWidth="1"/>
    <col min="2" max="2" width="16.6640625" customWidth="1"/>
    <col min="3" max="3" width="11.1640625" customWidth="1"/>
    <col min="4" max="4" width="20.6640625" customWidth="1"/>
    <col min="5" max="5" width="18" style="52" customWidth="1"/>
    <col min="6" max="6" width="18.83203125" customWidth="1"/>
    <col min="7" max="7" width="24.6640625" style="55" customWidth="1"/>
    <col min="8" max="8" width="17.83203125" style="55" customWidth="1"/>
    <col min="9" max="9" width="19.6640625" style="55" customWidth="1"/>
    <col min="10" max="10" width="17.6640625" style="55" bestFit="1" customWidth="1"/>
  </cols>
  <sheetData>
    <row r="1" spans="1:10" ht="48" x14ac:dyDescent="0.2">
      <c r="A1" s="34" t="s">
        <v>0</v>
      </c>
      <c r="B1" s="34" t="s">
        <v>1</v>
      </c>
      <c r="C1" s="34" t="s">
        <v>2</v>
      </c>
      <c r="D1" s="34" t="s">
        <v>3</v>
      </c>
      <c r="E1" s="51" t="s">
        <v>4</v>
      </c>
      <c r="F1" s="34" t="s">
        <v>5</v>
      </c>
      <c r="G1" s="54" t="s">
        <v>6</v>
      </c>
      <c r="H1" s="54" t="s">
        <v>7</v>
      </c>
      <c r="I1" s="34" t="s">
        <v>64</v>
      </c>
      <c r="J1" s="54" t="s">
        <v>8</v>
      </c>
    </row>
    <row r="2" spans="1:10" x14ac:dyDescent="0.2">
      <c r="A2" s="1">
        <v>44927</v>
      </c>
      <c r="B2" s="2" t="s">
        <v>39</v>
      </c>
      <c r="C2" s="2" t="s">
        <v>40</v>
      </c>
      <c r="D2" s="2" t="s">
        <v>41</v>
      </c>
      <c r="E2" s="63">
        <v>374.30552956211596</v>
      </c>
      <c r="F2" s="17">
        <v>7.0967566554180732E-3</v>
      </c>
      <c r="G2" s="64"/>
      <c r="H2" s="64">
        <v>5038.6670000000004</v>
      </c>
      <c r="I2" s="64">
        <v>5038.6670000000004</v>
      </c>
      <c r="J2" s="64"/>
    </row>
    <row r="3" spans="1:10" x14ac:dyDescent="0.2">
      <c r="A3" s="1">
        <v>44958</v>
      </c>
      <c r="B3" s="2" t="s">
        <v>39</v>
      </c>
      <c r="C3" s="2" t="s">
        <v>40</v>
      </c>
      <c r="D3" s="2" t="s">
        <v>41</v>
      </c>
      <c r="E3" s="63">
        <v>374.30552956211596</v>
      </c>
      <c r="F3" s="17">
        <v>7.0967566554180732E-3</v>
      </c>
      <c r="G3" s="64"/>
      <c r="H3" s="64">
        <v>4846.5730000000003</v>
      </c>
      <c r="I3" s="64">
        <v>4846.5730000000003</v>
      </c>
      <c r="J3" s="64"/>
    </row>
    <row r="4" spans="1:10" x14ac:dyDescent="0.2">
      <c r="A4" s="1">
        <v>44986</v>
      </c>
      <c r="B4" s="2" t="s">
        <v>39</v>
      </c>
      <c r="C4" s="2" t="s">
        <v>40</v>
      </c>
      <c r="D4" s="2" t="s">
        <v>41</v>
      </c>
      <c r="E4" s="63">
        <v>374.30552956211596</v>
      </c>
      <c r="F4" s="17">
        <v>7.0967566554180732E-3</v>
      </c>
      <c r="G4" s="64"/>
      <c r="H4" s="64">
        <v>4899.6719999999996</v>
      </c>
      <c r="I4" s="64">
        <v>4899.6719999999996</v>
      </c>
      <c r="J4" s="64"/>
    </row>
    <row r="5" spans="1:10" x14ac:dyDescent="0.2">
      <c r="A5" s="1">
        <v>45017</v>
      </c>
      <c r="B5" s="2" t="s">
        <v>39</v>
      </c>
      <c r="C5" s="2" t="s">
        <v>40</v>
      </c>
      <c r="D5" s="2" t="s">
        <v>41</v>
      </c>
      <c r="E5" s="63">
        <v>374.30552956211596</v>
      </c>
      <c r="F5" s="17">
        <v>7.0967566554180732E-3</v>
      </c>
      <c r="G5" s="64">
        <v>0</v>
      </c>
      <c r="H5" s="64">
        <v>4263.9279999999999</v>
      </c>
      <c r="I5" s="64">
        <v>4263.9283610375078</v>
      </c>
      <c r="J5" s="64">
        <v>0</v>
      </c>
    </row>
    <row r="6" spans="1:10" x14ac:dyDescent="0.2">
      <c r="A6" s="1">
        <v>45047</v>
      </c>
      <c r="B6" s="2" t="s">
        <v>39</v>
      </c>
      <c r="C6" s="2" t="s">
        <v>40</v>
      </c>
      <c r="D6" s="2" t="s">
        <v>41</v>
      </c>
      <c r="E6" s="63">
        <v>374.30552956211596</v>
      </c>
      <c r="F6" s="17">
        <v>7.0967566554180732E-3</v>
      </c>
      <c r="G6" s="64">
        <v>0</v>
      </c>
      <c r="H6" s="64">
        <v>5349.08</v>
      </c>
      <c r="I6" s="64">
        <v>5349.0795120000012</v>
      </c>
      <c r="J6" s="64">
        <v>0</v>
      </c>
    </row>
    <row r="7" spans="1:10" x14ac:dyDescent="0.2">
      <c r="A7" s="1">
        <v>45078</v>
      </c>
      <c r="B7" s="2" t="s">
        <v>39</v>
      </c>
      <c r="C7" s="2" t="s">
        <v>40</v>
      </c>
      <c r="D7" s="2" t="s">
        <v>41</v>
      </c>
      <c r="E7" s="63">
        <v>374.30552956211596</v>
      </c>
      <c r="F7" s="17">
        <v>7.0967566554180732E-3</v>
      </c>
      <c r="G7" s="64">
        <v>0</v>
      </c>
      <c r="H7" s="64">
        <v>4313.7740000000003</v>
      </c>
      <c r="I7" s="64">
        <v>4313.7738000000008</v>
      </c>
      <c r="J7" s="64">
        <v>0</v>
      </c>
    </row>
    <row r="8" spans="1:10" x14ac:dyDescent="0.2">
      <c r="A8" s="1">
        <v>45108</v>
      </c>
      <c r="B8" s="2" t="s">
        <v>39</v>
      </c>
      <c r="C8" s="2" t="s">
        <v>40</v>
      </c>
      <c r="D8" s="2" t="s">
        <v>41</v>
      </c>
      <c r="E8" s="63">
        <v>374.30552956211596</v>
      </c>
      <c r="F8" s="17">
        <v>7.0967566554180732E-3</v>
      </c>
      <c r="G8" s="64">
        <v>0</v>
      </c>
      <c r="H8" s="64">
        <v>5349.08</v>
      </c>
      <c r="I8" s="64">
        <v>5349.0795120000012</v>
      </c>
      <c r="J8" s="64">
        <v>0</v>
      </c>
    </row>
    <row r="9" spans="1:10" x14ac:dyDescent="0.2">
      <c r="A9" s="1">
        <v>45139</v>
      </c>
      <c r="B9" s="2" t="s">
        <v>39</v>
      </c>
      <c r="C9" s="2" t="s">
        <v>40</v>
      </c>
      <c r="D9" s="2" t="s">
        <v>41</v>
      </c>
      <c r="E9" s="63">
        <v>374.30552956211596</v>
      </c>
      <c r="F9" s="17">
        <v>7.0967566554180732E-3</v>
      </c>
      <c r="G9" s="64">
        <v>0</v>
      </c>
      <c r="H9" s="64">
        <v>5349.08</v>
      </c>
      <c r="I9" s="64">
        <v>5349.0795120000012</v>
      </c>
      <c r="J9" s="64">
        <v>0</v>
      </c>
    </row>
    <row r="10" spans="1:10" x14ac:dyDescent="0.2">
      <c r="A10" s="1">
        <v>45170</v>
      </c>
      <c r="B10" s="2" t="s">
        <v>39</v>
      </c>
      <c r="C10" s="2" t="s">
        <v>40</v>
      </c>
      <c r="D10" s="2" t="s">
        <v>41</v>
      </c>
      <c r="E10" s="63">
        <v>374.30552956211596</v>
      </c>
      <c r="F10" s="17">
        <v>7.0967566554180732E-3</v>
      </c>
      <c r="G10" s="64">
        <v>0</v>
      </c>
      <c r="H10" s="64">
        <v>4975.8059999999996</v>
      </c>
      <c r="I10" s="64">
        <v>4975.8060240000004</v>
      </c>
      <c r="J10" s="64">
        <v>0</v>
      </c>
    </row>
    <row r="11" spans="1:10" x14ac:dyDescent="0.2">
      <c r="A11" s="1">
        <v>45200</v>
      </c>
      <c r="B11" s="2" t="s">
        <v>39</v>
      </c>
      <c r="C11" s="2" t="s">
        <v>40</v>
      </c>
      <c r="D11" s="2" t="s">
        <v>41</v>
      </c>
      <c r="E11" s="63">
        <v>374.30552956211596</v>
      </c>
      <c r="F11" s="17">
        <v>7.0967566554180732E-3</v>
      </c>
      <c r="G11" s="64">
        <v>0</v>
      </c>
      <c r="H11" s="64">
        <v>5349.08</v>
      </c>
      <c r="I11" s="64">
        <v>5349.0795120000012</v>
      </c>
      <c r="J11" s="64">
        <v>0</v>
      </c>
    </row>
    <row r="12" spans="1:10" x14ac:dyDescent="0.2">
      <c r="A12" s="1">
        <v>45231</v>
      </c>
      <c r="B12" s="2" t="s">
        <v>39</v>
      </c>
      <c r="C12" s="2" t="s">
        <v>40</v>
      </c>
      <c r="D12" s="2" t="s">
        <v>41</v>
      </c>
      <c r="E12" s="63">
        <v>374.30552956211596</v>
      </c>
      <c r="F12" s="17">
        <v>7.0967566554180732E-3</v>
      </c>
      <c r="G12" s="64">
        <v>0</v>
      </c>
      <c r="H12" s="64">
        <v>4030.1480000000001</v>
      </c>
      <c r="I12" s="64">
        <v>4030.1079468049247</v>
      </c>
      <c r="J12" s="64">
        <v>0</v>
      </c>
    </row>
    <row r="13" spans="1:10" x14ac:dyDescent="0.2">
      <c r="A13" s="1">
        <v>45261</v>
      </c>
      <c r="B13" s="2" t="s">
        <v>39</v>
      </c>
      <c r="C13" s="2" t="s">
        <v>40</v>
      </c>
      <c r="D13" s="2" t="s">
        <v>41</v>
      </c>
      <c r="E13" s="63">
        <v>374.30552956211596</v>
      </c>
      <c r="F13" s="17">
        <v>7.0967566554180732E-3</v>
      </c>
      <c r="G13" s="64">
        <v>0</v>
      </c>
      <c r="H13" s="64">
        <v>5349.08</v>
      </c>
      <c r="I13" s="64">
        <v>5349.0795120000012</v>
      </c>
      <c r="J13" s="64">
        <v>0</v>
      </c>
    </row>
    <row r="14" spans="1:10" x14ac:dyDescent="0.2">
      <c r="A14" s="1">
        <v>45292</v>
      </c>
      <c r="B14" s="2" t="s">
        <v>39</v>
      </c>
      <c r="C14" s="2" t="s">
        <v>40</v>
      </c>
      <c r="D14" s="2" t="s">
        <v>41</v>
      </c>
      <c r="E14" s="63">
        <v>374.30552956211596</v>
      </c>
      <c r="F14" s="17">
        <v>7.0967566554180732E-3</v>
      </c>
      <c r="G14" s="64">
        <v>0</v>
      </c>
      <c r="H14" s="64">
        <v>0</v>
      </c>
      <c r="I14" s="64">
        <v>0</v>
      </c>
      <c r="J14" s="64">
        <v>0</v>
      </c>
    </row>
    <row r="15" spans="1:10" x14ac:dyDescent="0.2">
      <c r="A15" s="1">
        <v>45323</v>
      </c>
      <c r="B15" s="2" t="s">
        <v>39</v>
      </c>
      <c r="C15" s="2" t="s">
        <v>40</v>
      </c>
      <c r="D15" s="2" t="s">
        <v>41</v>
      </c>
      <c r="E15" s="63">
        <v>374.30552956211596</v>
      </c>
      <c r="F15" s="17">
        <v>7.0967566554180732E-3</v>
      </c>
      <c r="G15" s="64">
        <v>0</v>
      </c>
      <c r="H15" s="64">
        <v>0</v>
      </c>
      <c r="I15" s="64">
        <v>0</v>
      </c>
      <c r="J15" s="64">
        <v>0</v>
      </c>
    </row>
    <row r="16" spans="1:10" x14ac:dyDescent="0.2">
      <c r="A16" s="1">
        <v>45352</v>
      </c>
      <c r="B16" s="2" t="s">
        <v>39</v>
      </c>
      <c r="C16" s="2" t="s">
        <v>40</v>
      </c>
      <c r="D16" s="2" t="s">
        <v>41</v>
      </c>
      <c r="E16" s="63">
        <v>374.30552956211596</v>
      </c>
      <c r="F16" s="17">
        <v>7.0967566554180732E-3</v>
      </c>
      <c r="G16" s="64">
        <v>0</v>
      </c>
      <c r="H16" s="64">
        <v>0</v>
      </c>
      <c r="I16" s="64">
        <v>0</v>
      </c>
      <c r="J16" s="64">
        <v>0</v>
      </c>
    </row>
    <row r="17" spans="1:10" x14ac:dyDescent="0.2">
      <c r="A17" s="1">
        <v>45383</v>
      </c>
      <c r="B17" s="2" t="s">
        <v>39</v>
      </c>
      <c r="C17" s="2" t="s">
        <v>40</v>
      </c>
      <c r="D17" s="2" t="s">
        <v>41</v>
      </c>
      <c r="E17" s="63">
        <v>374.30552956211596</v>
      </c>
      <c r="F17" s="17">
        <v>7.0967566554180732E-3</v>
      </c>
      <c r="G17" s="64">
        <v>0</v>
      </c>
      <c r="H17" s="64">
        <v>0</v>
      </c>
      <c r="I17" s="64">
        <v>0</v>
      </c>
      <c r="J17" s="64">
        <v>0</v>
      </c>
    </row>
    <row r="18" spans="1:10" x14ac:dyDescent="0.2">
      <c r="A18" s="1">
        <v>45413</v>
      </c>
      <c r="B18" s="2" t="s">
        <v>39</v>
      </c>
      <c r="C18" s="2" t="s">
        <v>40</v>
      </c>
      <c r="D18" s="2" t="s">
        <v>41</v>
      </c>
      <c r="E18" s="63">
        <v>374.30552956211596</v>
      </c>
      <c r="F18" s="17">
        <v>7.0967566554180732E-3</v>
      </c>
      <c r="G18" s="64">
        <v>0</v>
      </c>
      <c r="H18" s="64">
        <v>0</v>
      </c>
      <c r="I18" s="64">
        <v>0</v>
      </c>
      <c r="J18" s="64">
        <v>0</v>
      </c>
    </row>
    <row r="19" spans="1:10" x14ac:dyDescent="0.2">
      <c r="A19" s="1">
        <v>45444</v>
      </c>
      <c r="B19" s="2" t="s">
        <v>39</v>
      </c>
      <c r="C19" s="2" t="s">
        <v>40</v>
      </c>
      <c r="D19" s="2" t="s">
        <v>41</v>
      </c>
      <c r="E19" s="63">
        <v>374.30552956211596</v>
      </c>
      <c r="F19" s="17">
        <v>7.0967566554180732E-3</v>
      </c>
      <c r="G19" s="64">
        <v>0</v>
      </c>
      <c r="H19" s="64">
        <v>0</v>
      </c>
      <c r="I19" s="64">
        <v>0</v>
      </c>
      <c r="J19" s="64">
        <v>0</v>
      </c>
    </row>
    <row r="20" spans="1:10" x14ac:dyDescent="0.2">
      <c r="A20" s="1">
        <v>45474</v>
      </c>
      <c r="B20" s="2" t="s">
        <v>39</v>
      </c>
      <c r="C20" s="2" t="s">
        <v>40</v>
      </c>
      <c r="D20" s="2" t="s">
        <v>41</v>
      </c>
      <c r="E20" s="63">
        <v>374.30552956211596</v>
      </c>
      <c r="F20" s="17">
        <v>7.0967566554180732E-3</v>
      </c>
      <c r="G20" s="64">
        <v>0</v>
      </c>
      <c r="H20" s="64">
        <v>0</v>
      </c>
      <c r="I20" s="64">
        <v>0</v>
      </c>
      <c r="J20" s="64">
        <v>0</v>
      </c>
    </row>
    <row r="21" spans="1:10" x14ac:dyDescent="0.2">
      <c r="A21" s="1">
        <v>45505</v>
      </c>
      <c r="B21" s="2" t="s">
        <v>39</v>
      </c>
      <c r="C21" s="2" t="s">
        <v>40</v>
      </c>
      <c r="D21" s="2" t="s">
        <v>41</v>
      </c>
      <c r="E21" s="63">
        <v>374.30552956211596</v>
      </c>
      <c r="F21" s="17">
        <v>7.0967566554180732E-3</v>
      </c>
      <c r="G21" s="64">
        <v>0</v>
      </c>
      <c r="H21" s="64">
        <v>0</v>
      </c>
      <c r="I21" s="64">
        <v>0</v>
      </c>
      <c r="J21" s="64">
        <v>0</v>
      </c>
    </row>
    <row r="22" spans="1:10" x14ac:dyDescent="0.2">
      <c r="A22" s="1">
        <v>45536</v>
      </c>
      <c r="B22" s="2" t="s">
        <v>39</v>
      </c>
      <c r="C22" s="2" t="s">
        <v>40</v>
      </c>
      <c r="D22" s="2" t="s">
        <v>41</v>
      </c>
      <c r="E22" s="63">
        <v>374.30552956211596</v>
      </c>
      <c r="F22" s="17">
        <v>7.0967566554180732E-3</v>
      </c>
      <c r="G22" s="64">
        <v>0</v>
      </c>
      <c r="H22" s="64">
        <v>0</v>
      </c>
      <c r="I22" s="64">
        <v>0</v>
      </c>
      <c r="J22" s="64">
        <v>0</v>
      </c>
    </row>
    <row r="23" spans="1:10" x14ac:dyDescent="0.2">
      <c r="A23" s="1">
        <v>45566</v>
      </c>
      <c r="B23" s="2" t="s">
        <v>39</v>
      </c>
      <c r="C23" s="2" t="s">
        <v>40</v>
      </c>
      <c r="D23" s="2" t="s">
        <v>41</v>
      </c>
      <c r="E23" s="63">
        <v>374.30552956211596</v>
      </c>
      <c r="F23" s="17">
        <v>7.0967566554180732E-3</v>
      </c>
      <c r="G23" s="64">
        <v>0</v>
      </c>
      <c r="H23" s="64">
        <v>0</v>
      </c>
      <c r="I23" s="64">
        <v>0</v>
      </c>
      <c r="J23" s="64">
        <v>0</v>
      </c>
    </row>
    <row r="24" spans="1:10" x14ac:dyDescent="0.2">
      <c r="A24" s="1">
        <v>45597</v>
      </c>
      <c r="B24" s="2" t="s">
        <v>39</v>
      </c>
      <c r="C24" s="2" t="s">
        <v>40</v>
      </c>
      <c r="D24" s="2" t="s">
        <v>41</v>
      </c>
      <c r="E24" s="63">
        <v>374.30552956211596</v>
      </c>
      <c r="F24" s="17">
        <v>7.0967566554180732E-3</v>
      </c>
      <c r="G24" s="64">
        <v>0</v>
      </c>
      <c r="H24" s="64">
        <v>0</v>
      </c>
      <c r="I24" s="64">
        <v>0</v>
      </c>
      <c r="J24" s="64">
        <v>0</v>
      </c>
    </row>
    <row r="25" spans="1:10" x14ac:dyDescent="0.2">
      <c r="A25" s="1">
        <v>45627</v>
      </c>
      <c r="B25" s="2" t="s">
        <v>39</v>
      </c>
      <c r="C25" s="2" t="s">
        <v>40</v>
      </c>
      <c r="D25" s="2" t="s">
        <v>41</v>
      </c>
      <c r="E25" s="63">
        <v>374.30552956211596</v>
      </c>
      <c r="F25" s="17">
        <v>7.0967566554180732E-3</v>
      </c>
      <c r="G25" s="64">
        <v>0</v>
      </c>
      <c r="H25" s="64">
        <v>0</v>
      </c>
      <c r="I25" s="64">
        <v>0</v>
      </c>
      <c r="J25" s="64">
        <v>0</v>
      </c>
    </row>
    <row r="26" spans="1:10" x14ac:dyDescent="0.2">
      <c r="A26" s="1">
        <v>45658</v>
      </c>
      <c r="B26" s="2" t="s">
        <v>39</v>
      </c>
      <c r="C26" s="2" t="s">
        <v>40</v>
      </c>
      <c r="D26" s="2" t="s">
        <v>41</v>
      </c>
      <c r="E26" s="63">
        <v>374.30552956211596</v>
      </c>
      <c r="F26" s="17">
        <v>7.0967566554180732E-3</v>
      </c>
      <c r="G26" s="64">
        <v>0</v>
      </c>
      <c r="H26" s="64">
        <v>0</v>
      </c>
      <c r="I26" s="64">
        <v>0</v>
      </c>
      <c r="J26" s="64">
        <v>0</v>
      </c>
    </row>
    <row r="27" spans="1:10" x14ac:dyDescent="0.2">
      <c r="A27" s="1">
        <v>45689</v>
      </c>
      <c r="B27" s="2" t="s">
        <v>39</v>
      </c>
      <c r="C27" s="2" t="s">
        <v>40</v>
      </c>
      <c r="D27" s="2" t="s">
        <v>41</v>
      </c>
      <c r="E27" s="63">
        <v>374.30552956211596</v>
      </c>
      <c r="F27" s="17">
        <v>7.0967566554180732E-3</v>
      </c>
      <c r="G27" s="64">
        <v>0</v>
      </c>
      <c r="H27" s="64">
        <v>0</v>
      </c>
      <c r="I27" s="64">
        <v>0</v>
      </c>
      <c r="J27" s="64">
        <v>0</v>
      </c>
    </row>
    <row r="28" spans="1:10" x14ac:dyDescent="0.2">
      <c r="A28" s="1">
        <v>45717</v>
      </c>
      <c r="B28" s="2" t="s">
        <v>39</v>
      </c>
      <c r="C28" s="2" t="s">
        <v>40</v>
      </c>
      <c r="D28" s="2" t="s">
        <v>41</v>
      </c>
      <c r="E28" s="63">
        <v>374.30552956211596</v>
      </c>
      <c r="F28" s="17">
        <v>7.0967566554180732E-3</v>
      </c>
      <c r="G28" s="64">
        <v>0</v>
      </c>
      <c r="H28" s="64">
        <v>0</v>
      </c>
      <c r="I28" s="64">
        <v>0</v>
      </c>
      <c r="J28" s="64">
        <v>0</v>
      </c>
    </row>
    <row r="29" spans="1:10" x14ac:dyDescent="0.2">
      <c r="A29" s="1">
        <v>45748</v>
      </c>
      <c r="B29" s="2" t="s">
        <v>39</v>
      </c>
      <c r="C29" s="2" t="s">
        <v>40</v>
      </c>
      <c r="D29" s="2" t="s">
        <v>41</v>
      </c>
      <c r="E29" s="63">
        <v>374.30552956211596</v>
      </c>
      <c r="F29" s="17">
        <v>7.0967566554180732E-3</v>
      </c>
      <c r="G29" s="64">
        <v>0</v>
      </c>
      <c r="H29" s="64">
        <v>0</v>
      </c>
      <c r="I29" s="64">
        <v>0</v>
      </c>
      <c r="J29" s="64">
        <v>0</v>
      </c>
    </row>
    <row r="30" spans="1:10" x14ac:dyDescent="0.2">
      <c r="A30" s="1">
        <v>45778</v>
      </c>
      <c r="B30" s="2" t="s">
        <v>39</v>
      </c>
      <c r="C30" s="2" t="s">
        <v>40</v>
      </c>
      <c r="D30" s="2" t="s">
        <v>41</v>
      </c>
      <c r="E30" s="63">
        <v>374.30552956211596</v>
      </c>
      <c r="F30" s="17">
        <v>7.0967566554180732E-3</v>
      </c>
      <c r="G30" s="64">
        <v>0</v>
      </c>
      <c r="H30" s="64">
        <v>0</v>
      </c>
      <c r="I30" s="64">
        <v>0</v>
      </c>
      <c r="J30" s="64">
        <v>0</v>
      </c>
    </row>
    <row r="31" spans="1:10" x14ac:dyDescent="0.2">
      <c r="A31" s="1">
        <v>45809</v>
      </c>
      <c r="B31" s="2" t="s">
        <v>39</v>
      </c>
      <c r="C31" s="2" t="s">
        <v>40</v>
      </c>
      <c r="D31" s="2" t="s">
        <v>41</v>
      </c>
      <c r="E31" s="63">
        <v>374.30552956211596</v>
      </c>
      <c r="F31" s="17">
        <v>7.0967566554180732E-3</v>
      </c>
      <c r="G31" s="64">
        <v>0</v>
      </c>
      <c r="H31" s="64">
        <v>0</v>
      </c>
      <c r="I31" s="64">
        <v>0</v>
      </c>
      <c r="J31" s="64">
        <v>0</v>
      </c>
    </row>
    <row r="32" spans="1:10" x14ac:dyDescent="0.2">
      <c r="A32" s="1">
        <v>45839</v>
      </c>
      <c r="B32" s="2" t="s">
        <v>39</v>
      </c>
      <c r="C32" s="2" t="s">
        <v>40</v>
      </c>
      <c r="D32" s="2" t="s">
        <v>41</v>
      </c>
      <c r="E32" s="63">
        <v>374.30552956211596</v>
      </c>
      <c r="F32" s="17">
        <v>7.0967566554180732E-3</v>
      </c>
      <c r="G32" s="64">
        <v>0</v>
      </c>
      <c r="H32" s="64">
        <v>0</v>
      </c>
      <c r="I32" s="64">
        <v>0</v>
      </c>
      <c r="J32" s="64">
        <v>0</v>
      </c>
    </row>
    <row r="33" spans="1:10" x14ac:dyDescent="0.2">
      <c r="A33" s="1">
        <v>45870</v>
      </c>
      <c r="B33" s="2" t="s">
        <v>39</v>
      </c>
      <c r="C33" s="2" t="s">
        <v>40</v>
      </c>
      <c r="D33" s="2" t="s">
        <v>41</v>
      </c>
      <c r="E33" s="63">
        <v>374.30552956211596</v>
      </c>
      <c r="F33" s="17">
        <v>7.0967566554180732E-3</v>
      </c>
      <c r="G33" s="64">
        <v>0</v>
      </c>
      <c r="H33" s="64">
        <v>0</v>
      </c>
      <c r="I33" s="64">
        <v>0</v>
      </c>
      <c r="J33" s="64">
        <v>0</v>
      </c>
    </row>
    <row r="34" spans="1:10" x14ac:dyDescent="0.2">
      <c r="A34" s="1">
        <v>45901</v>
      </c>
      <c r="B34" s="2" t="s">
        <v>39</v>
      </c>
      <c r="C34" s="2" t="s">
        <v>40</v>
      </c>
      <c r="D34" s="2" t="s">
        <v>41</v>
      </c>
      <c r="E34" s="63">
        <v>374.30552956211596</v>
      </c>
      <c r="F34" s="17">
        <v>7.0967566554180732E-3</v>
      </c>
      <c r="G34" s="64">
        <v>0</v>
      </c>
      <c r="H34" s="64">
        <v>0</v>
      </c>
      <c r="I34" s="64">
        <v>0</v>
      </c>
      <c r="J34" s="64">
        <v>0</v>
      </c>
    </row>
    <row r="35" spans="1:10" x14ac:dyDescent="0.2">
      <c r="A35" s="1">
        <v>45931</v>
      </c>
      <c r="B35" s="2" t="s">
        <v>39</v>
      </c>
      <c r="C35" s="2" t="s">
        <v>40</v>
      </c>
      <c r="D35" s="2" t="s">
        <v>41</v>
      </c>
      <c r="E35" s="63">
        <v>374.30552956211596</v>
      </c>
      <c r="F35" s="17">
        <v>7.0967566554180732E-3</v>
      </c>
      <c r="G35" s="64">
        <v>0</v>
      </c>
      <c r="H35" s="64">
        <v>0</v>
      </c>
      <c r="I35" s="64">
        <v>0</v>
      </c>
      <c r="J35" s="64">
        <v>0</v>
      </c>
    </row>
    <row r="36" spans="1:10" x14ac:dyDescent="0.2">
      <c r="A36" s="1">
        <v>45962</v>
      </c>
      <c r="B36" s="2" t="s">
        <v>39</v>
      </c>
      <c r="C36" s="2" t="s">
        <v>40</v>
      </c>
      <c r="D36" s="2" t="s">
        <v>41</v>
      </c>
      <c r="E36" s="63">
        <v>374.30552956211596</v>
      </c>
      <c r="F36" s="17">
        <v>7.0967566554180732E-3</v>
      </c>
      <c r="G36" s="64">
        <v>0</v>
      </c>
      <c r="H36" s="64">
        <v>0</v>
      </c>
      <c r="I36" s="64">
        <v>0</v>
      </c>
      <c r="J36" s="64">
        <v>0</v>
      </c>
    </row>
    <row r="37" spans="1:10" x14ac:dyDescent="0.2">
      <c r="A37" s="1">
        <v>45992</v>
      </c>
      <c r="B37" s="2" t="s">
        <v>42</v>
      </c>
      <c r="C37" s="2" t="s">
        <v>40</v>
      </c>
      <c r="D37" s="2" t="s">
        <v>41</v>
      </c>
      <c r="E37" s="63">
        <v>374.30552956211596</v>
      </c>
      <c r="F37" s="17">
        <v>7.0967566554180732E-3</v>
      </c>
      <c r="G37" s="64">
        <v>0</v>
      </c>
      <c r="H37" s="64">
        <v>0</v>
      </c>
      <c r="I37" s="64">
        <v>0</v>
      </c>
      <c r="J37" s="64">
        <v>0</v>
      </c>
    </row>
    <row r="38" spans="1:10" x14ac:dyDescent="0.2">
      <c r="A38" s="1">
        <v>46023</v>
      </c>
      <c r="B38" s="2" t="s">
        <v>39</v>
      </c>
      <c r="C38" s="2" t="s">
        <v>40</v>
      </c>
      <c r="D38" s="2" t="s">
        <v>41</v>
      </c>
      <c r="E38" s="63">
        <v>374.30552956211596</v>
      </c>
      <c r="F38" s="17">
        <v>7.0967566554180732E-3</v>
      </c>
      <c r="G38" s="64">
        <v>0</v>
      </c>
      <c r="H38" s="64">
        <v>0</v>
      </c>
      <c r="I38" s="64">
        <v>0</v>
      </c>
      <c r="J38" s="64">
        <v>0</v>
      </c>
    </row>
    <row r="39" spans="1:10" x14ac:dyDescent="0.2">
      <c r="A39" s="1">
        <v>46054</v>
      </c>
      <c r="B39" s="2" t="s">
        <v>39</v>
      </c>
      <c r="C39" s="2" t="s">
        <v>40</v>
      </c>
      <c r="D39" s="2" t="s">
        <v>41</v>
      </c>
      <c r="E39" s="63">
        <v>374.30552956211596</v>
      </c>
      <c r="F39" s="17">
        <v>7.0967566554180732E-3</v>
      </c>
      <c r="G39" s="64">
        <v>0</v>
      </c>
      <c r="H39" s="64">
        <v>0</v>
      </c>
      <c r="I39" s="64">
        <v>0</v>
      </c>
      <c r="J39" s="64">
        <v>0</v>
      </c>
    </row>
    <row r="40" spans="1:10" x14ac:dyDescent="0.2">
      <c r="A40" s="1">
        <v>46082</v>
      </c>
      <c r="B40" s="2" t="s">
        <v>39</v>
      </c>
      <c r="C40" s="2" t="s">
        <v>40</v>
      </c>
      <c r="D40" s="2" t="s">
        <v>41</v>
      </c>
      <c r="E40" s="63">
        <v>374.30552956211596</v>
      </c>
      <c r="F40" s="17">
        <v>7.0967566554180732E-3</v>
      </c>
      <c r="G40" s="64">
        <v>0</v>
      </c>
      <c r="H40" s="64">
        <v>0</v>
      </c>
      <c r="I40" s="64">
        <v>0</v>
      </c>
      <c r="J40" s="64">
        <v>0</v>
      </c>
    </row>
    <row r="41" spans="1:10" x14ac:dyDescent="0.2">
      <c r="A41" s="1">
        <v>46113</v>
      </c>
      <c r="B41" s="2" t="s">
        <v>39</v>
      </c>
      <c r="C41" s="2" t="s">
        <v>40</v>
      </c>
      <c r="D41" s="2" t="s">
        <v>41</v>
      </c>
      <c r="E41" s="63">
        <v>374.30552956211596</v>
      </c>
      <c r="F41" s="17">
        <v>7.0967566554180732E-3</v>
      </c>
      <c r="G41" s="64">
        <v>0</v>
      </c>
      <c r="H41" s="64">
        <v>0</v>
      </c>
      <c r="I41" s="64">
        <v>0</v>
      </c>
      <c r="J41" s="64">
        <v>0</v>
      </c>
    </row>
    <row r="42" spans="1:10" x14ac:dyDescent="0.2">
      <c r="A42" s="1">
        <v>46143</v>
      </c>
      <c r="B42" s="2" t="s">
        <v>39</v>
      </c>
      <c r="C42" s="2" t="s">
        <v>40</v>
      </c>
      <c r="D42" s="2" t="s">
        <v>41</v>
      </c>
      <c r="E42" s="63">
        <v>374.30552956211596</v>
      </c>
      <c r="F42" s="17">
        <v>7.0967566554180732E-3</v>
      </c>
      <c r="G42" s="64">
        <v>0</v>
      </c>
      <c r="H42" s="64">
        <v>0</v>
      </c>
      <c r="I42" s="64">
        <v>0</v>
      </c>
      <c r="J42" s="64">
        <v>0</v>
      </c>
    </row>
    <row r="43" spans="1:10" x14ac:dyDescent="0.2">
      <c r="A43" s="1">
        <v>46174</v>
      </c>
      <c r="B43" s="2" t="s">
        <v>39</v>
      </c>
      <c r="C43" s="2" t="s">
        <v>40</v>
      </c>
      <c r="D43" s="2" t="s">
        <v>41</v>
      </c>
      <c r="E43" s="63">
        <v>374.30552956211596</v>
      </c>
      <c r="F43" s="17">
        <v>7.0967566554180732E-3</v>
      </c>
      <c r="G43" s="64">
        <v>0</v>
      </c>
      <c r="H43" s="64">
        <v>0</v>
      </c>
      <c r="I43" s="64">
        <v>0</v>
      </c>
      <c r="J43" s="64">
        <v>0</v>
      </c>
    </row>
    <row r="44" spans="1:10" x14ac:dyDescent="0.2">
      <c r="A44" s="1">
        <v>46204</v>
      </c>
      <c r="B44" s="2" t="s">
        <v>39</v>
      </c>
      <c r="C44" s="2" t="s">
        <v>40</v>
      </c>
      <c r="D44" s="2" t="s">
        <v>41</v>
      </c>
      <c r="E44" s="63">
        <v>374.30552956211596</v>
      </c>
      <c r="F44" s="17">
        <v>7.0967566554180732E-3</v>
      </c>
      <c r="G44" s="64">
        <v>0</v>
      </c>
      <c r="H44" s="64">
        <v>0</v>
      </c>
      <c r="I44" s="64">
        <v>0</v>
      </c>
      <c r="J44" s="64">
        <v>0</v>
      </c>
    </row>
    <row r="45" spans="1:10" x14ac:dyDescent="0.2">
      <c r="A45" s="1">
        <v>46235</v>
      </c>
      <c r="B45" s="2" t="s">
        <v>39</v>
      </c>
      <c r="C45" s="2" t="s">
        <v>40</v>
      </c>
      <c r="D45" s="2" t="s">
        <v>41</v>
      </c>
      <c r="E45" s="63">
        <v>374.30552956211596</v>
      </c>
      <c r="F45" s="17">
        <v>7.0967566554180732E-3</v>
      </c>
      <c r="G45" s="64">
        <v>0</v>
      </c>
      <c r="H45" s="64">
        <v>0</v>
      </c>
      <c r="I45" s="64">
        <v>0</v>
      </c>
      <c r="J45" s="64">
        <v>0</v>
      </c>
    </row>
    <row r="46" spans="1:10" x14ac:dyDescent="0.2">
      <c r="A46" s="1">
        <v>46266</v>
      </c>
      <c r="B46" s="2" t="s">
        <v>39</v>
      </c>
      <c r="C46" s="2" t="s">
        <v>40</v>
      </c>
      <c r="D46" s="2" t="s">
        <v>41</v>
      </c>
      <c r="E46" s="63">
        <v>374.30552956211596</v>
      </c>
      <c r="F46" s="17">
        <v>7.0967566554180732E-3</v>
      </c>
      <c r="G46" s="64">
        <v>0</v>
      </c>
      <c r="H46" s="64">
        <v>0</v>
      </c>
      <c r="I46" s="64">
        <v>0</v>
      </c>
      <c r="J46" s="64">
        <v>0</v>
      </c>
    </row>
    <row r="47" spans="1:10" x14ac:dyDescent="0.2">
      <c r="A47" s="1">
        <v>46296</v>
      </c>
      <c r="B47" s="2" t="s">
        <v>39</v>
      </c>
      <c r="C47" s="2" t="s">
        <v>40</v>
      </c>
      <c r="D47" s="2" t="s">
        <v>41</v>
      </c>
      <c r="E47" s="63">
        <v>374.30552956211596</v>
      </c>
      <c r="F47" s="17">
        <v>7.0967566554180732E-3</v>
      </c>
      <c r="G47" s="64">
        <v>0</v>
      </c>
      <c r="H47" s="64">
        <v>0</v>
      </c>
      <c r="I47" s="64">
        <v>0</v>
      </c>
      <c r="J47" s="64">
        <v>0</v>
      </c>
    </row>
    <row r="48" spans="1:10" x14ac:dyDescent="0.2">
      <c r="A48" s="1">
        <v>46327</v>
      </c>
      <c r="B48" s="2" t="s">
        <v>39</v>
      </c>
      <c r="C48" s="2" t="s">
        <v>40</v>
      </c>
      <c r="D48" s="2" t="s">
        <v>41</v>
      </c>
      <c r="E48" s="63">
        <v>374.30552956211596</v>
      </c>
      <c r="F48" s="17">
        <v>7.0967566554180732E-3</v>
      </c>
      <c r="G48" s="64">
        <v>0</v>
      </c>
      <c r="H48" s="64">
        <v>0</v>
      </c>
      <c r="I48" s="64">
        <v>0</v>
      </c>
      <c r="J48" s="64">
        <v>0</v>
      </c>
    </row>
    <row r="49" spans="1:10" x14ac:dyDescent="0.2">
      <c r="A49" s="1">
        <v>46357</v>
      </c>
      <c r="B49" s="2" t="s">
        <v>39</v>
      </c>
      <c r="C49" s="2" t="s">
        <v>40</v>
      </c>
      <c r="D49" s="2" t="s">
        <v>41</v>
      </c>
      <c r="E49" s="63">
        <v>374.30552956211596</v>
      </c>
      <c r="F49" s="17">
        <v>7.0967566554180732E-3</v>
      </c>
      <c r="G49" s="64">
        <v>0</v>
      </c>
      <c r="H49" s="64">
        <v>0</v>
      </c>
      <c r="I49" s="64">
        <v>0</v>
      </c>
      <c r="J49" s="64">
        <v>0</v>
      </c>
    </row>
    <row r="50" spans="1:10" x14ac:dyDescent="0.2">
      <c r="A50" s="1">
        <v>46388</v>
      </c>
      <c r="B50" s="2" t="s">
        <v>39</v>
      </c>
      <c r="C50" s="2" t="s">
        <v>40</v>
      </c>
      <c r="D50" s="2" t="s">
        <v>41</v>
      </c>
      <c r="E50" s="63">
        <v>374.30552956211596</v>
      </c>
      <c r="F50" s="17">
        <v>7.0967566554180732E-3</v>
      </c>
      <c r="G50" s="64">
        <v>0</v>
      </c>
      <c r="H50" s="64">
        <v>0</v>
      </c>
      <c r="I50" s="64">
        <v>0</v>
      </c>
      <c r="J50" s="64">
        <v>0</v>
      </c>
    </row>
    <row r="51" spans="1:10" x14ac:dyDescent="0.2">
      <c r="A51" s="1">
        <v>46419</v>
      </c>
      <c r="B51" s="2" t="s">
        <v>39</v>
      </c>
      <c r="C51" s="2" t="s">
        <v>40</v>
      </c>
      <c r="D51" s="2" t="s">
        <v>41</v>
      </c>
      <c r="E51" s="63">
        <v>374.30552956211596</v>
      </c>
      <c r="F51" s="17">
        <v>7.0967566554180732E-3</v>
      </c>
      <c r="G51" s="64">
        <v>0</v>
      </c>
      <c r="H51" s="64">
        <v>0</v>
      </c>
      <c r="I51" s="64">
        <v>0</v>
      </c>
      <c r="J51" s="64">
        <v>0</v>
      </c>
    </row>
    <row r="52" spans="1:10" x14ac:dyDescent="0.2">
      <c r="A52" s="1">
        <v>46447</v>
      </c>
      <c r="B52" s="2" t="s">
        <v>39</v>
      </c>
      <c r="C52" s="2" t="s">
        <v>40</v>
      </c>
      <c r="D52" s="2" t="s">
        <v>41</v>
      </c>
      <c r="E52" s="63">
        <v>374.30552956211596</v>
      </c>
      <c r="F52" s="17">
        <v>7.0967566554180732E-3</v>
      </c>
      <c r="G52" s="64">
        <v>0</v>
      </c>
      <c r="H52" s="64">
        <v>0</v>
      </c>
      <c r="I52" s="64">
        <v>0</v>
      </c>
      <c r="J52" s="64">
        <v>0</v>
      </c>
    </row>
    <row r="53" spans="1:10" x14ac:dyDescent="0.2">
      <c r="A53" s="1">
        <v>46478</v>
      </c>
      <c r="B53" s="2" t="s">
        <v>39</v>
      </c>
      <c r="C53" s="2" t="s">
        <v>40</v>
      </c>
      <c r="D53" s="2" t="s">
        <v>41</v>
      </c>
      <c r="E53" s="63">
        <v>374.30552956211596</v>
      </c>
      <c r="F53" s="17">
        <v>7.0967566554180732E-3</v>
      </c>
      <c r="G53" s="64">
        <v>0</v>
      </c>
      <c r="H53" s="64">
        <v>0</v>
      </c>
      <c r="I53" s="64">
        <v>0</v>
      </c>
      <c r="J53" s="64">
        <v>0</v>
      </c>
    </row>
    <row r="54" spans="1:10" x14ac:dyDescent="0.2">
      <c r="A54" s="1">
        <v>46508</v>
      </c>
      <c r="B54" s="2" t="s">
        <v>39</v>
      </c>
      <c r="C54" s="2" t="s">
        <v>40</v>
      </c>
      <c r="D54" s="2" t="s">
        <v>41</v>
      </c>
      <c r="E54" s="63">
        <v>374.30552956211596</v>
      </c>
      <c r="F54" s="17">
        <v>7.0967566554180732E-3</v>
      </c>
      <c r="G54" s="64">
        <v>0</v>
      </c>
      <c r="H54" s="64">
        <v>0</v>
      </c>
      <c r="I54" s="64">
        <v>0</v>
      </c>
      <c r="J54" s="64">
        <v>0</v>
      </c>
    </row>
    <row r="55" spans="1:10" x14ac:dyDescent="0.2">
      <c r="A55" s="1">
        <v>46539</v>
      </c>
      <c r="B55" s="2" t="s">
        <v>39</v>
      </c>
      <c r="C55" s="2" t="s">
        <v>40</v>
      </c>
      <c r="D55" s="2" t="s">
        <v>41</v>
      </c>
      <c r="E55" s="63">
        <v>374.30552956211596</v>
      </c>
      <c r="F55" s="17">
        <v>7.0967566554180732E-3</v>
      </c>
      <c r="G55" s="64">
        <v>0</v>
      </c>
      <c r="H55" s="64">
        <v>0</v>
      </c>
      <c r="I55" s="64">
        <v>0</v>
      </c>
      <c r="J55" s="64">
        <v>0</v>
      </c>
    </row>
    <row r="56" spans="1:10" x14ac:dyDescent="0.2">
      <c r="A56" s="1">
        <v>46569</v>
      </c>
      <c r="B56" s="2" t="s">
        <v>39</v>
      </c>
      <c r="C56" s="2" t="s">
        <v>40</v>
      </c>
      <c r="D56" s="2" t="s">
        <v>41</v>
      </c>
      <c r="E56" s="63">
        <v>374.30552956211596</v>
      </c>
      <c r="F56" s="17">
        <v>7.0967566554180732E-3</v>
      </c>
      <c r="G56" s="64">
        <v>0</v>
      </c>
      <c r="H56" s="64">
        <v>0</v>
      </c>
      <c r="I56" s="64">
        <v>0</v>
      </c>
      <c r="J56" s="64">
        <v>0</v>
      </c>
    </row>
    <row r="57" spans="1:10" x14ac:dyDescent="0.2">
      <c r="A57" s="1">
        <v>46600</v>
      </c>
      <c r="B57" s="2" t="s">
        <v>39</v>
      </c>
      <c r="C57" s="2" t="s">
        <v>40</v>
      </c>
      <c r="D57" s="2" t="s">
        <v>41</v>
      </c>
      <c r="E57" s="63">
        <v>374.30552956211596</v>
      </c>
      <c r="F57" s="17">
        <v>7.0967566554180732E-3</v>
      </c>
      <c r="G57" s="64">
        <v>0</v>
      </c>
      <c r="H57" s="64">
        <v>0</v>
      </c>
      <c r="I57" s="64">
        <v>0</v>
      </c>
      <c r="J57" s="64">
        <v>0</v>
      </c>
    </row>
    <row r="58" spans="1:10" x14ac:dyDescent="0.2">
      <c r="A58" s="1">
        <v>46631</v>
      </c>
      <c r="B58" s="2" t="s">
        <v>39</v>
      </c>
      <c r="C58" s="2" t="s">
        <v>40</v>
      </c>
      <c r="D58" s="2" t="s">
        <v>41</v>
      </c>
      <c r="E58" s="63">
        <v>374.30552956211596</v>
      </c>
      <c r="F58" s="17">
        <v>7.0967566554180732E-3</v>
      </c>
      <c r="G58" s="64">
        <v>0</v>
      </c>
      <c r="H58" s="64">
        <v>0</v>
      </c>
      <c r="I58" s="64">
        <v>0</v>
      </c>
      <c r="J58" s="64">
        <v>0</v>
      </c>
    </row>
    <row r="59" spans="1:10" x14ac:dyDescent="0.2">
      <c r="A59" s="1">
        <v>46661</v>
      </c>
      <c r="B59" s="2" t="s">
        <v>39</v>
      </c>
      <c r="C59" s="2" t="s">
        <v>40</v>
      </c>
      <c r="D59" s="2" t="s">
        <v>41</v>
      </c>
      <c r="E59" s="63">
        <v>374.30552956211596</v>
      </c>
      <c r="F59" s="17">
        <v>7.0967566554180732E-3</v>
      </c>
      <c r="G59" s="64">
        <v>0</v>
      </c>
      <c r="H59" s="64">
        <v>0</v>
      </c>
      <c r="I59" s="64">
        <v>0</v>
      </c>
      <c r="J59" s="64">
        <v>0</v>
      </c>
    </row>
    <row r="60" spans="1:10" x14ac:dyDescent="0.2">
      <c r="A60" s="1">
        <v>46692</v>
      </c>
      <c r="B60" s="2" t="s">
        <v>39</v>
      </c>
      <c r="C60" s="2" t="s">
        <v>40</v>
      </c>
      <c r="D60" s="2" t="s">
        <v>41</v>
      </c>
      <c r="E60" s="63">
        <v>374.30552956211596</v>
      </c>
      <c r="F60" s="17">
        <v>7.0967566554180732E-3</v>
      </c>
      <c r="G60" s="64">
        <v>0</v>
      </c>
      <c r="H60" s="64">
        <v>0</v>
      </c>
      <c r="I60" s="64">
        <v>0</v>
      </c>
      <c r="J60" s="64">
        <v>0</v>
      </c>
    </row>
    <row r="61" spans="1:10" x14ac:dyDescent="0.2">
      <c r="A61" s="1">
        <v>46722</v>
      </c>
      <c r="B61" s="2" t="s">
        <v>39</v>
      </c>
      <c r="C61" s="2" t="s">
        <v>40</v>
      </c>
      <c r="D61" s="2" t="s">
        <v>41</v>
      </c>
      <c r="E61" s="63">
        <v>374.30552956211596</v>
      </c>
      <c r="F61" s="17">
        <v>7.0967566554180732E-3</v>
      </c>
      <c r="G61" s="64">
        <v>0</v>
      </c>
      <c r="H61" s="64">
        <v>0</v>
      </c>
      <c r="I61" s="64">
        <v>0</v>
      </c>
      <c r="J61" s="64"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1305B-A18D-4B45-AAAA-A90CD58BD122}">
  <sheetPr>
    <tabColor rgb="FF92D050"/>
  </sheetPr>
  <dimension ref="A1:J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baseColWidth="10" defaultColWidth="9.1640625" defaultRowHeight="15" x14ac:dyDescent="0.2"/>
  <cols>
    <col min="2" max="2" width="13.5" customWidth="1"/>
    <col min="3" max="4" width="46.5" bestFit="1" customWidth="1"/>
    <col min="5" max="5" width="18" customWidth="1"/>
    <col min="6" max="6" width="18.83203125" customWidth="1"/>
    <col min="7" max="7" width="33.1640625" customWidth="1"/>
    <col min="8" max="8" width="29.5" customWidth="1"/>
    <col min="9" max="9" width="23.33203125" customWidth="1"/>
    <col min="10" max="10" width="17.6640625" bestFit="1" customWidth="1"/>
  </cols>
  <sheetData>
    <row r="1" spans="1:10" ht="48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64</v>
      </c>
      <c r="J1" s="34" t="s">
        <v>8</v>
      </c>
    </row>
    <row r="2" spans="1:10" x14ac:dyDescent="0.2">
      <c r="A2" s="1">
        <v>44927</v>
      </c>
      <c r="B2" s="2" t="s">
        <v>48</v>
      </c>
      <c r="C2" s="2" t="s">
        <v>49</v>
      </c>
      <c r="D2" s="2" t="s">
        <v>49</v>
      </c>
      <c r="E2" s="63">
        <v>95100</v>
      </c>
      <c r="F2" s="65">
        <v>1.9889999999999999E-3</v>
      </c>
      <c r="G2" s="64">
        <v>0</v>
      </c>
      <c r="H2" s="64">
        <v>140</v>
      </c>
      <c r="I2" s="64">
        <v>140</v>
      </c>
      <c r="J2" s="64">
        <v>0</v>
      </c>
    </row>
    <row r="3" spans="1:10" x14ac:dyDescent="0.2">
      <c r="A3" s="1">
        <v>44958</v>
      </c>
      <c r="B3" s="2" t="s">
        <v>48</v>
      </c>
      <c r="C3" s="2" t="s">
        <v>49</v>
      </c>
      <c r="D3" s="2" t="s">
        <v>49</v>
      </c>
      <c r="E3" s="63">
        <v>95100</v>
      </c>
      <c r="F3" s="65">
        <v>1.9889999999999999E-3</v>
      </c>
      <c r="G3" s="64">
        <v>0</v>
      </c>
      <c r="H3" s="64">
        <v>140</v>
      </c>
      <c r="I3" s="64">
        <v>140</v>
      </c>
      <c r="J3" s="64">
        <v>0</v>
      </c>
    </row>
    <row r="4" spans="1:10" x14ac:dyDescent="0.2">
      <c r="A4" s="1">
        <v>44986</v>
      </c>
      <c r="B4" s="2" t="s">
        <v>48</v>
      </c>
      <c r="C4" s="2" t="s">
        <v>49</v>
      </c>
      <c r="D4" s="2" t="s">
        <v>49</v>
      </c>
      <c r="E4" s="63">
        <v>95100</v>
      </c>
      <c r="F4" s="65">
        <v>1.9889999999999999E-3</v>
      </c>
      <c r="G4" s="64">
        <v>0</v>
      </c>
      <c r="H4" s="64">
        <v>140</v>
      </c>
      <c r="I4" s="64">
        <v>140</v>
      </c>
      <c r="J4" s="64">
        <v>0</v>
      </c>
    </row>
    <row r="5" spans="1:10" x14ac:dyDescent="0.2">
      <c r="A5" s="1">
        <v>45017</v>
      </c>
      <c r="B5" s="2" t="s">
        <v>48</v>
      </c>
      <c r="C5" s="2" t="s">
        <v>49</v>
      </c>
      <c r="D5" s="2" t="s">
        <v>49</v>
      </c>
      <c r="E5" s="63">
        <v>95100</v>
      </c>
      <c r="F5" s="65">
        <v>1.9889999999999999E-3</v>
      </c>
      <c r="G5" s="64">
        <v>0</v>
      </c>
      <c r="H5" s="64">
        <v>140</v>
      </c>
      <c r="I5" s="64">
        <v>140</v>
      </c>
      <c r="J5" s="64">
        <v>0</v>
      </c>
    </row>
    <row r="6" spans="1:10" x14ac:dyDescent="0.2">
      <c r="A6" s="1">
        <v>45047</v>
      </c>
      <c r="B6" s="2" t="s">
        <v>48</v>
      </c>
      <c r="C6" s="2" t="s">
        <v>49</v>
      </c>
      <c r="D6" s="2" t="s">
        <v>49</v>
      </c>
      <c r="E6" s="63">
        <v>95100</v>
      </c>
      <c r="F6" s="65">
        <v>1.9889999999999999E-3</v>
      </c>
      <c r="G6" s="64">
        <v>0</v>
      </c>
      <c r="H6" s="64">
        <v>140</v>
      </c>
      <c r="I6" s="64">
        <v>140</v>
      </c>
      <c r="J6" s="64">
        <v>0</v>
      </c>
    </row>
    <row r="7" spans="1:10" x14ac:dyDescent="0.2">
      <c r="A7" s="1">
        <v>45078</v>
      </c>
      <c r="B7" s="2" t="s">
        <v>48</v>
      </c>
      <c r="C7" s="2" t="s">
        <v>49</v>
      </c>
      <c r="D7" s="2" t="s">
        <v>49</v>
      </c>
      <c r="E7" s="63">
        <v>95100</v>
      </c>
      <c r="F7" s="65">
        <v>1.9889999999999999E-3</v>
      </c>
      <c r="G7" s="64">
        <v>0</v>
      </c>
      <c r="H7" s="64">
        <v>140</v>
      </c>
      <c r="I7" s="64">
        <v>140</v>
      </c>
      <c r="J7" s="64">
        <v>0</v>
      </c>
    </row>
    <row r="8" spans="1:10" x14ac:dyDescent="0.2">
      <c r="A8" s="1">
        <v>45108</v>
      </c>
      <c r="B8" s="2" t="s">
        <v>48</v>
      </c>
      <c r="C8" s="2" t="s">
        <v>49</v>
      </c>
      <c r="D8" s="2" t="s">
        <v>49</v>
      </c>
      <c r="E8" s="63">
        <v>95100</v>
      </c>
      <c r="F8" s="65">
        <v>1.9889999999999999E-3</v>
      </c>
      <c r="G8" s="64">
        <v>0</v>
      </c>
      <c r="H8" s="64">
        <v>140</v>
      </c>
      <c r="I8" s="64">
        <v>140</v>
      </c>
      <c r="J8" s="64">
        <v>0</v>
      </c>
    </row>
    <row r="9" spans="1:10" x14ac:dyDescent="0.2">
      <c r="A9" s="1">
        <v>45139</v>
      </c>
      <c r="B9" s="2" t="s">
        <v>48</v>
      </c>
      <c r="C9" s="2" t="s">
        <v>49</v>
      </c>
      <c r="D9" s="2" t="s">
        <v>49</v>
      </c>
      <c r="E9" s="63">
        <v>95100</v>
      </c>
      <c r="F9" s="65">
        <v>1.9889999999999999E-3</v>
      </c>
      <c r="G9" s="64">
        <v>0</v>
      </c>
      <c r="H9" s="64">
        <v>140</v>
      </c>
      <c r="I9" s="64">
        <v>140</v>
      </c>
      <c r="J9" s="64">
        <v>0</v>
      </c>
    </row>
    <row r="10" spans="1:10" x14ac:dyDescent="0.2">
      <c r="A10" s="1">
        <v>45170</v>
      </c>
      <c r="B10" s="2" t="s">
        <v>48</v>
      </c>
      <c r="C10" s="2" t="s">
        <v>49</v>
      </c>
      <c r="D10" s="2" t="s">
        <v>49</v>
      </c>
      <c r="E10" s="63">
        <v>95100</v>
      </c>
      <c r="F10" s="65">
        <v>1.9889999999999999E-3</v>
      </c>
      <c r="G10" s="64">
        <v>0</v>
      </c>
      <c r="H10" s="64">
        <v>140</v>
      </c>
      <c r="I10" s="64">
        <v>140</v>
      </c>
      <c r="J10" s="64">
        <v>0</v>
      </c>
    </row>
    <row r="11" spans="1:10" x14ac:dyDescent="0.2">
      <c r="A11" s="1">
        <v>45200</v>
      </c>
      <c r="B11" s="2" t="s">
        <v>48</v>
      </c>
      <c r="C11" s="2" t="s">
        <v>49</v>
      </c>
      <c r="D11" s="2" t="s">
        <v>49</v>
      </c>
      <c r="E11" s="63">
        <v>95100</v>
      </c>
      <c r="F11" s="65">
        <v>1.9889999999999999E-3</v>
      </c>
      <c r="G11" s="64">
        <v>0</v>
      </c>
      <c r="H11" s="64">
        <v>140</v>
      </c>
      <c r="I11" s="64">
        <v>140</v>
      </c>
      <c r="J11" s="64">
        <v>0</v>
      </c>
    </row>
    <row r="12" spans="1:10" x14ac:dyDescent="0.2">
      <c r="A12" s="1">
        <v>45231</v>
      </c>
      <c r="B12" s="2" t="s">
        <v>48</v>
      </c>
      <c r="C12" s="2" t="s">
        <v>49</v>
      </c>
      <c r="D12" s="2" t="s">
        <v>49</v>
      </c>
      <c r="E12" s="63">
        <v>95100</v>
      </c>
      <c r="F12" s="65">
        <v>1.9889999999999999E-3</v>
      </c>
      <c r="G12" s="64">
        <v>0</v>
      </c>
      <c r="H12" s="64">
        <v>140</v>
      </c>
      <c r="I12" s="64">
        <v>140</v>
      </c>
      <c r="J12" s="64">
        <v>0</v>
      </c>
    </row>
    <row r="13" spans="1:10" x14ac:dyDescent="0.2">
      <c r="A13" s="1">
        <v>45261</v>
      </c>
      <c r="B13" s="2" t="s">
        <v>48</v>
      </c>
      <c r="C13" s="2" t="s">
        <v>49</v>
      </c>
      <c r="D13" s="2" t="s">
        <v>49</v>
      </c>
      <c r="E13" s="63">
        <v>95100</v>
      </c>
      <c r="F13" s="65">
        <v>1.9889999999999999E-3</v>
      </c>
      <c r="G13" s="64">
        <v>0</v>
      </c>
      <c r="H13" s="64">
        <v>140</v>
      </c>
      <c r="I13" s="64">
        <v>140</v>
      </c>
      <c r="J13" s="64">
        <v>0</v>
      </c>
    </row>
    <row r="14" spans="1:10" x14ac:dyDescent="0.2">
      <c r="A14" s="1">
        <v>45292</v>
      </c>
      <c r="B14" s="2" t="s">
        <v>48</v>
      </c>
      <c r="C14" s="2" t="s">
        <v>49</v>
      </c>
      <c r="D14" s="2" t="s">
        <v>49</v>
      </c>
      <c r="E14" s="63">
        <v>95100</v>
      </c>
      <c r="F14" s="65">
        <v>1.9889999999999999E-3</v>
      </c>
      <c r="G14" s="64">
        <v>0</v>
      </c>
      <c r="H14" s="64">
        <v>140</v>
      </c>
      <c r="I14" s="64">
        <v>140</v>
      </c>
      <c r="J14" s="64">
        <v>0</v>
      </c>
    </row>
    <row r="15" spans="1:10" x14ac:dyDescent="0.2">
      <c r="A15" s="1">
        <v>45323</v>
      </c>
      <c r="B15" s="2" t="s">
        <v>48</v>
      </c>
      <c r="C15" s="2" t="s">
        <v>49</v>
      </c>
      <c r="D15" s="2" t="s">
        <v>49</v>
      </c>
      <c r="E15" s="63">
        <v>95100</v>
      </c>
      <c r="F15" s="65">
        <v>1.9889999999999999E-3</v>
      </c>
      <c r="G15" s="64">
        <v>0</v>
      </c>
      <c r="H15" s="64">
        <v>140</v>
      </c>
      <c r="I15" s="64">
        <v>140</v>
      </c>
      <c r="J15" s="64">
        <v>0</v>
      </c>
    </row>
    <row r="16" spans="1:10" x14ac:dyDescent="0.2">
      <c r="A16" s="1">
        <v>45352</v>
      </c>
      <c r="B16" s="2" t="s">
        <v>48</v>
      </c>
      <c r="C16" s="2" t="s">
        <v>49</v>
      </c>
      <c r="D16" s="2" t="s">
        <v>49</v>
      </c>
      <c r="E16" s="63">
        <v>95100</v>
      </c>
      <c r="F16" s="65">
        <v>1.9889999999999999E-3</v>
      </c>
      <c r="G16" s="64">
        <v>0</v>
      </c>
      <c r="H16" s="64">
        <v>140</v>
      </c>
      <c r="I16" s="64">
        <v>140</v>
      </c>
      <c r="J16" s="64">
        <v>0</v>
      </c>
    </row>
    <row r="17" spans="1:10" x14ac:dyDescent="0.2">
      <c r="A17" s="1">
        <v>45383</v>
      </c>
      <c r="B17" s="2" t="s">
        <v>48</v>
      </c>
      <c r="C17" s="2" t="s">
        <v>49</v>
      </c>
      <c r="D17" s="2" t="s">
        <v>49</v>
      </c>
      <c r="E17" s="63">
        <v>95100</v>
      </c>
      <c r="F17" s="65">
        <v>1.9889999999999999E-3</v>
      </c>
      <c r="G17" s="64">
        <v>0</v>
      </c>
      <c r="H17" s="64">
        <v>140</v>
      </c>
      <c r="I17" s="64">
        <v>140</v>
      </c>
      <c r="J17" s="64">
        <v>0</v>
      </c>
    </row>
    <row r="18" spans="1:10" x14ac:dyDescent="0.2">
      <c r="A18" s="1">
        <v>45413</v>
      </c>
      <c r="B18" s="2" t="s">
        <v>48</v>
      </c>
      <c r="C18" s="2" t="s">
        <v>49</v>
      </c>
      <c r="D18" s="2" t="s">
        <v>49</v>
      </c>
      <c r="E18" s="63">
        <v>95100</v>
      </c>
      <c r="F18" s="65">
        <v>1.9889999999999999E-3</v>
      </c>
      <c r="G18" s="64">
        <v>0</v>
      </c>
      <c r="H18" s="64">
        <v>140</v>
      </c>
      <c r="I18" s="64">
        <v>140</v>
      </c>
      <c r="J18" s="64">
        <v>0</v>
      </c>
    </row>
    <row r="19" spans="1:10" x14ac:dyDescent="0.2">
      <c r="A19" s="1">
        <v>45444</v>
      </c>
      <c r="B19" s="2" t="s">
        <v>48</v>
      </c>
      <c r="C19" s="2" t="s">
        <v>49</v>
      </c>
      <c r="D19" s="2" t="s">
        <v>49</v>
      </c>
      <c r="E19" s="63">
        <v>95100</v>
      </c>
      <c r="F19" s="65">
        <v>1.9889999999999999E-3</v>
      </c>
      <c r="G19" s="64">
        <v>0</v>
      </c>
      <c r="H19" s="64">
        <v>140</v>
      </c>
      <c r="I19" s="64">
        <v>140</v>
      </c>
      <c r="J19" s="64">
        <v>0</v>
      </c>
    </row>
    <row r="20" spans="1:10" x14ac:dyDescent="0.2">
      <c r="A20" s="1">
        <v>45474</v>
      </c>
      <c r="B20" s="2" t="s">
        <v>48</v>
      </c>
      <c r="C20" s="2" t="s">
        <v>49</v>
      </c>
      <c r="D20" s="2" t="s">
        <v>49</v>
      </c>
      <c r="E20" s="63">
        <v>95100</v>
      </c>
      <c r="F20" s="65">
        <v>1.9889999999999999E-3</v>
      </c>
      <c r="G20" s="64">
        <v>0</v>
      </c>
      <c r="H20" s="64">
        <v>140</v>
      </c>
      <c r="I20" s="64">
        <v>140</v>
      </c>
      <c r="J20" s="64">
        <v>0</v>
      </c>
    </row>
    <row r="21" spans="1:10" x14ac:dyDescent="0.2">
      <c r="A21" s="1">
        <v>45505</v>
      </c>
      <c r="B21" s="2" t="s">
        <v>48</v>
      </c>
      <c r="C21" s="2" t="s">
        <v>49</v>
      </c>
      <c r="D21" s="2" t="s">
        <v>49</v>
      </c>
      <c r="E21" s="63">
        <v>95100</v>
      </c>
      <c r="F21" s="65">
        <v>1.9889999999999999E-3</v>
      </c>
      <c r="G21" s="64">
        <v>0</v>
      </c>
      <c r="H21" s="64">
        <v>140</v>
      </c>
      <c r="I21" s="64">
        <v>140</v>
      </c>
      <c r="J21" s="64">
        <v>0</v>
      </c>
    </row>
    <row r="22" spans="1:10" x14ac:dyDescent="0.2">
      <c r="A22" s="1">
        <v>45536</v>
      </c>
      <c r="B22" s="2" t="s">
        <v>48</v>
      </c>
      <c r="C22" s="2" t="s">
        <v>49</v>
      </c>
      <c r="D22" s="2" t="s">
        <v>49</v>
      </c>
      <c r="E22" s="63">
        <v>95100</v>
      </c>
      <c r="F22" s="65">
        <v>1.9889999999999999E-3</v>
      </c>
      <c r="G22" s="64">
        <v>0</v>
      </c>
      <c r="H22" s="64">
        <v>140</v>
      </c>
      <c r="I22" s="64">
        <v>140</v>
      </c>
      <c r="J22" s="64">
        <v>0</v>
      </c>
    </row>
    <row r="23" spans="1:10" x14ac:dyDescent="0.2">
      <c r="A23" s="1">
        <v>45566</v>
      </c>
      <c r="B23" s="2" t="s">
        <v>48</v>
      </c>
      <c r="C23" s="2" t="s">
        <v>49</v>
      </c>
      <c r="D23" s="2" t="s">
        <v>49</v>
      </c>
      <c r="E23" s="63">
        <v>95100</v>
      </c>
      <c r="F23" s="65">
        <v>1.9889999999999999E-3</v>
      </c>
      <c r="G23" s="64">
        <v>0</v>
      </c>
      <c r="H23" s="64">
        <v>140</v>
      </c>
      <c r="I23" s="64">
        <v>140</v>
      </c>
      <c r="J23" s="64">
        <v>0</v>
      </c>
    </row>
    <row r="24" spans="1:10" x14ac:dyDescent="0.2">
      <c r="A24" s="1">
        <v>45597</v>
      </c>
      <c r="B24" s="2" t="s">
        <v>48</v>
      </c>
      <c r="C24" s="2" t="s">
        <v>49</v>
      </c>
      <c r="D24" s="2" t="s">
        <v>49</v>
      </c>
      <c r="E24" s="63">
        <v>95100</v>
      </c>
      <c r="F24" s="65">
        <v>1.9889999999999999E-3</v>
      </c>
      <c r="G24" s="64">
        <v>0</v>
      </c>
      <c r="H24" s="64">
        <v>140</v>
      </c>
      <c r="I24" s="64">
        <v>140</v>
      </c>
      <c r="J24" s="64">
        <v>0</v>
      </c>
    </row>
    <row r="25" spans="1:10" x14ac:dyDescent="0.2">
      <c r="A25" s="1">
        <v>45627</v>
      </c>
      <c r="B25" s="2" t="s">
        <v>48</v>
      </c>
      <c r="C25" s="2" t="s">
        <v>49</v>
      </c>
      <c r="D25" s="2" t="s">
        <v>49</v>
      </c>
      <c r="E25" s="63">
        <v>95100</v>
      </c>
      <c r="F25" s="65">
        <v>1.9889999999999999E-3</v>
      </c>
      <c r="G25" s="64">
        <v>0</v>
      </c>
      <c r="H25" s="64">
        <v>140</v>
      </c>
      <c r="I25" s="64">
        <v>140</v>
      </c>
      <c r="J25" s="64">
        <v>0</v>
      </c>
    </row>
    <row r="26" spans="1:10" x14ac:dyDescent="0.2">
      <c r="A26" s="1">
        <v>45658</v>
      </c>
      <c r="B26" s="2" t="s">
        <v>48</v>
      </c>
      <c r="C26" s="2" t="s">
        <v>49</v>
      </c>
      <c r="D26" s="2" t="s">
        <v>49</v>
      </c>
      <c r="E26" s="63">
        <v>95100</v>
      </c>
      <c r="F26" s="65">
        <v>1.9889999999999999E-3</v>
      </c>
      <c r="G26" s="64">
        <v>0</v>
      </c>
      <c r="H26" s="64">
        <v>140</v>
      </c>
      <c r="I26" s="64">
        <v>140</v>
      </c>
      <c r="J26" s="64">
        <v>0</v>
      </c>
    </row>
    <row r="27" spans="1:10" x14ac:dyDescent="0.2">
      <c r="A27" s="1">
        <v>45689</v>
      </c>
      <c r="B27" s="2" t="s">
        <v>48</v>
      </c>
      <c r="C27" s="2" t="s">
        <v>49</v>
      </c>
      <c r="D27" s="2" t="s">
        <v>49</v>
      </c>
      <c r="E27" s="63">
        <v>95100</v>
      </c>
      <c r="F27" s="65">
        <v>1.9889999999999999E-3</v>
      </c>
      <c r="G27" s="64">
        <v>0</v>
      </c>
      <c r="H27" s="64">
        <v>140</v>
      </c>
      <c r="I27" s="64">
        <v>140</v>
      </c>
      <c r="J27" s="64">
        <v>0</v>
      </c>
    </row>
    <row r="28" spans="1:10" x14ac:dyDescent="0.2">
      <c r="A28" s="1">
        <v>45717</v>
      </c>
      <c r="B28" s="2" t="s">
        <v>48</v>
      </c>
      <c r="C28" s="2" t="s">
        <v>49</v>
      </c>
      <c r="D28" s="2" t="s">
        <v>49</v>
      </c>
      <c r="E28" s="63">
        <v>95100</v>
      </c>
      <c r="F28" s="65">
        <v>1.9889999999999999E-3</v>
      </c>
      <c r="G28" s="64">
        <v>0</v>
      </c>
      <c r="H28" s="64">
        <v>140</v>
      </c>
      <c r="I28" s="64">
        <v>140</v>
      </c>
      <c r="J28" s="64">
        <v>0</v>
      </c>
    </row>
    <row r="29" spans="1:10" x14ac:dyDescent="0.2">
      <c r="A29" s="1">
        <v>45748</v>
      </c>
      <c r="B29" s="2" t="s">
        <v>48</v>
      </c>
      <c r="C29" s="2" t="s">
        <v>49</v>
      </c>
      <c r="D29" s="2" t="s">
        <v>49</v>
      </c>
      <c r="E29" s="63">
        <v>95100</v>
      </c>
      <c r="F29" s="65">
        <v>1.9889999999999999E-3</v>
      </c>
      <c r="G29" s="64">
        <v>0</v>
      </c>
      <c r="H29" s="64">
        <v>140</v>
      </c>
      <c r="I29" s="64">
        <v>140</v>
      </c>
      <c r="J29" s="64">
        <v>0</v>
      </c>
    </row>
    <row r="30" spans="1:10" x14ac:dyDescent="0.2">
      <c r="A30" s="1">
        <v>45778</v>
      </c>
      <c r="B30" s="2" t="s">
        <v>48</v>
      </c>
      <c r="C30" s="2" t="s">
        <v>49</v>
      </c>
      <c r="D30" s="2" t="s">
        <v>49</v>
      </c>
      <c r="E30" s="63">
        <v>95100</v>
      </c>
      <c r="F30" s="65">
        <v>1.9889999999999999E-3</v>
      </c>
      <c r="G30" s="64">
        <v>0</v>
      </c>
      <c r="H30" s="64">
        <v>140</v>
      </c>
      <c r="I30" s="64">
        <v>140</v>
      </c>
      <c r="J30" s="64">
        <v>0</v>
      </c>
    </row>
    <row r="31" spans="1:10" x14ac:dyDescent="0.2">
      <c r="A31" s="1">
        <v>45809</v>
      </c>
      <c r="B31" s="2" t="s">
        <v>48</v>
      </c>
      <c r="C31" s="2" t="s">
        <v>49</v>
      </c>
      <c r="D31" s="2" t="s">
        <v>49</v>
      </c>
      <c r="E31" s="63">
        <v>95100</v>
      </c>
      <c r="F31" s="65">
        <v>1.9889999999999999E-3</v>
      </c>
      <c r="G31" s="64">
        <v>0</v>
      </c>
      <c r="H31" s="64">
        <v>140</v>
      </c>
      <c r="I31" s="64">
        <v>140</v>
      </c>
      <c r="J31" s="64">
        <v>0</v>
      </c>
    </row>
    <row r="32" spans="1:10" x14ac:dyDescent="0.2">
      <c r="A32" s="1">
        <v>45839</v>
      </c>
      <c r="B32" s="2" t="s">
        <v>48</v>
      </c>
      <c r="C32" s="2" t="s">
        <v>49</v>
      </c>
      <c r="D32" s="2" t="s">
        <v>49</v>
      </c>
      <c r="E32" s="63">
        <v>95100</v>
      </c>
      <c r="F32" s="65">
        <v>1.9889999999999999E-3</v>
      </c>
      <c r="G32" s="64">
        <v>0</v>
      </c>
      <c r="H32" s="64">
        <v>140</v>
      </c>
      <c r="I32" s="64">
        <v>140</v>
      </c>
      <c r="J32" s="64">
        <v>0</v>
      </c>
    </row>
    <row r="33" spans="1:10" x14ac:dyDescent="0.2">
      <c r="A33" s="1">
        <v>45870</v>
      </c>
      <c r="B33" s="2" t="s">
        <v>48</v>
      </c>
      <c r="C33" s="2" t="s">
        <v>49</v>
      </c>
      <c r="D33" s="2" t="s">
        <v>49</v>
      </c>
      <c r="E33" s="63">
        <v>95100</v>
      </c>
      <c r="F33" s="65">
        <v>1.9889999999999999E-3</v>
      </c>
      <c r="G33" s="64">
        <v>0</v>
      </c>
      <c r="H33" s="64">
        <v>140</v>
      </c>
      <c r="I33" s="64">
        <v>140</v>
      </c>
      <c r="J33" s="64">
        <v>0</v>
      </c>
    </row>
    <row r="34" spans="1:10" x14ac:dyDescent="0.2">
      <c r="A34" s="1">
        <v>45901</v>
      </c>
      <c r="B34" s="2" t="s">
        <v>48</v>
      </c>
      <c r="C34" s="2" t="s">
        <v>49</v>
      </c>
      <c r="D34" s="2" t="s">
        <v>49</v>
      </c>
      <c r="E34" s="63">
        <v>95100</v>
      </c>
      <c r="F34" s="65">
        <v>1.9889999999999999E-3</v>
      </c>
      <c r="G34" s="64">
        <v>0</v>
      </c>
      <c r="H34" s="64">
        <v>140</v>
      </c>
      <c r="I34" s="64">
        <v>140</v>
      </c>
      <c r="J34" s="64">
        <v>0</v>
      </c>
    </row>
    <row r="35" spans="1:10" x14ac:dyDescent="0.2">
      <c r="A35" s="1">
        <v>45931</v>
      </c>
      <c r="B35" s="2" t="s">
        <v>48</v>
      </c>
      <c r="C35" s="2" t="s">
        <v>49</v>
      </c>
      <c r="D35" s="2" t="s">
        <v>49</v>
      </c>
      <c r="E35" s="63">
        <v>95100</v>
      </c>
      <c r="F35" s="65">
        <v>1.9889999999999999E-3</v>
      </c>
      <c r="G35" s="64">
        <v>0</v>
      </c>
      <c r="H35" s="64">
        <v>140</v>
      </c>
      <c r="I35" s="64">
        <v>140</v>
      </c>
      <c r="J35" s="64">
        <v>0</v>
      </c>
    </row>
    <row r="36" spans="1:10" x14ac:dyDescent="0.2">
      <c r="A36" s="1">
        <v>45962</v>
      </c>
      <c r="B36" s="2" t="s">
        <v>48</v>
      </c>
      <c r="C36" s="2" t="s">
        <v>49</v>
      </c>
      <c r="D36" s="2" t="s">
        <v>49</v>
      </c>
      <c r="E36" s="63">
        <v>95100</v>
      </c>
      <c r="F36" s="65">
        <v>1.9889999999999999E-3</v>
      </c>
      <c r="G36" s="64">
        <v>0</v>
      </c>
      <c r="H36" s="64">
        <v>140</v>
      </c>
      <c r="I36" s="64">
        <v>140</v>
      </c>
      <c r="J36" s="64">
        <v>0</v>
      </c>
    </row>
    <row r="37" spans="1:10" x14ac:dyDescent="0.2">
      <c r="A37" s="1">
        <v>45992</v>
      </c>
      <c r="B37" s="2" t="s">
        <v>48</v>
      </c>
      <c r="C37" s="2" t="s">
        <v>49</v>
      </c>
      <c r="D37" s="2" t="s">
        <v>49</v>
      </c>
      <c r="E37" s="63">
        <v>95100</v>
      </c>
      <c r="F37" s="65">
        <v>1.9889999999999999E-3</v>
      </c>
      <c r="G37" s="64">
        <v>0</v>
      </c>
      <c r="H37" s="64">
        <v>140</v>
      </c>
      <c r="I37" s="64">
        <v>140</v>
      </c>
      <c r="J37" s="64">
        <v>0</v>
      </c>
    </row>
    <row r="38" spans="1:10" x14ac:dyDescent="0.2">
      <c r="A38" s="1">
        <v>46023</v>
      </c>
      <c r="B38" s="2" t="s">
        <v>48</v>
      </c>
      <c r="C38" s="2" t="s">
        <v>49</v>
      </c>
      <c r="D38" s="2" t="s">
        <v>49</v>
      </c>
      <c r="E38" s="63">
        <v>95100</v>
      </c>
      <c r="F38" s="65">
        <v>1.9889999999999999E-3</v>
      </c>
      <c r="G38" s="64">
        <v>0</v>
      </c>
      <c r="H38" s="64">
        <v>140</v>
      </c>
      <c r="I38" s="64">
        <v>140</v>
      </c>
      <c r="J38" s="64">
        <v>0</v>
      </c>
    </row>
    <row r="39" spans="1:10" x14ac:dyDescent="0.2">
      <c r="A39" s="1">
        <v>46054</v>
      </c>
      <c r="B39" s="2" t="s">
        <v>48</v>
      </c>
      <c r="C39" s="2" t="s">
        <v>49</v>
      </c>
      <c r="D39" s="2" t="s">
        <v>49</v>
      </c>
      <c r="E39" s="63">
        <v>95100</v>
      </c>
      <c r="F39" s="65">
        <v>1.9889999999999999E-3</v>
      </c>
      <c r="G39" s="64">
        <v>0</v>
      </c>
      <c r="H39" s="64">
        <v>140</v>
      </c>
      <c r="I39" s="64">
        <v>140</v>
      </c>
      <c r="J39" s="64">
        <v>0</v>
      </c>
    </row>
    <row r="40" spans="1:10" x14ac:dyDescent="0.2">
      <c r="A40" s="1">
        <v>46082</v>
      </c>
      <c r="B40" s="2" t="s">
        <v>48</v>
      </c>
      <c r="C40" s="2" t="s">
        <v>49</v>
      </c>
      <c r="D40" s="2" t="s">
        <v>49</v>
      </c>
      <c r="E40" s="63">
        <v>95100</v>
      </c>
      <c r="F40" s="65">
        <v>1.9889999999999999E-3</v>
      </c>
      <c r="G40" s="64">
        <v>0</v>
      </c>
      <c r="H40" s="64">
        <v>140</v>
      </c>
      <c r="I40" s="64">
        <v>140</v>
      </c>
      <c r="J40" s="64">
        <v>0</v>
      </c>
    </row>
    <row r="41" spans="1:10" x14ac:dyDescent="0.2">
      <c r="A41" s="1">
        <v>46113</v>
      </c>
      <c r="B41" s="2" t="s">
        <v>48</v>
      </c>
      <c r="C41" s="2" t="s">
        <v>49</v>
      </c>
      <c r="D41" s="2" t="s">
        <v>49</v>
      </c>
      <c r="E41" s="63">
        <v>95100</v>
      </c>
      <c r="F41" s="65">
        <v>1.9889999999999999E-3</v>
      </c>
      <c r="G41" s="64">
        <v>0</v>
      </c>
      <c r="H41" s="64">
        <v>140</v>
      </c>
      <c r="I41" s="64">
        <v>140</v>
      </c>
      <c r="J41" s="64">
        <v>0</v>
      </c>
    </row>
    <row r="42" spans="1:10" x14ac:dyDescent="0.2">
      <c r="A42" s="1">
        <v>46143</v>
      </c>
      <c r="B42" s="2" t="s">
        <v>48</v>
      </c>
      <c r="C42" s="2" t="s">
        <v>49</v>
      </c>
      <c r="D42" s="2" t="s">
        <v>49</v>
      </c>
      <c r="E42" s="63">
        <v>95100</v>
      </c>
      <c r="F42" s="65">
        <v>1.9889999999999999E-3</v>
      </c>
      <c r="G42" s="64">
        <v>0</v>
      </c>
      <c r="H42" s="64">
        <v>140</v>
      </c>
      <c r="I42" s="64">
        <v>140</v>
      </c>
      <c r="J42" s="64">
        <v>0</v>
      </c>
    </row>
    <row r="43" spans="1:10" x14ac:dyDescent="0.2">
      <c r="A43" s="1">
        <v>46174</v>
      </c>
      <c r="B43" s="2" t="s">
        <v>48</v>
      </c>
      <c r="C43" s="2" t="s">
        <v>49</v>
      </c>
      <c r="D43" s="2" t="s">
        <v>49</v>
      </c>
      <c r="E43" s="63">
        <v>95100</v>
      </c>
      <c r="F43" s="65">
        <v>1.9889999999999999E-3</v>
      </c>
      <c r="G43" s="64">
        <v>0</v>
      </c>
      <c r="H43" s="64">
        <v>140</v>
      </c>
      <c r="I43" s="64">
        <v>140</v>
      </c>
      <c r="J43" s="64">
        <v>0</v>
      </c>
    </row>
    <row r="44" spans="1:10" x14ac:dyDescent="0.2">
      <c r="A44" s="1">
        <v>46204</v>
      </c>
      <c r="B44" s="2" t="s">
        <v>48</v>
      </c>
      <c r="C44" s="2" t="s">
        <v>49</v>
      </c>
      <c r="D44" s="2" t="s">
        <v>49</v>
      </c>
      <c r="E44" s="63">
        <v>95100</v>
      </c>
      <c r="F44" s="65">
        <v>1.9889999999999999E-3</v>
      </c>
      <c r="G44" s="64">
        <v>0</v>
      </c>
      <c r="H44" s="64">
        <v>140</v>
      </c>
      <c r="I44" s="64">
        <v>140</v>
      </c>
      <c r="J44" s="64">
        <v>0</v>
      </c>
    </row>
    <row r="45" spans="1:10" x14ac:dyDescent="0.2">
      <c r="A45" s="1">
        <v>46235</v>
      </c>
      <c r="B45" s="2" t="s">
        <v>48</v>
      </c>
      <c r="C45" s="2" t="s">
        <v>49</v>
      </c>
      <c r="D45" s="2" t="s">
        <v>49</v>
      </c>
      <c r="E45" s="63">
        <v>95100</v>
      </c>
      <c r="F45" s="65">
        <v>1.9889999999999999E-3</v>
      </c>
      <c r="G45" s="64">
        <v>0</v>
      </c>
      <c r="H45" s="64">
        <v>140</v>
      </c>
      <c r="I45" s="64">
        <v>140</v>
      </c>
      <c r="J45" s="64">
        <v>0</v>
      </c>
    </row>
    <row r="46" spans="1:10" x14ac:dyDescent="0.2">
      <c r="A46" s="1">
        <v>46266</v>
      </c>
      <c r="B46" s="2" t="s">
        <v>48</v>
      </c>
      <c r="C46" s="2" t="s">
        <v>49</v>
      </c>
      <c r="D46" s="2" t="s">
        <v>49</v>
      </c>
      <c r="E46" s="63">
        <v>95100</v>
      </c>
      <c r="F46" s="65">
        <v>1.9889999999999999E-3</v>
      </c>
      <c r="G46" s="64">
        <v>0</v>
      </c>
      <c r="H46" s="64">
        <v>140</v>
      </c>
      <c r="I46" s="64">
        <v>140</v>
      </c>
      <c r="J46" s="64">
        <v>0</v>
      </c>
    </row>
    <row r="47" spans="1:10" x14ac:dyDescent="0.2">
      <c r="A47" s="1">
        <v>46296</v>
      </c>
      <c r="B47" s="2" t="s">
        <v>48</v>
      </c>
      <c r="C47" s="2" t="s">
        <v>49</v>
      </c>
      <c r="D47" s="2" t="s">
        <v>49</v>
      </c>
      <c r="E47" s="63">
        <v>95100</v>
      </c>
      <c r="F47" s="65">
        <v>1.9889999999999999E-3</v>
      </c>
      <c r="G47" s="64">
        <v>0</v>
      </c>
      <c r="H47" s="64">
        <v>140</v>
      </c>
      <c r="I47" s="64">
        <v>140</v>
      </c>
      <c r="J47" s="64">
        <v>0</v>
      </c>
    </row>
    <row r="48" spans="1:10" x14ac:dyDescent="0.2">
      <c r="A48" s="1">
        <v>46327</v>
      </c>
      <c r="B48" s="2" t="s">
        <v>48</v>
      </c>
      <c r="C48" s="2" t="s">
        <v>49</v>
      </c>
      <c r="D48" s="2" t="s">
        <v>49</v>
      </c>
      <c r="E48" s="63">
        <v>95100</v>
      </c>
      <c r="F48" s="65">
        <v>1.9889999999999999E-3</v>
      </c>
      <c r="G48" s="64">
        <v>0</v>
      </c>
      <c r="H48" s="64">
        <v>140</v>
      </c>
      <c r="I48" s="64">
        <v>140</v>
      </c>
      <c r="J48" s="64">
        <v>0</v>
      </c>
    </row>
    <row r="49" spans="1:10" x14ac:dyDescent="0.2">
      <c r="A49" s="1">
        <v>46357</v>
      </c>
      <c r="B49" s="2" t="s">
        <v>48</v>
      </c>
      <c r="C49" s="2" t="s">
        <v>49</v>
      </c>
      <c r="D49" s="2" t="s">
        <v>49</v>
      </c>
      <c r="E49" s="63">
        <v>95100</v>
      </c>
      <c r="F49" s="65">
        <v>1.9889999999999999E-3</v>
      </c>
      <c r="G49" s="64">
        <v>0</v>
      </c>
      <c r="H49" s="64">
        <v>140</v>
      </c>
      <c r="I49" s="64">
        <v>140</v>
      </c>
      <c r="J49" s="64">
        <v>0</v>
      </c>
    </row>
    <row r="50" spans="1:10" x14ac:dyDescent="0.2">
      <c r="A50" s="1">
        <v>46388</v>
      </c>
      <c r="B50" s="2" t="s">
        <v>48</v>
      </c>
      <c r="C50" s="2" t="s">
        <v>49</v>
      </c>
      <c r="D50" s="2" t="s">
        <v>49</v>
      </c>
      <c r="E50" s="63">
        <v>95100</v>
      </c>
      <c r="F50" s="65">
        <v>1.9889999999999999E-3</v>
      </c>
      <c r="G50" s="64">
        <v>0</v>
      </c>
      <c r="H50" s="64">
        <v>140</v>
      </c>
      <c r="I50" s="64">
        <v>140</v>
      </c>
      <c r="J50" s="64">
        <v>0</v>
      </c>
    </row>
    <row r="51" spans="1:10" x14ac:dyDescent="0.2">
      <c r="A51" s="1">
        <v>46419</v>
      </c>
      <c r="B51" s="2" t="s">
        <v>48</v>
      </c>
      <c r="C51" s="2" t="s">
        <v>49</v>
      </c>
      <c r="D51" s="2" t="s">
        <v>49</v>
      </c>
      <c r="E51" s="63">
        <v>95100</v>
      </c>
      <c r="F51" s="65">
        <v>1.9889999999999999E-3</v>
      </c>
      <c r="G51" s="64">
        <v>0</v>
      </c>
      <c r="H51" s="64">
        <v>140</v>
      </c>
      <c r="I51" s="64">
        <v>140</v>
      </c>
      <c r="J51" s="64">
        <v>0</v>
      </c>
    </row>
    <row r="52" spans="1:10" x14ac:dyDescent="0.2">
      <c r="A52" s="1">
        <v>46447</v>
      </c>
      <c r="B52" s="2" t="s">
        <v>48</v>
      </c>
      <c r="C52" s="2" t="s">
        <v>49</v>
      </c>
      <c r="D52" s="2" t="s">
        <v>49</v>
      </c>
      <c r="E52" s="63">
        <v>95100</v>
      </c>
      <c r="F52" s="65">
        <v>1.9889999999999999E-3</v>
      </c>
      <c r="G52" s="64">
        <v>0</v>
      </c>
      <c r="H52" s="64">
        <v>140</v>
      </c>
      <c r="I52" s="64">
        <v>140</v>
      </c>
      <c r="J52" s="64">
        <v>0</v>
      </c>
    </row>
    <row r="53" spans="1:10" x14ac:dyDescent="0.2">
      <c r="A53" s="1">
        <v>46478</v>
      </c>
      <c r="B53" s="2" t="s">
        <v>48</v>
      </c>
      <c r="C53" s="2" t="s">
        <v>49</v>
      </c>
      <c r="D53" s="2" t="s">
        <v>49</v>
      </c>
      <c r="E53" s="63">
        <v>95100</v>
      </c>
      <c r="F53" s="65">
        <v>1.9889999999999999E-3</v>
      </c>
      <c r="G53" s="64">
        <v>0</v>
      </c>
      <c r="H53" s="64">
        <v>140</v>
      </c>
      <c r="I53" s="64">
        <v>140</v>
      </c>
      <c r="J53" s="64">
        <v>0</v>
      </c>
    </row>
    <row r="54" spans="1:10" x14ac:dyDescent="0.2">
      <c r="A54" s="1">
        <v>46508</v>
      </c>
      <c r="B54" s="2" t="s">
        <v>48</v>
      </c>
      <c r="C54" s="2" t="s">
        <v>49</v>
      </c>
      <c r="D54" s="2" t="s">
        <v>49</v>
      </c>
      <c r="E54" s="63">
        <v>95100</v>
      </c>
      <c r="F54" s="65">
        <v>1.9889999999999999E-3</v>
      </c>
      <c r="G54" s="64">
        <v>0</v>
      </c>
      <c r="H54" s="64">
        <v>140</v>
      </c>
      <c r="I54" s="64">
        <v>140</v>
      </c>
      <c r="J54" s="64">
        <v>0</v>
      </c>
    </row>
    <row r="55" spans="1:10" x14ac:dyDescent="0.2">
      <c r="A55" s="1">
        <v>46539</v>
      </c>
      <c r="B55" s="2" t="s">
        <v>48</v>
      </c>
      <c r="C55" s="2" t="s">
        <v>49</v>
      </c>
      <c r="D55" s="2" t="s">
        <v>49</v>
      </c>
      <c r="E55" s="63">
        <v>95100</v>
      </c>
      <c r="F55" s="65">
        <v>1.9889999999999999E-3</v>
      </c>
      <c r="G55" s="64">
        <v>0</v>
      </c>
      <c r="H55" s="64">
        <v>140</v>
      </c>
      <c r="I55" s="64">
        <v>140</v>
      </c>
      <c r="J55" s="64">
        <v>0</v>
      </c>
    </row>
    <row r="56" spans="1:10" x14ac:dyDescent="0.2">
      <c r="A56" s="1">
        <v>46569</v>
      </c>
      <c r="B56" s="2" t="s">
        <v>48</v>
      </c>
      <c r="C56" s="2" t="s">
        <v>49</v>
      </c>
      <c r="D56" s="2" t="s">
        <v>49</v>
      </c>
      <c r="E56" s="63">
        <v>95100</v>
      </c>
      <c r="F56" s="65">
        <v>1.9889999999999999E-3</v>
      </c>
      <c r="G56" s="64">
        <v>0</v>
      </c>
      <c r="H56" s="64">
        <v>140</v>
      </c>
      <c r="I56" s="64">
        <v>140</v>
      </c>
      <c r="J56" s="64">
        <v>0</v>
      </c>
    </row>
    <row r="57" spans="1:10" x14ac:dyDescent="0.2">
      <c r="A57" s="1">
        <v>46600</v>
      </c>
      <c r="B57" s="2" t="s">
        <v>48</v>
      </c>
      <c r="C57" s="2" t="s">
        <v>49</v>
      </c>
      <c r="D57" s="2" t="s">
        <v>49</v>
      </c>
      <c r="E57" s="63">
        <v>95100</v>
      </c>
      <c r="F57" s="65">
        <v>1.9889999999999999E-3</v>
      </c>
      <c r="G57" s="64">
        <v>0</v>
      </c>
      <c r="H57" s="64">
        <v>140</v>
      </c>
      <c r="I57" s="64">
        <v>140</v>
      </c>
      <c r="J57" s="64">
        <v>0</v>
      </c>
    </row>
    <row r="58" spans="1:10" x14ac:dyDescent="0.2">
      <c r="A58" s="1">
        <v>46631</v>
      </c>
      <c r="B58" s="2" t="s">
        <v>48</v>
      </c>
      <c r="C58" s="2" t="s">
        <v>49</v>
      </c>
      <c r="D58" s="2" t="s">
        <v>49</v>
      </c>
      <c r="E58" s="63">
        <v>95100</v>
      </c>
      <c r="F58" s="65">
        <v>1.9889999999999999E-3</v>
      </c>
      <c r="G58" s="64">
        <v>0</v>
      </c>
      <c r="H58" s="64">
        <v>140</v>
      </c>
      <c r="I58" s="64">
        <v>140</v>
      </c>
      <c r="J58" s="64">
        <v>0</v>
      </c>
    </row>
    <row r="59" spans="1:10" x14ac:dyDescent="0.2">
      <c r="A59" s="1">
        <v>46661</v>
      </c>
      <c r="B59" s="2" t="s">
        <v>48</v>
      </c>
      <c r="C59" s="2" t="s">
        <v>49</v>
      </c>
      <c r="D59" s="2" t="s">
        <v>49</v>
      </c>
      <c r="E59" s="63">
        <v>95100</v>
      </c>
      <c r="F59" s="65">
        <v>1.9889999999999999E-3</v>
      </c>
      <c r="G59" s="64">
        <v>0</v>
      </c>
      <c r="H59" s="64">
        <v>140</v>
      </c>
      <c r="I59" s="64">
        <v>140</v>
      </c>
      <c r="J59" s="64">
        <v>0</v>
      </c>
    </row>
    <row r="60" spans="1:10" x14ac:dyDescent="0.2">
      <c r="A60" s="1">
        <v>46692</v>
      </c>
      <c r="B60" s="2" t="s">
        <v>48</v>
      </c>
      <c r="C60" s="2" t="s">
        <v>49</v>
      </c>
      <c r="D60" s="2" t="s">
        <v>49</v>
      </c>
      <c r="E60" s="63">
        <v>95100</v>
      </c>
      <c r="F60" s="65">
        <v>1.9889999999999999E-3</v>
      </c>
      <c r="G60" s="64">
        <v>0</v>
      </c>
      <c r="H60" s="64">
        <v>140</v>
      </c>
      <c r="I60" s="64">
        <v>140</v>
      </c>
      <c r="J60" s="64">
        <v>0</v>
      </c>
    </row>
    <row r="61" spans="1:10" x14ac:dyDescent="0.2">
      <c r="A61" s="1">
        <v>46722</v>
      </c>
      <c r="B61" s="2" t="s">
        <v>48</v>
      </c>
      <c r="C61" s="2" t="s">
        <v>49</v>
      </c>
      <c r="D61" s="2" t="s">
        <v>49</v>
      </c>
      <c r="E61" s="63">
        <v>95100</v>
      </c>
      <c r="F61" s="65">
        <v>1.9889999999999999E-3</v>
      </c>
      <c r="G61" s="64">
        <v>0</v>
      </c>
      <c r="H61" s="64">
        <v>140</v>
      </c>
      <c r="I61" s="64">
        <v>140</v>
      </c>
      <c r="J61" s="64"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C18D-3437-D049-8400-1476A47E3EC6}">
  <sheetPr>
    <tabColor rgb="FF92D050"/>
  </sheetPr>
  <dimension ref="A1:J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baseColWidth="10" defaultColWidth="9.1640625" defaultRowHeight="15" x14ac:dyDescent="0.2"/>
  <cols>
    <col min="2" max="2" width="16.5" customWidth="1"/>
    <col min="3" max="3" width="19.83203125" customWidth="1"/>
    <col min="4" max="4" width="18.6640625" customWidth="1"/>
    <col min="5" max="5" width="18" style="52" customWidth="1"/>
    <col min="6" max="6" width="18.83203125" customWidth="1"/>
    <col min="7" max="7" width="33.1640625" customWidth="1"/>
    <col min="8" max="8" width="29.5" customWidth="1"/>
    <col min="9" max="9" width="23.5" customWidth="1"/>
    <col min="10" max="10" width="17.6640625" bestFit="1" customWidth="1"/>
  </cols>
  <sheetData>
    <row r="1" spans="1:10" ht="48" x14ac:dyDescent="0.2">
      <c r="A1" s="34" t="s">
        <v>0</v>
      </c>
      <c r="B1" s="34" t="s">
        <v>1</v>
      </c>
      <c r="C1" s="34" t="s">
        <v>2</v>
      </c>
      <c r="D1" s="34" t="s">
        <v>3</v>
      </c>
      <c r="E1" s="51" t="s">
        <v>4</v>
      </c>
      <c r="F1" s="34" t="s">
        <v>5</v>
      </c>
      <c r="G1" s="34" t="s">
        <v>6</v>
      </c>
      <c r="H1" s="34" t="s">
        <v>7</v>
      </c>
      <c r="I1" s="34" t="s">
        <v>64</v>
      </c>
      <c r="J1" s="34" t="s">
        <v>14</v>
      </c>
    </row>
    <row r="2" spans="1:10" x14ac:dyDescent="0.2">
      <c r="A2" s="1">
        <v>44927</v>
      </c>
      <c r="B2" s="2" t="s">
        <v>62</v>
      </c>
      <c r="C2" s="2" t="s">
        <v>63</v>
      </c>
      <c r="D2" s="2" t="s">
        <v>63</v>
      </c>
      <c r="E2" s="63">
        <v>91000</v>
      </c>
      <c r="F2" s="17">
        <v>1.9449999999999999E-3</v>
      </c>
      <c r="G2" s="64">
        <v>0</v>
      </c>
      <c r="H2" s="64">
        <v>180.47399999999999</v>
      </c>
      <c r="I2" s="64">
        <f>H2+G2</f>
        <v>180.47399999999999</v>
      </c>
      <c r="J2" s="64">
        <v>0</v>
      </c>
    </row>
    <row r="3" spans="1:10" x14ac:dyDescent="0.2">
      <c r="A3" s="1">
        <v>44958</v>
      </c>
      <c r="B3" s="2" t="s">
        <v>62</v>
      </c>
      <c r="C3" s="2" t="s">
        <v>63</v>
      </c>
      <c r="D3" s="2" t="s">
        <v>63</v>
      </c>
      <c r="E3" s="63">
        <v>91000</v>
      </c>
      <c r="F3" s="17">
        <v>1.9449999999999999E-3</v>
      </c>
      <c r="G3" s="64">
        <v>0</v>
      </c>
      <c r="H3" s="64">
        <v>172.61699999999999</v>
      </c>
      <c r="I3" s="64">
        <f t="shared" ref="I3:I61" si="0">H3+G3</f>
        <v>172.61699999999999</v>
      </c>
      <c r="J3" s="64">
        <v>0</v>
      </c>
    </row>
    <row r="4" spans="1:10" x14ac:dyDescent="0.2">
      <c r="A4" s="1">
        <v>44986</v>
      </c>
      <c r="B4" s="2" t="s">
        <v>62</v>
      </c>
      <c r="C4" s="2" t="s">
        <v>63</v>
      </c>
      <c r="D4" s="2" t="s">
        <v>63</v>
      </c>
      <c r="E4" s="63">
        <v>91000</v>
      </c>
      <c r="F4" s="17">
        <v>1.9449999999999999E-3</v>
      </c>
      <c r="G4" s="64">
        <v>0</v>
      </c>
      <c r="H4" s="64">
        <v>197.17400000000001</v>
      </c>
      <c r="I4" s="64">
        <f t="shared" si="0"/>
        <v>197.17400000000001</v>
      </c>
      <c r="J4" s="64">
        <v>0</v>
      </c>
    </row>
    <row r="5" spans="1:10" x14ac:dyDescent="0.2">
      <c r="A5" s="1">
        <v>45017</v>
      </c>
      <c r="B5" s="2" t="s">
        <v>62</v>
      </c>
      <c r="C5" s="2" t="s">
        <v>63</v>
      </c>
      <c r="D5" s="2" t="s">
        <v>63</v>
      </c>
      <c r="E5" s="63">
        <v>91000</v>
      </c>
      <c r="F5" s="17">
        <v>1.9449999999999999E-3</v>
      </c>
      <c r="G5" s="64">
        <v>0</v>
      </c>
      <c r="H5" s="64">
        <v>132.65199999999999</v>
      </c>
      <c r="I5" s="64">
        <f t="shared" si="0"/>
        <v>132.65199999999999</v>
      </c>
      <c r="J5" s="64">
        <v>0</v>
      </c>
    </row>
    <row r="6" spans="1:10" x14ac:dyDescent="0.2">
      <c r="A6" s="1">
        <v>45047</v>
      </c>
      <c r="B6" s="2" t="s">
        <v>62</v>
      </c>
      <c r="C6" s="2" t="s">
        <v>63</v>
      </c>
      <c r="D6" s="2" t="s">
        <v>63</v>
      </c>
      <c r="E6" s="63">
        <v>91000</v>
      </c>
      <c r="F6" s="17">
        <v>1.9449999999999999E-3</v>
      </c>
      <c r="G6" s="64">
        <v>0</v>
      </c>
      <c r="H6" s="64">
        <v>114.71899999999999</v>
      </c>
      <c r="I6" s="64">
        <f t="shared" si="0"/>
        <v>114.71899999999999</v>
      </c>
      <c r="J6" s="64">
        <v>0</v>
      </c>
    </row>
    <row r="7" spans="1:10" x14ac:dyDescent="0.2">
      <c r="A7" s="1">
        <v>45078</v>
      </c>
      <c r="B7" s="2" t="s">
        <v>62</v>
      </c>
      <c r="C7" s="2" t="s">
        <v>63</v>
      </c>
      <c r="D7" s="2" t="s">
        <v>63</v>
      </c>
      <c r="E7" s="63">
        <v>91000</v>
      </c>
      <c r="F7" s="17">
        <v>1.9449999999999999E-3</v>
      </c>
      <c r="G7" s="64">
        <v>0</v>
      </c>
      <c r="H7" s="64">
        <v>112.215</v>
      </c>
      <c r="I7" s="64">
        <f t="shared" si="0"/>
        <v>112.215</v>
      </c>
      <c r="J7" s="64">
        <v>0</v>
      </c>
    </row>
    <row r="8" spans="1:10" x14ac:dyDescent="0.2">
      <c r="A8" s="1">
        <v>45108</v>
      </c>
      <c r="B8" s="2" t="s">
        <v>62</v>
      </c>
      <c r="C8" s="2" t="s">
        <v>63</v>
      </c>
      <c r="D8" s="2" t="s">
        <v>63</v>
      </c>
      <c r="E8" s="63">
        <v>91000</v>
      </c>
      <c r="F8" s="17">
        <v>1.9449999999999999E-3</v>
      </c>
      <c r="G8" s="64">
        <v>113</v>
      </c>
      <c r="H8" s="64">
        <v>0</v>
      </c>
      <c r="I8" s="64">
        <f t="shared" si="0"/>
        <v>113</v>
      </c>
      <c r="J8" s="64">
        <v>0</v>
      </c>
    </row>
    <row r="9" spans="1:10" x14ac:dyDescent="0.2">
      <c r="A9" s="1">
        <v>45139</v>
      </c>
      <c r="B9" s="2" t="s">
        <v>62</v>
      </c>
      <c r="C9" s="2" t="s">
        <v>63</v>
      </c>
      <c r="D9" s="2" t="s">
        <v>63</v>
      </c>
      <c r="E9" s="63">
        <v>91000</v>
      </c>
      <c r="F9" s="17">
        <v>1.9449999999999999E-3</v>
      </c>
      <c r="G9" s="64">
        <v>113</v>
      </c>
      <c r="H9" s="64">
        <v>0</v>
      </c>
      <c r="I9" s="64">
        <f t="shared" si="0"/>
        <v>113</v>
      </c>
      <c r="J9" s="64">
        <v>0</v>
      </c>
    </row>
    <row r="10" spans="1:10" x14ac:dyDescent="0.2">
      <c r="A10" s="1">
        <v>45170</v>
      </c>
      <c r="B10" s="2" t="s">
        <v>62</v>
      </c>
      <c r="C10" s="2" t="s">
        <v>63</v>
      </c>
      <c r="D10" s="2" t="s">
        <v>63</v>
      </c>
      <c r="E10" s="63">
        <v>91000</v>
      </c>
      <c r="F10" s="17">
        <v>1.9449999999999999E-3</v>
      </c>
      <c r="G10" s="64">
        <v>113</v>
      </c>
      <c r="H10" s="64">
        <v>0</v>
      </c>
      <c r="I10" s="64">
        <f t="shared" si="0"/>
        <v>113</v>
      </c>
      <c r="J10" s="64">
        <v>0</v>
      </c>
    </row>
    <row r="11" spans="1:10" x14ac:dyDescent="0.2">
      <c r="A11" s="1">
        <v>45200</v>
      </c>
      <c r="B11" s="2" t="s">
        <v>62</v>
      </c>
      <c r="C11" s="2" t="s">
        <v>63</v>
      </c>
      <c r="D11" s="2" t="s">
        <v>63</v>
      </c>
      <c r="E11" s="63">
        <v>91000</v>
      </c>
      <c r="F11" s="17">
        <v>1.9449999999999999E-3</v>
      </c>
      <c r="G11" s="64">
        <v>113</v>
      </c>
      <c r="H11" s="64">
        <v>0</v>
      </c>
      <c r="I11" s="64">
        <f t="shared" si="0"/>
        <v>113</v>
      </c>
      <c r="J11" s="64">
        <v>0</v>
      </c>
    </row>
    <row r="12" spans="1:10" x14ac:dyDescent="0.2">
      <c r="A12" s="1">
        <v>45231</v>
      </c>
      <c r="B12" s="2" t="s">
        <v>62</v>
      </c>
      <c r="C12" s="2" t="s">
        <v>63</v>
      </c>
      <c r="D12" s="2" t="s">
        <v>63</v>
      </c>
      <c r="E12" s="63">
        <v>91000</v>
      </c>
      <c r="F12" s="17">
        <v>1.9449999999999999E-3</v>
      </c>
      <c r="G12" s="64">
        <v>113</v>
      </c>
      <c r="H12" s="64">
        <v>0</v>
      </c>
      <c r="I12" s="64">
        <f t="shared" si="0"/>
        <v>113</v>
      </c>
      <c r="J12" s="64">
        <v>0</v>
      </c>
    </row>
    <row r="13" spans="1:10" x14ac:dyDescent="0.2">
      <c r="A13" s="1">
        <v>45261</v>
      </c>
      <c r="B13" s="2" t="s">
        <v>62</v>
      </c>
      <c r="C13" s="2" t="s">
        <v>63</v>
      </c>
      <c r="D13" s="2" t="s">
        <v>63</v>
      </c>
      <c r="E13" s="63">
        <v>91000</v>
      </c>
      <c r="F13" s="17">
        <v>1.9449999999999999E-3</v>
      </c>
      <c r="G13" s="64">
        <v>113</v>
      </c>
      <c r="H13" s="64">
        <v>0</v>
      </c>
      <c r="I13" s="64">
        <f t="shared" si="0"/>
        <v>113</v>
      </c>
      <c r="J13" s="64">
        <v>0</v>
      </c>
    </row>
    <row r="14" spans="1:10" x14ac:dyDescent="0.2">
      <c r="A14" s="1">
        <v>45292</v>
      </c>
      <c r="B14" s="2" t="s">
        <v>62</v>
      </c>
      <c r="C14" s="2" t="s">
        <v>63</v>
      </c>
      <c r="D14" s="2" t="s">
        <v>63</v>
      </c>
      <c r="E14" s="63">
        <v>91000</v>
      </c>
      <c r="F14" s="17">
        <v>1.9449999999999999E-3</v>
      </c>
      <c r="G14" s="64">
        <v>113</v>
      </c>
      <c r="H14" s="64">
        <v>0</v>
      </c>
      <c r="I14" s="64">
        <f t="shared" si="0"/>
        <v>113</v>
      </c>
      <c r="J14" s="64">
        <v>0</v>
      </c>
    </row>
    <row r="15" spans="1:10" x14ac:dyDescent="0.2">
      <c r="A15" s="1">
        <v>45323</v>
      </c>
      <c r="B15" s="2" t="s">
        <v>62</v>
      </c>
      <c r="C15" s="2" t="s">
        <v>63</v>
      </c>
      <c r="D15" s="2" t="s">
        <v>63</v>
      </c>
      <c r="E15" s="63">
        <v>91000</v>
      </c>
      <c r="F15" s="17">
        <v>1.9449999999999999E-3</v>
      </c>
      <c r="G15" s="64">
        <v>113</v>
      </c>
      <c r="H15" s="64">
        <v>0</v>
      </c>
      <c r="I15" s="64">
        <f t="shared" si="0"/>
        <v>113</v>
      </c>
      <c r="J15" s="64">
        <v>0</v>
      </c>
    </row>
    <row r="16" spans="1:10" x14ac:dyDescent="0.2">
      <c r="A16" s="1">
        <v>45352</v>
      </c>
      <c r="B16" s="2" t="s">
        <v>62</v>
      </c>
      <c r="C16" s="2" t="s">
        <v>63</v>
      </c>
      <c r="D16" s="2" t="s">
        <v>63</v>
      </c>
      <c r="E16" s="63">
        <v>91000</v>
      </c>
      <c r="F16" s="17">
        <v>1.9449999999999999E-3</v>
      </c>
      <c r="G16" s="64">
        <v>113</v>
      </c>
      <c r="H16" s="64">
        <v>0</v>
      </c>
      <c r="I16" s="64">
        <f t="shared" si="0"/>
        <v>113</v>
      </c>
      <c r="J16" s="64">
        <v>0</v>
      </c>
    </row>
    <row r="17" spans="1:10" x14ac:dyDescent="0.2">
      <c r="A17" s="1">
        <v>45383</v>
      </c>
      <c r="B17" s="2" t="s">
        <v>62</v>
      </c>
      <c r="C17" s="2" t="s">
        <v>63</v>
      </c>
      <c r="D17" s="2" t="s">
        <v>63</v>
      </c>
      <c r="E17" s="63">
        <v>91000</v>
      </c>
      <c r="F17" s="17">
        <v>1.9449999999999999E-3</v>
      </c>
      <c r="G17" s="64">
        <v>113</v>
      </c>
      <c r="H17" s="64">
        <v>0</v>
      </c>
      <c r="I17" s="64">
        <f t="shared" si="0"/>
        <v>113</v>
      </c>
      <c r="J17" s="64">
        <v>0</v>
      </c>
    </row>
    <row r="18" spans="1:10" x14ac:dyDescent="0.2">
      <c r="A18" s="1">
        <v>45413</v>
      </c>
      <c r="B18" s="2" t="s">
        <v>62</v>
      </c>
      <c r="C18" s="2" t="s">
        <v>63</v>
      </c>
      <c r="D18" s="2" t="s">
        <v>63</v>
      </c>
      <c r="E18" s="63">
        <v>91000</v>
      </c>
      <c r="F18" s="17">
        <v>1.9449999999999999E-3</v>
      </c>
      <c r="G18" s="64">
        <v>113</v>
      </c>
      <c r="H18" s="64">
        <v>0</v>
      </c>
      <c r="I18" s="64">
        <f t="shared" si="0"/>
        <v>113</v>
      </c>
      <c r="J18" s="64">
        <v>0</v>
      </c>
    </row>
    <row r="19" spans="1:10" x14ac:dyDescent="0.2">
      <c r="A19" s="1">
        <v>45444</v>
      </c>
      <c r="B19" s="2" t="s">
        <v>62</v>
      </c>
      <c r="C19" s="2" t="s">
        <v>63</v>
      </c>
      <c r="D19" s="2" t="s">
        <v>63</v>
      </c>
      <c r="E19" s="63">
        <v>91000</v>
      </c>
      <c r="F19" s="17">
        <v>1.9449999999999999E-3</v>
      </c>
      <c r="G19" s="64">
        <v>113</v>
      </c>
      <c r="H19" s="64">
        <v>0</v>
      </c>
      <c r="I19" s="64">
        <f t="shared" si="0"/>
        <v>113</v>
      </c>
      <c r="J19" s="64">
        <v>0</v>
      </c>
    </row>
    <row r="20" spans="1:10" x14ac:dyDescent="0.2">
      <c r="A20" s="1">
        <v>45474</v>
      </c>
      <c r="B20" s="2" t="s">
        <v>62</v>
      </c>
      <c r="C20" s="2" t="s">
        <v>63</v>
      </c>
      <c r="D20" s="2" t="s">
        <v>63</v>
      </c>
      <c r="E20" s="63">
        <v>91000</v>
      </c>
      <c r="F20" s="17">
        <v>1.9449999999999999E-3</v>
      </c>
      <c r="G20" s="64">
        <v>113</v>
      </c>
      <c r="H20" s="64">
        <v>0</v>
      </c>
      <c r="I20" s="64">
        <f t="shared" si="0"/>
        <v>113</v>
      </c>
      <c r="J20" s="64">
        <v>0</v>
      </c>
    </row>
    <row r="21" spans="1:10" x14ac:dyDescent="0.2">
      <c r="A21" s="1">
        <v>45505</v>
      </c>
      <c r="B21" s="2" t="s">
        <v>62</v>
      </c>
      <c r="C21" s="2" t="s">
        <v>63</v>
      </c>
      <c r="D21" s="2" t="s">
        <v>63</v>
      </c>
      <c r="E21" s="63">
        <v>91000</v>
      </c>
      <c r="F21" s="17">
        <v>1.9449999999999999E-3</v>
      </c>
      <c r="G21" s="64">
        <v>113</v>
      </c>
      <c r="H21" s="64">
        <v>0</v>
      </c>
      <c r="I21" s="64">
        <f t="shared" si="0"/>
        <v>113</v>
      </c>
      <c r="J21" s="64">
        <v>0</v>
      </c>
    </row>
    <row r="22" spans="1:10" x14ac:dyDescent="0.2">
      <c r="A22" s="1">
        <v>45536</v>
      </c>
      <c r="B22" s="2" t="s">
        <v>62</v>
      </c>
      <c r="C22" s="2" t="s">
        <v>63</v>
      </c>
      <c r="D22" s="2" t="s">
        <v>63</v>
      </c>
      <c r="E22" s="63">
        <v>91000</v>
      </c>
      <c r="F22" s="17">
        <v>1.9449999999999999E-3</v>
      </c>
      <c r="G22" s="64">
        <v>113</v>
      </c>
      <c r="H22" s="64">
        <v>0</v>
      </c>
      <c r="I22" s="64">
        <f t="shared" si="0"/>
        <v>113</v>
      </c>
      <c r="J22" s="64">
        <v>0</v>
      </c>
    </row>
    <row r="23" spans="1:10" x14ac:dyDescent="0.2">
      <c r="A23" s="1">
        <v>45566</v>
      </c>
      <c r="B23" s="2" t="s">
        <v>62</v>
      </c>
      <c r="C23" s="2" t="s">
        <v>63</v>
      </c>
      <c r="D23" s="2" t="s">
        <v>63</v>
      </c>
      <c r="E23" s="63">
        <v>91000</v>
      </c>
      <c r="F23" s="17">
        <v>1.9449999999999999E-3</v>
      </c>
      <c r="G23" s="64">
        <v>113</v>
      </c>
      <c r="H23" s="64">
        <v>0</v>
      </c>
      <c r="I23" s="64">
        <f t="shared" si="0"/>
        <v>113</v>
      </c>
      <c r="J23" s="64">
        <v>0</v>
      </c>
    </row>
    <row r="24" spans="1:10" x14ac:dyDescent="0.2">
      <c r="A24" s="1">
        <v>45597</v>
      </c>
      <c r="B24" s="2" t="s">
        <v>62</v>
      </c>
      <c r="C24" s="2" t="s">
        <v>63</v>
      </c>
      <c r="D24" s="2" t="s">
        <v>63</v>
      </c>
      <c r="E24" s="63">
        <v>91000</v>
      </c>
      <c r="F24" s="17">
        <v>1.9449999999999999E-3</v>
      </c>
      <c r="G24" s="64">
        <v>113</v>
      </c>
      <c r="H24" s="64">
        <v>0</v>
      </c>
      <c r="I24" s="64">
        <f t="shared" si="0"/>
        <v>113</v>
      </c>
      <c r="J24" s="64">
        <v>0</v>
      </c>
    </row>
    <row r="25" spans="1:10" x14ac:dyDescent="0.2">
      <c r="A25" s="1">
        <v>45627</v>
      </c>
      <c r="B25" s="2" t="s">
        <v>62</v>
      </c>
      <c r="C25" s="2" t="s">
        <v>63</v>
      </c>
      <c r="D25" s="2" t="s">
        <v>63</v>
      </c>
      <c r="E25" s="63">
        <v>91000</v>
      </c>
      <c r="F25" s="17">
        <v>1.9449999999999999E-3</v>
      </c>
      <c r="G25" s="64">
        <v>113</v>
      </c>
      <c r="H25" s="64">
        <v>0</v>
      </c>
      <c r="I25" s="64">
        <f t="shared" si="0"/>
        <v>113</v>
      </c>
      <c r="J25" s="64">
        <v>0</v>
      </c>
    </row>
    <row r="26" spans="1:10" x14ac:dyDescent="0.2">
      <c r="A26" s="1">
        <v>45658</v>
      </c>
      <c r="B26" s="2" t="s">
        <v>62</v>
      </c>
      <c r="C26" s="2" t="s">
        <v>63</v>
      </c>
      <c r="D26" s="2" t="s">
        <v>63</v>
      </c>
      <c r="E26" s="63">
        <v>91000</v>
      </c>
      <c r="F26" s="17">
        <v>1.9449999999999999E-3</v>
      </c>
      <c r="G26" s="64">
        <v>113</v>
      </c>
      <c r="H26" s="64">
        <v>0</v>
      </c>
      <c r="I26" s="64">
        <f t="shared" si="0"/>
        <v>113</v>
      </c>
      <c r="J26" s="64">
        <v>0</v>
      </c>
    </row>
    <row r="27" spans="1:10" x14ac:dyDescent="0.2">
      <c r="A27" s="1">
        <v>45689</v>
      </c>
      <c r="B27" s="2" t="s">
        <v>62</v>
      </c>
      <c r="C27" s="2" t="s">
        <v>63</v>
      </c>
      <c r="D27" s="2" t="s">
        <v>63</v>
      </c>
      <c r="E27" s="63">
        <v>91000</v>
      </c>
      <c r="F27" s="17">
        <v>1.9449999999999999E-3</v>
      </c>
      <c r="G27" s="64">
        <v>113</v>
      </c>
      <c r="H27" s="64">
        <v>0</v>
      </c>
      <c r="I27" s="64">
        <f t="shared" si="0"/>
        <v>113</v>
      </c>
      <c r="J27" s="64">
        <v>0</v>
      </c>
    </row>
    <row r="28" spans="1:10" x14ac:dyDescent="0.2">
      <c r="A28" s="1">
        <v>45717</v>
      </c>
      <c r="B28" s="2" t="s">
        <v>62</v>
      </c>
      <c r="C28" s="2" t="s">
        <v>63</v>
      </c>
      <c r="D28" s="2" t="s">
        <v>63</v>
      </c>
      <c r="E28" s="63">
        <v>91000</v>
      </c>
      <c r="F28" s="17">
        <v>1.9449999999999999E-3</v>
      </c>
      <c r="G28" s="64">
        <v>113</v>
      </c>
      <c r="H28" s="64">
        <v>0</v>
      </c>
      <c r="I28" s="64">
        <f t="shared" si="0"/>
        <v>113</v>
      </c>
      <c r="J28" s="64">
        <v>0</v>
      </c>
    </row>
    <row r="29" spans="1:10" x14ac:dyDescent="0.2">
      <c r="A29" s="1">
        <v>45748</v>
      </c>
      <c r="B29" s="2" t="s">
        <v>62</v>
      </c>
      <c r="C29" s="2" t="s">
        <v>63</v>
      </c>
      <c r="D29" s="2" t="s">
        <v>63</v>
      </c>
      <c r="E29" s="63">
        <v>91000</v>
      </c>
      <c r="F29" s="17">
        <v>1.9449999999999999E-3</v>
      </c>
      <c r="G29" s="64">
        <v>113</v>
      </c>
      <c r="H29" s="64">
        <v>0</v>
      </c>
      <c r="I29" s="64">
        <f t="shared" si="0"/>
        <v>113</v>
      </c>
      <c r="J29" s="64">
        <v>0</v>
      </c>
    </row>
    <row r="30" spans="1:10" x14ac:dyDescent="0.2">
      <c r="A30" s="1">
        <v>45778</v>
      </c>
      <c r="B30" s="2" t="s">
        <v>62</v>
      </c>
      <c r="C30" s="2" t="s">
        <v>63</v>
      </c>
      <c r="D30" s="2" t="s">
        <v>63</v>
      </c>
      <c r="E30" s="63">
        <v>91000</v>
      </c>
      <c r="F30" s="17">
        <v>1.9449999999999999E-3</v>
      </c>
      <c r="G30" s="64">
        <v>113</v>
      </c>
      <c r="H30" s="64">
        <v>0</v>
      </c>
      <c r="I30" s="64">
        <f t="shared" si="0"/>
        <v>113</v>
      </c>
      <c r="J30" s="64">
        <v>0</v>
      </c>
    </row>
    <row r="31" spans="1:10" x14ac:dyDescent="0.2">
      <c r="A31" s="1">
        <v>45809</v>
      </c>
      <c r="B31" s="2" t="s">
        <v>62</v>
      </c>
      <c r="C31" s="2" t="s">
        <v>63</v>
      </c>
      <c r="D31" s="2" t="s">
        <v>63</v>
      </c>
      <c r="E31" s="63">
        <v>91000</v>
      </c>
      <c r="F31" s="17">
        <v>1.9449999999999999E-3</v>
      </c>
      <c r="G31" s="64">
        <v>113</v>
      </c>
      <c r="H31" s="64">
        <v>0</v>
      </c>
      <c r="I31" s="64">
        <f t="shared" si="0"/>
        <v>113</v>
      </c>
      <c r="J31" s="64">
        <v>0</v>
      </c>
    </row>
    <row r="32" spans="1:10" x14ac:dyDescent="0.2">
      <c r="A32" s="1">
        <v>45839</v>
      </c>
      <c r="B32" s="2" t="s">
        <v>62</v>
      </c>
      <c r="C32" s="2" t="s">
        <v>63</v>
      </c>
      <c r="D32" s="2" t="s">
        <v>63</v>
      </c>
      <c r="E32" s="63">
        <v>91000</v>
      </c>
      <c r="F32" s="17">
        <v>1.9449999999999999E-3</v>
      </c>
      <c r="G32" s="64">
        <v>113</v>
      </c>
      <c r="H32" s="64">
        <v>0</v>
      </c>
      <c r="I32" s="64">
        <f t="shared" si="0"/>
        <v>113</v>
      </c>
      <c r="J32" s="64">
        <v>0</v>
      </c>
    </row>
    <row r="33" spans="1:10" x14ac:dyDescent="0.2">
      <c r="A33" s="1">
        <v>45870</v>
      </c>
      <c r="B33" s="2" t="s">
        <v>62</v>
      </c>
      <c r="C33" s="2" t="s">
        <v>63</v>
      </c>
      <c r="D33" s="2" t="s">
        <v>63</v>
      </c>
      <c r="E33" s="63">
        <v>91000</v>
      </c>
      <c r="F33" s="17">
        <v>1.9449999999999999E-3</v>
      </c>
      <c r="G33" s="64">
        <v>113</v>
      </c>
      <c r="H33" s="64">
        <v>0</v>
      </c>
      <c r="I33" s="64">
        <f t="shared" si="0"/>
        <v>113</v>
      </c>
      <c r="J33" s="64">
        <v>0</v>
      </c>
    </row>
    <row r="34" spans="1:10" x14ac:dyDescent="0.2">
      <c r="A34" s="1">
        <v>45901</v>
      </c>
      <c r="B34" s="2" t="s">
        <v>62</v>
      </c>
      <c r="C34" s="2" t="s">
        <v>63</v>
      </c>
      <c r="D34" s="2" t="s">
        <v>63</v>
      </c>
      <c r="E34" s="63">
        <v>91000</v>
      </c>
      <c r="F34" s="17">
        <v>1.9449999999999999E-3</v>
      </c>
      <c r="G34" s="64">
        <v>113</v>
      </c>
      <c r="H34" s="64">
        <v>0</v>
      </c>
      <c r="I34" s="64">
        <f t="shared" si="0"/>
        <v>113</v>
      </c>
      <c r="J34" s="64">
        <v>0</v>
      </c>
    </row>
    <row r="35" spans="1:10" x14ac:dyDescent="0.2">
      <c r="A35" s="1">
        <v>45931</v>
      </c>
      <c r="B35" s="2" t="s">
        <v>62</v>
      </c>
      <c r="C35" s="2" t="s">
        <v>63</v>
      </c>
      <c r="D35" s="2" t="s">
        <v>63</v>
      </c>
      <c r="E35" s="63">
        <v>91000</v>
      </c>
      <c r="F35" s="17">
        <v>1.9449999999999999E-3</v>
      </c>
      <c r="G35" s="64">
        <v>113</v>
      </c>
      <c r="H35" s="64">
        <v>0</v>
      </c>
      <c r="I35" s="64">
        <f t="shared" si="0"/>
        <v>113</v>
      </c>
      <c r="J35" s="64">
        <v>0</v>
      </c>
    </row>
    <row r="36" spans="1:10" x14ac:dyDescent="0.2">
      <c r="A36" s="1">
        <v>45962</v>
      </c>
      <c r="B36" s="2" t="s">
        <v>62</v>
      </c>
      <c r="C36" s="2" t="s">
        <v>63</v>
      </c>
      <c r="D36" s="2" t="s">
        <v>63</v>
      </c>
      <c r="E36" s="63">
        <v>91000</v>
      </c>
      <c r="F36" s="17">
        <v>1.9449999999999999E-3</v>
      </c>
      <c r="G36" s="64">
        <v>113</v>
      </c>
      <c r="H36" s="64">
        <v>0</v>
      </c>
      <c r="I36" s="64">
        <f t="shared" si="0"/>
        <v>113</v>
      </c>
      <c r="J36" s="64">
        <v>0</v>
      </c>
    </row>
    <row r="37" spans="1:10" x14ac:dyDescent="0.2">
      <c r="A37" s="1">
        <v>45992</v>
      </c>
      <c r="B37" s="2" t="s">
        <v>62</v>
      </c>
      <c r="C37" s="2" t="s">
        <v>63</v>
      </c>
      <c r="D37" s="2" t="s">
        <v>63</v>
      </c>
      <c r="E37" s="63">
        <v>91000</v>
      </c>
      <c r="F37" s="17">
        <v>1.9449999999999999E-3</v>
      </c>
      <c r="G37" s="64">
        <v>113</v>
      </c>
      <c r="H37" s="64">
        <v>0</v>
      </c>
      <c r="I37" s="64">
        <f t="shared" si="0"/>
        <v>113</v>
      </c>
      <c r="J37" s="64">
        <v>0</v>
      </c>
    </row>
    <row r="38" spans="1:10" x14ac:dyDescent="0.2">
      <c r="A38" s="1">
        <v>46023</v>
      </c>
      <c r="B38" s="2" t="s">
        <v>62</v>
      </c>
      <c r="C38" s="2" t="s">
        <v>63</v>
      </c>
      <c r="D38" s="2" t="s">
        <v>63</v>
      </c>
      <c r="E38" s="63">
        <v>91000</v>
      </c>
      <c r="F38" s="17">
        <v>1.9449999999999999E-3</v>
      </c>
      <c r="G38" s="64">
        <v>113</v>
      </c>
      <c r="H38" s="64">
        <v>0</v>
      </c>
      <c r="I38" s="64">
        <f t="shared" si="0"/>
        <v>113</v>
      </c>
      <c r="J38" s="64">
        <v>0</v>
      </c>
    </row>
    <row r="39" spans="1:10" x14ac:dyDescent="0.2">
      <c r="A39" s="1">
        <v>46054</v>
      </c>
      <c r="B39" s="2" t="s">
        <v>62</v>
      </c>
      <c r="C39" s="2" t="s">
        <v>63</v>
      </c>
      <c r="D39" s="2" t="s">
        <v>63</v>
      </c>
      <c r="E39" s="63">
        <v>91000</v>
      </c>
      <c r="F39" s="17">
        <v>1.9449999999999999E-3</v>
      </c>
      <c r="G39" s="64">
        <v>113</v>
      </c>
      <c r="H39" s="64">
        <v>0</v>
      </c>
      <c r="I39" s="64">
        <f t="shared" si="0"/>
        <v>113</v>
      </c>
      <c r="J39" s="64">
        <v>0</v>
      </c>
    </row>
    <row r="40" spans="1:10" x14ac:dyDescent="0.2">
      <c r="A40" s="1">
        <v>46082</v>
      </c>
      <c r="B40" s="2" t="s">
        <v>62</v>
      </c>
      <c r="C40" s="2" t="s">
        <v>63</v>
      </c>
      <c r="D40" s="2" t="s">
        <v>63</v>
      </c>
      <c r="E40" s="63">
        <v>91000</v>
      </c>
      <c r="F40" s="17">
        <v>1.9449999999999999E-3</v>
      </c>
      <c r="G40" s="64">
        <v>113</v>
      </c>
      <c r="H40" s="64">
        <v>0</v>
      </c>
      <c r="I40" s="64">
        <f t="shared" si="0"/>
        <v>113</v>
      </c>
      <c r="J40" s="64">
        <v>0</v>
      </c>
    </row>
    <row r="41" spans="1:10" x14ac:dyDescent="0.2">
      <c r="A41" s="1">
        <v>46113</v>
      </c>
      <c r="B41" s="2" t="s">
        <v>62</v>
      </c>
      <c r="C41" s="2" t="s">
        <v>63</v>
      </c>
      <c r="D41" s="2" t="s">
        <v>63</v>
      </c>
      <c r="E41" s="63">
        <v>91000</v>
      </c>
      <c r="F41" s="17">
        <v>1.9449999999999999E-3</v>
      </c>
      <c r="G41" s="64">
        <v>113</v>
      </c>
      <c r="H41" s="64">
        <v>0</v>
      </c>
      <c r="I41" s="64">
        <f t="shared" si="0"/>
        <v>113</v>
      </c>
      <c r="J41" s="64">
        <v>0</v>
      </c>
    </row>
    <row r="42" spans="1:10" x14ac:dyDescent="0.2">
      <c r="A42" s="1">
        <v>46143</v>
      </c>
      <c r="B42" s="2" t="s">
        <v>62</v>
      </c>
      <c r="C42" s="2" t="s">
        <v>63</v>
      </c>
      <c r="D42" s="2" t="s">
        <v>63</v>
      </c>
      <c r="E42" s="63">
        <v>91000</v>
      </c>
      <c r="F42" s="17">
        <v>1.9449999999999999E-3</v>
      </c>
      <c r="G42" s="64">
        <v>113</v>
      </c>
      <c r="H42" s="64">
        <v>0</v>
      </c>
      <c r="I42" s="64">
        <f t="shared" si="0"/>
        <v>113</v>
      </c>
      <c r="J42" s="64">
        <v>0</v>
      </c>
    </row>
    <row r="43" spans="1:10" x14ac:dyDescent="0.2">
      <c r="A43" s="1">
        <v>46174</v>
      </c>
      <c r="B43" s="2" t="s">
        <v>62</v>
      </c>
      <c r="C43" s="2" t="s">
        <v>63</v>
      </c>
      <c r="D43" s="2" t="s">
        <v>63</v>
      </c>
      <c r="E43" s="63">
        <v>91000</v>
      </c>
      <c r="F43" s="17">
        <v>1.9449999999999999E-3</v>
      </c>
      <c r="G43" s="64">
        <v>113</v>
      </c>
      <c r="H43" s="64">
        <v>0</v>
      </c>
      <c r="I43" s="64">
        <f t="shared" si="0"/>
        <v>113</v>
      </c>
      <c r="J43" s="64">
        <v>0</v>
      </c>
    </row>
    <row r="44" spans="1:10" x14ac:dyDescent="0.2">
      <c r="A44" s="1">
        <v>46204</v>
      </c>
      <c r="B44" s="2" t="s">
        <v>62</v>
      </c>
      <c r="C44" s="2" t="s">
        <v>63</v>
      </c>
      <c r="D44" s="2" t="s">
        <v>63</v>
      </c>
      <c r="E44" s="63">
        <v>91000</v>
      </c>
      <c r="F44" s="17">
        <v>1.9449999999999999E-3</v>
      </c>
      <c r="G44" s="64">
        <v>113</v>
      </c>
      <c r="H44" s="64">
        <v>0</v>
      </c>
      <c r="I44" s="64">
        <f t="shared" si="0"/>
        <v>113</v>
      </c>
      <c r="J44" s="64">
        <v>0</v>
      </c>
    </row>
    <row r="45" spans="1:10" x14ac:dyDescent="0.2">
      <c r="A45" s="1">
        <v>46235</v>
      </c>
      <c r="B45" s="2" t="s">
        <v>62</v>
      </c>
      <c r="C45" s="2" t="s">
        <v>63</v>
      </c>
      <c r="D45" s="2" t="s">
        <v>63</v>
      </c>
      <c r="E45" s="63">
        <v>91000</v>
      </c>
      <c r="F45" s="17">
        <v>1.9449999999999999E-3</v>
      </c>
      <c r="G45" s="64">
        <v>113</v>
      </c>
      <c r="H45" s="64">
        <v>0</v>
      </c>
      <c r="I45" s="64">
        <f t="shared" si="0"/>
        <v>113</v>
      </c>
      <c r="J45" s="64">
        <v>0</v>
      </c>
    </row>
    <row r="46" spans="1:10" x14ac:dyDescent="0.2">
      <c r="A46" s="1">
        <v>46266</v>
      </c>
      <c r="B46" s="2" t="s">
        <v>62</v>
      </c>
      <c r="C46" s="2" t="s">
        <v>63</v>
      </c>
      <c r="D46" s="2" t="s">
        <v>63</v>
      </c>
      <c r="E46" s="63">
        <v>91000</v>
      </c>
      <c r="F46" s="17">
        <v>1.9449999999999999E-3</v>
      </c>
      <c r="G46" s="64">
        <v>113</v>
      </c>
      <c r="H46" s="64">
        <v>0</v>
      </c>
      <c r="I46" s="64">
        <f t="shared" si="0"/>
        <v>113</v>
      </c>
      <c r="J46" s="64">
        <v>0</v>
      </c>
    </row>
    <row r="47" spans="1:10" x14ac:dyDescent="0.2">
      <c r="A47" s="1">
        <v>46296</v>
      </c>
      <c r="B47" s="2" t="s">
        <v>62</v>
      </c>
      <c r="C47" s="2" t="s">
        <v>63</v>
      </c>
      <c r="D47" s="2" t="s">
        <v>63</v>
      </c>
      <c r="E47" s="63">
        <v>91000</v>
      </c>
      <c r="F47" s="17">
        <v>1.9449999999999999E-3</v>
      </c>
      <c r="G47" s="64">
        <v>113</v>
      </c>
      <c r="H47" s="64">
        <v>0</v>
      </c>
      <c r="I47" s="64">
        <f t="shared" si="0"/>
        <v>113</v>
      </c>
      <c r="J47" s="64">
        <v>0</v>
      </c>
    </row>
    <row r="48" spans="1:10" x14ac:dyDescent="0.2">
      <c r="A48" s="1">
        <v>46327</v>
      </c>
      <c r="B48" s="2" t="s">
        <v>62</v>
      </c>
      <c r="C48" s="2" t="s">
        <v>63</v>
      </c>
      <c r="D48" s="2" t="s">
        <v>63</v>
      </c>
      <c r="E48" s="63">
        <v>91000</v>
      </c>
      <c r="F48" s="17">
        <v>1.9449999999999999E-3</v>
      </c>
      <c r="G48" s="64">
        <v>113</v>
      </c>
      <c r="H48" s="64">
        <v>0</v>
      </c>
      <c r="I48" s="64">
        <f t="shared" si="0"/>
        <v>113</v>
      </c>
      <c r="J48" s="64">
        <v>0</v>
      </c>
    </row>
    <row r="49" spans="1:10" x14ac:dyDescent="0.2">
      <c r="A49" s="1">
        <v>46357</v>
      </c>
      <c r="B49" s="2" t="s">
        <v>62</v>
      </c>
      <c r="C49" s="2" t="s">
        <v>63</v>
      </c>
      <c r="D49" s="2" t="s">
        <v>63</v>
      </c>
      <c r="E49" s="63">
        <v>91000</v>
      </c>
      <c r="F49" s="17">
        <v>1.9449999999999999E-3</v>
      </c>
      <c r="G49" s="64">
        <v>113</v>
      </c>
      <c r="H49" s="64">
        <v>0</v>
      </c>
      <c r="I49" s="64">
        <f t="shared" si="0"/>
        <v>113</v>
      </c>
      <c r="J49" s="64">
        <v>0</v>
      </c>
    </row>
    <row r="50" spans="1:10" x14ac:dyDescent="0.2">
      <c r="A50" s="1">
        <v>46388</v>
      </c>
      <c r="B50" s="2" t="s">
        <v>62</v>
      </c>
      <c r="C50" s="2" t="s">
        <v>63</v>
      </c>
      <c r="D50" s="2" t="s">
        <v>63</v>
      </c>
      <c r="E50" s="63">
        <v>91000</v>
      </c>
      <c r="F50" s="17">
        <v>1.9449999999999999E-3</v>
      </c>
      <c r="G50" s="64">
        <v>113</v>
      </c>
      <c r="H50" s="64">
        <v>0</v>
      </c>
      <c r="I50" s="64">
        <f t="shared" si="0"/>
        <v>113</v>
      </c>
      <c r="J50" s="64">
        <v>0</v>
      </c>
    </row>
    <row r="51" spans="1:10" x14ac:dyDescent="0.2">
      <c r="A51" s="1">
        <v>46419</v>
      </c>
      <c r="B51" s="2" t="s">
        <v>62</v>
      </c>
      <c r="C51" s="2" t="s">
        <v>63</v>
      </c>
      <c r="D51" s="2" t="s">
        <v>63</v>
      </c>
      <c r="E51" s="63">
        <v>91000</v>
      </c>
      <c r="F51" s="17">
        <v>1.9449999999999999E-3</v>
      </c>
      <c r="G51" s="64">
        <v>113</v>
      </c>
      <c r="H51" s="64">
        <v>0</v>
      </c>
      <c r="I51" s="64">
        <f t="shared" si="0"/>
        <v>113</v>
      </c>
      <c r="J51" s="64">
        <v>0</v>
      </c>
    </row>
    <row r="52" spans="1:10" x14ac:dyDescent="0.2">
      <c r="A52" s="1">
        <v>46447</v>
      </c>
      <c r="B52" s="2" t="s">
        <v>62</v>
      </c>
      <c r="C52" s="2" t="s">
        <v>63</v>
      </c>
      <c r="D52" s="2" t="s">
        <v>63</v>
      </c>
      <c r="E52" s="63">
        <v>91000</v>
      </c>
      <c r="F52" s="17">
        <v>1.9449999999999999E-3</v>
      </c>
      <c r="G52" s="64">
        <v>113</v>
      </c>
      <c r="H52" s="64">
        <v>0</v>
      </c>
      <c r="I52" s="64">
        <f t="shared" si="0"/>
        <v>113</v>
      </c>
      <c r="J52" s="64">
        <v>0</v>
      </c>
    </row>
    <row r="53" spans="1:10" x14ac:dyDescent="0.2">
      <c r="A53" s="1">
        <v>46478</v>
      </c>
      <c r="B53" s="2" t="s">
        <v>62</v>
      </c>
      <c r="C53" s="2" t="s">
        <v>63</v>
      </c>
      <c r="D53" s="2" t="s">
        <v>63</v>
      </c>
      <c r="E53" s="63">
        <v>91000</v>
      </c>
      <c r="F53" s="17">
        <v>1.9449999999999999E-3</v>
      </c>
      <c r="G53" s="64">
        <v>113</v>
      </c>
      <c r="H53" s="64">
        <v>0</v>
      </c>
      <c r="I53" s="64">
        <f t="shared" si="0"/>
        <v>113</v>
      </c>
      <c r="J53" s="64">
        <v>0</v>
      </c>
    </row>
    <row r="54" spans="1:10" x14ac:dyDescent="0.2">
      <c r="A54" s="1">
        <v>46508</v>
      </c>
      <c r="B54" s="2" t="s">
        <v>62</v>
      </c>
      <c r="C54" s="2" t="s">
        <v>63</v>
      </c>
      <c r="D54" s="2" t="s">
        <v>63</v>
      </c>
      <c r="E54" s="63">
        <v>91000</v>
      </c>
      <c r="F54" s="17">
        <v>1.9449999999999999E-3</v>
      </c>
      <c r="G54" s="64">
        <v>113</v>
      </c>
      <c r="H54" s="64">
        <v>0</v>
      </c>
      <c r="I54" s="64">
        <f t="shared" si="0"/>
        <v>113</v>
      </c>
      <c r="J54" s="64">
        <v>0</v>
      </c>
    </row>
    <row r="55" spans="1:10" x14ac:dyDescent="0.2">
      <c r="A55" s="1">
        <v>46539</v>
      </c>
      <c r="B55" s="2" t="s">
        <v>62</v>
      </c>
      <c r="C55" s="2" t="s">
        <v>63</v>
      </c>
      <c r="D55" s="2" t="s">
        <v>63</v>
      </c>
      <c r="E55" s="63">
        <v>91000</v>
      </c>
      <c r="F55" s="17">
        <v>1.9449999999999999E-3</v>
      </c>
      <c r="G55" s="64">
        <v>113</v>
      </c>
      <c r="H55" s="64">
        <v>0</v>
      </c>
      <c r="I55" s="64">
        <f t="shared" si="0"/>
        <v>113</v>
      </c>
      <c r="J55" s="64">
        <v>0</v>
      </c>
    </row>
    <row r="56" spans="1:10" x14ac:dyDescent="0.2">
      <c r="A56" s="1">
        <v>46569</v>
      </c>
      <c r="B56" s="2" t="s">
        <v>62</v>
      </c>
      <c r="C56" s="2" t="s">
        <v>63</v>
      </c>
      <c r="D56" s="2" t="s">
        <v>63</v>
      </c>
      <c r="E56" s="63">
        <v>91000</v>
      </c>
      <c r="F56" s="17">
        <v>1.9449999999999999E-3</v>
      </c>
      <c r="G56" s="64">
        <v>113</v>
      </c>
      <c r="H56" s="64">
        <v>0</v>
      </c>
      <c r="I56" s="64">
        <f t="shared" si="0"/>
        <v>113</v>
      </c>
      <c r="J56" s="64">
        <v>0</v>
      </c>
    </row>
    <row r="57" spans="1:10" x14ac:dyDescent="0.2">
      <c r="A57" s="1">
        <v>46600</v>
      </c>
      <c r="B57" s="2" t="s">
        <v>62</v>
      </c>
      <c r="C57" s="2" t="s">
        <v>63</v>
      </c>
      <c r="D57" s="2" t="s">
        <v>63</v>
      </c>
      <c r="E57" s="63">
        <v>91000</v>
      </c>
      <c r="F57" s="17">
        <v>1.9449999999999999E-3</v>
      </c>
      <c r="G57" s="64">
        <v>113</v>
      </c>
      <c r="H57" s="64">
        <v>0</v>
      </c>
      <c r="I57" s="64">
        <f t="shared" si="0"/>
        <v>113</v>
      </c>
      <c r="J57" s="64">
        <v>0</v>
      </c>
    </row>
    <row r="58" spans="1:10" x14ac:dyDescent="0.2">
      <c r="A58" s="1">
        <v>46631</v>
      </c>
      <c r="B58" s="2" t="s">
        <v>62</v>
      </c>
      <c r="C58" s="2" t="s">
        <v>63</v>
      </c>
      <c r="D58" s="2" t="s">
        <v>63</v>
      </c>
      <c r="E58" s="63">
        <v>91000</v>
      </c>
      <c r="F58" s="17">
        <v>1.9449999999999999E-3</v>
      </c>
      <c r="G58" s="64">
        <v>113</v>
      </c>
      <c r="H58" s="64">
        <v>0</v>
      </c>
      <c r="I58" s="64">
        <f t="shared" si="0"/>
        <v>113</v>
      </c>
      <c r="J58" s="64">
        <v>0</v>
      </c>
    </row>
    <row r="59" spans="1:10" x14ac:dyDescent="0.2">
      <c r="A59" s="1">
        <v>46661</v>
      </c>
      <c r="B59" s="2" t="s">
        <v>62</v>
      </c>
      <c r="C59" s="2" t="s">
        <v>63</v>
      </c>
      <c r="D59" s="2" t="s">
        <v>63</v>
      </c>
      <c r="E59" s="63">
        <v>91000</v>
      </c>
      <c r="F59" s="17">
        <v>1.9449999999999999E-3</v>
      </c>
      <c r="G59" s="64">
        <v>113</v>
      </c>
      <c r="H59" s="64">
        <v>0</v>
      </c>
      <c r="I59" s="64">
        <f t="shared" si="0"/>
        <v>113</v>
      </c>
      <c r="J59" s="64">
        <v>0</v>
      </c>
    </row>
    <row r="60" spans="1:10" x14ac:dyDescent="0.2">
      <c r="A60" s="1">
        <v>46692</v>
      </c>
      <c r="B60" s="2" t="s">
        <v>62</v>
      </c>
      <c r="C60" s="2" t="s">
        <v>63</v>
      </c>
      <c r="D60" s="2" t="s">
        <v>63</v>
      </c>
      <c r="E60" s="63">
        <v>91000</v>
      </c>
      <c r="F60" s="17">
        <v>1.9449999999999999E-3</v>
      </c>
      <c r="G60" s="64">
        <v>113</v>
      </c>
      <c r="H60" s="64">
        <v>0</v>
      </c>
      <c r="I60" s="64">
        <f t="shared" si="0"/>
        <v>113</v>
      </c>
      <c r="J60" s="64">
        <v>0</v>
      </c>
    </row>
    <row r="61" spans="1:10" x14ac:dyDescent="0.2">
      <c r="A61" s="1">
        <v>46722</v>
      </c>
      <c r="B61" s="2" t="s">
        <v>62</v>
      </c>
      <c r="C61" s="2" t="s">
        <v>63</v>
      </c>
      <c r="D61" s="2" t="s">
        <v>63</v>
      </c>
      <c r="E61" s="63">
        <v>91000</v>
      </c>
      <c r="F61" s="17">
        <v>1.9449999999999999E-3</v>
      </c>
      <c r="G61" s="64">
        <v>113</v>
      </c>
      <c r="H61" s="64">
        <v>0</v>
      </c>
      <c r="I61" s="64">
        <f t="shared" si="0"/>
        <v>113</v>
      </c>
      <c r="J61" s="64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42A1-03ED-3047-B64F-73C86661687B}">
  <sheetPr>
    <tabColor rgb="FF92D050"/>
  </sheetPr>
  <dimension ref="A1:Q61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4" sqref="B14"/>
    </sheetView>
  </sheetViews>
  <sheetFormatPr baseColWidth="10" defaultRowHeight="15" x14ac:dyDescent="0.2"/>
  <cols>
    <col min="1" max="1" width="6" style="39" customWidth="1"/>
    <col min="2" max="2" width="18" style="39" customWidth="1"/>
    <col min="3" max="3" width="12.6640625" style="39" bestFit="1" customWidth="1"/>
    <col min="4" max="4" width="19.1640625" style="39" customWidth="1"/>
    <col min="5" max="5" width="14.83203125" style="67" customWidth="1"/>
    <col min="6" max="6" width="15.83203125" style="71" customWidth="1"/>
    <col min="7" max="7" width="27.5" style="39" customWidth="1"/>
    <col min="8" max="8" width="18" style="39" customWidth="1"/>
    <col min="9" max="9" width="21.5" style="39" customWidth="1"/>
    <col min="10" max="10" width="18" style="39" customWidth="1"/>
    <col min="11" max="11" width="10.83203125" style="39" customWidth="1"/>
    <col min="12" max="12" width="1.5" style="39" hidden="1" customWidth="1"/>
    <col min="13" max="16" width="0" style="39" hidden="1" customWidth="1"/>
    <col min="17" max="16384" width="10.83203125" style="39"/>
  </cols>
  <sheetData>
    <row r="1" spans="1:17" ht="48" x14ac:dyDescent="0.2">
      <c r="A1" s="34" t="s">
        <v>0</v>
      </c>
      <c r="B1" s="34" t="s">
        <v>1</v>
      </c>
      <c r="C1" s="34" t="s">
        <v>2</v>
      </c>
      <c r="D1" s="34" t="s">
        <v>3</v>
      </c>
      <c r="E1" s="51" t="s">
        <v>4</v>
      </c>
      <c r="F1" s="56" t="s">
        <v>5</v>
      </c>
      <c r="G1" s="34" t="s">
        <v>20</v>
      </c>
      <c r="H1" s="34" t="s">
        <v>23</v>
      </c>
      <c r="I1" s="34" t="s">
        <v>64</v>
      </c>
      <c r="J1" s="34" t="s">
        <v>14</v>
      </c>
    </row>
    <row r="2" spans="1:17" x14ac:dyDescent="0.2">
      <c r="A2" s="41">
        <v>44927</v>
      </c>
      <c r="B2" s="32" t="s">
        <v>59</v>
      </c>
      <c r="C2" s="42" t="s">
        <v>60</v>
      </c>
      <c r="D2" s="32" t="s">
        <v>61</v>
      </c>
      <c r="E2" s="66">
        <v>101076.25691000001</v>
      </c>
      <c r="F2" s="70">
        <v>2.17712116158837E-3</v>
      </c>
      <c r="G2" s="68">
        <v>0</v>
      </c>
      <c r="H2" s="68">
        <v>232.18071119387972</v>
      </c>
      <c r="I2" s="68">
        <v>232.18071119387972</v>
      </c>
      <c r="J2" s="68">
        <v>0</v>
      </c>
      <c r="L2" s="33">
        <f>(((G2/'[1]Calculos Producción 100%'!A3)*1000)/'[1]Calculos Producción 100%'!$M$2)/42</f>
        <v>0</v>
      </c>
      <c r="M2" s="33">
        <f>(((H2/'[1]Calculos Producción 100%'!A3)*1000)/'[1]Calculos Producción 100%'!$M$2)/42</f>
        <v>81.909175391753692</v>
      </c>
      <c r="N2" s="33">
        <f>(((I2/'[1]Calculos Producción 100%'!A3)*1000)/'[1]Calculos Producción 100%'!$M$2)/42</f>
        <v>81.909175391753692</v>
      </c>
      <c r="O2" s="45"/>
      <c r="P2" s="46"/>
      <c r="Q2" s="46"/>
    </row>
    <row r="3" spans="1:17" x14ac:dyDescent="0.2">
      <c r="A3" s="41">
        <v>44958</v>
      </c>
      <c r="B3" s="32" t="s">
        <v>59</v>
      </c>
      <c r="C3" s="42" t="s">
        <v>60</v>
      </c>
      <c r="D3" s="32" t="s">
        <v>61</v>
      </c>
      <c r="E3" s="66">
        <v>101076.25691000001</v>
      </c>
      <c r="F3" s="70">
        <v>2.17712116158837E-3</v>
      </c>
      <c r="G3" s="68">
        <v>0</v>
      </c>
      <c r="H3" s="68">
        <v>208.10384159728051</v>
      </c>
      <c r="I3" s="68">
        <v>208.10384159728051</v>
      </c>
      <c r="J3" s="68">
        <v>0</v>
      </c>
      <c r="L3" s="33">
        <f>(((G3/'[1]Calculos Producción 100%'!A4)*1000)/'[1]Calculos Producción 100%'!$M$2)/42</f>
        <v>0</v>
      </c>
      <c r="M3" s="33">
        <f>(((H3/'[1]Calculos Producción 100%'!A4)*1000)/'[1]Calculos Producción 100%'!$M$2)/42</f>
        <v>81.281213053009282</v>
      </c>
      <c r="N3" s="33">
        <f>(((I3/'[1]Calculos Producción 100%'!A4)*1000)/'[1]Calculos Producción 100%'!$M$2)/42</f>
        <v>81.281213053009282</v>
      </c>
    </row>
    <row r="4" spans="1:17" x14ac:dyDescent="0.2">
      <c r="A4" s="41">
        <v>44986</v>
      </c>
      <c r="B4" s="32" t="s">
        <v>59</v>
      </c>
      <c r="C4" s="42" t="s">
        <v>60</v>
      </c>
      <c r="D4" s="32" t="s">
        <v>61</v>
      </c>
      <c r="E4" s="66">
        <v>101076.25691000001</v>
      </c>
      <c r="F4" s="70">
        <v>2.17712116158837E-3</v>
      </c>
      <c r="G4" s="68">
        <v>0</v>
      </c>
      <c r="H4" s="68">
        <v>228.6472406575206</v>
      </c>
      <c r="I4" s="68">
        <v>228.6472406575206</v>
      </c>
      <c r="J4" s="68">
        <v>0</v>
      </c>
      <c r="L4" s="33">
        <f>(((G4/'[1]Calculos Producción 100%'!A5)*1000)/'[1]Calculos Producción 100%'!$M$2)/42</f>
        <v>0</v>
      </c>
      <c r="M4" s="33">
        <f>(((H4/'[1]Calculos Producción 100%'!A5)*1000)/'[1]Calculos Producción 100%'!$M$2)/42</f>
        <v>80.662630593023394</v>
      </c>
      <c r="N4" s="33">
        <f>(((I4/'[1]Calculos Producción 100%'!A5)*1000)/'[1]Calculos Producción 100%'!$M$2)/42</f>
        <v>80.662630593023394</v>
      </c>
    </row>
    <row r="5" spans="1:17" x14ac:dyDescent="0.2">
      <c r="A5" s="41">
        <v>45017</v>
      </c>
      <c r="B5" s="32" t="s">
        <v>59</v>
      </c>
      <c r="C5" s="42" t="s">
        <v>60</v>
      </c>
      <c r="D5" s="32" t="s">
        <v>61</v>
      </c>
      <c r="E5" s="66">
        <v>101076.25691000001</v>
      </c>
      <c r="F5" s="70">
        <v>2.17712116158837E-3</v>
      </c>
      <c r="G5" s="68">
        <v>0</v>
      </c>
      <c r="H5" s="68">
        <v>219.59975409577203</v>
      </c>
      <c r="I5" s="68">
        <v>219.59975409577203</v>
      </c>
      <c r="J5" s="68">
        <v>0</v>
      </c>
      <c r="L5" s="33">
        <f>(((G5/'[1]Calculos Producción 100%'!A6)*1000)/'[1]Calculos Producción 100%'!$M$2)/42</f>
        <v>0</v>
      </c>
      <c r="M5" s="33">
        <f>(((H5/'[1]Calculos Producción 100%'!A6)*1000)/'[1]Calculos Producción 100%'!$M$2)/42</f>
        <v>80.053201539079481</v>
      </c>
      <c r="N5" s="33">
        <f>(((I5/'[1]Calculos Producción 100%'!A6)*1000)/'[1]Calculos Producción 100%'!$M$2)/42</f>
        <v>80.053201539079481</v>
      </c>
    </row>
    <row r="6" spans="1:17" x14ac:dyDescent="0.2">
      <c r="A6" s="41">
        <v>45047</v>
      </c>
      <c r="B6" s="32" t="s">
        <v>59</v>
      </c>
      <c r="C6" s="42" t="s">
        <v>60</v>
      </c>
      <c r="D6" s="32" t="s">
        <v>61</v>
      </c>
      <c r="E6" s="66">
        <v>101076.25691000001</v>
      </c>
      <c r="F6" s="70">
        <v>2.17712116158837E-3</v>
      </c>
      <c r="G6" s="68">
        <v>0</v>
      </c>
      <c r="H6" s="68">
        <v>225.21749524000936</v>
      </c>
      <c r="I6" s="68">
        <v>225.21749524000936</v>
      </c>
      <c r="J6" s="68">
        <v>0</v>
      </c>
      <c r="L6" s="33">
        <f>(((G6/'[1]Calculos Producción 100%'!A7)*1000)/'[1]Calculos Producción 100%'!$M$2)/42</f>
        <v>0</v>
      </c>
      <c r="M6" s="33">
        <f>(((H6/'[1]Calculos Producción 100%'!A7)*1000)/'[1]Calculos Producción 100%'!$M$2)/42</f>
        <v>79.452678149052261</v>
      </c>
      <c r="N6" s="33">
        <f>(((I6/'[1]Calculos Producción 100%'!A7)*1000)/'[1]Calculos Producción 100%'!$M$2)/42</f>
        <v>79.452678149052261</v>
      </c>
    </row>
    <row r="7" spans="1:17" x14ac:dyDescent="0.2">
      <c r="A7" s="41">
        <v>45078</v>
      </c>
      <c r="B7" s="32" t="s">
        <v>59</v>
      </c>
      <c r="C7" s="42" t="s">
        <v>60</v>
      </c>
      <c r="D7" s="32" t="s">
        <v>61</v>
      </c>
      <c r="E7" s="66">
        <v>101076.25691000001</v>
      </c>
      <c r="F7" s="70">
        <v>2.17712116158837E-3</v>
      </c>
      <c r="G7" s="68">
        <v>0</v>
      </c>
      <c r="H7" s="68">
        <v>216.32880026153757</v>
      </c>
      <c r="I7" s="68">
        <v>216.32880026153757</v>
      </c>
      <c r="J7" s="68">
        <v>0</v>
      </c>
      <c r="L7" s="33">
        <f>(((G7/'[1]Calculos Producción 100%'!A8)*1000)/'[1]Calculos Producción 100%'!$M$2)/42</f>
        <v>0</v>
      </c>
      <c r="M7" s="33">
        <f>(((H7/'[1]Calculos Producción 100%'!A8)*1000)/'[1]Calculos Producción 100%'!$M$2)/42</f>
        <v>78.860803452864872</v>
      </c>
      <c r="N7" s="33">
        <f>(((I7/'[1]Calculos Producción 100%'!A8)*1000)/'[1]Calculos Producción 100%'!$M$2)/42</f>
        <v>78.860803452864872</v>
      </c>
    </row>
    <row r="8" spans="1:17" x14ac:dyDescent="0.2">
      <c r="A8" s="41">
        <v>45108</v>
      </c>
      <c r="B8" s="32" t="s">
        <v>59</v>
      </c>
      <c r="C8" s="42" t="s">
        <v>60</v>
      </c>
      <c r="D8" s="32" t="s">
        <v>61</v>
      </c>
      <c r="E8" s="66">
        <v>101076.25691000001</v>
      </c>
      <c r="F8" s="70">
        <v>2.17712116158837E-3</v>
      </c>
      <c r="G8" s="68">
        <v>0</v>
      </c>
      <c r="H8" s="68">
        <v>221.88596333024478</v>
      </c>
      <c r="I8" s="68">
        <v>221.88596333024478</v>
      </c>
      <c r="J8" s="68">
        <v>0</v>
      </c>
      <c r="L8" s="33">
        <f>(((G8/'[1]Calculos Producción 100%'!A9)*1000)/'[1]Calculos Producción 100%'!$M$2)/42</f>
        <v>0</v>
      </c>
      <c r="M8" s="33">
        <f>(((H8/'[1]Calculos Producción 100%'!A9)*1000)/'[1]Calculos Producción 100%'!$M$2)/42</f>
        <v>78.277373662659059</v>
      </c>
      <c r="N8" s="33">
        <f>(((I8/'[1]Calculos Producción 100%'!A9)*1000)/'[1]Calculos Producción 100%'!$M$2)/42</f>
        <v>78.277373662659059</v>
      </c>
    </row>
    <row r="9" spans="1:17" x14ac:dyDescent="0.2">
      <c r="A9" s="41">
        <v>45139</v>
      </c>
      <c r="B9" s="32" t="s">
        <v>59</v>
      </c>
      <c r="C9" s="42" t="s">
        <v>60</v>
      </c>
      <c r="D9" s="32" t="s">
        <v>61</v>
      </c>
      <c r="E9" s="66">
        <v>101076.25691000001</v>
      </c>
      <c r="F9" s="70">
        <v>2.17712116158837E-3</v>
      </c>
      <c r="G9" s="68">
        <v>0</v>
      </c>
      <c r="H9" s="68">
        <v>220.25549074887971</v>
      </c>
      <c r="I9" s="68">
        <v>220.25549074887971</v>
      </c>
      <c r="J9" s="68">
        <v>0</v>
      </c>
      <c r="L9" s="33">
        <f>(((G9/'[1]Calculos Producción 100%'!A10)*1000)/'[1]Calculos Producción 100%'!$M$2)/42</f>
        <v>0</v>
      </c>
      <c r="M9" s="33">
        <f>(((H9/'[1]Calculos Producción 100%'!A10)*1000)/'[1]Calculos Producción 100%'!$M$2)/42</f>
        <v>77.702172286318387</v>
      </c>
      <c r="N9" s="33">
        <f>(((I9/'[1]Calculos Producción 100%'!A10)*1000)/'[1]Calculos Producción 100%'!$M$2)/42</f>
        <v>77.702172286318387</v>
      </c>
    </row>
    <row r="10" spans="1:17" x14ac:dyDescent="0.2">
      <c r="A10" s="41">
        <v>45170</v>
      </c>
      <c r="B10" s="32" t="s">
        <v>59</v>
      </c>
      <c r="C10" s="42" t="s">
        <v>60</v>
      </c>
      <c r="D10" s="32" t="s">
        <v>61</v>
      </c>
      <c r="E10" s="66">
        <v>101076.25691000001</v>
      </c>
      <c r="F10" s="70">
        <v>2.17712116158837E-3</v>
      </c>
      <c r="G10" s="68">
        <v>0</v>
      </c>
      <c r="H10" s="68">
        <v>211.59454893284189</v>
      </c>
      <c r="I10" s="68">
        <v>211.59454893284189</v>
      </c>
      <c r="J10" s="68">
        <v>0</v>
      </c>
      <c r="L10" s="33">
        <f>(((G10/'[1]Calculos Producción 100%'!A11)*1000)/'[1]Calculos Producción 100%'!$M$2)/42</f>
        <v>0</v>
      </c>
      <c r="M10" s="33">
        <f>(((H10/'[1]Calculos Producción 100%'!A11)*1000)/'[1]Calculos Producción 100%'!$M$2)/42</f>
        <v>77.134972851126392</v>
      </c>
      <c r="N10" s="33">
        <f>(((I10/'[1]Calculos Producción 100%'!A11)*1000)/'[1]Calculos Producción 100%'!$M$2)/42</f>
        <v>77.134972851126392</v>
      </c>
    </row>
    <row r="11" spans="1:17" x14ac:dyDescent="0.2">
      <c r="A11" s="41">
        <v>45200</v>
      </c>
      <c r="B11" s="32" t="s">
        <v>59</v>
      </c>
      <c r="C11" s="42" t="s">
        <v>60</v>
      </c>
      <c r="D11" s="32" t="s">
        <v>61</v>
      </c>
      <c r="E11" s="66">
        <v>101076.25691000001</v>
      </c>
      <c r="F11" s="70">
        <v>2.17712116158837E-3</v>
      </c>
      <c r="G11" s="68">
        <v>0</v>
      </c>
      <c r="H11" s="68">
        <v>217.06213399485037</v>
      </c>
      <c r="I11" s="68">
        <v>217.06213399485037</v>
      </c>
      <c r="J11" s="68">
        <v>0</v>
      </c>
      <c r="L11" s="33">
        <f>(((G11/'[1]Calculos Producción 100%'!A12)*1000)/'[1]Calculos Producción 100%'!$M$2)/42</f>
        <v>0</v>
      </c>
      <c r="M11" s="33">
        <f>(((H11/'[1]Calculos Producción 100%'!A12)*1000)/'[1]Calculos Producción 100%'!$M$2)/42</f>
        <v>76.575613507558273</v>
      </c>
      <c r="N11" s="33">
        <f>(((I11/'[1]Calculos Producción 100%'!A12)*1000)/'[1]Calculos Producción 100%'!$M$2)/42</f>
        <v>76.575613507558273</v>
      </c>
    </row>
    <row r="12" spans="1:17" x14ac:dyDescent="0.2">
      <c r="A12" s="41">
        <v>45231</v>
      </c>
      <c r="B12" s="32" t="s">
        <v>59</v>
      </c>
      <c r="C12" s="42" t="s">
        <v>60</v>
      </c>
      <c r="D12" s="32" t="s">
        <v>61</v>
      </c>
      <c r="E12" s="66">
        <v>101076.25691000001</v>
      </c>
      <c r="F12" s="70">
        <v>2.17712116158837E-3</v>
      </c>
      <c r="G12" s="68">
        <v>0</v>
      </c>
      <c r="H12" s="68">
        <v>208.54661233756934</v>
      </c>
      <c r="I12" s="68">
        <v>208.54661233756934</v>
      </c>
      <c r="J12" s="68">
        <v>0</v>
      </c>
      <c r="L12" s="33">
        <f>(((G12/'[1]Calculos Producción 100%'!A13)*1000)/'[1]Calculos Producción 100%'!$M$2)/42</f>
        <v>0</v>
      </c>
      <c r="M12" s="33">
        <f>(((H12/'[1]Calculos Producción 100%'!A13)*1000)/'[1]Calculos Producción 100%'!$M$2)/42</f>
        <v>76.023873781164426</v>
      </c>
      <c r="N12" s="33">
        <f>(((I12/'[1]Calculos Producción 100%'!A13)*1000)/'[1]Calculos Producción 100%'!$M$2)/42</f>
        <v>76.023873781164426</v>
      </c>
    </row>
    <row r="13" spans="1:17" x14ac:dyDescent="0.2">
      <c r="A13" s="41">
        <v>45261</v>
      </c>
      <c r="B13" s="32" t="s">
        <v>59</v>
      </c>
      <c r="C13" s="42" t="s">
        <v>60</v>
      </c>
      <c r="D13" s="32" t="s">
        <v>61</v>
      </c>
      <c r="E13" s="66">
        <v>101076.25691000001</v>
      </c>
      <c r="F13" s="70">
        <v>2.17712116158837E-3</v>
      </c>
      <c r="G13" s="68">
        <v>0</v>
      </c>
      <c r="H13" s="68">
        <v>213.95531803334075</v>
      </c>
      <c r="I13" s="68">
        <v>213.95531803334075</v>
      </c>
      <c r="J13" s="68">
        <v>0</v>
      </c>
      <c r="L13" s="33">
        <f>(((G13/'[1]Calculos Producción 100%'!A14)*1000)/'[1]Calculos Producción 100%'!$M$2)/42</f>
        <v>0</v>
      </c>
      <c r="M13" s="33">
        <f>(((H13/'[1]Calculos Producción 100%'!A14)*1000)/'[1]Calculos Producción 100%'!$M$2)/42</f>
        <v>75.479584762566205</v>
      </c>
      <c r="N13" s="33">
        <f>(((I13/'[1]Calculos Producción 100%'!A14)*1000)/'[1]Calculos Producción 100%'!$M$2)/42</f>
        <v>75.479584762566205</v>
      </c>
    </row>
    <row r="14" spans="1:17" x14ac:dyDescent="0.2">
      <c r="A14" s="41">
        <v>45292</v>
      </c>
      <c r="B14" s="32" t="s">
        <v>59</v>
      </c>
      <c r="C14" s="42" t="s">
        <v>60</v>
      </c>
      <c r="D14" s="32" t="s">
        <v>61</v>
      </c>
      <c r="E14" s="66">
        <v>101076.25691000001</v>
      </c>
      <c r="F14" s="70">
        <v>2.17712116158837E-3</v>
      </c>
      <c r="G14" s="68">
        <v>212.43310277671679</v>
      </c>
      <c r="H14" s="68">
        <v>0</v>
      </c>
      <c r="I14" s="68">
        <v>212.43310277671679</v>
      </c>
      <c r="J14" s="68">
        <v>0</v>
      </c>
      <c r="L14" s="33">
        <f>(((G14/'[1]Calculos Producción 100%'!A15)*1000)/'[1]Calculos Producción 100%'!$M$2)/42</f>
        <v>74.942574621638954</v>
      </c>
      <c r="M14" s="33">
        <f>(((H14/'[1]Calculos Producción 100%'!A15)*1000)/'[1]Calculos Producción 100%'!$M$2)/42</f>
        <v>0</v>
      </c>
      <c r="N14" s="33">
        <f>(((I14/'[1]Calculos Producción 100%'!A15)*1000)/'[1]Calculos Producción 100%'!$M$2)/42</f>
        <v>74.942574621638954</v>
      </c>
    </row>
    <row r="15" spans="1:17" x14ac:dyDescent="0.2">
      <c r="A15" s="41">
        <v>45323</v>
      </c>
      <c r="B15" s="32" t="s">
        <v>59</v>
      </c>
      <c r="C15" s="42" t="s">
        <v>60</v>
      </c>
      <c r="D15" s="32" t="s">
        <v>61</v>
      </c>
      <c r="E15" s="66">
        <v>101076.25691000001</v>
      </c>
      <c r="F15" s="70">
        <v>2.17712116158837E-3</v>
      </c>
      <c r="G15" s="68">
        <v>197.32258241730622</v>
      </c>
      <c r="H15" s="68">
        <v>0</v>
      </c>
      <c r="I15" s="68">
        <v>197.32258241730622</v>
      </c>
      <c r="J15" s="68">
        <v>0</v>
      </c>
      <c r="L15" s="33">
        <f>(((G15/'[1]Calculos Producción 100%'!A16)*1000)/'[1]Calculos Producción 100%'!$M$2)/42</f>
        <v>74.412672634768654</v>
      </c>
      <c r="M15" s="33">
        <f>(((H15/'[1]Calculos Producción 100%'!A16)*1000)/'[1]Calculos Producción 100%'!$M$2)/42</f>
        <v>0</v>
      </c>
      <c r="N15" s="33">
        <f>(((I15/'[1]Calculos Producción 100%'!A16)*1000)/'[1]Calculos Producción 100%'!$M$2)/42</f>
        <v>74.412672634768654</v>
      </c>
    </row>
    <row r="16" spans="1:17" x14ac:dyDescent="0.2">
      <c r="A16" s="41">
        <v>45352</v>
      </c>
      <c r="B16" s="32" t="s">
        <v>59</v>
      </c>
      <c r="C16" s="42" t="s">
        <v>60</v>
      </c>
      <c r="D16" s="32" t="s">
        <v>61</v>
      </c>
      <c r="E16" s="66">
        <v>101076.25691000001</v>
      </c>
      <c r="F16" s="70">
        <v>2.17712116158837E-3</v>
      </c>
      <c r="G16" s="68">
        <v>209.44863590245137</v>
      </c>
      <c r="H16" s="68">
        <v>0</v>
      </c>
      <c r="I16" s="68">
        <v>209.44863590245137</v>
      </c>
      <c r="J16" s="68">
        <v>0</v>
      </c>
      <c r="L16" s="33">
        <f>(((G16/'[1]Calculos Producción 100%'!A17)*1000)/'[1]Calculos Producción 100%'!$M$2)/42</f>
        <v>73.889708432203648</v>
      </c>
      <c r="M16" s="33">
        <f>(((H16/'[1]Calculos Producción 100%'!A17)*1000)/'[1]Calculos Producción 100%'!$M$2)/42</f>
        <v>0</v>
      </c>
      <c r="N16" s="33">
        <f>(((I16/'[1]Calculos Producción 100%'!A17)*1000)/'[1]Calculos Producción 100%'!$M$2)/42</f>
        <v>73.889708432203648</v>
      </c>
    </row>
    <row r="17" spans="1:14" x14ac:dyDescent="0.2">
      <c r="A17" s="41">
        <v>45383</v>
      </c>
      <c r="B17" s="32" t="s">
        <v>59</v>
      </c>
      <c r="C17" s="42" t="s">
        <v>60</v>
      </c>
      <c r="D17" s="32" t="s">
        <v>61</v>
      </c>
      <c r="E17" s="66">
        <v>101076.25691000001</v>
      </c>
      <c r="F17" s="70">
        <v>2.17712116158837E-3</v>
      </c>
      <c r="G17" s="68">
        <v>201.27626571438864</v>
      </c>
      <c r="H17" s="68">
        <v>0</v>
      </c>
      <c r="I17" s="68">
        <v>201.27626571438864</v>
      </c>
      <c r="J17" s="68">
        <v>0</v>
      </c>
      <c r="L17" s="33">
        <f>(((G17/'[1]Calculos Producción 100%'!A18)*1000)/'[1]Calculos Producción 100%'!$M$2)/42</f>
        <v>73.373531453228026</v>
      </c>
      <c r="M17" s="33">
        <f>(((H17/'[1]Calculos Producción 100%'!A18)*1000)/'[1]Calculos Producción 100%'!$M$2)/42</f>
        <v>0</v>
      </c>
      <c r="N17" s="33">
        <f>(((I17/'[1]Calculos Producción 100%'!A18)*1000)/'[1]Calculos Producción 100%'!$M$2)/42</f>
        <v>73.373531453228026</v>
      </c>
    </row>
    <row r="18" spans="1:14" x14ac:dyDescent="0.2">
      <c r="A18" s="41">
        <v>45413</v>
      </c>
      <c r="B18" s="32" t="s">
        <v>59</v>
      </c>
      <c r="C18" s="42" t="s">
        <v>60</v>
      </c>
      <c r="D18" s="32" t="s">
        <v>61</v>
      </c>
      <c r="E18" s="66">
        <v>101076.25691000001</v>
      </c>
      <c r="F18" s="70">
        <v>2.17712116158837E-3</v>
      </c>
      <c r="G18" s="68">
        <v>206.54114918299553</v>
      </c>
      <c r="H18" s="68">
        <v>0</v>
      </c>
      <c r="I18" s="68">
        <v>206.54114918299553</v>
      </c>
      <c r="J18" s="68">
        <v>0</v>
      </c>
      <c r="L18" s="33">
        <f>(((G18/'[1]Calculos Producción 100%'!A19)*1000)/'[1]Calculos Producción 100%'!$M$2)/42</f>
        <v>72.863999455654593</v>
      </c>
      <c r="M18" s="33">
        <f>(((H18/'[1]Calculos Producción 100%'!A19)*1000)/'[1]Calculos Producción 100%'!$M$2)/42</f>
        <v>0</v>
      </c>
      <c r="N18" s="33">
        <f>(((I18/'[1]Calculos Producción 100%'!A19)*1000)/'[1]Calculos Producción 100%'!$M$2)/42</f>
        <v>72.863999455654593</v>
      </c>
    </row>
    <row r="19" spans="1:14" x14ac:dyDescent="0.2">
      <c r="A19" s="41">
        <v>45444</v>
      </c>
      <c r="B19" s="32" t="s">
        <v>59</v>
      </c>
      <c r="C19" s="42" t="s">
        <v>60</v>
      </c>
      <c r="D19" s="32" t="s">
        <v>61</v>
      </c>
      <c r="E19" s="66">
        <v>101076.25691000001</v>
      </c>
      <c r="F19" s="70">
        <v>2.17712116158837E-3</v>
      </c>
      <c r="G19" s="68">
        <v>198.49858819457506</v>
      </c>
      <c r="H19" s="68">
        <v>0</v>
      </c>
      <c r="I19" s="68">
        <v>198.49858819457506</v>
      </c>
      <c r="J19" s="68">
        <v>0</v>
      </c>
      <c r="L19" s="33">
        <f>(((G19/'[1]Calculos Producción 100%'!A20)*1000)/'[1]Calculos Producción 100%'!$M$2)/42</f>
        <v>72.360953004678251</v>
      </c>
      <c r="M19" s="33">
        <f>(((H19/'[1]Calculos Producción 100%'!A20)*1000)/'[1]Calculos Producción 100%'!$M$2)/42</f>
        <v>0</v>
      </c>
      <c r="N19" s="33">
        <f>(((I19/'[1]Calculos Producción 100%'!A20)*1000)/'[1]Calculos Producción 100%'!$M$2)/42</f>
        <v>72.360953004678251</v>
      </c>
    </row>
    <row r="20" spans="1:14" x14ac:dyDescent="0.2">
      <c r="A20" s="41">
        <v>45474</v>
      </c>
      <c r="B20" s="32" t="s">
        <v>59</v>
      </c>
      <c r="C20" s="42" t="s">
        <v>60</v>
      </c>
      <c r="D20" s="32" t="s">
        <v>61</v>
      </c>
      <c r="E20" s="66">
        <v>101076.25691000001</v>
      </c>
      <c r="F20" s="70">
        <v>2.17712116158837E-3</v>
      </c>
      <c r="G20" s="68">
        <v>203.70725494486948</v>
      </c>
      <c r="H20" s="68">
        <v>0</v>
      </c>
      <c r="I20" s="68">
        <v>203.70725494486948</v>
      </c>
      <c r="J20" s="68">
        <v>0</v>
      </c>
      <c r="L20" s="33">
        <f>(((G20/'[1]Calculos Producción 100%'!A21)*1000)/'[1]Calculos Producción 100%'!$M$2)/42</f>
        <v>71.86425258177016</v>
      </c>
      <c r="M20" s="33">
        <f>(((H20/'[1]Calculos Producción 100%'!A21)*1000)/'[1]Calculos Producción 100%'!$M$2)/42</f>
        <v>0</v>
      </c>
      <c r="N20" s="33">
        <f>(((I20/'[1]Calculos Producción 100%'!A21)*1000)/'[1]Calculos Producción 100%'!$M$2)/42</f>
        <v>71.86425258177016</v>
      </c>
    </row>
    <row r="21" spans="1:14" x14ac:dyDescent="0.2">
      <c r="A21" s="41">
        <v>45505</v>
      </c>
      <c r="B21" s="32" t="s">
        <v>59</v>
      </c>
      <c r="C21" s="42" t="s">
        <v>60</v>
      </c>
      <c r="D21" s="32" t="s">
        <v>61</v>
      </c>
      <c r="E21" s="66">
        <v>101076.25691000001</v>
      </c>
      <c r="F21" s="70">
        <v>2.17712116158837E-3</v>
      </c>
      <c r="G21" s="68">
        <v>202.31694155784646</v>
      </c>
      <c r="H21" s="68">
        <v>0</v>
      </c>
      <c r="I21" s="68">
        <v>202.31694155784646</v>
      </c>
      <c r="J21" s="68">
        <v>0</v>
      </c>
      <c r="L21" s="33">
        <f>(((G21/'[1]Calculos Producción 100%'!A22)*1000)/'[1]Calculos Producción 100%'!$M$2)/42</f>
        <v>71.373775046054121</v>
      </c>
      <c r="M21" s="33">
        <f>(((H21/'[1]Calculos Producción 100%'!A22)*1000)/'[1]Calculos Producción 100%'!$M$2)/42</f>
        <v>0</v>
      </c>
      <c r="N21" s="33">
        <f>(((I21/'[1]Calculos Producción 100%'!A22)*1000)/'[1]Calculos Producción 100%'!$M$2)/42</f>
        <v>71.373775046054121</v>
      </c>
    </row>
    <row r="22" spans="1:14" x14ac:dyDescent="0.2">
      <c r="A22" s="41">
        <v>45536</v>
      </c>
      <c r="B22" s="32" t="s">
        <v>59</v>
      </c>
      <c r="C22" s="42" t="s">
        <v>60</v>
      </c>
      <c r="D22" s="32" t="s">
        <v>61</v>
      </c>
      <c r="E22" s="66">
        <v>101076.25691000001</v>
      </c>
      <c r="F22" s="70">
        <v>2.17712116158837E-3</v>
      </c>
      <c r="G22" s="68">
        <v>194.46176405128796</v>
      </c>
      <c r="H22" s="68">
        <v>0</v>
      </c>
      <c r="I22" s="68">
        <v>194.46176405128796</v>
      </c>
      <c r="J22" s="68">
        <v>0</v>
      </c>
      <c r="L22" s="33">
        <f>(((G22/'[1]Calculos Producción 100%'!A23)*1000)/'[1]Calculos Producción 100%'!$M$2)/42</f>
        <v>70.889363484685219</v>
      </c>
      <c r="M22" s="33">
        <f>(((H22/'[1]Calculos Producción 100%'!A23)*1000)/'[1]Calculos Producción 100%'!$M$2)/42</f>
        <v>0</v>
      </c>
      <c r="N22" s="33">
        <f>(((I22/'[1]Calculos Producción 100%'!A23)*1000)/'[1]Calculos Producción 100%'!$M$2)/42</f>
        <v>70.889363484685219</v>
      </c>
    </row>
    <row r="23" spans="1:14" x14ac:dyDescent="0.2">
      <c r="A23" s="41">
        <v>45566</v>
      </c>
      <c r="B23" s="32" t="s">
        <v>59</v>
      </c>
      <c r="C23" s="42" t="s">
        <v>60</v>
      </c>
      <c r="D23" s="32" t="s">
        <v>61</v>
      </c>
      <c r="E23" s="66">
        <v>101076.25691000001</v>
      </c>
      <c r="F23" s="70">
        <v>2.17712116158837E-3</v>
      </c>
      <c r="G23" s="68">
        <v>199.58762022222905</v>
      </c>
      <c r="H23" s="68">
        <v>0</v>
      </c>
      <c r="I23" s="68">
        <v>199.58762022222905</v>
      </c>
      <c r="J23" s="68">
        <v>0</v>
      </c>
      <c r="L23" s="33">
        <f>(((G23/'[1]Calculos Producción 100%'!A24)*1000)/'[1]Calculos Producción 100%'!$M$2)/42</f>
        <v>70.410919609743289</v>
      </c>
      <c r="M23" s="33">
        <f>(((H23/'[1]Calculos Producción 100%'!A24)*1000)/'[1]Calculos Producción 100%'!$M$2)/42</f>
        <v>0</v>
      </c>
      <c r="N23" s="33">
        <f>(((I23/'[1]Calculos Producción 100%'!A24)*1000)/'[1]Calculos Producción 100%'!$M$2)/42</f>
        <v>70.410919609743289</v>
      </c>
    </row>
    <row r="24" spans="1:14" x14ac:dyDescent="0.2">
      <c r="A24" s="41">
        <v>45597</v>
      </c>
      <c r="B24" s="32" t="s">
        <v>59</v>
      </c>
      <c r="C24" s="42" t="s">
        <v>60</v>
      </c>
      <c r="D24" s="32" t="s">
        <v>61</v>
      </c>
      <c r="E24" s="66">
        <v>101076.25691000001</v>
      </c>
      <c r="F24" s="70">
        <v>2.17712116158837E-3</v>
      </c>
      <c r="G24" s="68">
        <v>191.85287934844129</v>
      </c>
      <c r="H24" s="68">
        <v>0</v>
      </c>
      <c r="I24" s="68">
        <v>191.85287934844129</v>
      </c>
      <c r="J24" s="68">
        <v>0</v>
      </c>
      <c r="L24" s="33">
        <f>(((G24/'[1]Calculos Producción 100%'!A25)*1000)/'[1]Calculos Producción 100%'!$M$2)/42</f>
        <v>69.938317005743713</v>
      </c>
      <c r="M24" s="33">
        <f>(((H24/'[1]Calculos Producción 100%'!A25)*1000)/'[1]Calculos Producción 100%'!$M$2)/42</f>
        <v>0</v>
      </c>
      <c r="N24" s="33">
        <f>(((I24/'[1]Calculos Producción 100%'!A25)*1000)/'[1]Calculos Producción 100%'!$M$2)/42</f>
        <v>69.938317005743713</v>
      </c>
    </row>
    <row r="25" spans="1:14" x14ac:dyDescent="0.2">
      <c r="A25" s="41">
        <v>45627</v>
      </c>
      <c r="B25" s="32" t="s">
        <v>59</v>
      </c>
      <c r="C25" s="42" t="s">
        <v>60</v>
      </c>
      <c r="D25" s="32" t="s">
        <v>61</v>
      </c>
      <c r="E25" s="66">
        <v>101076.25691000001</v>
      </c>
      <c r="F25" s="70">
        <v>2.17712116158837E-3</v>
      </c>
      <c r="G25" s="68">
        <v>196.92447581020051</v>
      </c>
      <c r="H25" s="68">
        <v>0</v>
      </c>
      <c r="I25" s="68">
        <v>196.92447581020051</v>
      </c>
      <c r="J25" s="68">
        <v>0</v>
      </c>
      <c r="L25" s="33">
        <f>(((G25/'[1]Calculos Producción 100%'!A26)*1000)/'[1]Calculos Producción 100%'!$M$2)/42</f>
        <v>69.471410200814546</v>
      </c>
      <c r="M25" s="33">
        <f>(((H25/'[1]Calculos Producción 100%'!A26)*1000)/'[1]Calculos Producción 100%'!$M$2)/42</f>
        <v>0</v>
      </c>
      <c r="N25" s="33">
        <f>(((I25/'[1]Calculos Producción 100%'!A26)*1000)/'[1]Calculos Producción 100%'!$M$2)/42</f>
        <v>69.471410200814546</v>
      </c>
    </row>
    <row r="26" spans="1:14" x14ac:dyDescent="0.2">
      <c r="A26" s="41">
        <v>45658</v>
      </c>
      <c r="B26" s="32" t="s">
        <v>59</v>
      </c>
      <c r="C26" s="42" t="s">
        <v>60</v>
      </c>
      <c r="D26" s="32" t="s">
        <v>61</v>
      </c>
      <c r="E26" s="66">
        <v>101076.25691000001</v>
      </c>
      <c r="F26" s="70">
        <v>2.17712116158837E-3</v>
      </c>
      <c r="G26" s="68">
        <v>195.61684877895814</v>
      </c>
      <c r="H26" s="68">
        <v>0</v>
      </c>
      <c r="I26" s="68">
        <v>195.61684877895814</v>
      </c>
      <c r="J26" s="68">
        <v>0</v>
      </c>
      <c r="L26" s="33">
        <f>(((G26/'[1]Calculos Producción 100%'!A27)*1000)/'[1]Calculos Producción 100%'!$M$2)/42</f>
        <v>69.010102922969267</v>
      </c>
      <c r="M26" s="33">
        <f>(((H26/'[1]Calculos Producción 100%'!A27)*1000)/'[1]Calculos Producción 100%'!$M$2)/42</f>
        <v>0</v>
      </c>
      <c r="N26" s="33">
        <f>(((I26/'[1]Calculos Producción 100%'!A27)*1000)/'[1]Calculos Producción 100%'!$M$2)/42</f>
        <v>69.010102922969267</v>
      </c>
    </row>
    <row r="27" spans="1:14" x14ac:dyDescent="0.2">
      <c r="A27" s="41">
        <v>45689</v>
      </c>
      <c r="B27" s="32" t="s">
        <v>59</v>
      </c>
      <c r="C27" s="42" t="s">
        <v>60</v>
      </c>
      <c r="D27" s="32" t="s">
        <v>61</v>
      </c>
      <c r="E27" s="66">
        <v>101076.25691000001</v>
      </c>
      <c r="F27" s="70">
        <v>2.17712116158837E-3</v>
      </c>
      <c r="G27" s="68">
        <v>175.51919204534838</v>
      </c>
      <c r="H27" s="68">
        <v>0</v>
      </c>
      <c r="I27" s="68">
        <v>175.51919204534838</v>
      </c>
      <c r="J27" s="68">
        <v>0</v>
      </c>
      <c r="L27" s="33">
        <f>(((G27/'[1]Calculos Producción 100%'!A28)*1000)/'[1]Calculos Producción 100%'!$M$2)/42</f>
        <v>68.554298344660864</v>
      </c>
      <c r="M27" s="33">
        <f>(((H27/'[1]Calculos Producción 100%'!A28)*1000)/'[1]Calculos Producción 100%'!$M$2)/42</f>
        <v>0</v>
      </c>
      <c r="N27" s="33">
        <f>(((I27/'[1]Calculos Producción 100%'!A28)*1000)/'[1]Calculos Producción 100%'!$M$2)/42</f>
        <v>68.554298344660864</v>
      </c>
    </row>
    <row r="28" spans="1:14" x14ac:dyDescent="0.2">
      <c r="A28" s="41">
        <v>45717</v>
      </c>
      <c r="B28" s="32" t="s">
        <v>59</v>
      </c>
      <c r="C28" s="42" t="s">
        <v>60</v>
      </c>
      <c r="D28" s="32" t="s">
        <v>61</v>
      </c>
      <c r="E28" s="66">
        <v>101076.25691000001</v>
      </c>
      <c r="F28" s="70">
        <v>2.17712116158837E-3</v>
      </c>
      <c r="G28" s="68">
        <v>193.04800627645076</v>
      </c>
      <c r="H28" s="68">
        <v>0</v>
      </c>
      <c r="I28" s="68">
        <v>193.04800627645076</v>
      </c>
      <c r="J28" s="68">
        <v>0</v>
      </c>
      <c r="L28" s="33">
        <f>(((G28/'[1]Calculos Producción 100%'!A29)*1000)/'[1]Calculos Producción 100%'!$M$2)/42</f>
        <v>68.103861530177738</v>
      </c>
      <c r="M28" s="33">
        <f>(((H28/'[1]Calculos Producción 100%'!A29)*1000)/'[1]Calculos Producción 100%'!$M$2)/42</f>
        <v>0</v>
      </c>
      <c r="N28" s="33">
        <f>(((I28/'[1]Calculos Producción 100%'!A29)*1000)/'[1]Calculos Producción 100%'!$M$2)/42</f>
        <v>68.103861530177738</v>
      </c>
    </row>
    <row r="29" spans="1:14" x14ac:dyDescent="0.2">
      <c r="A29" s="41">
        <v>45748</v>
      </c>
      <c r="B29" s="32" t="s">
        <v>59</v>
      </c>
      <c r="C29" s="42" t="s">
        <v>60</v>
      </c>
      <c r="D29" s="32" t="s">
        <v>61</v>
      </c>
      <c r="E29" s="66">
        <v>101076.25691000001</v>
      </c>
      <c r="F29" s="70">
        <v>2.17712116158837E-3</v>
      </c>
      <c r="G29" s="68">
        <v>185.599540648432</v>
      </c>
      <c r="H29" s="68">
        <v>0</v>
      </c>
      <c r="I29" s="68">
        <v>185.599540648432</v>
      </c>
      <c r="J29" s="68">
        <v>0</v>
      </c>
      <c r="L29" s="33">
        <f>(((G29/'[1]Calculos Producción 100%'!A30)*1000)/'[1]Calculos Producción 100%'!$M$2)/42</f>
        <v>67.658716168733449</v>
      </c>
      <c r="M29" s="33">
        <f>(((H29/'[1]Calculos Producción 100%'!A30)*1000)/'[1]Calculos Producción 100%'!$M$2)/42</f>
        <v>0</v>
      </c>
      <c r="N29" s="33">
        <f>(((I29/'[1]Calculos Producción 100%'!A30)*1000)/'[1]Calculos Producción 100%'!$M$2)/42</f>
        <v>67.658716168733449</v>
      </c>
    </row>
    <row r="30" spans="1:14" x14ac:dyDescent="0.2">
      <c r="A30" s="41">
        <v>45778</v>
      </c>
      <c r="B30" s="32" t="s">
        <v>59</v>
      </c>
      <c r="C30" s="42" t="s">
        <v>60</v>
      </c>
      <c r="D30" s="32" t="s">
        <v>61</v>
      </c>
      <c r="E30" s="66">
        <v>101076.25691000001</v>
      </c>
      <c r="F30" s="70">
        <v>2.17712116158837E-3</v>
      </c>
      <c r="G30" s="68">
        <v>190.53900273410736</v>
      </c>
      <c r="H30" s="68">
        <v>0</v>
      </c>
      <c r="I30" s="68">
        <v>190.53900273410736</v>
      </c>
      <c r="J30" s="68">
        <v>0</v>
      </c>
      <c r="L30" s="33">
        <f>(((G30/'[1]Calculos Producción 100%'!A31)*1000)/'[1]Calculos Producción 100%'!$M$2)/42</f>
        <v>67.218730245362579</v>
      </c>
      <c r="M30" s="33">
        <f>(((H30/'[1]Calculos Producción 100%'!A31)*1000)/'[1]Calculos Producción 100%'!$M$2)/42</f>
        <v>0</v>
      </c>
      <c r="N30" s="33">
        <f>(((I30/'[1]Calculos Producción 100%'!A31)*1000)/'[1]Calculos Producción 100%'!$M$2)/42</f>
        <v>67.218730245362579</v>
      </c>
    </row>
    <row r="31" spans="1:14" x14ac:dyDescent="0.2">
      <c r="A31" s="41">
        <v>45809</v>
      </c>
      <c r="B31" s="32" t="s">
        <v>59</v>
      </c>
      <c r="C31" s="42" t="s">
        <v>60</v>
      </c>
      <c r="D31" s="32" t="s">
        <v>61</v>
      </c>
      <c r="E31" s="66">
        <v>101076.25691000001</v>
      </c>
      <c r="F31" s="70">
        <v>2.17712116158837E-3</v>
      </c>
      <c r="G31" s="68">
        <v>183.19956679418016</v>
      </c>
      <c r="H31" s="68">
        <v>0</v>
      </c>
      <c r="I31" s="68">
        <v>183.19956679418016</v>
      </c>
      <c r="J31" s="68">
        <v>0</v>
      </c>
      <c r="L31" s="33">
        <f>(((G31/'[1]Calculos Producción 100%'!A32)*1000)/'[1]Calculos Producción 100%'!$M$2)/42</f>
        <v>66.783826342767824</v>
      </c>
      <c r="M31" s="33">
        <f>(((H31/'[1]Calculos Producción 100%'!A32)*1000)/'[1]Calculos Producción 100%'!$M$2)/42</f>
        <v>0</v>
      </c>
      <c r="N31" s="33">
        <f>(((I31/'[1]Calculos Producción 100%'!A32)*1000)/'[1]Calculos Producción 100%'!$M$2)/42</f>
        <v>66.783826342767824</v>
      </c>
    </row>
    <row r="32" spans="1:14" x14ac:dyDescent="0.2">
      <c r="A32" s="41">
        <v>45839</v>
      </c>
      <c r="B32" s="32" t="s">
        <v>59</v>
      </c>
      <c r="C32" s="42" t="s">
        <v>60</v>
      </c>
      <c r="D32" s="32" t="s">
        <v>61</v>
      </c>
      <c r="E32" s="66">
        <v>101076.25691000001</v>
      </c>
      <c r="F32" s="70">
        <v>2.17712116158837E-3</v>
      </c>
      <c r="G32" s="68">
        <v>188.08748779419207</v>
      </c>
      <c r="H32" s="68">
        <v>0</v>
      </c>
      <c r="I32" s="68">
        <v>188.08748779419207</v>
      </c>
      <c r="J32" s="68">
        <v>0</v>
      </c>
      <c r="L32" s="33">
        <f>(((G32/'[1]Calculos Producción 100%'!A33)*1000)/'[1]Calculos Producción 100%'!$M$2)/42</f>
        <v>66.353879904623682</v>
      </c>
      <c r="M32" s="33">
        <f>(((H32/'[1]Calculos Producción 100%'!A33)*1000)/'[1]Calculos Producción 100%'!$M$2)/42</f>
        <v>0</v>
      </c>
      <c r="N32" s="33">
        <f>(((I32/'[1]Calculos Producción 100%'!A33)*1000)/'[1]Calculos Producción 100%'!$M$2)/42</f>
        <v>66.353879904623682</v>
      </c>
    </row>
    <row r="33" spans="1:14" x14ac:dyDescent="0.2">
      <c r="A33" s="41">
        <v>45870</v>
      </c>
      <c r="B33" s="32" t="s">
        <v>59</v>
      </c>
      <c r="C33" s="42" t="s">
        <v>60</v>
      </c>
      <c r="D33" s="32" t="s">
        <v>61</v>
      </c>
      <c r="E33" s="66">
        <v>101076.25691000001</v>
      </c>
      <c r="F33" s="70">
        <v>2.17712116158837E-3</v>
      </c>
      <c r="G33" s="68">
        <v>186.88263490062786</v>
      </c>
      <c r="H33" s="68">
        <v>0</v>
      </c>
      <c r="I33" s="68">
        <v>186.88263490062786</v>
      </c>
      <c r="J33" s="68">
        <v>0</v>
      </c>
      <c r="L33" s="33">
        <f>(((G33/'[1]Calculos Producción 100%'!A34)*1000)/'[1]Calculos Producción 100%'!$M$2)/42</f>
        <v>65.928829492499645</v>
      </c>
      <c r="M33" s="33">
        <f>(((H33/'[1]Calculos Producción 100%'!A34)*1000)/'[1]Calculos Producción 100%'!$M$2)/42</f>
        <v>0</v>
      </c>
      <c r="N33" s="33">
        <f>(((I33/'[1]Calculos Producción 100%'!A34)*1000)/'[1]Calculos Producción 100%'!$M$2)/42</f>
        <v>65.928829492499645</v>
      </c>
    </row>
    <row r="34" spans="1:14" x14ac:dyDescent="0.2">
      <c r="A34" s="41">
        <v>45901</v>
      </c>
      <c r="B34" s="32" t="s">
        <v>59</v>
      </c>
      <c r="C34" s="42" t="s">
        <v>60</v>
      </c>
      <c r="D34" s="32" t="s">
        <v>61</v>
      </c>
      <c r="E34" s="66">
        <v>101076.25691000001</v>
      </c>
      <c r="F34" s="70">
        <v>2.17712116158837E-3</v>
      </c>
      <c r="G34" s="68">
        <v>179.70137213307834</v>
      </c>
      <c r="H34" s="68">
        <v>0</v>
      </c>
      <c r="I34" s="68">
        <v>179.70137213307834</v>
      </c>
      <c r="J34" s="68">
        <v>0</v>
      </c>
      <c r="L34" s="33">
        <f>(((G34/'[1]Calculos Producción 100%'!A35)*1000)/'[1]Calculos Producción 100%'!$M$2)/42</f>
        <v>65.508589567657481</v>
      </c>
      <c r="M34" s="33">
        <f>(((H34/'[1]Calculos Producción 100%'!A35)*1000)/'[1]Calculos Producción 100%'!$M$2)/42</f>
        <v>0</v>
      </c>
      <c r="N34" s="33">
        <f>(((I34/'[1]Calculos Producción 100%'!A35)*1000)/'[1]Calculos Producción 100%'!$M$2)/42</f>
        <v>65.508589567657481</v>
      </c>
    </row>
    <row r="35" spans="1:14" x14ac:dyDescent="0.2">
      <c r="A35" s="41">
        <v>45931</v>
      </c>
      <c r="B35" s="32" t="s">
        <v>59</v>
      </c>
      <c r="C35" s="42" t="s">
        <v>60</v>
      </c>
      <c r="D35" s="32" t="s">
        <v>61</v>
      </c>
      <c r="E35" s="66">
        <v>101076.25691000001</v>
      </c>
      <c r="F35" s="70">
        <v>2.17712116158837E-3</v>
      </c>
      <c r="G35" s="68">
        <v>184.5135056540966</v>
      </c>
      <c r="H35" s="68">
        <v>0</v>
      </c>
      <c r="I35" s="68">
        <v>184.5135056540966</v>
      </c>
      <c r="J35" s="68">
        <v>0</v>
      </c>
      <c r="L35" s="33">
        <f>(((G35/'[1]Calculos Producción 100%'!A36)*1000)/'[1]Calculos Producción 100%'!$M$2)/42</f>
        <v>65.093043341350239</v>
      </c>
      <c r="M35" s="33">
        <f>(((H35/'[1]Calculos Producción 100%'!A36)*1000)/'[1]Calculos Producción 100%'!$M$2)/42</f>
        <v>0</v>
      </c>
      <c r="N35" s="33">
        <f>(((I35/'[1]Calculos Producción 100%'!A36)*1000)/'[1]Calculos Producción 100%'!$M$2)/42</f>
        <v>65.093043341350239</v>
      </c>
    </row>
    <row r="36" spans="1:14" x14ac:dyDescent="0.2">
      <c r="A36" s="41">
        <v>45962</v>
      </c>
      <c r="B36" s="32" t="s">
        <v>59</v>
      </c>
      <c r="C36" s="42" t="s">
        <v>60</v>
      </c>
      <c r="D36" s="32" t="s">
        <v>61</v>
      </c>
      <c r="E36" s="66">
        <v>101076.25691000001</v>
      </c>
      <c r="F36" s="70">
        <v>2.17712116158837E-3</v>
      </c>
      <c r="G36" s="68">
        <v>177.43421039263387</v>
      </c>
      <c r="H36" s="68">
        <v>0</v>
      </c>
      <c r="I36" s="68">
        <v>177.43421039263387</v>
      </c>
      <c r="J36" s="68">
        <v>0</v>
      </c>
      <c r="L36" s="33">
        <f>(((G36/'[1]Calculos Producción 100%'!A37)*1000)/'[1]Calculos Producción 100%'!$M$2)/42</f>
        <v>64.68211525543974</v>
      </c>
      <c r="M36" s="33">
        <f>(((H36/'[1]Calculos Producción 100%'!A37)*1000)/'[1]Calculos Producción 100%'!$M$2)/42</f>
        <v>0</v>
      </c>
      <c r="N36" s="33">
        <f>(((I36/'[1]Calculos Producción 100%'!A37)*1000)/'[1]Calculos Producción 100%'!$M$2)/42</f>
        <v>64.68211525543974</v>
      </c>
    </row>
    <row r="37" spans="1:14" x14ac:dyDescent="0.2">
      <c r="A37" s="41">
        <v>45992</v>
      </c>
      <c r="B37" s="32" t="s">
        <v>59</v>
      </c>
      <c r="C37" s="42" t="s">
        <v>60</v>
      </c>
      <c r="D37" s="32" t="s">
        <v>61</v>
      </c>
      <c r="E37" s="66">
        <v>101076.25691000001</v>
      </c>
      <c r="F37" s="70">
        <v>2.17712116158837E-3</v>
      </c>
      <c r="G37" s="68">
        <v>182.1967296654924</v>
      </c>
      <c r="H37" s="68">
        <v>0</v>
      </c>
      <c r="I37" s="68">
        <v>182.1967296654924</v>
      </c>
      <c r="J37" s="68">
        <v>0</v>
      </c>
      <c r="L37" s="33">
        <f>(((G37/'[1]Calculos Producción 100%'!A38)*1000)/'[1]Calculos Producción 100%'!$M$2)/42</f>
        <v>64.275726477179205</v>
      </c>
      <c r="M37" s="33">
        <f>(((H37/'[1]Calculos Producción 100%'!A38)*1000)/'[1]Calculos Producción 100%'!$M$2)/42</f>
        <v>0</v>
      </c>
      <c r="N37" s="33">
        <f>(((I37/'[1]Calculos Producción 100%'!A38)*1000)/'[1]Calculos Producción 100%'!$M$2)/42</f>
        <v>64.275726477179205</v>
      </c>
    </row>
    <row r="38" spans="1:14" x14ac:dyDescent="0.2">
      <c r="A38" s="41">
        <v>46023</v>
      </c>
      <c r="B38" s="32" t="s">
        <v>59</v>
      </c>
      <c r="C38" s="42" t="s">
        <v>60</v>
      </c>
      <c r="D38" s="32" t="s">
        <v>61</v>
      </c>
      <c r="E38" s="66">
        <v>101076.25691000001</v>
      </c>
      <c r="F38" s="70">
        <v>2.17712116158837E-3</v>
      </c>
      <c r="G38" s="68">
        <v>181.05737982501066</v>
      </c>
      <c r="H38" s="68">
        <v>0</v>
      </c>
      <c r="I38" s="68">
        <v>181.05737982501066</v>
      </c>
      <c r="J38" s="68">
        <v>0</v>
      </c>
      <c r="L38" s="33">
        <f>(((G38/'[1]Calculos Producción 100%'!A39)*1000)/'[1]Calculos Producción 100%'!$M$2)/42</f>
        <v>63.873784363053019</v>
      </c>
      <c r="M38" s="33">
        <f>(((H38/'[1]Calculos Producción 100%'!A39)*1000)/'[1]Calculos Producción 100%'!$M$2)/42</f>
        <v>0</v>
      </c>
      <c r="N38" s="33">
        <f>(((I38/'[1]Calculos Producción 100%'!A39)*1000)/'[1]Calculos Producción 100%'!$M$2)/42</f>
        <v>63.873784363053019</v>
      </c>
    </row>
    <row r="39" spans="1:14" x14ac:dyDescent="0.2">
      <c r="A39" s="41">
        <v>46054</v>
      </c>
      <c r="B39" s="32" t="s">
        <v>59</v>
      </c>
      <c r="C39" s="42" t="s">
        <v>60</v>
      </c>
      <c r="D39" s="32" t="s">
        <v>61</v>
      </c>
      <c r="E39" s="66">
        <v>101076.25691000001</v>
      </c>
      <c r="F39" s="70">
        <v>2.17712116158837E-3</v>
      </c>
      <c r="G39" s="68">
        <v>162.51785066949816</v>
      </c>
      <c r="H39" s="68">
        <v>0</v>
      </c>
      <c r="I39" s="68">
        <v>162.51785066949816</v>
      </c>
      <c r="J39" s="68">
        <v>0</v>
      </c>
      <c r="L39" s="33">
        <f>(((G39/'[1]Calculos Producción 100%'!A40)*1000)/'[1]Calculos Producción 100%'!$M$2)/42</f>
        <v>63.476233517821093</v>
      </c>
      <c r="M39" s="33">
        <f>(((H39/'[1]Calculos Producción 100%'!A40)*1000)/'[1]Calculos Producción 100%'!$M$2)/42</f>
        <v>0</v>
      </c>
      <c r="N39" s="33">
        <f>(((I39/'[1]Calculos Producción 100%'!A40)*1000)/'[1]Calculos Producción 100%'!$M$2)/42</f>
        <v>63.476233517821093</v>
      </c>
    </row>
    <row r="40" spans="1:14" x14ac:dyDescent="0.2">
      <c r="A40" s="41">
        <v>46082</v>
      </c>
      <c r="B40" s="32" t="s">
        <v>59</v>
      </c>
      <c r="C40" s="42" t="s">
        <v>60</v>
      </c>
      <c r="D40" s="32" t="s">
        <v>61</v>
      </c>
      <c r="E40" s="66">
        <v>101076.25691000001</v>
      </c>
      <c r="F40" s="70">
        <v>2.17712116158837E-3</v>
      </c>
      <c r="G40" s="68">
        <v>178.81570200584494</v>
      </c>
      <c r="H40" s="68">
        <v>0</v>
      </c>
      <c r="I40" s="68">
        <v>178.81570200584494</v>
      </c>
      <c r="J40" s="68">
        <v>0</v>
      </c>
      <c r="L40" s="33">
        <f>(((G40/'[1]Calculos Producción 100%'!A41)*1000)/'[1]Calculos Producción 100%'!$M$2)/42</f>
        <v>63.082960781207234</v>
      </c>
      <c r="M40" s="33">
        <f>(((H40/'[1]Calculos Producción 100%'!A41)*1000)/'[1]Calculos Producción 100%'!$M$2)/42</f>
        <v>0</v>
      </c>
      <c r="N40" s="33">
        <f>(((I40/'[1]Calculos Producción 100%'!A41)*1000)/'[1]Calculos Producción 100%'!$M$2)/42</f>
        <v>63.082960781207234</v>
      </c>
    </row>
    <row r="41" spans="1:14" x14ac:dyDescent="0.2">
      <c r="A41" s="41">
        <v>46113</v>
      </c>
      <c r="B41" s="32" t="s">
        <v>59</v>
      </c>
      <c r="C41" s="42" t="s">
        <v>60</v>
      </c>
      <c r="D41" s="32" t="s">
        <v>61</v>
      </c>
      <c r="E41" s="66">
        <v>101076.25691000001</v>
      </c>
      <c r="F41" s="70">
        <v>2.17712116158837E-3</v>
      </c>
      <c r="G41" s="68">
        <v>171.98027941725141</v>
      </c>
      <c r="H41" s="68">
        <v>0</v>
      </c>
      <c r="I41" s="68">
        <v>171.98027941725141</v>
      </c>
      <c r="J41" s="68">
        <v>0</v>
      </c>
      <c r="L41" s="33">
        <f>(((G41/'[1]Calculos Producción 100%'!A42)*1000)/'[1]Calculos Producción 100%'!$M$2)/42</f>
        <v>62.6939316285942</v>
      </c>
      <c r="M41" s="33">
        <f>(((H41/'[1]Calculos Producción 100%'!A42)*1000)/'[1]Calculos Producción 100%'!$M$2)/42</f>
        <v>0</v>
      </c>
      <c r="N41" s="33">
        <f>(((I41/'[1]Calculos Producción 100%'!A42)*1000)/'[1]Calculos Producción 100%'!$M$2)/42</f>
        <v>62.6939316285942</v>
      </c>
    </row>
    <row r="42" spans="1:14" x14ac:dyDescent="0.2">
      <c r="A42" s="41">
        <v>46143</v>
      </c>
      <c r="B42" s="32" t="s">
        <v>59</v>
      </c>
      <c r="C42" s="42" t="s">
        <v>60</v>
      </c>
      <c r="D42" s="32" t="s">
        <v>61</v>
      </c>
      <c r="E42" s="66">
        <v>101076.25691000001</v>
      </c>
      <c r="F42" s="70">
        <v>2.17712116158837E-3</v>
      </c>
      <c r="G42" s="68">
        <v>176.62198337367195</v>
      </c>
      <c r="H42" s="68">
        <v>0</v>
      </c>
      <c r="I42" s="68">
        <v>176.62198337367195</v>
      </c>
      <c r="J42" s="68">
        <v>0</v>
      </c>
      <c r="L42" s="33">
        <f>(((G42/'[1]Calculos Producción 100%'!A43)*1000)/'[1]Calculos Producción 100%'!$M$2)/42</f>
        <v>62.309056337212432</v>
      </c>
      <c r="M42" s="33">
        <f>(((H42/'[1]Calculos Producción 100%'!A43)*1000)/'[1]Calculos Producción 100%'!$M$2)/42</f>
        <v>0</v>
      </c>
      <c r="N42" s="33">
        <f>(((I42/'[1]Calculos Producción 100%'!A43)*1000)/'[1]Calculos Producción 100%'!$M$2)/42</f>
        <v>62.309056337212432</v>
      </c>
    </row>
    <row r="43" spans="1:14" x14ac:dyDescent="0.2">
      <c r="A43" s="41">
        <v>46174</v>
      </c>
      <c r="B43" s="32" t="s">
        <v>59</v>
      </c>
      <c r="C43" s="42" t="s">
        <v>60</v>
      </c>
      <c r="D43" s="32" t="s">
        <v>61</v>
      </c>
      <c r="E43" s="66">
        <v>101076.25691000001</v>
      </c>
      <c r="F43" s="70">
        <v>2.17712116158837E-3</v>
      </c>
      <c r="G43" s="68">
        <v>169.87989819686001</v>
      </c>
      <c r="H43" s="68">
        <v>0</v>
      </c>
      <c r="I43" s="68">
        <v>169.87989819686001</v>
      </c>
      <c r="J43" s="68">
        <v>0</v>
      </c>
      <c r="L43" s="33">
        <f>(((G43/'[1]Calculos Producción 100%'!A44)*1000)/'[1]Calculos Producción 100%'!$M$2)/42</f>
        <v>61.928255720452874</v>
      </c>
      <c r="M43" s="33">
        <f>(((H43/'[1]Calculos Producción 100%'!A44)*1000)/'[1]Calculos Producción 100%'!$M$2)/42</f>
        <v>0</v>
      </c>
      <c r="N43" s="33">
        <f>(((I43/'[1]Calculos Producción 100%'!A44)*1000)/'[1]Calculos Producción 100%'!$M$2)/42</f>
        <v>61.928255720452874</v>
      </c>
    </row>
    <row r="44" spans="1:14" x14ac:dyDescent="0.2">
      <c r="A44" s="41">
        <v>46204</v>
      </c>
      <c r="B44" s="32" t="s">
        <v>59</v>
      </c>
      <c r="C44" s="42" t="s">
        <v>60</v>
      </c>
      <c r="D44" s="32" t="s">
        <v>61</v>
      </c>
      <c r="E44" s="66">
        <v>101076.25691000001</v>
      </c>
      <c r="F44" s="70">
        <v>2.17712116158837E-3</v>
      </c>
      <c r="G44" s="68">
        <v>174.47449451797246</v>
      </c>
      <c r="H44" s="68">
        <v>0</v>
      </c>
      <c r="I44" s="68">
        <v>174.47449451797246</v>
      </c>
      <c r="J44" s="68">
        <v>0</v>
      </c>
      <c r="L44" s="33">
        <f>(((G44/'[1]Calculos Producción 100%'!A45)*1000)/'[1]Calculos Producción 100%'!$M$2)/42</f>
        <v>61.551460926168815</v>
      </c>
      <c r="M44" s="33">
        <f>(((H44/'[1]Calculos Producción 100%'!A45)*1000)/'[1]Calculos Producción 100%'!$M$2)/42</f>
        <v>0</v>
      </c>
      <c r="N44" s="33">
        <f>(((I44/'[1]Calculos Producción 100%'!A45)*1000)/'[1]Calculos Producción 100%'!$M$2)/42</f>
        <v>61.551460926168815</v>
      </c>
    </row>
    <row r="45" spans="1:14" x14ac:dyDescent="0.2">
      <c r="A45" s="41">
        <v>46235</v>
      </c>
      <c r="B45" s="32" t="s">
        <v>59</v>
      </c>
      <c r="C45" s="42" t="s">
        <v>60</v>
      </c>
      <c r="D45" s="32" t="s">
        <v>61</v>
      </c>
      <c r="E45" s="66">
        <v>101076.25691000001</v>
      </c>
      <c r="F45" s="70">
        <v>2.17712116158837E-3</v>
      </c>
      <c r="G45" s="68">
        <v>173.41762649638704</v>
      </c>
      <c r="H45" s="68">
        <v>0</v>
      </c>
      <c r="I45" s="68">
        <v>173.41762649638704</v>
      </c>
      <c r="J45" s="68">
        <v>0</v>
      </c>
      <c r="L45" s="33">
        <f>(((G45/'[1]Calculos Producción 100%'!A46)*1000)/'[1]Calculos Producción 100%'!$M$2)/42</f>
        <v>61.178616912982513</v>
      </c>
      <c r="M45" s="33">
        <f>(((H45/'[1]Calculos Producción 100%'!A46)*1000)/'[1]Calculos Producción 100%'!$M$2)/42</f>
        <v>0</v>
      </c>
      <c r="N45" s="33">
        <f>(((I45/'[1]Calculos Producción 100%'!A46)*1000)/'[1]Calculos Producción 100%'!$M$2)/42</f>
        <v>61.178616912982513</v>
      </c>
    </row>
    <row r="46" spans="1:14" x14ac:dyDescent="0.2">
      <c r="A46" s="41">
        <v>46266</v>
      </c>
      <c r="B46" s="32" t="s">
        <v>59</v>
      </c>
      <c r="C46" s="42" t="s">
        <v>60</v>
      </c>
      <c r="D46" s="32" t="s">
        <v>61</v>
      </c>
      <c r="E46" s="66">
        <v>101076.25691000001</v>
      </c>
      <c r="F46" s="70">
        <v>2.17712116158837E-3</v>
      </c>
      <c r="G46" s="68">
        <v>166.81140326958996</v>
      </c>
      <c r="H46" s="68">
        <v>0</v>
      </c>
      <c r="I46" s="68">
        <v>166.81140326958996</v>
      </c>
      <c r="J46" s="68">
        <v>0</v>
      </c>
      <c r="L46" s="33">
        <f>(((G46/'[1]Calculos Producción 100%'!A47)*1000)/'[1]Calculos Producción 100%'!$M$2)/42</f>
        <v>60.809662287387084</v>
      </c>
      <c r="M46" s="33">
        <f>(((H46/'[1]Calculos Producción 100%'!A47)*1000)/'[1]Calculos Producción 100%'!$M$2)/42</f>
        <v>0</v>
      </c>
      <c r="N46" s="33">
        <f>(((I46/'[1]Calculos Producción 100%'!A47)*1000)/'[1]Calculos Producción 100%'!$M$2)/42</f>
        <v>60.809662287387084</v>
      </c>
    </row>
    <row r="47" spans="1:14" x14ac:dyDescent="0.2">
      <c r="A47" s="41">
        <v>46296</v>
      </c>
      <c r="B47" s="32" t="s">
        <v>59</v>
      </c>
      <c r="C47" s="42" t="s">
        <v>60</v>
      </c>
      <c r="D47" s="32" t="s">
        <v>61</v>
      </c>
      <c r="E47" s="66">
        <v>101076.25691000001</v>
      </c>
      <c r="F47" s="70">
        <v>2.17712116158837E-3</v>
      </c>
      <c r="G47" s="68">
        <v>171.33671855583717</v>
      </c>
      <c r="H47" s="68">
        <v>0</v>
      </c>
      <c r="I47" s="68">
        <v>171.33671855583717</v>
      </c>
      <c r="J47" s="68">
        <v>0</v>
      </c>
      <c r="L47" s="33">
        <f>(((G47/'[1]Calculos Producción 100%'!A48)*1000)/'[1]Calculos Producción 100%'!$M$2)/42</f>
        <v>60.444510050271319</v>
      </c>
      <c r="M47" s="33">
        <f>(((H47/'[1]Calculos Producción 100%'!A48)*1000)/'[1]Calculos Producción 100%'!$M$2)/42</f>
        <v>0</v>
      </c>
      <c r="N47" s="33">
        <f>(((I47/'[1]Calculos Producción 100%'!A48)*1000)/'[1]Calculos Producción 100%'!$M$2)/42</f>
        <v>60.444510050271319</v>
      </c>
    </row>
    <row r="48" spans="1:14" x14ac:dyDescent="0.2">
      <c r="A48" s="41">
        <v>46327</v>
      </c>
      <c r="B48" s="32" t="s">
        <v>59</v>
      </c>
      <c r="C48" s="42" t="s">
        <v>60</v>
      </c>
      <c r="D48" s="32" t="s">
        <v>61</v>
      </c>
      <c r="E48" s="66">
        <v>101076.25691000001</v>
      </c>
      <c r="F48" s="70">
        <v>2.17712116158837E-3</v>
      </c>
      <c r="G48" s="68">
        <v>164.81838540621561</v>
      </c>
      <c r="H48" s="68">
        <v>0</v>
      </c>
      <c r="I48" s="68">
        <v>164.81838540621561</v>
      </c>
      <c r="J48" s="68">
        <v>0</v>
      </c>
      <c r="L48" s="33">
        <f>(((G48/'[1]Calculos Producción 100%'!A49)*1000)/'[1]Calculos Producción 100%'!$M$2)/42</f>
        <v>60.08312476759501</v>
      </c>
      <c r="M48" s="33">
        <f>(((H48/'[1]Calculos Producción 100%'!A49)*1000)/'[1]Calculos Producción 100%'!$M$2)/42</f>
        <v>0</v>
      </c>
      <c r="N48" s="33">
        <f>(((I48/'[1]Calculos Producción 100%'!A49)*1000)/'[1]Calculos Producción 100%'!$M$2)/42</f>
        <v>60.08312476759501</v>
      </c>
    </row>
    <row r="49" spans="1:14" x14ac:dyDescent="0.2">
      <c r="A49" s="41">
        <v>46357</v>
      </c>
      <c r="B49" s="32" t="s">
        <v>59</v>
      </c>
      <c r="C49" s="42" t="s">
        <v>60</v>
      </c>
      <c r="D49" s="32" t="s">
        <v>61</v>
      </c>
      <c r="E49" s="66">
        <v>101076.25691000001</v>
      </c>
      <c r="F49" s="70">
        <v>2.17712116158837E-3</v>
      </c>
      <c r="G49" s="68">
        <v>169.29837586163003</v>
      </c>
      <c r="H49" s="68">
        <v>0</v>
      </c>
      <c r="I49" s="68">
        <v>169.29837586163003</v>
      </c>
      <c r="J49" s="68">
        <v>0</v>
      </c>
      <c r="L49" s="33">
        <f>(((G49/'[1]Calculos Producción 100%'!A50)*1000)/'[1]Calculos Producción 100%'!$M$2)/42</f>
        <v>59.725419440246903</v>
      </c>
      <c r="M49" s="33">
        <f>(((H49/'[1]Calculos Producción 100%'!A50)*1000)/'[1]Calculos Producción 100%'!$M$2)/42</f>
        <v>0</v>
      </c>
      <c r="N49" s="33">
        <f>(((I49/'[1]Calculos Producción 100%'!A50)*1000)/'[1]Calculos Producción 100%'!$M$2)/42</f>
        <v>59.725419440246903</v>
      </c>
    </row>
    <row r="50" spans="1:14" x14ac:dyDescent="0.2">
      <c r="A50" s="41">
        <v>46388</v>
      </c>
      <c r="B50" s="32" t="s">
        <v>59</v>
      </c>
      <c r="C50" s="42" t="s">
        <v>60</v>
      </c>
      <c r="D50" s="32" t="s">
        <v>61</v>
      </c>
      <c r="E50" s="66">
        <v>101076.25691000001</v>
      </c>
      <c r="F50" s="70">
        <v>2.17712116158837E-3</v>
      </c>
      <c r="G50" s="68">
        <v>168.2947396513438</v>
      </c>
      <c r="H50" s="68">
        <v>0</v>
      </c>
      <c r="I50" s="68">
        <v>168.2947396513438</v>
      </c>
      <c r="J50" s="68">
        <v>0</v>
      </c>
      <c r="L50" s="33">
        <f>(((G50/'[1]Calculos Producción 100%'!A51)*1000)/'[1]Calculos Producción 100%'!$M$2)/42</f>
        <v>59.371354651853672</v>
      </c>
      <c r="M50" s="33">
        <f>(((H50/'[1]Calculos Producción 100%'!A51)*1000)/'[1]Calculos Producción 100%'!$M$2)/42</f>
        <v>0</v>
      </c>
      <c r="N50" s="33">
        <f>(((I50/'[1]Calculos Producción 100%'!A51)*1000)/'[1]Calculos Producción 100%'!$M$2)/42</f>
        <v>59.371354651853672</v>
      </c>
    </row>
    <row r="51" spans="1:14" x14ac:dyDescent="0.2">
      <c r="A51" s="41">
        <v>46419</v>
      </c>
      <c r="B51" s="32" t="s">
        <v>59</v>
      </c>
      <c r="C51" s="42" t="s">
        <v>60</v>
      </c>
      <c r="D51" s="32" t="s">
        <v>61</v>
      </c>
      <c r="E51" s="66">
        <v>101076.25691000001</v>
      </c>
      <c r="F51" s="70">
        <v>2.17712116158837E-3</v>
      </c>
      <c r="G51" s="68">
        <v>151.11072830785261</v>
      </c>
      <c r="H51" s="68">
        <v>0</v>
      </c>
      <c r="I51" s="68">
        <v>151.11072830785261</v>
      </c>
      <c r="J51" s="68">
        <v>0</v>
      </c>
      <c r="L51" s="33">
        <f>(((G51/'[1]Calculos Producción 100%'!A52)*1000)/'[1]Calculos Producción 100%'!$M$2)/42</f>
        <v>59.020838865410333</v>
      </c>
      <c r="M51" s="33">
        <f>(((H51/'[1]Calculos Producción 100%'!A52)*1000)/'[1]Calculos Producción 100%'!$M$2)/42</f>
        <v>0</v>
      </c>
      <c r="N51" s="33">
        <f>(((I51/'[1]Calculos Producción 100%'!A52)*1000)/'[1]Calculos Producción 100%'!$M$2)/42</f>
        <v>59.020838865410333</v>
      </c>
    </row>
    <row r="52" spans="1:14" x14ac:dyDescent="0.2">
      <c r="A52" s="41">
        <v>46447</v>
      </c>
      <c r="B52" s="32" t="s">
        <v>59</v>
      </c>
      <c r="C52" s="42" t="s">
        <v>60</v>
      </c>
      <c r="D52" s="32" t="s">
        <v>61</v>
      </c>
      <c r="E52" s="66">
        <v>101076.25691000001</v>
      </c>
      <c r="F52" s="70">
        <v>2.17712116158837E-3</v>
      </c>
      <c r="G52" s="68">
        <v>166.31764622827723</v>
      </c>
      <c r="H52" s="68">
        <v>0</v>
      </c>
      <c r="I52" s="68">
        <v>166.31764622827723</v>
      </c>
      <c r="J52" s="68">
        <v>0</v>
      </c>
      <c r="L52" s="33">
        <f>(((G52/'[1]Calculos Producción 100%'!A53)*1000)/'[1]Calculos Producción 100%'!$M$2)/42</f>
        <v>58.673871682130937</v>
      </c>
      <c r="M52" s="33">
        <f>(((H52/'[1]Calculos Producción 100%'!A53)*1000)/'[1]Calculos Producción 100%'!$M$2)/42</f>
        <v>0</v>
      </c>
      <c r="N52" s="33">
        <f>(((I52/'[1]Calculos Producción 100%'!A53)*1000)/'[1]Calculos Producción 100%'!$M$2)/42</f>
        <v>58.673871682130937</v>
      </c>
    </row>
    <row r="53" spans="1:14" x14ac:dyDescent="0.2">
      <c r="A53" s="41">
        <v>46478</v>
      </c>
      <c r="B53" s="32" t="s">
        <v>59</v>
      </c>
      <c r="C53" s="42" t="s">
        <v>60</v>
      </c>
      <c r="D53" s="32" t="s">
        <v>61</v>
      </c>
      <c r="E53" s="66">
        <v>101076.25691000001</v>
      </c>
      <c r="F53" s="70">
        <v>2.17712116158837E-3</v>
      </c>
      <c r="G53" s="68">
        <v>159.14204640432371</v>
      </c>
      <c r="H53" s="68">
        <v>0</v>
      </c>
      <c r="I53" s="68">
        <v>159.14204640432371</v>
      </c>
      <c r="J53" s="68">
        <v>0</v>
      </c>
      <c r="L53" s="33">
        <f>(((G53/'[1]Calculos Producción 100%'!A54)*1000)/'[1]Calculos Producción 100%'!$M$2)/42</f>
        <v>58.013864207656439</v>
      </c>
      <c r="M53" s="33">
        <f>(((H53/'[1]Calculos Producción 100%'!A54)*1000)/'[1]Calculos Producción 100%'!$M$2)/42</f>
        <v>0</v>
      </c>
      <c r="N53" s="33">
        <f>(((I53/'[1]Calculos Producción 100%'!A54)*1000)/'[1]Calculos Producción 100%'!$M$2)/42</f>
        <v>58.013864207656439</v>
      </c>
    </row>
    <row r="54" spans="1:14" x14ac:dyDescent="0.2">
      <c r="A54" s="41">
        <v>46508</v>
      </c>
      <c r="B54" s="32" t="s">
        <v>59</v>
      </c>
      <c r="C54" s="42" t="s">
        <v>60</v>
      </c>
      <c r="D54" s="32" t="s">
        <v>61</v>
      </c>
      <c r="E54" s="66">
        <v>101076.25691000001</v>
      </c>
      <c r="F54" s="70">
        <v>2.17712116158837E-3</v>
      </c>
      <c r="G54" s="68">
        <v>163.48601695052781</v>
      </c>
      <c r="H54" s="68">
        <v>0</v>
      </c>
      <c r="I54" s="68">
        <v>163.48601695052781</v>
      </c>
      <c r="J54" s="68">
        <v>0</v>
      </c>
      <c r="L54" s="33">
        <f>(((G54/'[1]Calculos Producción 100%'!A55)*1000)/'[1]Calculos Producción 100%'!$M$2)/42</f>
        <v>57.67492384549552</v>
      </c>
      <c r="M54" s="33">
        <f>(((H54/'[1]Calculos Producción 100%'!A55)*1000)/'[1]Calculos Producción 100%'!$M$2)/42</f>
        <v>0</v>
      </c>
      <c r="N54" s="33">
        <f>(((I54/'[1]Calculos Producción 100%'!A55)*1000)/'[1]Calculos Producción 100%'!$M$2)/42</f>
        <v>57.67492384549552</v>
      </c>
    </row>
    <row r="55" spans="1:14" x14ac:dyDescent="0.2">
      <c r="A55" s="41">
        <v>46539</v>
      </c>
      <c r="B55" s="32" t="s">
        <v>59</v>
      </c>
      <c r="C55" s="42" t="s">
        <v>60</v>
      </c>
      <c r="D55" s="32" t="s">
        <v>61</v>
      </c>
      <c r="E55" s="66">
        <v>101076.25691000001</v>
      </c>
      <c r="F55" s="70">
        <v>2.17712116158837E-3</v>
      </c>
      <c r="G55" s="68">
        <v>157.26584967114428</v>
      </c>
      <c r="H55" s="68">
        <v>0</v>
      </c>
      <c r="I55" s="68">
        <v>157.26584967114428</v>
      </c>
      <c r="J55" s="68">
        <v>0</v>
      </c>
      <c r="L55" s="33">
        <f>(((G55/'[1]Calculos Producción 100%'!A56)*1000)/'[1]Calculos Producción 100%'!$M$2)/42</f>
        <v>57.32991282607761</v>
      </c>
      <c r="M55" s="33">
        <f>(((H55/'[1]Calculos Producción 100%'!A56)*1000)/'[1]Calculos Producción 100%'!$M$2)/42</f>
        <v>0</v>
      </c>
      <c r="N55" s="33">
        <f>(((I55/'[1]Calculos Producción 100%'!A56)*1000)/'[1]Calculos Producción 100%'!$M$2)/42</f>
        <v>57.32991282607761</v>
      </c>
    </row>
    <row r="56" spans="1:14" x14ac:dyDescent="0.2">
      <c r="A56" s="41">
        <v>46569</v>
      </c>
      <c r="B56" s="32" t="s">
        <v>59</v>
      </c>
      <c r="C56" s="42" t="s">
        <v>60</v>
      </c>
      <c r="D56" s="32" t="s">
        <v>61</v>
      </c>
      <c r="E56" s="66">
        <v>101076.25691000001</v>
      </c>
      <c r="F56" s="70">
        <v>2.17712116158837E-3</v>
      </c>
      <c r="G56" s="68">
        <v>161.56636473294199</v>
      </c>
      <c r="H56" s="68">
        <v>0</v>
      </c>
      <c r="I56" s="68">
        <v>161.56636473294199</v>
      </c>
      <c r="J56" s="68">
        <v>0</v>
      </c>
      <c r="L56" s="33">
        <f>(((G56/'[1]Calculos Producción 100%'!A57)*1000)/'[1]Calculos Producción 100%'!$M$2)/42</f>
        <v>56.997705099059225</v>
      </c>
      <c r="M56" s="33">
        <f>(((H56/'[1]Calculos Producción 100%'!A57)*1000)/'[1]Calculos Producción 100%'!$M$2)/42</f>
        <v>0</v>
      </c>
      <c r="N56" s="33">
        <f>(((I56/'[1]Calculos Producción 100%'!A57)*1000)/'[1]Calculos Producción 100%'!$M$2)/42</f>
        <v>56.997705099059225</v>
      </c>
    </row>
    <row r="57" spans="1:14" x14ac:dyDescent="0.2">
      <c r="A57" s="41">
        <v>46600</v>
      </c>
      <c r="B57" s="32" t="s">
        <v>59</v>
      </c>
      <c r="C57" s="42" t="s">
        <v>60</v>
      </c>
      <c r="D57" s="32" t="s">
        <v>61</v>
      </c>
      <c r="E57" s="66">
        <v>101076.25691000001</v>
      </c>
      <c r="F57" s="70">
        <v>2.17712116158837E-3</v>
      </c>
      <c r="G57" s="68">
        <v>160.63386743843844</v>
      </c>
      <c r="H57" s="68">
        <v>0</v>
      </c>
      <c r="I57" s="68">
        <v>160.63386743843844</v>
      </c>
      <c r="J57" s="68">
        <v>0</v>
      </c>
      <c r="L57" s="33">
        <f>(((G57/'[1]Calculos Producción 100%'!A58)*1000)/'[1]Calculos Producción 100%'!$M$2)/42</f>
        <v>56.66873683957256</v>
      </c>
      <c r="M57" s="33">
        <f>(((H57/'[1]Calculos Producción 100%'!A58)*1000)/'[1]Calculos Producción 100%'!$M$2)/42</f>
        <v>0</v>
      </c>
      <c r="N57" s="33">
        <f>(((I57/'[1]Calculos Producción 100%'!A58)*1000)/'[1]Calculos Producción 100%'!$M$2)/42</f>
        <v>56.66873683957256</v>
      </c>
    </row>
    <row r="58" spans="1:14" x14ac:dyDescent="0.2">
      <c r="A58" s="41">
        <v>46631</v>
      </c>
      <c r="B58" s="32" t="s">
        <v>59</v>
      </c>
      <c r="C58" s="42" t="s">
        <v>60</v>
      </c>
      <c r="D58" s="32" t="s">
        <v>61</v>
      </c>
      <c r="E58" s="66">
        <v>101076.25691000001</v>
      </c>
      <c r="F58" s="70">
        <v>2.17712116158837E-3</v>
      </c>
      <c r="G58" s="68">
        <v>154.55852369064735</v>
      </c>
      <c r="H58" s="68">
        <v>0</v>
      </c>
      <c r="I58" s="68">
        <v>154.55852369064735</v>
      </c>
      <c r="J58" s="68">
        <v>0</v>
      </c>
      <c r="L58" s="33">
        <f>(((G58/'[1]Calculos Producción 100%'!A59)*1000)/'[1]Calculos Producción 100%'!$M$2)/42</f>
        <v>56.342980426079627</v>
      </c>
      <c r="M58" s="33">
        <f>(((H58/'[1]Calculos Producción 100%'!A59)*1000)/'[1]Calculos Producción 100%'!$M$2)/42</f>
        <v>0</v>
      </c>
      <c r="N58" s="33">
        <f>(((I58/'[1]Calculos Producción 100%'!A59)*1000)/'[1]Calculos Producción 100%'!$M$2)/42</f>
        <v>56.342980426079627</v>
      </c>
    </row>
    <row r="59" spans="1:14" x14ac:dyDescent="0.2">
      <c r="A59" s="41">
        <v>46661</v>
      </c>
      <c r="B59" s="32" t="s">
        <v>59</v>
      </c>
      <c r="C59" s="42" t="s">
        <v>60</v>
      </c>
      <c r="D59" s="32" t="s">
        <v>61</v>
      </c>
      <c r="E59" s="66">
        <v>101076.25691000001</v>
      </c>
      <c r="F59" s="70">
        <v>2.17712116158837E-3</v>
      </c>
      <c r="G59" s="68">
        <v>158.7959413833961</v>
      </c>
      <c r="H59" s="68">
        <v>0</v>
      </c>
      <c r="I59" s="68">
        <v>158.7959413833961</v>
      </c>
      <c r="J59" s="68">
        <v>0</v>
      </c>
      <c r="L59" s="33">
        <f>(((G59/'[1]Calculos Producción 100%'!A60)*1000)/'[1]Calculos Producción 100%'!$M$2)/42</f>
        <v>56.020349612117528</v>
      </c>
      <c r="M59" s="33">
        <f>(((H59/'[1]Calculos Producción 100%'!A60)*1000)/'[1]Calculos Producción 100%'!$M$2)/42</f>
        <v>0</v>
      </c>
      <c r="N59" s="33">
        <f>(((I59/'[1]Calculos Producción 100%'!A60)*1000)/'[1]Calculos Producción 100%'!$M$2)/42</f>
        <v>56.020349612117528</v>
      </c>
    </row>
    <row r="60" spans="1:14" x14ac:dyDescent="0.2">
      <c r="A60" s="41">
        <v>46692</v>
      </c>
      <c r="B60" s="32" t="s">
        <v>59</v>
      </c>
      <c r="C60" s="42" t="s">
        <v>60</v>
      </c>
      <c r="D60" s="32" t="s">
        <v>61</v>
      </c>
      <c r="E60" s="66">
        <v>101076.25691000001</v>
      </c>
      <c r="F60" s="70">
        <v>2.17712116158837E-3</v>
      </c>
      <c r="G60" s="68">
        <v>152.79698876451576</v>
      </c>
      <c r="H60" s="68">
        <v>0</v>
      </c>
      <c r="I60" s="68">
        <v>152.79698876451576</v>
      </c>
      <c r="J60" s="68">
        <v>0</v>
      </c>
      <c r="L60" s="33">
        <f>(((G60/'[1]Calculos Producción 100%'!A61)*1000)/'[1]Calculos Producción 100%'!$M$2)/42</f>
        <v>55.700828020033498</v>
      </c>
      <c r="M60" s="33">
        <f>(((H60/'[1]Calculos Producción 100%'!A61)*1000)/'[1]Calculos Producción 100%'!$M$2)/42</f>
        <v>0</v>
      </c>
      <c r="N60" s="33">
        <f>(((I60/'[1]Calculos Producción 100%'!A61)*1000)/'[1]Calculos Producción 100%'!$M$2)/42</f>
        <v>55.700828020033498</v>
      </c>
    </row>
    <row r="61" spans="1:14" x14ac:dyDescent="0.2">
      <c r="A61" s="41">
        <v>46722</v>
      </c>
      <c r="B61" s="32" t="s">
        <v>59</v>
      </c>
      <c r="C61" s="42" t="s">
        <v>60</v>
      </c>
      <c r="D61" s="32" t="s">
        <v>61</v>
      </c>
      <c r="E61" s="66">
        <v>101076.25691000001</v>
      </c>
      <c r="F61" s="70">
        <v>2.17712116158837E-3</v>
      </c>
      <c r="G61" s="68">
        <v>156.99314047032786</v>
      </c>
      <c r="H61" s="68">
        <v>0</v>
      </c>
      <c r="I61" s="68">
        <v>156.99314047032786</v>
      </c>
      <c r="J61" s="68">
        <v>0</v>
      </c>
      <c r="L61" s="33">
        <f>(((G61/'[1]Calculos Producción 100%'!A62)*1000)/'[1]Calculos Producción 100%'!$M$2)/42</f>
        <v>55.384353902458358</v>
      </c>
      <c r="M61" s="33">
        <f>(((H61/'[1]Calculos Producción 100%'!A62)*1000)/'[1]Calculos Producción 100%'!$M$2)/42</f>
        <v>0</v>
      </c>
      <c r="N61" s="33">
        <f>(((I61/'[1]Calculos Producción 100%'!A62)*1000)/'[1]Calculos Producción 100%'!$M$2)/42</f>
        <v>55.384353902458358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061E-99CE-DF40-8C26-D0ECAEB60414}">
  <sheetPr>
    <tabColor rgb="FF92D050"/>
  </sheetPr>
  <dimension ref="A1:Q242"/>
  <sheetViews>
    <sheetView showGridLines="0" topLeftCell="B2" zoomScaleNormal="100" workbookViewId="0">
      <pane xSplit="1" ySplit="1" topLeftCell="C3" activePane="bottomRight" state="frozen"/>
      <selection activeCell="B2" sqref="B2"/>
      <selection pane="topRight" activeCell="C2" sqref="C2"/>
      <selection pane="bottomLeft" activeCell="B3" sqref="B3"/>
      <selection pane="bottomRight" activeCell="J2" sqref="J2"/>
    </sheetView>
  </sheetViews>
  <sheetFormatPr baseColWidth="10" defaultRowHeight="15" x14ac:dyDescent="0.2"/>
  <cols>
    <col min="1" max="1" width="5.1640625" style="39" hidden="1" customWidth="1"/>
    <col min="2" max="2" width="10.83203125" style="39"/>
    <col min="3" max="3" width="19.6640625" style="39" customWidth="1"/>
    <col min="4" max="4" width="10.83203125" style="39" customWidth="1"/>
    <col min="5" max="5" width="21.5" style="39" customWidth="1"/>
    <col min="6" max="6" width="17.5" style="67" customWidth="1"/>
    <col min="7" max="7" width="18.83203125" style="71" customWidth="1"/>
    <col min="8" max="9" width="10.83203125" style="69" customWidth="1"/>
    <col min="10" max="10" width="18.6640625" style="69" customWidth="1"/>
    <col min="11" max="11" width="15.33203125" style="69" customWidth="1"/>
    <col min="12" max="14" width="0" style="39" hidden="1" customWidth="1"/>
    <col min="15" max="16384" width="10.83203125" style="39"/>
  </cols>
  <sheetData>
    <row r="1" spans="1:17" hidden="1" x14ac:dyDescent="0.2">
      <c r="A1" s="38">
        <v>0.71399999999999997</v>
      </c>
    </row>
    <row r="2" spans="1:17" ht="64" x14ac:dyDescent="0.2">
      <c r="B2" s="34" t="s">
        <v>0</v>
      </c>
      <c r="C2" s="34" t="s">
        <v>1</v>
      </c>
      <c r="D2" s="34" t="s">
        <v>2</v>
      </c>
      <c r="E2" s="34" t="s">
        <v>50</v>
      </c>
      <c r="F2" s="51" t="s">
        <v>51</v>
      </c>
      <c r="G2" s="56" t="s">
        <v>52</v>
      </c>
      <c r="H2" s="54" t="s">
        <v>53</v>
      </c>
      <c r="I2" s="54" t="s">
        <v>54</v>
      </c>
      <c r="J2" s="34" t="s">
        <v>64</v>
      </c>
      <c r="K2" s="54" t="s">
        <v>55</v>
      </c>
      <c r="L2" s="40" t="s">
        <v>56</v>
      </c>
      <c r="M2" s="40" t="s">
        <v>57</v>
      </c>
      <c r="N2" s="40" t="s">
        <v>58</v>
      </c>
    </row>
    <row r="3" spans="1:17" x14ac:dyDescent="0.2">
      <c r="B3" s="41">
        <v>44927</v>
      </c>
      <c r="C3" s="32" t="s">
        <v>59</v>
      </c>
      <c r="D3" s="42" t="s">
        <v>60</v>
      </c>
      <c r="E3" s="32" t="s">
        <v>61</v>
      </c>
      <c r="F3" s="66">
        <v>90440.998200000016</v>
      </c>
      <c r="G3" s="70">
        <v>1.9220725855519038E-3</v>
      </c>
      <c r="H3" s="68">
        <v>0</v>
      </c>
      <c r="I3" s="68">
        <v>491.28865995959194</v>
      </c>
      <c r="J3" s="68">
        <v>491.28865995959194</v>
      </c>
      <c r="K3" s="68">
        <v>0</v>
      </c>
      <c r="L3" s="33">
        <f>(((H3/'[1]Calculos Producción 100%'!A3)*1000)/'[1]Calculos Producción 100%'!$P$2)/42</f>
        <v>0</v>
      </c>
      <c r="M3" s="33">
        <f>(((I3/'[1]Calculos Producción 100%'!A3)*1000)/'[1]Calculos Producción 100%'!$P$2)/42</f>
        <v>196.3161240897636</v>
      </c>
      <c r="N3" s="33">
        <f>(((J3/'[1]Calculos Producción 100%'!A3)*1000)/'[1]Calculos Producción 100%'!$P$2)/42</f>
        <v>196.3161240897636</v>
      </c>
      <c r="P3" s="43"/>
      <c r="Q3" s="44"/>
    </row>
    <row r="4" spans="1:17" x14ac:dyDescent="0.2">
      <c r="B4" s="41">
        <v>44958</v>
      </c>
      <c r="C4" s="32" t="s">
        <v>59</v>
      </c>
      <c r="D4" s="42" t="s">
        <v>60</v>
      </c>
      <c r="E4" s="32" t="s">
        <v>61</v>
      </c>
      <c r="F4" s="66">
        <v>90440.998200000016</v>
      </c>
      <c r="G4" s="70">
        <v>1.9220725855519038E-3</v>
      </c>
      <c r="H4" s="68">
        <v>0</v>
      </c>
      <c r="I4" s="68">
        <v>440.34259756142126</v>
      </c>
      <c r="J4" s="68">
        <v>440.34259756142126</v>
      </c>
      <c r="K4" s="68">
        <v>0</v>
      </c>
      <c r="L4" s="33">
        <f>(((H4/'[1]Calculos Producción 100%'!A4)*1000)/'[1]Calculos Producción 100%'!$P$2)/42</f>
        <v>0</v>
      </c>
      <c r="M4" s="33">
        <f>(((I4/'[1]Calculos Producción 100%'!A4)*1000)/'[1]Calculos Producción 100%'!$P$2)/42</f>
        <v>194.81105299330798</v>
      </c>
      <c r="N4" s="33">
        <f>(((J4/'[1]Calculos Producción 100%'!A4)*1000)/'[1]Calculos Producción 100%'!$P$2)/42</f>
        <v>194.81105299330798</v>
      </c>
      <c r="P4" s="43"/>
      <c r="Q4" s="44"/>
    </row>
    <row r="5" spans="1:17" x14ac:dyDescent="0.2">
      <c r="B5" s="41">
        <v>44986</v>
      </c>
      <c r="C5" s="32" t="s">
        <v>59</v>
      </c>
      <c r="D5" s="42" t="s">
        <v>60</v>
      </c>
      <c r="E5" s="32" t="s">
        <v>61</v>
      </c>
      <c r="F5" s="66">
        <v>90440.998200000016</v>
      </c>
      <c r="G5" s="70">
        <v>1.9220725855519038E-3</v>
      </c>
      <c r="H5" s="68">
        <v>0</v>
      </c>
      <c r="I5" s="68">
        <v>483.81192343015209</v>
      </c>
      <c r="J5" s="68">
        <v>483.81192343015209</v>
      </c>
      <c r="K5" s="68">
        <v>0</v>
      </c>
      <c r="L5" s="33">
        <f>(((H5/'[1]Calculos Producción 100%'!A5)*1000)/'[1]Calculos Producción 100%'!$P$2)/42</f>
        <v>0</v>
      </c>
      <c r="M5" s="33">
        <f>(((I5/'[1]Calculos Producción 100%'!A5)*1000)/'[1]Calculos Producción 100%'!$P$2)/42</f>
        <v>193.32846315653404</v>
      </c>
      <c r="N5" s="33">
        <f>(((J5/'[1]Calculos Producción 100%'!A5)*1000)/'[1]Calculos Producción 100%'!$P$2)/42</f>
        <v>193.32846315653404</v>
      </c>
      <c r="P5" s="43"/>
      <c r="Q5" s="44"/>
    </row>
    <row r="6" spans="1:17" x14ac:dyDescent="0.2">
      <c r="B6" s="41">
        <v>45017</v>
      </c>
      <c r="C6" s="32" t="s">
        <v>59</v>
      </c>
      <c r="D6" s="42" t="s">
        <v>60</v>
      </c>
      <c r="E6" s="32" t="s">
        <v>61</v>
      </c>
      <c r="F6" s="66">
        <v>90440.998200000016</v>
      </c>
      <c r="G6" s="70">
        <v>1.9220725855519038E-3</v>
      </c>
      <c r="H6" s="68">
        <v>0</v>
      </c>
      <c r="I6" s="68">
        <v>464.66766495119441</v>
      </c>
      <c r="J6" s="68">
        <v>464.66766495119441</v>
      </c>
      <c r="K6" s="68">
        <v>0</v>
      </c>
      <c r="L6" s="33">
        <f>(((H6/'[1]Calculos Producción 100%'!A6)*1000)/'[1]Calculos Producción 100%'!$P$2)/42</f>
        <v>0</v>
      </c>
      <c r="M6" s="33">
        <f>(((I6/'[1]Calculos Producción 100%'!A6)*1000)/'[1]Calculos Producción 100%'!$P$2)/42</f>
        <v>191.8678117801071</v>
      </c>
      <c r="N6" s="33">
        <f>(((J6/'[1]Calculos Producción 100%'!A6)*1000)/'[1]Calculos Producción 100%'!$P$2)/42</f>
        <v>191.8678117801071</v>
      </c>
      <c r="P6" s="43"/>
      <c r="Q6" s="44"/>
    </row>
    <row r="7" spans="1:17" x14ac:dyDescent="0.2">
      <c r="B7" s="41">
        <v>45047</v>
      </c>
      <c r="C7" s="32" t="s">
        <v>59</v>
      </c>
      <c r="D7" s="42" t="s">
        <v>60</v>
      </c>
      <c r="E7" s="32" t="s">
        <v>61</v>
      </c>
      <c r="F7" s="66">
        <v>90440.998200000016</v>
      </c>
      <c r="G7" s="70">
        <v>1.9220725855519038E-3</v>
      </c>
      <c r="H7" s="68">
        <v>0</v>
      </c>
      <c r="I7" s="68">
        <v>476.55466669462339</v>
      </c>
      <c r="J7" s="68">
        <v>476.55466669462339</v>
      </c>
      <c r="K7" s="68">
        <v>0</v>
      </c>
      <c r="L7" s="33">
        <f>(((H7/'[1]Calculos Producción 100%'!A7)*1000)/'[1]Calculos Producción 100%'!$P$2)/42</f>
        <v>0</v>
      </c>
      <c r="M7" s="33">
        <f>(((I7/'[1]Calculos Producción 100%'!A7)*1000)/'[1]Calculos Producción 100%'!$P$2)/42</f>
        <v>190.42850508715685</v>
      </c>
      <c r="N7" s="33">
        <f>(((J7/'[1]Calculos Producción 100%'!A7)*1000)/'[1]Calculos Producción 100%'!$P$2)/42</f>
        <v>190.42850508715685</v>
      </c>
      <c r="P7" s="43"/>
      <c r="Q7" s="44"/>
    </row>
    <row r="8" spans="1:17" x14ac:dyDescent="0.2">
      <c r="B8" s="41">
        <v>45078</v>
      </c>
      <c r="C8" s="32" t="s">
        <v>59</v>
      </c>
      <c r="D8" s="42" t="s">
        <v>60</v>
      </c>
      <c r="E8" s="32" t="s">
        <v>61</v>
      </c>
      <c r="F8" s="66">
        <v>90440.998200000016</v>
      </c>
      <c r="G8" s="70">
        <v>1.9220725855519038E-3</v>
      </c>
      <c r="H8" s="68">
        <v>0</v>
      </c>
      <c r="I8" s="68">
        <v>457.74640729052311</v>
      </c>
      <c r="J8" s="68">
        <v>457.74640729052311</v>
      </c>
      <c r="K8" s="68">
        <v>0</v>
      </c>
      <c r="L8" s="33">
        <f>(((H8/'[1]Calculos Producción 100%'!A8)*1000)/'[1]Calculos Producción 100%'!$P$2)/42</f>
        <v>0</v>
      </c>
      <c r="M8" s="33">
        <f>(((I8/'[1]Calculos Producción 100%'!A8)*1000)/'[1]Calculos Producción 100%'!$P$2)/42</f>
        <v>189.00992718368531</v>
      </c>
      <c r="N8" s="33">
        <f>(((J8/'[1]Calculos Producción 100%'!A8)*1000)/'[1]Calculos Producción 100%'!$P$2)/42</f>
        <v>189.00992718368531</v>
      </c>
    </row>
    <row r="9" spans="1:17" x14ac:dyDescent="0.2">
      <c r="B9" s="41">
        <v>45108</v>
      </c>
      <c r="C9" s="32" t="s">
        <v>59</v>
      </c>
      <c r="D9" s="42" t="s">
        <v>60</v>
      </c>
      <c r="E9" s="32" t="s">
        <v>61</v>
      </c>
      <c r="F9" s="66">
        <v>90440.998200000016</v>
      </c>
      <c r="G9" s="70">
        <v>1.9220725855519038E-3</v>
      </c>
      <c r="H9" s="68">
        <v>0</v>
      </c>
      <c r="I9" s="68">
        <v>469.5052273198163</v>
      </c>
      <c r="J9" s="68">
        <v>469.5052273198163</v>
      </c>
      <c r="K9" s="68">
        <v>0</v>
      </c>
      <c r="L9" s="33">
        <f>(((H9/'[1]Calculos Producción 100%'!A9)*1000)/'[1]Calculos Producción 100%'!$P$2)/42</f>
        <v>0</v>
      </c>
      <c r="M9" s="33">
        <f>(((I9/'[1]Calculos Producción 100%'!A9)*1000)/'[1]Calculos Producción 100%'!$P$2)/42</f>
        <v>187.6115896403771</v>
      </c>
      <c r="N9" s="33">
        <f>(((J9/'[1]Calculos Producción 100%'!A9)*1000)/'[1]Calculos Producción 100%'!$P$2)/42</f>
        <v>187.6115896403771</v>
      </c>
    </row>
    <row r="10" spans="1:17" x14ac:dyDescent="0.2">
      <c r="B10" s="41">
        <v>45139</v>
      </c>
      <c r="C10" s="32" t="s">
        <v>59</v>
      </c>
      <c r="D10" s="42" t="s">
        <v>60</v>
      </c>
      <c r="E10" s="32" t="s">
        <v>61</v>
      </c>
      <c r="F10" s="66">
        <v>90440.998200000016</v>
      </c>
      <c r="G10" s="70">
        <v>1.9220725855519038E-3</v>
      </c>
      <c r="H10" s="68">
        <v>0</v>
      </c>
      <c r="I10" s="68">
        <v>466.05518754053924</v>
      </c>
      <c r="J10" s="68">
        <v>466.05518754053924</v>
      </c>
      <c r="K10" s="68">
        <v>0</v>
      </c>
      <c r="L10" s="33">
        <f>(((H10/'[1]Calculos Producción 100%'!A10)*1000)/'[1]Calculos Producción 100%'!$P$2)/42</f>
        <v>0</v>
      </c>
      <c r="M10" s="33">
        <f>(((I10/'[1]Calculos Producción 100%'!A10)*1000)/'[1]Calculos Producción 100%'!$P$2)/42</f>
        <v>186.23297357893802</v>
      </c>
      <c r="N10" s="33">
        <f>(((J10/'[1]Calculos Producción 100%'!A10)*1000)/'[1]Calculos Producción 100%'!$P$2)/42</f>
        <v>186.23297357893802</v>
      </c>
    </row>
    <row r="11" spans="1:17" x14ac:dyDescent="0.2">
      <c r="B11" s="41">
        <v>45170</v>
      </c>
      <c r="C11" s="32" t="s">
        <v>59</v>
      </c>
      <c r="D11" s="42" t="s">
        <v>60</v>
      </c>
      <c r="E11" s="32" t="s">
        <v>61</v>
      </c>
      <c r="F11" s="66">
        <v>90440.998200000016</v>
      </c>
      <c r="G11" s="70">
        <v>1.9220725855519038E-3</v>
      </c>
      <c r="H11" s="68">
        <v>0</v>
      </c>
      <c r="I11" s="68">
        <v>447.72884821239364</v>
      </c>
      <c r="J11" s="68">
        <v>447.72884821239364</v>
      </c>
      <c r="K11" s="68">
        <v>0</v>
      </c>
      <c r="L11" s="33">
        <f>(((H11/'[1]Calculos Producción 100%'!A11)*1000)/'[1]Calculos Producción 100%'!$P$2)/42</f>
        <v>0</v>
      </c>
      <c r="M11" s="33">
        <f>(((I11/'[1]Calculos Producción 100%'!A11)*1000)/'[1]Calculos Producción 100%'!$P$2)/42</f>
        <v>184.87353620003353</v>
      </c>
      <c r="N11" s="33">
        <f>(((J11/'[1]Calculos Producción 100%'!A11)*1000)/'[1]Calculos Producción 100%'!$P$2)/42</f>
        <v>184.87353620003353</v>
      </c>
    </row>
    <row r="12" spans="1:17" x14ac:dyDescent="0.2">
      <c r="B12" s="41">
        <v>45200</v>
      </c>
      <c r="C12" s="32" t="s">
        <v>59</v>
      </c>
      <c r="D12" s="42" t="s">
        <v>60</v>
      </c>
      <c r="E12" s="32" t="s">
        <v>61</v>
      </c>
      <c r="F12" s="66">
        <v>90440.998200000016</v>
      </c>
      <c r="G12" s="70">
        <v>1.9220725855519038E-3</v>
      </c>
      <c r="H12" s="68">
        <v>0</v>
      </c>
      <c r="I12" s="68">
        <v>459.29812338825514</v>
      </c>
      <c r="J12" s="68">
        <v>459.29812338825514</v>
      </c>
      <c r="K12" s="68">
        <v>0</v>
      </c>
      <c r="L12" s="33">
        <f>(((H12/'[1]Calculos Producción 100%'!A12)*1000)/'[1]Calculos Producción 100%'!$P$2)/42</f>
        <v>0</v>
      </c>
      <c r="M12" s="33">
        <f>(((I12/'[1]Calculos Producción 100%'!A12)*1000)/'[1]Calculos Producción 100%'!$P$2)/42</f>
        <v>183.53288959020642</v>
      </c>
      <c r="N12" s="33">
        <f>(((J12/'[1]Calculos Producción 100%'!A12)*1000)/'[1]Calculos Producción 100%'!$P$2)/42</f>
        <v>183.53288959020642</v>
      </c>
    </row>
    <row r="13" spans="1:17" x14ac:dyDescent="0.2">
      <c r="B13" s="41">
        <v>45231</v>
      </c>
      <c r="C13" s="32" t="s">
        <v>59</v>
      </c>
      <c r="D13" s="42" t="s">
        <v>60</v>
      </c>
      <c r="E13" s="32" t="s">
        <v>61</v>
      </c>
      <c r="F13" s="66">
        <v>90440.998200000016</v>
      </c>
      <c r="G13" s="70">
        <v>1.9220725855519038E-3</v>
      </c>
      <c r="H13" s="68">
        <v>0</v>
      </c>
      <c r="I13" s="68">
        <v>441.27948953038469</v>
      </c>
      <c r="J13" s="68">
        <v>441.27948953038469</v>
      </c>
      <c r="K13" s="68">
        <v>0</v>
      </c>
      <c r="L13" s="33">
        <f>(((H13/'[1]Calculos Producción 100%'!A13)*1000)/'[1]Calculos Producción 100%'!$P$2)/42</f>
        <v>0</v>
      </c>
      <c r="M13" s="33">
        <f>(((I13/'[1]Calculos Producción 100%'!A13)*1000)/'[1]Calculos Producción 100%'!$P$2)/42</f>
        <v>182.21050532649068</v>
      </c>
      <c r="N13" s="33">
        <f>(((J13/'[1]Calculos Producción 100%'!A13)*1000)/'[1]Calculos Producción 100%'!$P$2)/42</f>
        <v>182.21050532649068</v>
      </c>
    </row>
    <row r="14" spans="1:17" x14ac:dyDescent="0.2">
      <c r="B14" s="41">
        <v>45261</v>
      </c>
      <c r="C14" s="32" t="s">
        <v>59</v>
      </c>
      <c r="D14" s="42" t="s">
        <v>60</v>
      </c>
      <c r="E14" s="32" t="s">
        <v>61</v>
      </c>
      <c r="F14" s="66">
        <v>90440.998200000016</v>
      </c>
      <c r="G14" s="70">
        <v>1.9220725855519038E-3</v>
      </c>
      <c r="H14" s="68">
        <v>0</v>
      </c>
      <c r="I14" s="68">
        <v>452.72417741908896</v>
      </c>
      <c r="J14" s="68">
        <v>452.72417741908896</v>
      </c>
      <c r="K14" s="68">
        <v>0</v>
      </c>
      <c r="L14" s="33">
        <f>(((H14/'[1]Calculos Producción 100%'!A14)*1000)/'[1]Calculos Producción 100%'!$P$2)/42</f>
        <v>0</v>
      </c>
      <c r="M14" s="33">
        <f>(((I14/'[1]Calculos Producción 100%'!A14)*1000)/'[1]Calculos Producción 100%'!$P$2)/42</f>
        <v>180.90597857469797</v>
      </c>
      <c r="N14" s="33">
        <f>(((J14/'[1]Calculos Producción 100%'!A14)*1000)/'[1]Calculos Producción 100%'!$P$2)/42</f>
        <v>180.90597857469797</v>
      </c>
    </row>
    <row r="15" spans="1:17" x14ac:dyDescent="0.2">
      <c r="B15" s="41">
        <v>45292</v>
      </c>
      <c r="C15" s="32" t="s">
        <v>59</v>
      </c>
      <c r="D15" s="42" t="s">
        <v>60</v>
      </c>
      <c r="E15" s="32" t="s">
        <v>61</v>
      </c>
      <c r="F15" s="66">
        <v>90440.998200000016</v>
      </c>
      <c r="G15" s="70">
        <v>1.9220725855519038E-3</v>
      </c>
      <c r="H15" s="68">
        <v>449.50320746964167</v>
      </c>
      <c r="I15" s="68">
        <v>0</v>
      </c>
      <c r="J15" s="68">
        <v>449.50320746964167</v>
      </c>
      <c r="K15" s="68">
        <v>0</v>
      </c>
      <c r="L15" s="33">
        <f>(((H15/'[1]Calculos Producción 100%'!A15)*1000)/'[1]Calculos Producción 100%'!$P$2)/42</f>
        <v>179.61889750033106</v>
      </c>
      <c r="M15" s="33">
        <f>(((I15/'[1]Calculos Producción 100%'!A15)*1000)/'[1]Calculos Producción 100%'!$P$2)/42</f>
        <v>0</v>
      </c>
      <c r="N15" s="33">
        <f>(((J15/'[1]Calculos Producción 100%'!A15)*1000)/'[1]Calculos Producción 100%'!$P$2)/42</f>
        <v>179.61889750033106</v>
      </c>
    </row>
    <row r="16" spans="1:17" x14ac:dyDescent="0.2">
      <c r="B16" s="41">
        <v>45323</v>
      </c>
      <c r="C16" s="32" t="s">
        <v>59</v>
      </c>
      <c r="D16" s="42" t="s">
        <v>60</v>
      </c>
      <c r="E16" s="32" t="s">
        <v>61</v>
      </c>
      <c r="F16" s="66">
        <v>90440.998200000016</v>
      </c>
      <c r="G16" s="70">
        <v>1.9220725855519038E-3</v>
      </c>
      <c r="H16" s="68">
        <v>417.52971897227917</v>
      </c>
      <c r="I16" s="68">
        <v>0</v>
      </c>
      <c r="J16" s="68">
        <v>417.52971897227917</v>
      </c>
      <c r="K16" s="68">
        <v>0</v>
      </c>
      <c r="L16" s="33">
        <f>(((H16/'[1]Calculos Producción 100%'!A16)*1000)/'[1]Calculos Producción 100%'!$P$2)/42</f>
        <v>178.34885292092585</v>
      </c>
      <c r="M16" s="33">
        <f>(((I16/'[1]Calculos Producción 100%'!A16)*1000)/'[1]Calculos Producción 100%'!$P$2)/42</f>
        <v>0</v>
      </c>
      <c r="N16" s="33">
        <f>(((J16/'[1]Calculos Producción 100%'!A16)*1000)/'[1]Calculos Producción 100%'!$P$2)/42</f>
        <v>178.34885292092585</v>
      </c>
    </row>
    <row r="17" spans="2:14" x14ac:dyDescent="0.2">
      <c r="B17" s="41">
        <v>45352</v>
      </c>
      <c r="C17" s="32" t="s">
        <v>59</v>
      </c>
      <c r="D17" s="42" t="s">
        <v>60</v>
      </c>
      <c r="E17" s="32" t="s">
        <v>61</v>
      </c>
      <c r="F17" s="66">
        <v>90440.998200000016</v>
      </c>
      <c r="G17" s="70">
        <v>1.9220725855519038E-3</v>
      </c>
      <c r="H17" s="68">
        <v>443.18814915229802</v>
      </c>
      <c r="I17" s="68">
        <v>0</v>
      </c>
      <c r="J17" s="68">
        <v>443.18814915229802</v>
      </c>
      <c r="K17" s="68">
        <v>0</v>
      </c>
      <c r="L17" s="33">
        <f>(((H17/'[1]Calculos Producción 100%'!A17)*1000)/'[1]Calculos Producción 100%'!$P$2)/42</f>
        <v>177.09543650213968</v>
      </c>
      <c r="M17" s="33">
        <f>(((I17/'[1]Calculos Producción 100%'!A17)*1000)/'[1]Calculos Producción 100%'!$P$2)/42</f>
        <v>0</v>
      </c>
      <c r="N17" s="33">
        <f>(((J17/'[1]Calculos Producción 100%'!A17)*1000)/'[1]Calculos Producción 100%'!$P$2)/42</f>
        <v>177.09543650213968</v>
      </c>
    </row>
    <row r="18" spans="2:14" x14ac:dyDescent="0.2">
      <c r="B18" s="41">
        <v>45383</v>
      </c>
      <c r="C18" s="32" t="s">
        <v>59</v>
      </c>
      <c r="D18" s="42" t="s">
        <v>60</v>
      </c>
      <c r="E18" s="32" t="s">
        <v>61</v>
      </c>
      <c r="F18" s="66">
        <v>90440.998200000016</v>
      </c>
      <c r="G18" s="70">
        <v>1.9220725855519038E-3</v>
      </c>
      <c r="H18" s="68">
        <v>425.89561534213857</v>
      </c>
      <c r="I18" s="68">
        <v>0</v>
      </c>
      <c r="J18" s="68">
        <v>425.89561534213857</v>
      </c>
      <c r="K18" s="68">
        <v>0</v>
      </c>
      <c r="L18" s="33">
        <f>(((H18/'[1]Calculos Producción 100%'!A18)*1000)/'[1]Calculos Producción 100%'!$P$2)/42</f>
        <v>175.85828738701071</v>
      </c>
      <c r="M18" s="33">
        <f>(((I18/'[1]Calculos Producción 100%'!A18)*1000)/'[1]Calculos Producción 100%'!$P$2)/42</f>
        <v>0</v>
      </c>
      <c r="N18" s="33">
        <f>(((J18/'[1]Calculos Producción 100%'!A18)*1000)/'[1]Calculos Producción 100%'!$P$2)/42</f>
        <v>175.85828738701071</v>
      </c>
    </row>
    <row r="19" spans="2:14" x14ac:dyDescent="0.2">
      <c r="B19" s="41">
        <v>45413</v>
      </c>
      <c r="C19" s="32" t="s">
        <v>59</v>
      </c>
      <c r="D19" s="42" t="s">
        <v>60</v>
      </c>
      <c r="E19" s="32" t="s">
        <v>61</v>
      </c>
      <c r="F19" s="66">
        <v>90440.998200000016</v>
      </c>
      <c r="G19" s="70">
        <v>1.9220725855519038E-3</v>
      </c>
      <c r="H19" s="68">
        <v>437.0359789444164</v>
      </c>
      <c r="I19" s="68">
        <v>0</v>
      </c>
      <c r="J19" s="68">
        <v>437.0359789444164</v>
      </c>
      <c r="K19" s="68">
        <v>0</v>
      </c>
      <c r="L19" s="33">
        <f>(((H19/'[1]Calculos Producción 100%'!A19)*1000)/'[1]Calculos Producción 100%'!$P$2)/42</f>
        <v>174.63706465604179</v>
      </c>
      <c r="M19" s="33">
        <f>(((I19/'[1]Calculos Producción 100%'!A19)*1000)/'[1]Calculos Producción 100%'!$P$2)/42</f>
        <v>0</v>
      </c>
      <c r="N19" s="33">
        <f>(((J19/'[1]Calculos Producción 100%'!A19)*1000)/'[1]Calculos Producción 100%'!$P$2)/42</f>
        <v>174.63706465604179</v>
      </c>
    </row>
    <row r="20" spans="2:14" x14ac:dyDescent="0.2">
      <c r="B20" s="41">
        <v>45444</v>
      </c>
      <c r="C20" s="32" t="s">
        <v>59</v>
      </c>
      <c r="D20" s="42" t="s">
        <v>60</v>
      </c>
      <c r="E20" s="32" t="s">
        <v>61</v>
      </c>
      <c r="F20" s="66">
        <v>90440.998200000016</v>
      </c>
      <c r="G20" s="70">
        <v>1.9220725855519038E-3</v>
      </c>
      <c r="H20" s="68">
        <v>420.01811819996823</v>
      </c>
      <c r="I20" s="68">
        <v>0</v>
      </c>
      <c r="J20" s="68">
        <v>420.01811819996823</v>
      </c>
      <c r="K20" s="68">
        <v>0</v>
      </c>
      <c r="L20" s="33">
        <f>(((H20/'[1]Calculos Producción 100%'!A20)*1000)/'[1]Calculos Producción 100%'!$P$2)/42</f>
        <v>173.43138618326435</v>
      </c>
      <c r="M20" s="33">
        <f>(((I20/'[1]Calculos Producción 100%'!A20)*1000)/'[1]Calculos Producción 100%'!$P$2)/42</f>
        <v>0</v>
      </c>
      <c r="N20" s="33">
        <f>(((J20/'[1]Calculos Producción 100%'!A20)*1000)/'[1]Calculos Producción 100%'!$P$2)/42</f>
        <v>173.43138618326435</v>
      </c>
    </row>
    <row r="21" spans="2:14" x14ac:dyDescent="0.2">
      <c r="B21" s="41">
        <v>45474</v>
      </c>
      <c r="C21" s="32" t="s">
        <v>59</v>
      </c>
      <c r="D21" s="42" t="s">
        <v>60</v>
      </c>
      <c r="E21" s="32" t="s">
        <v>61</v>
      </c>
      <c r="F21" s="66">
        <v>90440.998200000016</v>
      </c>
      <c r="G21" s="70">
        <v>1.9220725855519038E-3</v>
      </c>
      <c r="H21" s="68">
        <v>431.03952861244386</v>
      </c>
      <c r="I21" s="68">
        <v>0</v>
      </c>
      <c r="J21" s="68">
        <v>431.03952861244386</v>
      </c>
      <c r="K21" s="68">
        <v>0</v>
      </c>
      <c r="L21" s="33">
        <f>(((H21/'[1]Calculos Producción 100%'!A21)*1000)/'[1]Calculos Producción 100%'!$P$2)/42</f>
        <v>172.24091757711986</v>
      </c>
      <c r="M21" s="33">
        <f>(((I21/'[1]Calculos Producción 100%'!A21)*1000)/'[1]Calculos Producción 100%'!$P$2)/42</f>
        <v>0</v>
      </c>
      <c r="N21" s="33">
        <f>(((J21/'[1]Calculos Producción 100%'!A21)*1000)/'[1]Calculos Producción 100%'!$P$2)/42</f>
        <v>172.24091757711986</v>
      </c>
    </row>
    <row r="22" spans="2:14" x14ac:dyDescent="0.2">
      <c r="B22" s="41">
        <v>45505</v>
      </c>
      <c r="C22" s="32" t="s">
        <v>59</v>
      </c>
      <c r="D22" s="42" t="s">
        <v>60</v>
      </c>
      <c r="E22" s="32" t="s">
        <v>61</v>
      </c>
      <c r="F22" s="66">
        <v>90440.998200000016</v>
      </c>
      <c r="G22" s="70">
        <v>1.9220725855519038E-3</v>
      </c>
      <c r="H22" s="68">
        <v>428.09765976674106</v>
      </c>
      <c r="I22" s="68">
        <v>0</v>
      </c>
      <c r="J22" s="68">
        <v>428.09765976674106</v>
      </c>
      <c r="K22" s="68">
        <v>0</v>
      </c>
      <c r="L22" s="33">
        <f>(((H22/'[1]Calculos Producción 100%'!A22)*1000)/'[1]Calculos Producción 100%'!$P$2)/42</f>
        <v>171.06536369925038</v>
      </c>
      <c r="M22" s="33">
        <f>(((I22/'[1]Calculos Producción 100%'!A22)*1000)/'[1]Calculos Producción 100%'!$P$2)/42</f>
        <v>0</v>
      </c>
      <c r="N22" s="33">
        <f>(((J22/'[1]Calculos Producción 100%'!A22)*1000)/'[1]Calculos Producción 100%'!$P$2)/42</f>
        <v>171.06536369925038</v>
      </c>
    </row>
    <row r="23" spans="2:14" x14ac:dyDescent="0.2">
      <c r="B23" s="41">
        <v>45536</v>
      </c>
      <c r="C23" s="32" t="s">
        <v>59</v>
      </c>
      <c r="D23" s="42" t="s">
        <v>60</v>
      </c>
      <c r="E23" s="32" t="s">
        <v>61</v>
      </c>
      <c r="F23" s="66">
        <v>90440.998200000016</v>
      </c>
      <c r="G23" s="70">
        <v>1.9220725855519038E-3</v>
      </c>
      <c r="H23" s="68">
        <v>411.47629784956041</v>
      </c>
      <c r="I23" s="68">
        <v>0</v>
      </c>
      <c r="J23" s="68">
        <v>411.47629784956041</v>
      </c>
      <c r="K23" s="68">
        <v>0</v>
      </c>
      <c r="L23" s="33">
        <f>(((H23/'[1]Calculos Producción 100%'!A23)*1000)/'[1]Calculos Producción 100%'!$P$2)/42</f>
        <v>169.90434846820477</v>
      </c>
      <c r="M23" s="33">
        <f>(((I23/'[1]Calculos Producción 100%'!A23)*1000)/'[1]Calculos Producción 100%'!$P$2)/42</f>
        <v>0</v>
      </c>
      <c r="N23" s="33">
        <f>(((J23/'[1]Calculos Producción 100%'!A23)*1000)/'[1]Calculos Producción 100%'!$P$2)/42</f>
        <v>169.90434846820477</v>
      </c>
    </row>
    <row r="24" spans="2:14" x14ac:dyDescent="0.2">
      <c r="B24" s="41">
        <v>45566</v>
      </c>
      <c r="C24" s="32" t="s">
        <v>59</v>
      </c>
      <c r="D24" s="42" t="s">
        <v>60</v>
      </c>
      <c r="E24" s="32" t="s">
        <v>61</v>
      </c>
      <c r="F24" s="66">
        <v>90440.998200000016</v>
      </c>
      <c r="G24" s="70">
        <v>1.9220725855519038E-3</v>
      </c>
      <c r="H24" s="68">
        <v>422.32248311800157</v>
      </c>
      <c r="I24" s="68">
        <v>0</v>
      </c>
      <c r="J24" s="68">
        <v>422.32248311800157</v>
      </c>
      <c r="K24" s="68">
        <v>0</v>
      </c>
      <c r="L24" s="33">
        <f>(((H24/'[1]Calculos Producción 100%'!A24)*1000)/'[1]Calculos Producción 100%'!$P$2)/42</f>
        <v>168.7576363120408</v>
      </c>
      <c r="M24" s="33">
        <f>(((I24/'[1]Calculos Producción 100%'!A24)*1000)/'[1]Calculos Producción 100%'!$P$2)/42</f>
        <v>0</v>
      </c>
      <c r="N24" s="33">
        <f>(((J24/'[1]Calculos Producción 100%'!A24)*1000)/'[1]Calculos Producción 100%'!$P$2)/42</f>
        <v>168.7576363120408</v>
      </c>
    </row>
    <row r="25" spans="2:14" x14ac:dyDescent="0.2">
      <c r="B25" s="41">
        <v>45597</v>
      </c>
      <c r="C25" s="32" t="s">
        <v>59</v>
      </c>
      <c r="D25" s="42" t="s">
        <v>60</v>
      </c>
      <c r="E25" s="32" t="s">
        <v>61</v>
      </c>
      <c r="F25" s="66">
        <v>90440.998200000016</v>
      </c>
      <c r="G25" s="70">
        <v>1.9220725855519038E-3</v>
      </c>
      <c r="H25" s="68">
        <v>405.9559621461334</v>
      </c>
      <c r="I25" s="68">
        <v>0</v>
      </c>
      <c r="J25" s="68">
        <v>405.9559621461334</v>
      </c>
      <c r="K25" s="68">
        <v>0</v>
      </c>
      <c r="L25" s="33">
        <f>(((H25/'[1]Calculos Producción 100%'!A25)*1000)/'[1]Calculos Producción 100%'!$P$2)/42</f>
        <v>167.62492424397047</v>
      </c>
      <c r="M25" s="33">
        <f>(((I25/'[1]Calculos Producción 100%'!A25)*1000)/'[1]Calculos Producción 100%'!$P$2)/42</f>
        <v>0</v>
      </c>
      <c r="N25" s="33">
        <f>(((J25/'[1]Calculos Producción 100%'!A25)*1000)/'[1]Calculos Producción 100%'!$P$2)/42</f>
        <v>167.62492424397047</v>
      </c>
    </row>
    <row r="26" spans="2:14" x14ac:dyDescent="0.2">
      <c r="B26" s="41">
        <v>45627</v>
      </c>
      <c r="C26" s="32" t="s">
        <v>59</v>
      </c>
      <c r="D26" s="42" t="s">
        <v>60</v>
      </c>
      <c r="E26" s="32" t="s">
        <v>61</v>
      </c>
      <c r="F26" s="66">
        <v>90440.998200000016</v>
      </c>
      <c r="G26" s="70">
        <v>1.9220725855519038E-3</v>
      </c>
      <c r="H26" s="68">
        <v>416.68733520783843</v>
      </c>
      <c r="I26" s="68">
        <v>0</v>
      </c>
      <c r="J26" s="68">
        <v>416.68733520783843</v>
      </c>
      <c r="K26" s="68">
        <v>0</v>
      </c>
      <c r="L26" s="33">
        <f>(((H26/'[1]Calculos Producción 100%'!A26)*1000)/'[1]Calculos Producción 100%'!$P$2)/42</f>
        <v>166.50586360373779</v>
      </c>
      <c r="M26" s="33">
        <f>(((I26/'[1]Calculos Producción 100%'!A26)*1000)/'[1]Calculos Producción 100%'!$P$2)/42</f>
        <v>0</v>
      </c>
      <c r="N26" s="33">
        <f>(((J26/'[1]Calculos Producción 100%'!A26)*1000)/'[1]Calculos Producción 100%'!$P$2)/42</f>
        <v>166.50586360373779</v>
      </c>
    </row>
    <row r="27" spans="2:14" x14ac:dyDescent="0.2">
      <c r="B27" s="41">
        <v>45658</v>
      </c>
      <c r="C27" s="32" t="s">
        <v>59</v>
      </c>
      <c r="D27" s="42" t="s">
        <v>60</v>
      </c>
      <c r="E27" s="32" t="s">
        <v>61</v>
      </c>
      <c r="F27" s="66">
        <v>90440.998200000016</v>
      </c>
      <c r="G27" s="70">
        <v>1.9220725855519038E-3</v>
      </c>
      <c r="H27" s="68">
        <v>413.9204286521533</v>
      </c>
      <c r="I27" s="68">
        <v>0</v>
      </c>
      <c r="J27" s="68">
        <v>413.9204286521533</v>
      </c>
      <c r="K27" s="68">
        <v>0</v>
      </c>
      <c r="L27" s="33">
        <f>(((H27/'[1]Calculos Producción 100%'!A27)*1000)/'[1]Calculos Producción 100%'!$P$2)/42</f>
        <v>165.40022365109704</v>
      </c>
      <c r="M27" s="33">
        <f>(((I27/'[1]Calculos Producción 100%'!A27)*1000)/'[1]Calculos Producción 100%'!$P$2)/42</f>
        <v>0</v>
      </c>
      <c r="N27" s="33">
        <f>(((J27/'[1]Calculos Producción 100%'!A27)*1000)/'[1]Calculos Producción 100%'!$P$2)/42</f>
        <v>165.40022365109704</v>
      </c>
    </row>
    <row r="28" spans="2:14" x14ac:dyDescent="0.2">
      <c r="B28" s="41">
        <v>45689</v>
      </c>
      <c r="C28" s="32" t="s">
        <v>59</v>
      </c>
      <c r="D28" s="42" t="s">
        <v>60</v>
      </c>
      <c r="E28" s="32" t="s">
        <v>61</v>
      </c>
      <c r="F28" s="66">
        <v>90440.998200000016</v>
      </c>
      <c r="G28" s="70">
        <v>1.9220725855519038E-3</v>
      </c>
      <c r="H28" s="68">
        <v>371.39428255581333</v>
      </c>
      <c r="I28" s="68">
        <v>0</v>
      </c>
      <c r="J28" s="68">
        <v>371.39428255581333</v>
      </c>
      <c r="K28" s="68">
        <v>0</v>
      </c>
      <c r="L28" s="33">
        <f>(((H28/'[1]Calculos Producción 100%'!A28)*1000)/'[1]Calculos Producción 100%'!$P$2)/42</f>
        <v>164.30777231426077</v>
      </c>
      <c r="M28" s="33">
        <f>(((I28/'[1]Calculos Producción 100%'!A28)*1000)/'[1]Calculos Producción 100%'!$P$2)/42</f>
        <v>0</v>
      </c>
      <c r="N28" s="33">
        <f>(((J28/'[1]Calculos Producción 100%'!A28)*1000)/'[1]Calculos Producción 100%'!$P$2)/42</f>
        <v>164.30777231426077</v>
      </c>
    </row>
    <row r="29" spans="2:14" x14ac:dyDescent="0.2">
      <c r="B29" s="41">
        <v>45717</v>
      </c>
      <c r="C29" s="32" t="s">
        <v>59</v>
      </c>
      <c r="D29" s="42" t="s">
        <v>60</v>
      </c>
      <c r="E29" s="32" t="s">
        <v>61</v>
      </c>
      <c r="F29" s="66">
        <v>90440.998200000016</v>
      </c>
      <c r="G29" s="70">
        <v>1.9220725855519038E-3</v>
      </c>
      <c r="H29" s="68">
        <v>408.48482125731573</v>
      </c>
      <c r="I29" s="68">
        <v>0</v>
      </c>
      <c r="J29" s="68">
        <v>408.48482125731573</v>
      </c>
      <c r="K29" s="68">
        <v>0</v>
      </c>
      <c r="L29" s="33">
        <f>(((H29/'[1]Calculos Producción 100%'!A29)*1000)/'[1]Calculos Producción 100%'!$P$2)/42</f>
        <v>163.22818618555505</v>
      </c>
      <c r="M29" s="33">
        <f>(((I29/'[1]Calculos Producción 100%'!A29)*1000)/'[1]Calculos Producción 100%'!$P$2)/42</f>
        <v>0</v>
      </c>
      <c r="N29" s="33">
        <f>(((J29/'[1]Calculos Producción 100%'!A29)*1000)/'[1]Calculos Producción 100%'!$P$2)/42</f>
        <v>163.22818618555505</v>
      </c>
    </row>
    <row r="30" spans="2:14" x14ac:dyDescent="0.2">
      <c r="B30" s="41">
        <v>45748</v>
      </c>
      <c r="C30" s="32" t="s">
        <v>59</v>
      </c>
      <c r="D30" s="42" t="s">
        <v>60</v>
      </c>
      <c r="E30" s="32" t="s">
        <v>61</v>
      </c>
      <c r="F30" s="66">
        <v>90440.998200000016</v>
      </c>
      <c r="G30" s="70">
        <v>1.9220725855519038E-3</v>
      </c>
      <c r="H30" s="68">
        <v>392.72405164674842</v>
      </c>
      <c r="I30" s="68">
        <v>0</v>
      </c>
      <c r="J30" s="68">
        <v>392.72405164674842</v>
      </c>
      <c r="K30" s="68">
        <v>0</v>
      </c>
      <c r="L30" s="33">
        <f>(((H30/'[1]Calculos Producción 100%'!A30)*1000)/'[1]Calculos Producción 100%'!$P$2)/42</f>
        <v>162.16128236681536</v>
      </c>
      <c r="M30" s="33">
        <f>(((I30/'[1]Calculos Producción 100%'!A30)*1000)/'[1]Calculos Producción 100%'!$P$2)/42</f>
        <v>0</v>
      </c>
      <c r="N30" s="33">
        <f>(((J30/'[1]Calculos Producción 100%'!A30)*1000)/'[1]Calculos Producción 100%'!$P$2)/42</f>
        <v>162.16128236681536</v>
      </c>
    </row>
    <row r="31" spans="2:14" x14ac:dyDescent="0.2">
      <c r="B31" s="41">
        <v>45778</v>
      </c>
      <c r="C31" s="32" t="s">
        <v>59</v>
      </c>
      <c r="D31" s="42" t="s">
        <v>60</v>
      </c>
      <c r="E31" s="32" t="s">
        <v>61</v>
      </c>
      <c r="F31" s="66">
        <v>90440.998200000016</v>
      </c>
      <c r="G31" s="70">
        <v>1.9220725855519038E-3</v>
      </c>
      <c r="H31" s="68">
        <v>403.17583162672372</v>
      </c>
      <c r="I31" s="68">
        <v>0</v>
      </c>
      <c r="J31" s="68">
        <v>403.17583162672372</v>
      </c>
      <c r="K31" s="68">
        <v>0</v>
      </c>
      <c r="L31" s="33">
        <f>(((H31/'[1]Calculos Producción 100%'!A31)*1000)/'[1]Calculos Producción 100%'!$P$2)/42</f>
        <v>161.10674445067701</v>
      </c>
      <c r="M31" s="33">
        <f>(((I31/'[1]Calculos Producción 100%'!A31)*1000)/'[1]Calculos Producción 100%'!$P$2)/42</f>
        <v>0</v>
      </c>
      <c r="N31" s="33">
        <f>(((J31/'[1]Calculos Producción 100%'!A31)*1000)/'[1]Calculos Producción 100%'!$P$2)/42</f>
        <v>161.10674445067701</v>
      </c>
    </row>
    <row r="32" spans="2:14" x14ac:dyDescent="0.2">
      <c r="B32" s="41">
        <v>45809</v>
      </c>
      <c r="C32" s="32" t="s">
        <v>59</v>
      </c>
      <c r="D32" s="42" t="s">
        <v>60</v>
      </c>
      <c r="E32" s="32" t="s">
        <v>61</v>
      </c>
      <c r="F32" s="66">
        <v>90440.998200000016</v>
      </c>
      <c r="G32" s="70">
        <v>1.9220725855519038E-3</v>
      </c>
      <c r="H32" s="68">
        <v>387.64576614779105</v>
      </c>
      <c r="I32" s="68">
        <v>0</v>
      </c>
      <c r="J32" s="68">
        <v>387.64576614779105</v>
      </c>
      <c r="K32" s="68">
        <v>0</v>
      </c>
      <c r="L32" s="33">
        <f>(((H32/'[1]Calculos Producción 100%'!A32)*1000)/'[1]Calculos Producción 100%'!$P$2)/42</f>
        <v>160.06438688694175</v>
      </c>
      <c r="M32" s="33">
        <f>(((I32/'[1]Calculos Producción 100%'!A32)*1000)/'[1]Calculos Producción 100%'!$P$2)/42</f>
        <v>0</v>
      </c>
      <c r="N32" s="33">
        <f>(((J32/'[1]Calculos Producción 100%'!A32)*1000)/'[1]Calculos Producción 100%'!$P$2)/42</f>
        <v>160.06438688694175</v>
      </c>
    </row>
    <row r="33" spans="2:14" x14ac:dyDescent="0.2">
      <c r="B33" s="41">
        <v>45839</v>
      </c>
      <c r="C33" s="32" t="s">
        <v>59</v>
      </c>
      <c r="D33" s="42" t="s">
        <v>60</v>
      </c>
      <c r="E33" s="32" t="s">
        <v>61</v>
      </c>
      <c r="F33" s="66">
        <v>90440.998200000016</v>
      </c>
      <c r="G33" s="70">
        <v>1.9220725855519038E-3</v>
      </c>
      <c r="H33" s="68">
        <v>397.98848646136167</v>
      </c>
      <c r="I33" s="68">
        <v>0</v>
      </c>
      <c r="J33" s="68">
        <v>397.98848646136167</v>
      </c>
      <c r="K33" s="68">
        <v>0</v>
      </c>
      <c r="L33" s="33">
        <f>(((H33/'[1]Calculos Producción 100%'!A33)*1000)/'[1]Calculos Producción 100%'!$P$2)/42</f>
        <v>159.03391114476801</v>
      </c>
      <c r="M33" s="33">
        <f>(((I33/'[1]Calculos Producción 100%'!A33)*1000)/'[1]Calculos Producción 100%'!$P$2)/42</f>
        <v>0</v>
      </c>
      <c r="N33" s="33">
        <f>(((J33/'[1]Calculos Producción 100%'!A33)*1000)/'[1]Calculos Producción 100%'!$P$2)/42</f>
        <v>159.03391114476801</v>
      </c>
    </row>
    <row r="34" spans="2:14" x14ac:dyDescent="0.2">
      <c r="B34" s="41">
        <v>45870</v>
      </c>
      <c r="C34" s="32" t="s">
        <v>59</v>
      </c>
      <c r="D34" s="42" t="s">
        <v>60</v>
      </c>
      <c r="E34" s="32" t="s">
        <v>61</v>
      </c>
      <c r="F34" s="66">
        <v>90440.998200000016</v>
      </c>
      <c r="G34" s="70">
        <v>1.9220725855519038E-3</v>
      </c>
      <c r="H34" s="68">
        <v>395.43904744688086</v>
      </c>
      <c r="I34" s="68">
        <v>0</v>
      </c>
      <c r="J34" s="68">
        <v>395.43904744688086</v>
      </c>
      <c r="K34" s="68">
        <v>0</v>
      </c>
      <c r="L34" s="33">
        <f>(((H34/'[1]Calculos Producción 100%'!A34)*1000)/'[1]Calculos Producción 100%'!$P$2)/42</f>
        <v>158.01516997136648</v>
      </c>
      <c r="M34" s="33">
        <f>(((I34/'[1]Calculos Producción 100%'!A34)*1000)/'[1]Calculos Producción 100%'!$P$2)/42</f>
        <v>0</v>
      </c>
      <c r="N34" s="33">
        <f>(((J34/'[1]Calculos Producción 100%'!A34)*1000)/'[1]Calculos Producción 100%'!$P$2)/42</f>
        <v>158.01516997136648</v>
      </c>
    </row>
    <row r="35" spans="2:14" x14ac:dyDescent="0.2">
      <c r="B35" s="41">
        <v>45901</v>
      </c>
      <c r="C35" s="32" t="s">
        <v>59</v>
      </c>
      <c r="D35" s="42" t="s">
        <v>60</v>
      </c>
      <c r="E35" s="32" t="s">
        <v>61</v>
      </c>
      <c r="F35" s="66">
        <v>90440.998200000016</v>
      </c>
      <c r="G35" s="70">
        <v>1.9220725855519038E-3</v>
      </c>
      <c r="H35" s="68">
        <v>380.24367250059152</v>
      </c>
      <c r="I35" s="68">
        <v>0</v>
      </c>
      <c r="J35" s="68">
        <v>380.24367250059152</v>
      </c>
      <c r="K35" s="68">
        <v>0</v>
      </c>
      <c r="L35" s="33">
        <f>(((H35/'[1]Calculos Producción 100%'!A35)*1000)/'[1]Calculos Producción 100%'!$P$2)/42</f>
        <v>157.00795835144467</v>
      </c>
      <c r="M35" s="33">
        <f>(((I35/'[1]Calculos Producción 100%'!A35)*1000)/'[1]Calculos Producción 100%'!$P$2)/42</f>
        <v>0</v>
      </c>
      <c r="N35" s="33">
        <f>(((J35/'[1]Calculos Producción 100%'!A35)*1000)/'[1]Calculos Producción 100%'!$P$2)/42</f>
        <v>157.00795835144467</v>
      </c>
    </row>
    <row r="36" spans="2:14" x14ac:dyDescent="0.2">
      <c r="B36" s="41">
        <v>45931</v>
      </c>
      <c r="C36" s="32" t="s">
        <v>59</v>
      </c>
      <c r="D36" s="42" t="s">
        <v>60</v>
      </c>
      <c r="E36" s="32" t="s">
        <v>61</v>
      </c>
      <c r="F36" s="66">
        <v>90440.998200000016</v>
      </c>
      <c r="G36" s="70">
        <v>1.9220725855519038E-3</v>
      </c>
      <c r="H36" s="68">
        <v>390.42602837731874</v>
      </c>
      <c r="I36" s="68">
        <v>0</v>
      </c>
      <c r="J36" s="68">
        <v>390.42602837731874</v>
      </c>
      <c r="K36" s="68">
        <v>0</v>
      </c>
      <c r="L36" s="33">
        <f>(((H36/'[1]Calculos Producción 100%'!A36)*1000)/'[1]Calculos Producción 100%'!$P$2)/42</f>
        <v>156.01199637113427</v>
      </c>
      <c r="M36" s="33">
        <f>(((I36/'[1]Calculos Producción 100%'!A36)*1000)/'[1]Calculos Producción 100%'!$P$2)/42</f>
        <v>0</v>
      </c>
      <c r="N36" s="33">
        <f>(((J36/'[1]Calculos Producción 100%'!A36)*1000)/'[1]Calculos Producción 100%'!$P$2)/42</f>
        <v>156.01199637113427</v>
      </c>
    </row>
    <row r="37" spans="2:14" x14ac:dyDescent="0.2">
      <c r="B37" s="41">
        <v>45962</v>
      </c>
      <c r="C37" s="32" t="s">
        <v>59</v>
      </c>
      <c r="D37" s="42" t="s">
        <v>60</v>
      </c>
      <c r="E37" s="32" t="s">
        <v>61</v>
      </c>
      <c r="F37" s="66">
        <v>90440.998200000016</v>
      </c>
      <c r="G37" s="70">
        <v>1.9220725855519038E-3</v>
      </c>
      <c r="H37" s="68">
        <v>375.44641415967567</v>
      </c>
      <c r="I37" s="68">
        <v>0</v>
      </c>
      <c r="J37" s="68">
        <v>375.44641415967567</v>
      </c>
      <c r="K37" s="68">
        <v>0</v>
      </c>
      <c r="L37" s="33">
        <f>(((H37/'[1]Calculos Producción 100%'!A37)*1000)/'[1]Calculos Producción 100%'!$P$2)/42</f>
        <v>155.02710293618338</v>
      </c>
      <c r="M37" s="33">
        <f>(((I37/'[1]Calculos Producción 100%'!A37)*1000)/'[1]Calculos Producción 100%'!$P$2)/42</f>
        <v>0</v>
      </c>
      <c r="N37" s="33">
        <f>(((J37/'[1]Calculos Producción 100%'!A37)*1000)/'[1]Calculos Producción 100%'!$P$2)/42</f>
        <v>155.02710293618338</v>
      </c>
    </row>
    <row r="38" spans="2:14" x14ac:dyDescent="0.2">
      <c r="B38" s="41">
        <v>45992</v>
      </c>
      <c r="C38" s="32" t="s">
        <v>59</v>
      </c>
      <c r="D38" s="42" t="s">
        <v>60</v>
      </c>
      <c r="E38" s="32" t="s">
        <v>61</v>
      </c>
      <c r="F38" s="66">
        <v>90440.998200000016</v>
      </c>
      <c r="G38" s="70">
        <v>1.9220725855519038E-3</v>
      </c>
      <c r="H38" s="68">
        <v>385.52378751064521</v>
      </c>
      <c r="I38" s="68">
        <v>0</v>
      </c>
      <c r="J38" s="68">
        <v>385.52378751064521</v>
      </c>
      <c r="K38" s="68">
        <v>0</v>
      </c>
      <c r="L38" s="33">
        <f>(((H38/'[1]Calculos Producción 100%'!A38)*1000)/'[1]Calculos Producción 100%'!$P$2)/42</f>
        <v>154.05308910390985</v>
      </c>
      <c r="M38" s="33">
        <f>(((I38/'[1]Calculos Producción 100%'!A38)*1000)/'[1]Calculos Producción 100%'!$P$2)/42</f>
        <v>0</v>
      </c>
      <c r="N38" s="33">
        <f>(((J38/'[1]Calculos Producción 100%'!A38)*1000)/'[1]Calculos Producción 100%'!$P$2)/42</f>
        <v>154.05308910390985</v>
      </c>
    </row>
    <row r="39" spans="2:14" x14ac:dyDescent="0.2">
      <c r="B39" s="41">
        <v>46023</v>
      </c>
      <c r="C39" s="32" t="s">
        <v>59</v>
      </c>
      <c r="D39" s="42" t="s">
        <v>60</v>
      </c>
      <c r="E39" s="32" t="s">
        <v>61</v>
      </c>
      <c r="F39" s="66">
        <v>90440.998200000016</v>
      </c>
      <c r="G39" s="70">
        <v>1.9220725855519038E-3</v>
      </c>
      <c r="H39" s="68">
        <v>383.11295134136486</v>
      </c>
      <c r="I39" s="68">
        <v>0</v>
      </c>
      <c r="J39" s="68">
        <v>383.11295134136486</v>
      </c>
      <c r="K39" s="68">
        <v>0</v>
      </c>
      <c r="L39" s="33">
        <f>(((H39/'[1]Calculos Producción 100%'!A39)*1000)/'[1]Calculos Producción 100%'!$P$2)/42</f>
        <v>153.0897328306194</v>
      </c>
      <c r="M39" s="33">
        <f>(((I39/'[1]Calculos Producción 100%'!A39)*1000)/'[1]Calculos Producción 100%'!$P$2)/42</f>
        <v>0</v>
      </c>
      <c r="N39" s="33">
        <f>(((J39/'[1]Calculos Producción 100%'!A39)*1000)/'[1]Calculos Producción 100%'!$P$2)/42</f>
        <v>153.0897328306194</v>
      </c>
    </row>
    <row r="40" spans="2:14" x14ac:dyDescent="0.2">
      <c r="B40" s="41">
        <v>46054</v>
      </c>
      <c r="C40" s="32" t="s">
        <v>59</v>
      </c>
      <c r="D40" s="42" t="s">
        <v>60</v>
      </c>
      <c r="E40" s="32" t="s">
        <v>61</v>
      </c>
      <c r="F40" s="66">
        <v>90440.998200000016</v>
      </c>
      <c r="G40" s="70">
        <v>1.9220725855519038E-3</v>
      </c>
      <c r="H40" s="68">
        <v>343.88376478121273</v>
      </c>
      <c r="I40" s="68">
        <v>0</v>
      </c>
      <c r="J40" s="68">
        <v>343.88376478121273</v>
      </c>
      <c r="K40" s="68">
        <v>0</v>
      </c>
      <c r="L40" s="33">
        <f>(((H40/'[1]Calculos Producción 100%'!A40)*1000)/'[1]Calculos Producción 100%'!$P$2)/42</f>
        <v>152.13690134756192</v>
      </c>
      <c r="M40" s="33">
        <f>(((I40/'[1]Calculos Producción 100%'!A40)*1000)/'[1]Calculos Producción 100%'!$P$2)/42</f>
        <v>0</v>
      </c>
      <c r="N40" s="33">
        <f>(((J40/'[1]Calculos Producción 100%'!A40)*1000)/'[1]Calculos Producción 100%'!$P$2)/42</f>
        <v>152.13690134756192</v>
      </c>
    </row>
    <row r="41" spans="2:14" x14ac:dyDescent="0.2">
      <c r="B41" s="41">
        <v>46082</v>
      </c>
      <c r="C41" s="32" t="s">
        <v>59</v>
      </c>
      <c r="D41" s="42" t="s">
        <v>60</v>
      </c>
      <c r="E41" s="32" t="s">
        <v>61</v>
      </c>
      <c r="F41" s="66">
        <v>90440.998200000016</v>
      </c>
      <c r="G41" s="70">
        <v>1.9220725855519038E-3</v>
      </c>
      <c r="H41" s="68">
        <v>378.36961634951268</v>
      </c>
      <c r="I41" s="68">
        <v>0</v>
      </c>
      <c r="J41" s="68">
        <v>378.36961634951268</v>
      </c>
      <c r="K41" s="68">
        <v>0</v>
      </c>
      <c r="L41" s="33">
        <f>(((H41/'[1]Calculos Producción 100%'!A41)*1000)/'[1]Calculos Producción 100%'!$P$2)/42</f>
        <v>151.19432343741997</v>
      </c>
      <c r="M41" s="33">
        <f>(((I41/'[1]Calculos Producción 100%'!A41)*1000)/'[1]Calculos Producción 100%'!$P$2)/42</f>
        <v>0</v>
      </c>
      <c r="N41" s="33">
        <f>(((J41/'[1]Calculos Producción 100%'!A41)*1000)/'[1]Calculos Producción 100%'!$P$2)/42</f>
        <v>151.19432343741997</v>
      </c>
    </row>
    <row r="42" spans="2:14" x14ac:dyDescent="0.2">
      <c r="B42" s="41">
        <v>46113</v>
      </c>
      <c r="C42" s="32" t="s">
        <v>59</v>
      </c>
      <c r="D42" s="42" t="s">
        <v>60</v>
      </c>
      <c r="E42" s="32" t="s">
        <v>61</v>
      </c>
      <c r="F42" s="66">
        <v>90440.998200000016</v>
      </c>
      <c r="G42" s="70">
        <v>1.9220725855519038E-3</v>
      </c>
      <c r="H42" s="68">
        <v>363.90603069444313</v>
      </c>
      <c r="I42" s="68">
        <v>0</v>
      </c>
      <c r="J42" s="68">
        <v>363.90603069444313</v>
      </c>
      <c r="K42" s="68">
        <v>0</v>
      </c>
      <c r="L42" s="33">
        <f>(((H42/'[1]Calculos Producción 100%'!A42)*1000)/'[1]Calculos Producción 100%'!$P$2)/42</f>
        <v>150.26191635318744</v>
      </c>
      <c r="M42" s="33">
        <f>(((I42/'[1]Calculos Producción 100%'!A42)*1000)/'[1]Calculos Producción 100%'!$P$2)/42</f>
        <v>0</v>
      </c>
      <c r="N42" s="33">
        <f>(((J42/'[1]Calculos Producción 100%'!A42)*1000)/'[1]Calculos Producción 100%'!$P$2)/42</f>
        <v>150.26191635318744</v>
      </c>
    </row>
    <row r="43" spans="2:14" x14ac:dyDescent="0.2">
      <c r="B43" s="41">
        <v>46143</v>
      </c>
      <c r="C43" s="32" t="s">
        <v>59</v>
      </c>
      <c r="D43" s="42" t="s">
        <v>60</v>
      </c>
      <c r="E43" s="32" t="s">
        <v>61</v>
      </c>
      <c r="F43" s="66">
        <v>90440.998200000016</v>
      </c>
      <c r="G43" s="70">
        <v>1.9220725855519038E-3</v>
      </c>
      <c r="H43" s="68">
        <v>373.72776181479765</v>
      </c>
      <c r="I43" s="68">
        <v>0</v>
      </c>
      <c r="J43" s="68">
        <v>373.72776181479765</v>
      </c>
      <c r="K43" s="68">
        <v>0</v>
      </c>
      <c r="L43" s="33">
        <f>(((H43/'[1]Calculos Producción 100%'!A43)*1000)/'[1]Calculos Producción 100%'!$P$2)/42</f>
        <v>149.33946505147901</v>
      </c>
      <c r="M43" s="33">
        <f>(((I43/'[1]Calculos Producción 100%'!A43)*1000)/'[1]Calculos Producción 100%'!$P$2)/42</f>
        <v>0</v>
      </c>
      <c r="N43" s="33">
        <f>(((J43/'[1]Calculos Producción 100%'!A43)*1000)/'[1]Calculos Producción 100%'!$P$2)/42</f>
        <v>149.33946505147901</v>
      </c>
    </row>
    <row r="44" spans="2:14" x14ac:dyDescent="0.2">
      <c r="B44" s="41">
        <v>46174</v>
      </c>
      <c r="C44" s="32" t="s">
        <v>59</v>
      </c>
      <c r="D44" s="42" t="s">
        <v>60</v>
      </c>
      <c r="E44" s="32" t="s">
        <v>61</v>
      </c>
      <c r="F44" s="66">
        <v>90440.998200000016</v>
      </c>
      <c r="G44" s="70">
        <v>1.9220725855519038E-3</v>
      </c>
      <c r="H44" s="68">
        <v>359.46167582161866</v>
      </c>
      <c r="I44" s="68">
        <v>0</v>
      </c>
      <c r="J44" s="68">
        <v>359.46167582161866</v>
      </c>
      <c r="K44" s="68">
        <v>0</v>
      </c>
      <c r="L44" s="33">
        <f>(((H44/'[1]Calculos Producción 100%'!A44)*1000)/'[1]Calculos Producción 100%'!$P$2)/42</f>
        <v>148.42677974149174</v>
      </c>
      <c r="M44" s="33">
        <f>(((I44/'[1]Calculos Producción 100%'!A44)*1000)/'[1]Calculos Producción 100%'!$P$2)/42</f>
        <v>0</v>
      </c>
      <c r="N44" s="33">
        <f>(((J44/'[1]Calculos Producción 100%'!A44)*1000)/'[1]Calculos Producción 100%'!$P$2)/42</f>
        <v>148.42677974149174</v>
      </c>
    </row>
    <row r="45" spans="2:14" x14ac:dyDescent="0.2">
      <c r="B45" s="41">
        <v>46204</v>
      </c>
      <c r="C45" s="32" t="s">
        <v>59</v>
      </c>
      <c r="D45" s="42" t="s">
        <v>60</v>
      </c>
      <c r="E45" s="32" t="s">
        <v>61</v>
      </c>
      <c r="F45" s="66">
        <v>90440.998200000016</v>
      </c>
      <c r="G45" s="70">
        <v>1.9220725855519038E-3</v>
      </c>
      <c r="H45" s="68">
        <v>369.18372834720373</v>
      </c>
      <c r="I45" s="68">
        <v>0</v>
      </c>
      <c r="J45" s="68">
        <v>369.18372834720373</v>
      </c>
      <c r="K45" s="68">
        <v>0</v>
      </c>
      <c r="L45" s="33">
        <f>(((H45/'[1]Calculos Producción 100%'!A45)*1000)/'[1]Calculos Producción 100%'!$P$2)/42</f>
        <v>147.52369540158401</v>
      </c>
      <c r="M45" s="33">
        <f>(((I45/'[1]Calculos Producción 100%'!A45)*1000)/'[1]Calculos Producción 100%'!$P$2)/42</f>
        <v>0</v>
      </c>
      <c r="N45" s="33">
        <f>(((J45/'[1]Calculos Producción 100%'!A45)*1000)/'[1]Calculos Producción 100%'!$P$2)/42</f>
        <v>147.52369540158401</v>
      </c>
    </row>
    <row r="46" spans="2:14" x14ac:dyDescent="0.2">
      <c r="B46" s="41">
        <v>46235</v>
      </c>
      <c r="C46" s="32" t="s">
        <v>59</v>
      </c>
      <c r="D46" s="42" t="s">
        <v>60</v>
      </c>
      <c r="E46" s="32" t="s">
        <v>61</v>
      </c>
      <c r="F46" s="66">
        <v>90440.998200000016</v>
      </c>
      <c r="G46" s="70">
        <v>1.9220725855519038E-3</v>
      </c>
      <c r="H46" s="68">
        <v>366.94742167293708</v>
      </c>
      <c r="I46" s="68">
        <v>0</v>
      </c>
      <c r="J46" s="68">
        <v>366.94742167293708</v>
      </c>
      <c r="K46" s="68">
        <v>0</v>
      </c>
      <c r="L46" s="33">
        <f>(((H46/'[1]Calculos Producción 100%'!A46)*1000)/'[1]Calculos Producción 100%'!$P$2)/42</f>
        <v>146.63008011112686</v>
      </c>
      <c r="M46" s="33">
        <f>(((I46/'[1]Calculos Producción 100%'!A46)*1000)/'[1]Calculos Producción 100%'!$P$2)/42</f>
        <v>0</v>
      </c>
      <c r="N46" s="33">
        <f>(((J46/'[1]Calculos Producción 100%'!A46)*1000)/'[1]Calculos Producción 100%'!$P$2)/42</f>
        <v>146.63008011112686</v>
      </c>
    </row>
    <row r="47" spans="2:14" x14ac:dyDescent="0.2">
      <c r="B47" s="41">
        <v>46266</v>
      </c>
      <c r="C47" s="32" t="s">
        <v>59</v>
      </c>
      <c r="D47" s="42" t="s">
        <v>60</v>
      </c>
      <c r="E47" s="32" t="s">
        <v>61</v>
      </c>
      <c r="F47" s="66">
        <v>90440.998200000016</v>
      </c>
      <c r="G47" s="70">
        <v>1.9220725855519038E-3</v>
      </c>
      <c r="H47" s="68">
        <v>352.96881621601398</v>
      </c>
      <c r="I47" s="68">
        <v>0</v>
      </c>
      <c r="J47" s="68">
        <v>352.96881621601398</v>
      </c>
      <c r="K47" s="68">
        <v>0</v>
      </c>
      <c r="L47" s="33">
        <f>(((H47/'[1]Calculos Producción 100%'!A47)*1000)/'[1]Calculos Producción 100%'!$P$2)/42</f>
        <v>145.74578672500181</v>
      </c>
      <c r="M47" s="33">
        <f>(((I47/'[1]Calculos Producción 100%'!A47)*1000)/'[1]Calculos Producción 100%'!$P$2)/42</f>
        <v>0</v>
      </c>
      <c r="N47" s="33">
        <f>(((J47/'[1]Calculos Producción 100%'!A47)*1000)/'[1]Calculos Producción 100%'!$P$2)/42</f>
        <v>145.74578672500181</v>
      </c>
    </row>
    <row r="48" spans="2:14" x14ac:dyDescent="0.2">
      <c r="B48" s="41">
        <v>46296</v>
      </c>
      <c r="C48" s="32" t="s">
        <v>59</v>
      </c>
      <c r="D48" s="42" t="s">
        <v>60</v>
      </c>
      <c r="E48" s="32" t="s">
        <v>61</v>
      </c>
      <c r="F48" s="66">
        <v>90440.998200000016</v>
      </c>
      <c r="G48" s="70">
        <v>1.9220725855519038E-3</v>
      </c>
      <c r="H48" s="68">
        <v>362.5442717801007</v>
      </c>
      <c r="I48" s="68">
        <v>0</v>
      </c>
      <c r="J48" s="68">
        <v>362.5442717801007</v>
      </c>
      <c r="K48" s="68">
        <v>0</v>
      </c>
      <c r="L48" s="33">
        <f>(((H48/'[1]Calculos Producción 100%'!A48)*1000)/'[1]Calculos Producción 100%'!$P$2)/42</f>
        <v>144.87060672776198</v>
      </c>
      <c r="M48" s="33">
        <f>(((I48/'[1]Calculos Producción 100%'!A48)*1000)/'[1]Calculos Producción 100%'!$P$2)/42</f>
        <v>0</v>
      </c>
      <c r="N48" s="33">
        <f>(((J48/'[1]Calculos Producción 100%'!A48)*1000)/'[1]Calculos Producción 100%'!$P$2)/42</f>
        <v>144.87060672776198</v>
      </c>
    </row>
    <row r="49" spans="2:14" x14ac:dyDescent="0.2">
      <c r="B49" s="41">
        <v>46327</v>
      </c>
      <c r="C49" s="32" t="s">
        <v>59</v>
      </c>
      <c r="D49" s="42" t="s">
        <v>60</v>
      </c>
      <c r="E49" s="32" t="s">
        <v>61</v>
      </c>
      <c r="F49" s="66">
        <v>90440.998200000016</v>
      </c>
      <c r="G49" s="70">
        <v>1.9220725855519038E-3</v>
      </c>
      <c r="H49" s="68">
        <v>348.7516395593575</v>
      </c>
      <c r="I49" s="68">
        <v>0</v>
      </c>
      <c r="J49" s="68">
        <v>348.7516395593575</v>
      </c>
      <c r="K49" s="68">
        <v>0</v>
      </c>
      <c r="L49" s="33">
        <f>(((H49/'[1]Calculos Producción 100%'!A49)*1000)/'[1]Calculos Producción 100%'!$P$2)/42</f>
        <v>144.00445519273822</v>
      </c>
      <c r="M49" s="33">
        <f>(((I49/'[1]Calculos Producción 100%'!A49)*1000)/'[1]Calculos Producción 100%'!$P$2)/42</f>
        <v>0</v>
      </c>
      <c r="N49" s="33">
        <f>(((J49/'[1]Calculos Producción 100%'!A49)*1000)/'[1]Calculos Producción 100%'!$P$2)/42</f>
        <v>144.00445519273822</v>
      </c>
    </row>
    <row r="50" spans="2:14" x14ac:dyDescent="0.2">
      <c r="B50" s="41">
        <v>46357</v>
      </c>
      <c r="C50" s="32" t="s">
        <v>59</v>
      </c>
      <c r="D50" s="42" t="s">
        <v>60</v>
      </c>
      <c r="E50" s="32" t="s">
        <v>61</v>
      </c>
      <c r="F50" s="66">
        <v>90440.998200000016</v>
      </c>
      <c r="G50" s="70">
        <v>1.9220725855519038E-3</v>
      </c>
      <c r="H50" s="68">
        <v>358.23118889898558</v>
      </c>
      <c r="I50" s="68">
        <v>0</v>
      </c>
      <c r="J50" s="68">
        <v>358.23118889898558</v>
      </c>
      <c r="K50" s="68">
        <v>0</v>
      </c>
      <c r="L50" s="33">
        <f>(((H50/'[1]Calculos Producción 100%'!A50)*1000)/'[1]Calculos Producción 100%'!$P$2)/42</f>
        <v>143.14712360448357</v>
      </c>
      <c r="M50" s="33">
        <f>(((I50/'[1]Calculos Producción 100%'!A50)*1000)/'[1]Calculos Producción 100%'!$P$2)/42</f>
        <v>0</v>
      </c>
      <c r="N50" s="33">
        <f>(((J50/'[1]Calculos Producción 100%'!A50)*1000)/'[1]Calculos Producción 100%'!$P$2)/42</f>
        <v>143.14712360448357</v>
      </c>
    </row>
    <row r="51" spans="2:14" x14ac:dyDescent="0.2">
      <c r="B51" s="41">
        <v>46388</v>
      </c>
      <c r="C51" s="32" t="s">
        <v>59</v>
      </c>
      <c r="D51" s="42" t="s">
        <v>60</v>
      </c>
      <c r="E51" s="32" t="s">
        <v>61</v>
      </c>
      <c r="F51" s="66">
        <v>90440.998200000016</v>
      </c>
      <c r="G51" s="70">
        <v>1.9220725855519038E-3</v>
      </c>
      <c r="H51" s="68">
        <v>356.10751942488054</v>
      </c>
      <c r="I51" s="68">
        <v>0</v>
      </c>
      <c r="J51" s="68">
        <v>356.10751942488054</v>
      </c>
      <c r="K51" s="68">
        <v>0</v>
      </c>
      <c r="L51" s="33">
        <f>(((H51/'[1]Calculos Producción 100%'!A51)*1000)/'[1]Calculos Producción 100%'!$P$2)/42</f>
        <v>142.29851749165707</v>
      </c>
      <c r="M51" s="33">
        <f>(((I51/'[1]Calculos Producción 100%'!A51)*1000)/'[1]Calculos Producción 100%'!$P$2)/42</f>
        <v>0</v>
      </c>
      <c r="N51" s="33">
        <f>(((J51/'[1]Calculos Producción 100%'!A51)*1000)/'[1]Calculos Producción 100%'!$P$2)/42</f>
        <v>142.29851749165707</v>
      </c>
    </row>
    <row r="52" spans="2:14" x14ac:dyDescent="0.2">
      <c r="B52" s="41">
        <v>46419</v>
      </c>
      <c r="C52" s="32" t="s">
        <v>59</v>
      </c>
      <c r="D52" s="42" t="s">
        <v>60</v>
      </c>
      <c r="E52" s="32" t="s">
        <v>61</v>
      </c>
      <c r="F52" s="66">
        <v>90440.998200000016</v>
      </c>
      <c r="G52" s="70">
        <v>1.9220725855519038E-3</v>
      </c>
      <c r="H52" s="68">
        <v>319.74657513168921</v>
      </c>
      <c r="I52" s="68">
        <v>0</v>
      </c>
      <c r="J52" s="68">
        <v>319.74657513168921</v>
      </c>
      <c r="K52" s="68">
        <v>0</v>
      </c>
      <c r="L52" s="33">
        <f>(((H52/'[1]Calculos Producción 100%'!A52)*1000)/'[1]Calculos Producción 100%'!$P$2)/42</f>
        <v>141.45841746259779</v>
      </c>
      <c r="M52" s="33">
        <f>(((I52/'[1]Calculos Producción 100%'!A52)*1000)/'[1]Calculos Producción 100%'!$P$2)/42</f>
        <v>0</v>
      </c>
      <c r="N52" s="33">
        <f>(((J52/'[1]Calculos Producción 100%'!A52)*1000)/'[1]Calculos Producción 100%'!$P$2)/42</f>
        <v>141.45841746259779</v>
      </c>
    </row>
    <row r="53" spans="2:14" x14ac:dyDescent="0.2">
      <c r="B53" s="41">
        <v>46447</v>
      </c>
      <c r="C53" s="32" t="s">
        <v>59</v>
      </c>
      <c r="D53" s="42" t="s">
        <v>60</v>
      </c>
      <c r="E53" s="32" t="s">
        <v>61</v>
      </c>
      <c r="F53" s="66">
        <v>90440.998200000016</v>
      </c>
      <c r="G53" s="70">
        <v>1.9220725855519038E-3</v>
      </c>
      <c r="H53" s="68">
        <v>351.92403849126322</v>
      </c>
      <c r="I53" s="68">
        <v>0</v>
      </c>
      <c r="J53" s="68">
        <v>351.92403849126322</v>
      </c>
      <c r="K53" s="68">
        <v>0</v>
      </c>
      <c r="L53" s="33">
        <f>(((H53/'[1]Calculos Producción 100%'!A53)*1000)/'[1]Calculos Producción 100%'!$P$2)/42</f>
        <v>140.6268225615141</v>
      </c>
      <c r="M53" s="33">
        <f>(((I53/'[1]Calculos Producción 100%'!A53)*1000)/'[1]Calculos Producción 100%'!$P$2)/42</f>
        <v>0</v>
      </c>
      <c r="N53" s="33">
        <f>(((J53/'[1]Calculos Producción 100%'!A53)*1000)/'[1]Calculos Producción 100%'!$P$2)/42</f>
        <v>140.6268225615141</v>
      </c>
    </row>
    <row r="54" spans="2:14" x14ac:dyDescent="0.2">
      <c r="B54" s="41">
        <v>46478</v>
      </c>
      <c r="C54" s="32" t="s">
        <v>59</v>
      </c>
      <c r="D54" s="42" t="s">
        <v>60</v>
      </c>
      <c r="E54" s="32" t="s">
        <v>61</v>
      </c>
      <c r="F54" s="66">
        <v>90440.998200000016</v>
      </c>
      <c r="G54" s="70">
        <v>1.9220725855519038E-3</v>
      </c>
      <c r="H54" s="68">
        <v>336.74064619399076</v>
      </c>
      <c r="I54" s="68">
        <v>0</v>
      </c>
      <c r="J54" s="68">
        <v>336.74064619399076</v>
      </c>
      <c r="K54" s="68">
        <v>0</v>
      </c>
      <c r="L54" s="33">
        <f>(((H54/'[1]Calculos Producción 100%'!A54)*1000)/'[1]Calculos Producción 100%'!$P$2)/42</f>
        <v>139.04494716551113</v>
      </c>
      <c r="M54" s="33">
        <f>(((I54/'[1]Calculos Producción 100%'!A54)*1000)/'[1]Calculos Producción 100%'!$P$2)/42</f>
        <v>0</v>
      </c>
      <c r="N54" s="33">
        <f>(((J54/'[1]Calculos Producción 100%'!A54)*1000)/'[1]Calculos Producción 100%'!$P$2)/42</f>
        <v>139.04494716551113</v>
      </c>
    </row>
    <row r="55" spans="2:14" x14ac:dyDescent="0.2">
      <c r="B55" s="41">
        <v>46508</v>
      </c>
      <c r="C55" s="32" t="s">
        <v>59</v>
      </c>
      <c r="D55" s="42" t="s">
        <v>60</v>
      </c>
      <c r="E55" s="32" t="s">
        <v>61</v>
      </c>
      <c r="F55" s="66">
        <v>90440.998200000016</v>
      </c>
      <c r="G55" s="70">
        <v>1.9220725855519038E-3</v>
      </c>
      <c r="H55" s="68">
        <v>345.93238075960011</v>
      </c>
      <c r="I55" s="68">
        <v>0</v>
      </c>
      <c r="J55" s="68">
        <v>345.93238075960011</v>
      </c>
      <c r="K55" s="68">
        <v>0</v>
      </c>
      <c r="L55" s="33">
        <f>(((H55/'[1]Calculos Producción 100%'!A55)*1000)/'[1]Calculos Producción 100%'!$P$2)/42</f>
        <v>138.23259057812308</v>
      </c>
      <c r="M55" s="33">
        <f>(((I55/'[1]Calculos Producción 100%'!A55)*1000)/'[1]Calculos Producción 100%'!$P$2)/42</f>
        <v>0</v>
      </c>
      <c r="N55" s="33">
        <f>(((J55/'[1]Calculos Producción 100%'!A55)*1000)/'[1]Calculos Producción 100%'!$P$2)/42</f>
        <v>138.23259057812308</v>
      </c>
    </row>
    <row r="56" spans="2:14" x14ac:dyDescent="0.2">
      <c r="B56" s="41">
        <v>46539</v>
      </c>
      <c r="C56" s="32" t="s">
        <v>59</v>
      </c>
      <c r="D56" s="42" t="s">
        <v>60</v>
      </c>
      <c r="E56" s="32" t="s">
        <v>61</v>
      </c>
      <c r="F56" s="66">
        <v>90440.998200000016</v>
      </c>
      <c r="G56" s="70">
        <v>1.9220725855519038E-3</v>
      </c>
      <c r="H56" s="68">
        <v>332.77066016834453</v>
      </c>
      <c r="I56" s="68">
        <v>0</v>
      </c>
      <c r="J56" s="68">
        <v>332.77066016834453</v>
      </c>
      <c r="K56" s="68">
        <v>0</v>
      </c>
      <c r="L56" s="33">
        <f>(((H56/'[1]Calculos Producción 100%'!A56)*1000)/'[1]Calculos Producción 100%'!$P$2)/42</f>
        <v>137.40568412012937</v>
      </c>
      <c r="M56" s="33">
        <f>(((I56/'[1]Calculos Producción 100%'!A56)*1000)/'[1]Calculos Producción 100%'!$P$2)/42</f>
        <v>0</v>
      </c>
      <c r="N56" s="33">
        <f>(((J56/'[1]Calculos Producción 100%'!A56)*1000)/'[1]Calculos Producción 100%'!$P$2)/42</f>
        <v>137.40568412012937</v>
      </c>
    </row>
    <row r="57" spans="2:14" x14ac:dyDescent="0.2">
      <c r="B57" s="41">
        <v>46569</v>
      </c>
      <c r="C57" s="32" t="s">
        <v>59</v>
      </c>
      <c r="D57" s="42" t="s">
        <v>60</v>
      </c>
      <c r="E57" s="32" t="s">
        <v>61</v>
      </c>
      <c r="F57" s="66">
        <v>90440.998200000016</v>
      </c>
      <c r="G57" s="70">
        <v>1.9220725855519038E-3</v>
      </c>
      <c r="H57" s="68">
        <v>341.87044400044067</v>
      </c>
      <c r="I57" s="68">
        <v>0</v>
      </c>
      <c r="J57" s="68">
        <v>341.87044400044067</v>
      </c>
      <c r="K57" s="68">
        <v>0</v>
      </c>
      <c r="L57" s="33">
        <f>(((H57/'[1]Calculos Producción 100%'!A57)*1000)/'[1]Calculos Producción 100%'!$P$2)/42</f>
        <v>136.60946400133321</v>
      </c>
      <c r="M57" s="33">
        <f>(((I57/'[1]Calculos Producción 100%'!A57)*1000)/'[1]Calculos Producción 100%'!$P$2)/42</f>
        <v>0</v>
      </c>
      <c r="N57" s="33">
        <f>(((J57/'[1]Calculos Producción 100%'!A57)*1000)/'[1]Calculos Producción 100%'!$P$2)/42</f>
        <v>136.60946400133321</v>
      </c>
    </row>
    <row r="58" spans="2:14" x14ac:dyDescent="0.2">
      <c r="B58" s="41">
        <v>46600</v>
      </c>
      <c r="C58" s="32" t="s">
        <v>59</v>
      </c>
      <c r="D58" s="42" t="s">
        <v>60</v>
      </c>
      <c r="E58" s="32" t="s">
        <v>61</v>
      </c>
      <c r="F58" s="66">
        <v>90440.998200000016</v>
      </c>
      <c r="G58" s="70">
        <v>1.9220725855519038E-3</v>
      </c>
      <c r="H58" s="68">
        <v>339.89730271804513</v>
      </c>
      <c r="I58" s="68">
        <v>0</v>
      </c>
      <c r="J58" s="68">
        <v>339.89730271804513</v>
      </c>
      <c r="K58" s="68">
        <v>0</v>
      </c>
      <c r="L58" s="33">
        <f>(((H58/'[1]Calculos Producción 100%'!A58)*1000)/'[1]Calculos Producción 100%'!$P$2)/42</f>
        <v>135.82100808852368</v>
      </c>
      <c r="M58" s="33">
        <f>(((I58/'[1]Calculos Producción 100%'!A58)*1000)/'[1]Calculos Producción 100%'!$P$2)/42</f>
        <v>0</v>
      </c>
      <c r="N58" s="33">
        <f>(((J58/'[1]Calculos Producción 100%'!A58)*1000)/'[1]Calculos Producción 100%'!$P$2)/42</f>
        <v>135.82100808852368</v>
      </c>
    </row>
    <row r="59" spans="2:14" x14ac:dyDescent="0.2">
      <c r="B59" s="41">
        <v>46631</v>
      </c>
      <c r="C59" s="32" t="s">
        <v>59</v>
      </c>
      <c r="D59" s="42" t="s">
        <v>60</v>
      </c>
      <c r="E59" s="32" t="s">
        <v>61</v>
      </c>
      <c r="F59" s="66">
        <v>90440.998200000016</v>
      </c>
      <c r="G59" s="70">
        <v>1.9220725855519038E-3</v>
      </c>
      <c r="H59" s="68">
        <v>327.04202514869621</v>
      </c>
      <c r="I59" s="68">
        <v>0</v>
      </c>
      <c r="J59" s="68">
        <v>327.04202514869621</v>
      </c>
      <c r="K59" s="68">
        <v>0</v>
      </c>
      <c r="L59" s="33">
        <f>(((H59/'[1]Calculos Producción 100%'!A59)*1000)/'[1]Calculos Producción 100%'!$P$2)/42</f>
        <v>135.04025017967587</v>
      </c>
      <c r="M59" s="33">
        <f>(((I59/'[1]Calculos Producción 100%'!A59)*1000)/'[1]Calculos Producción 100%'!$P$2)/42</f>
        <v>0</v>
      </c>
      <c r="N59" s="33">
        <f>(((J59/'[1]Calculos Producción 100%'!A59)*1000)/'[1]Calculos Producción 100%'!$P$2)/42</f>
        <v>135.04025017967587</v>
      </c>
    </row>
    <row r="60" spans="2:14" x14ac:dyDescent="0.2">
      <c r="B60" s="41">
        <v>46661</v>
      </c>
      <c r="C60" s="32" t="s">
        <v>59</v>
      </c>
      <c r="D60" s="42" t="s">
        <v>60</v>
      </c>
      <c r="E60" s="32" t="s">
        <v>61</v>
      </c>
      <c r="F60" s="66">
        <v>90440.998200000016</v>
      </c>
      <c r="G60" s="70">
        <v>1.9220725855519038E-3</v>
      </c>
      <c r="H60" s="68">
        <v>336.00829650368922</v>
      </c>
      <c r="I60" s="68">
        <v>0</v>
      </c>
      <c r="J60" s="68">
        <v>336.00829650368922</v>
      </c>
      <c r="K60" s="68">
        <v>0</v>
      </c>
      <c r="L60" s="33">
        <f>(((H60/'[1]Calculos Producción 100%'!A60)*1000)/'[1]Calculos Producción 100%'!$P$2)/42</f>
        <v>134.26698356325545</v>
      </c>
      <c r="M60" s="33">
        <f>(((I60/'[1]Calculos Producción 100%'!A60)*1000)/'[1]Calculos Producción 100%'!$P$2)/42</f>
        <v>0</v>
      </c>
      <c r="N60" s="33">
        <f>(((J60/'[1]Calculos Producción 100%'!A60)*1000)/'[1]Calculos Producción 100%'!$P$2)/42</f>
        <v>134.26698356325545</v>
      </c>
    </row>
    <row r="61" spans="2:14" x14ac:dyDescent="0.2">
      <c r="B61" s="41">
        <v>46692</v>
      </c>
      <c r="C61" s="32" t="s">
        <v>59</v>
      </c>
      <c r="D61" s="42" t="s">
        <v>60</v>
      </c>
      <c r="E61" s="32" t="s">
        <v>61</v>
      </c>
      <c r="F61" s="66">
        <v>90440.998200000016</v>
      </c>
      <c r="G61" s="70">
        <v>1.9220725855519038E-3</v>
      </c>
      <c r="H61" s="68">
        <v>323.31466067952397</v>
      </c>
      <c r="I61" s="68">
        <v>0</v>
      </c>
      <c r="J61" s="68">
        <v>323.31466067952397</v>
      </c>
      <c r="K61" s="68">
        <v>0</v>
      </c>
      <c r="L61" s="33">
        <f>(((H61/'[1]Calculos Producción 100%'!A61)*1000)/'[1]Calculos Producción 100%'!$P$2)/42</f>
        <v>133.50116898606171</v>
      </c>
      <c r="M61" s="33">
        <f>(((I61/'[1]Calculos Producción 100%'!A61)*1000)/'[1]Calculos Producción 100%'!$P$2)/42</f>
        <v>0</v>
      </c>
      <c r="N61" s="33">
        <f>(((J61/'[1]Calculos Producción 100%'!A61)*1000)/'[1]Calculos Producción 100%'!$P$2)/42</f>
        <v>133.50116898606171</v>
      </c>
    </row>
    <row r="62" spans="2:14" x14ac:dyDescent="0.2">
      <c r="B62" s="41">
        <v>46722</v>
      </c>
      <c r="C62" s="32" t="s">
        <v>59</v>
      </c>
      <c r="D62" s="42" t="s">
        <v>60</v>
      </c>
      <c r="E62" s="32" t="s">
        <v>61</v>
      </c>
      <c r="F62" s="66">
        <v>90440.998200000016</v>
      </c>
      <c r="G62" s="70">
        <v>1.9220725855519038E-3</v>
      </c>
      <c r="H62" s="68">
        <v>332.19361422366279</v>
      </c>
      <c r="I62" s="68">
        <v>0</v>
      </c>
      <c r="J62" s="68">
        <v>332.19361422366279</v>
      </c>
      <c r="K62" s="68">
        <v>0</v>
      </c>
      <c r="L62" s="33">
        <f>(((H62/'[1]Calculos Producción 100%'!A62)*1000)/'[1]Calculos Producción 100%'!$P$2)/42</f>
        <v>132.7426584548553</v>
      </c>
      <c r="M62" s="33">
        <f>(((I62/'[1]Calculos Producción 100%'!A62)*1000)/'[1]Calculos Producción 100%'!$P$2)/42</f>
        <v>0</v>
      </c>
      <c r="N62" s="33">
        <f>(((J62/'[1]Calculos Producción 100%'!A62)*1000)/'[1]Calculos Producción 100%'!$P$2)/42</f>
        <v>132.7426584548553</v>
      </c>
    </row>
    <row r="63" spans="2:14" x14ac:dyDescent="0.2">
      <c r="B63" s="41">
        <v>46753</v>
      </c>
      <c r="C63" s="32" t="s">
        <v>59</v>
      </c>
      <c r="D63" s="42" t="s">
        <v>60</v>
      </c>
      <c r="E63" s="32" t="s">
        <v>61</v>
      </c>
      <c r="F63" s="66">
        <f>+'[1]Calculos Producción 100%'!$Q$2</f>
        <v>90440.998200000016</v>
      </c>
      <c r="G63" s="70">
        <f>+'[1]Calculos Producción 100%'!$O$2</f>
        <v>1.9220725855519038E-3</v>
      </c>
      <c r="H63" s="68">
        <f>+'[1]Calculos Producción 100%'!H63*$A$1</f>
        <v>330.31346553171136</v>
      </c>
      <c r="I63" s="68">
        <f>+'[1]Calculos Producción 100%'!I63*$A$1</f>
        <v>0</v>
      </c>
      <c r="J63" s="68">
        <f t="shared" ref="J63:J66" si="0">+H63+I63</f>
        <v>330.31346553171136</v>
      </c>
      <c r="K63" s="68">
        <v>0</v>
      </c>
      <c r="L63" s="33">
        <f>(((H63/'[1]Calculos Producción 100%'!A63)*1000)/'[1]Calculos Producción 100%'!$P$2)/42</f>
        <v>131.99136184657067</v>
      </c>
      <c r="M63" s="33">
        <f>(((I63/'[1]Calculos Producción 100%'!A63)*1000)/'[1]Calculos Producción 100%'!$P$2)/42</f>
        <v>0</v>
      </c>
      <c r="N63" s="33">
        <f>(((J63/'[1]Calculos Producción 100%'!A63)*1000)/'[1]Calculos Producción 100%'!$P$2)/42</f>
        <v>131.99136184657067</v>
      </c>
    </row>
    <row r="64" spans="2:14" x14ac:dyDescent="0.2">
      <c r="B64" s="41">
        <v>46784</v>
      </c>
      <c r="C64" s="32" t="s">
        <v>59</v>
      </c>
      <c r="D64" s="42" t="s">
        <v>60</v>
      </c>
      <c r="E64" s="32" t="s">
        <v>61</v>
      </c>
      <c r="F64" s="66">
        <f>+'[1]Calculos Producción 100%'!$Q$2</f>
        <v>90440.998200000016</v>
      </c>
      <c r="G64" s="70">
        <f>+'[1]Calculos Producción 100%'!$O$2</f>
        <v>1.9220725855519038E-3</v>
      </c>
      <c r="H64" s="68">
        <f>+'[1]Calculos Producción 100%'!H64*$A$1</f>
        <v>307.26060433569199</v>
      </c>
      <c r="I64" s="68">
        <f>+'[1]Calculos Producción 100%'!I64*$A$1</f>
        <v>0</v>
      </c>
      <c r="J64" s="68">
        <f t="shared" si="0"/>
        <v>307.26060433569199</v>
      </c>
      <c r="K64" s="68">
        <v>0</v>
      </c>
      <c r="L64" s="33">
        <f>(((H64/'[1]Calculos Producción 100%'!A64)*1000)/'[1]Calculos Producción 100%'!$P$2)/42</f>
        <v>131.24712766781377</v>
      </c>
      <c r="M64" s="33">
        <f>(((I64/'[1]Calculos Producción 100%'!A64)*1000)/'[1]Calculos Producción 100%'!$P$2)/42</f>
        <v>0</v>
      </c>
      <c r="N64" s="33">
        <f>(((J64/'[1]Calculos Producción 100%'!A64)*1000)/'[1]Calculos Producción 100%'!$P$2)/42</f>
        <v>131.24712766781377</v>
      </c>
    </row>
    <row r="65" spans="2:14" x14ac:dyDescent="0.2">
      <c r="B65" s="41">
        <v>46813</v>
      </c>
      <c r="C65" s="32" t="s">
        <v>59</v>
      </c>
      <c r="D65" s="42" t="s">
        <v>60</v>
      </c>
      <c r="E65" s="32" t="s">
        <v>61</v>
      </c>
      <c r="F65" s="66">
        <f>+'[1]Calculos Producción 100%'!$Q$2</f>
        <v>90440.998200000016</v>
      </c>
      <c r="G65" s="70">
        <f>+'[1]Calculos Producción 100%'!$O$2</f>
        <v>1.9220725855519038E-3</v>
      </c>
      <c r="H65" s="68">
        <f>+'[1]Calculos Producción 100%'!H65*$A$1</f>
        <v>326.60610943923126</v>
      </c>
      <c r="I65" s="68">
        <f>+'[1]Calculos Producción 100%'!I65*$A$1</f>
        <v>0</v>
      </c>
      <c r="J65" s="68">
        <f t="shared" si="0"/>
        <v>326.60610943923126</v>
      </c>
      <c r="K65" s="68">
        <v>0</v>
      </c>
      <c r="L65" s="33">
        <f>(((H65/'[1]Calculos Producción 100%'!A65)*1000)/'[1]Calculos Producción 100%'!$P$2)/42</f>
        <v>130.50992366569318</v>
      </c>
      <c r="M65" s="33">
        <f>(((I65/'[1]Calculos Producción 100%'!A65)*1000)/'[1]Calculos Producción 100%'!$P$2)/42</f>
        <v>0</v>
      </c>
      <c r="N65" s="33">
        <f>(((J65/'[1]Calculos Producción 100%'!A65)*1000)/'[1]Calculos Producción 100%'!$P$2)/42</f>
        <v>130.50992366569318</v>
      </c>
    </row>
    <row r="66" spans="2:14" x14ac:dyDescent="0.2">
      <c r="B66" s="41">
        <v>46844</v>
      </c>
      <c r="C66" s="32" t="s">
        <v>59</v>
      </c>
      <c r="D66" s="42" t="s">
        <v>60</v>
      </c>
      <c r="E66" s="32" t="s">
        <v>61</v>
      </c>
      <c r="F66" s="66">
        <f>+'[1]Calculos Producción 100%'!$Q$2</f>
        <v>90440.998200000016</v>
      </c>
      <c r="G66" s="70">
        <f>+'[1]Calculos Producción 100%'!$O$2</f>
        <v>1.9220725855519038E-3</v>
      </c>
      <c r="H66" s="68">
        <f>+'[1]Calculos Producción 100%'!H66*$A$1</f>
        <v>314.30175513524387</v>
      </c>
      <c r="I66" s="68">
        <f>+'[1]Calculos Producción 100%'!I66*$A$1</f>
        <v>0</v>
      </c>
      <c r="J66" s="68">
        <f t="shared" si="0"/>
        <v>314.30175513524387</v>
      </c>
      <c r="K66" s="68">
        <v>0</v>
      </c>
      <c r="L66" s="33">
        <f>(((H66/'[1]Calculos Producción 100%'!A66)*1000)/'[1]Calculos Producción 100%'!$P$2)/42</f>
        <v>129.77961357130425</v>
      </c>
      <c r="M66" s="33">
        <f>(((I66/'[1]Calculos Producción 100%'!A66)*1000)/'[1]Calculos Producción 100%'!$P$2)/42</f>
        <v>0</v>
      </c>
      <c r="N66" s="33">
        <f>(((J66/'[1]Calculos Producción 100%'!A66)*1000)/'[1]Calculos Producción 100%'!$P$2)/42</f>
        <v>129.77961357130425</v>
      </c>
    </row>
    <row r="67" spans="2:14" x14ac:dyDescent="0.2">
      <c r="B67" s="41">
        <v>46874</v>
      </c>
      <c r="C67" s="32" t="s">
        <v>59</v>
      </c>
      <c r="D67" s="42" t="s">
        <v>60</v>
      </c>
      <c r="E67" s="32" t="s">
        <v>61</v>
      </c>
      <c r="F67" s="66">
        <f>+'[1]Calculos Producción 100%'!$Q$2</f>
        <v>90440.998200000016</v>
      </c>
      <c r="G67" s="70">
        <f>+'[1]Calculos Producción 100%'!$O$2</f>
        <v>1.9220725855519038E-3</v>
      </c>
      <c r="H67" s="68">
        <f>+'[1]Calculos Producción 100%'!H67*$A$1</f>
        <v>322.96793352513663</v>
      </c>
      <c r="I67" s="68">
        <f>+'[1]Calculos Producción 100%'!I67*$A$1</f>
        <v>0</v>
      </c>
      <c r="J67" s="68">
        <f t="shared" ref="J67:J130" si="1">+H67+I67</f>
        <v>322.96793352513663</v>
      </c>
      <c r="K67" s="68">
        <v>0</v>
      </c>
      <c r="L67" s="33">
        <f>(((H67/'[1]Calculos Producción 100%'!A67)*1000)/'[1]Calculos Producción 100%'!$P$2)/42</f>
        <v>129.05612948638006</v>
      </c>
      <c r="M67" s="33">
        <f>(((I67/'[1]Calculos Producción 100%'!A67)*1000)/'[1]Calculos Producción 100%'!$P$2)/42</f>
        <v>0</v>
      </c>
      <c r="N67" s="33">
        <f>(((J67/'[1]Calculos Producción 100%'!A67)*1000)/'[1]Calculos Producción 100%'!$P$2)/42</f>
        <v>129.05612948638006</v>
      </c>
    </row>
    <row r="68" spans="2:14" x14ac:dyDescent="0.2">
      <c r="B68" s="41">
        <v>46905</v>
      </c>
      <c r="C68" s="32" t="s">
        <v>59</v>
      </c>
      <c r="D68" s="42" t="s">
        <v>60</v>
      </c>
      <c r="E68" s="32" t="s">
        <v>61</v>
      </c>
      <c r="F68" s="66">
        <f>+'[1]Calculos Producción 100%'!$Q$2</f>
        <v>90440.998200000016</v>
      </c>
      <c r="G68" s="70">
        <f>+'[1]Calculos Producción 100%'!$O$2</f>
        <v>1.9220725855519038E-3</v>
      </c>
      <c r="H68" s="68">
        <f>+'[1]Calculos Producción 100%'!H68*$A$1</f>
        <v>310.81344790973895</v>
      </c>
      <c r="I68" s="68">
        <f>+'[1]Calculos Producción 100%'!I68*$A$1</f>
        <v>0</v>
      </c>
      <c r="J68" s="68">
        <f t="shared" si="1"/>
        <v>310.81344790973895</v>
      </c>
      <c r="K68" s="68">
        <v>0</v>
      </c>
      <c r="L68" s="33">
        <f>(((H68/'[1]Calculos Producción 100%'!A68)*1000)/'[1]Calculos Producción 100%'!$P$2)/42</f>
        <v>128.33924247458793</v>
      </c>
      <c r="M68" s="33">
        <f>(((I68/'[1]Calculos Producción 100%'!A68)*1000)/'[1]Calculos Producción 100%'!$P$2)/42</f>
        <v>0</v>
      </c>
      <c r="N68" s="33">
        <f>(((J68/'[1]Calculos Producción 100%'!A68)*1000)/'[1]Calculos Producción 100%'!$P$2)/42</f>
        <v>128.33924247458793</v>
      </c>
    </row>
    <row r="69" spans="2:14" x14ac:dyDescent="0.2">
      <c r="B69" s="41">
        <v>46935</v>
      </c>
      <c r="C69" s="32" t="s">
        <v>59</v>
      </c>
      <c r="D69" s="42" t="s">
        <v>60</v>
      </c>
      <c r="E69" s="32" t="s">
        <v>61</v>
      </c>
      <c r="F69" s="66">
        <f>+'[1]Calculos Producción 100%'!$Q$2</f>
        <v>90440.998200000016</v>
      </c>
      <c r="G69" s="70">
        <f>+'[1]Calculos Producción 100%'!$O$2</f>
        <v>1.9220725855519038E-3</v>
      </c>
      <c r="H69" s="68">
        <f>+'[1]Calculos Producción 100%'!H69*$A$1</f>
        <v>319.39661740409952</v>
      </c>
      <c r="I69" s="68">
        <f>+'[1]Calculos Producción 100%'!I69*$A$1</f>
        <v>0</v>
      </c>
      <c r="J69" s="68">
        <f t="shared" si="1"/>
        <v>319.39661740409952</v>
      </c>
      <c r="K69" s="68">
        <v>0</v>
      </c>
      <c r="L69" s="33">
        <f>(((H69/'[1]Calculos Producción 100%'!A69)*1000)/'[1]Calculos Producción 100%'!$P$2)/42</f>
        <v>127.62905209599424</v>
      </c>
      <c r="M69" s="33">
        <f>(((I69/'[1]Calculos Producción 100%'!A69)*1000)/'[1]Calculos Producción 100%'!$P$2)/42</f>
        <v>0</v>
      </c>
      <c r="N69" s="33">
        <f>(((J69/'[1]Calculos Producción 100%'!A69)*1000)/'[1]Calculos Producción 100%'!$P$2)/42</f>
        <v>127.62905209599424</v>
      </c>
    </row>
    <row r="70" spans="2:14" x14ac:dyDescent="0.2">
      <c r="B70" s="41">
        <v>46966</v>
      </c>
      <c r="C70" s="32" t="s">
        <v>59</v>
      </c>
      <c r="D70" s="42" t="s">
        <v>60</v>
      </c>
      <c r="E70" s="32" t="s">
        <v>61</v>
      </c>
      <c r="F70" s="66">
        <f>+'[1]Calculos Producción 100%'!$Q$2</f>
        <v>90440.998200000016</v>
      </c>
      <c r="G70" s="70">
        <f>+'[1]Calculos Producción 100%'!$O$2</f>
        <v>1.9220725855519038E-3</v>
      </c>
      <c r="H70" s="68">
        <f>+'[1]Calculos Producción 100%'!H70*$A$1</f>
        <v>317.63548407292996</v>
      </c>
      <c r="I70" s="68">
        <f>+'[1]Calculos Producción 100%'!I70*$A$1</f>
        <v>0</v>
      </c>
      <c r="J70" s="68">
        <f t="shared" si="1"/>
        <v>317.63548407292996</v>
      </c>
      <c r="K70" s="68">
        <v>0</v>
      </c>
      <c r="L70" s="33">
        <f>(((H70/'[1]Calculos Producción 100%'!A70)*1000)/'[1]Calculos Producción 100%'!$P$2)/42</f>
        <v>126.92531334165592</v>
      </c>
      <c r="M70" s="33">
        <f>(((I70/'[1]Calculos Producción 100%'!A70)*1000)/'[1]Calculos Producción 100%'!$P$2)/42</f>
        <v>0</v>
      </c>
      <c r="N70" s="33">
        <f>(((J70/'[1]Calculos Producción 100%'!A70)*1000)/'[1]Calculos Producción 100%'!$P$2)/42</f>
        <v>126.92531334165592</v>
      </c>
    </row>
    <row r="71" spans="2:14" x14ac:dyDescent="0.2">
      <c r="B71" s="41">
        <v>46997</v>
      </c>
      <c r="C71" s="32" t="s">
        <v>59</v>
      </c>
      <c r="D71" s="42" t="s">
        <v>60</v>
      </c>
      <c r="E71" s="32" t="s">
        <v>61</v>
      </c>
      <c r="F71" s="66">
        <f>+'[1]Calculos Producción 100%'!$Q$2</f>
        <v>90440.998200000016</v>
      </c>
      <c r="G71" s="70">
        <f>+'[1]Calculos Producción 100%'!$O$2</f>
        <v>1.9220725855519038E-3</v>
      </c>
      <c r="H71" s="68">
        <f>+'[1]Calculos Producción 100%'!H71*$A$1</f>
        <v>305.70043688051686</v>
      </c>
      <c r="I71" s="68">
        <f>+'[1]Calculos Producción 100%'!I71*$A$1</f>
        <v>0</v>
      </c>
      <c r="J71" s="68">
        <f t="shared" si="1"/>
        <v>305.70043688051686</v>
      </c>
      <c r="K71" s="68">
        <v>0</v>
      </c>
      <c r="L71" s="33">
        <f>(((H71/'[1]Calculos Producción 100%'!A71)*1000)/'[1]Calculos Producción 100%'!$P$2)/42</f>
        <v>126.22800833504986</v>
      </c>
      <c r="M71" s="33">
        <f>(((I71/'[1]Calculos Producción 100%'!A71)*1000)/'[1]Calculos Producción 100%'!$P$2)/42</f>
        <v>0</v>
      </c>
      <c r="N71" s="33">
        <f>(((J71/'[1]Calculos Producción 100%'!A71)*1000)/'[1]Calculos Producción 100%'!$P$2)/42</f>
        <v>126.22800833504986</v>
      </c>
    </row>
    <row r="72" spans="2:14" x14ac:dyDescent="0.2">
      <c r="B72" s="41">
        <v>47027</v>
      </c>
      <c r="C72" s="32" t="s">
        <v>59</v>
      </c>
      <c r="D72" s="42" t="s">
        <v>60</v>
      </c>
      <c r="E72" s="32" t="s">
        <v>61</v>
      </c>
      <c r="F72" s="66">
        <f>+'[1]Calculos Producción 100%'!$Q$2</f>
        <v>90440.998200000016</v>
      </c>
      <c r="G72" s="70">
        <f>+'[1]Calculos Producción 100%'!$O$2</f>
        <v>1.9220725855519038E-3</v>
      </c>
      <c r="H72" s="68">
        <f>+'[1]Calculos Producción 100%'!H72*$A$1</f>
        <v>314.16128521919865</v>
      </c>
      <c r="I72" s="68">
        <f>+'[1]Calculos Producción 100%'!I72*$A$1</f>
        <v>0</v>
      </c>
      <c r="J72" s="68">
        <f t="shared" si="1"/>
        <v>314.16128521919865</v>
      </c>
      <c r="K72" s="68">
        <v>0</v>
      </c>
      <c r="L72" s="33">
        <f>(((H72/'[1]Calculos Producción 100%'!A72)*1000)/'[1]Calculos Producción 100%'!$P$2)/42</f>
        <v>125.537043452956</v>
      </c>
      <c r="M72" s="33">
        <f>(((I72/'[1]Calculos Producción 100%'!A72)*1000)/'[1]Calculos Producción 100%'!$P$2)/42</f>
        <v>0</v>
      </c>
      <c r="N72" s="33">
        <f>(((J72/'[1]Calculos Producción 100%'!A72)*1000)/'[1]Calculos Producción 100%'!$P$2)/42</f>
        <v>125.537043452956</v>
      </c>
    </row>
    <row r="73" spans="2:14" x14ac:dyDescent="0.2">
      <c r="B73" s="41">
        <v>47058</v>
      </c>
      <c r="C73" s="32" t="s">
        <v>59</v>
      </c>
      <c r="D73" s="42" t="s">
        <v>60</v>
      </c>
      <c r="E73" s="32" t="s">
        <v>61</v>
      </c>
      <c r="F73" s="66">
        <f>+'[1]Calculos Producción 100%'!$Q$2</f>
        <v>90440.998200000016</v>
      </c>
      <c r="G73" s="70">
        <f>+'[1]Calculos Producción 100%'!$O$2</f>
        <v>1.9220725855519038E-3</v>
      </c>
      <c r="H73" s="68">
        <f>+'[1]Calculos Producción 100%'!H73*$A$1</f>
        <v>302.36866819491757</v>
      </c>
      <c r="I73" s="68">
        <f>+'[1]Calculos Producción 100%'!I73*$A$1</f>
        <v>0</v>
      </c>
      <c r="J73" s="68">
        <f t="shared" si="1"/>
        <v>302.36866819491757</v>
      </c>
      <c r="K73" s="68">
        <v>0</v>
      </c>
      <c r="L73" s="33">
        <f>(((H73/'[1]Calculos Producción 100%'!A73)*1000)/'[1]Calculos Producción 100%'!$P$2)/42</f>
        <v>124.85227420228949</v>
      </c>
      <c r="M73" s="33">
        <f>(((I73/'[1]Calculos Producción 100%'!A73)*1000)/'[1]Calculos Producción 100%'!$P$2)/42</f>
        <v>0</v>
      </c>
      <c r="N73" s="33">
        <f>(((J73/'[1]Calculos Producción 100%'!A73)*1000)/'[1]Calculos Producción 100%'!$P$2)/42</f>
        <v>124.85227420228949</v>
      </c>
    </row>
    <row r="74" spans="2:14" x14ac:dyDescent="0.2">
      <c r="B74" s="41">
        <v>47088</v>
      </c>
      <c r="C74" s="32" t="s">
        <v>59</v>
      </c>
      <c r="D74" s="42" t="s">
        <v>60</v>
      </c>
      <c r="E74" s="32" t="s">
        <v>61</v>
      </c>
      <c r="F74" s="66">
        <f>+'[1]Calculos Producción 100%'!$Q$2</f>
        <v>90440.998200000016</v>
      </c>
      <c r="G74" s="70">
        <f>+'[1]Calculos Producción 100%'!$O$2</f>
        <v>1.9220725855519038E-3</v>
      </c>
      <c r="H74" s="68">
        <f>+'[1]Calculos Producción 100%'!H74*$A$1</f>
        <v>310.74950077535954</v>
      </c>
      <c r="I74" s="68">
        <f>+'[1]Calculos Producción 100%'!I74*$A$1</f>
        <v>0</v>
      </c>
      <c r="J74" s="68">
        <f t="shared" si="1"/>
        <v>310.74950077535954</v>
      </c>
      <c r="K74" s="68">
        <v>0</v>
      </c>
      <c r="L74" s="33">
        <f>(((H74/'[1]Calculos Producción 100%'!A74)*1000)/'[1]Calculos Producción 100%'!$P$2)/42</f>
        <v>124.17371400362711</v>
      </c>
      <c r="M74" s="33">
        <f>(((I74/'[1]Calculos Producción 100%'!A74)*1000)/'[1]Calculos Producción 100%'!$P$2)/42</f>
        <v>0</v>
      </c>
      <c r="N74" s="33">
        <f>(((J74/'[1]Calculos Producción 100%'!A74)*1000)/'[1]Calculos Producción 100%'!$P$2)/42</f>
        <v>124.17371400362711</v>
      </c>
    </row>
    <row r="75" spans="2:14" x14ac:dyDescent="0.2">
      <c r="B75" s="41">
        <v>47119</v>
      </c>
      <c r="C75" s="32" t="s">
        <v>59</v>
      </c>
      <c r="D75" s="42" t="s">
        <v>60</v>
      </c>
      <c r="E75" s="32" t="s">
        <v>61</v>
      </c>
      <c r="F75" s="66">
        <f>+'[1]Calculos Producción 100%'!$Q$2</f>
        <v>90440.998200000016</v>
      </c>
      <c r="G75" s="70">
        <f>+'[1]Calculos Producción 100%'!$O$2</f>
        <v>1.9220725855519038E-3</v>
      </c>
      <c r="H75" s="68">
        <f>+'[1]Calculos Producción 100%'!H75*$A$1</f>
        <v>309.06646958251025</v>
      </c>
      <c r="I75" s="68">
        <f>+'[1]Calculos Producción 100%'!I75*$A$1</f>
        <v>0</v>
      </c>
      <c r="J75" s="68">
        <f t="shared" si="1"/>
        <v>309.06646958251025</v>
      </c>
      <c r="K75" s="68">
        <v>0</v>
      </c>
      <c r="L75" s="33">
        <f>(((H75/'[1]Calculos Producción 100%'!A75)*1000)/'[1]Calculos Producción 100%'!$P$2)/42</f>
        <v>123.50118441475054</v>
      </c>
      <c r="M75" s="33">
        <f>(((I75/'[1]Calculos Producción 100%'!A75)*1000)/'[1]Calculos Producción 100%'!$P$2)/42</f>
        <v>0</v>
      </c>
      <c r="N75" s="33">
        <f>(((J75/'[1]Calculos Producción 100%'!A75)*1000)/'[1]Calculos Producción 100%'!$P$2)/42</f>
        <v>123.50118441475054</v>
      </c>
    </row>
    <row r="76" spans="2:14" x14ac:dyDescent="0.2">
      <c r="B76" s="41">
        <v>47150</v>
      </c>
      <c r="C76" s="32" t="s">
        <v>59</v>
      </c>
      <c r="D76" s="42" t="s">
        <v>60</v>
      </c>
      <c r="E76" s="32" t="s">
        <v>61</v>
      </c>
      <c r="F76" s="66">
        <f>+'[1]Calculos Producción 100%'!$Q$2</f>
        <v>90440.998200000016</v>
      </c>
      <c r="G76" s="70">
        <f>+'[1]Calculos Producción 100%'!$O$2</f>
        <v>1.9220725855519038E-3</v>
      </c>
      <c r="H76" s="68">
        <f>+'[1]Calculos Producción 100%'!H76*$A$1</f>
        <v>277.65022529794595</v>
      </c>
      <c r="I76" s="68">
        <f>+'[1]Calculos Producción 100%'!I76*$A$1</f>
        <v>0</v>
      </c>
      <c r="J76" s="68">
        <f t="shared" si="1"/>
        <v>277.65022529794595</v>
      </c>
      <c r="K76" s="68">
        <v>0</v>
      </c>
      <c r="L76" s="33">
        <f>(((H76/'[1]Calculos Producción 100%'!A76)*1000)/'[1]Calculos Producción 100%'!$P$2)/42</f>
        <v>122.83465886258574</v>
      </c>
      <c r="M76" s="33">
        <f>(((I76/'[1]Calculos Producción 100%'!A76)*1000)/'[1]Calculos Producción 100%'!$P$2)/42</f>
        <v>0</v>
      </c>
      <c r="N76" s="33">
        <f>(((J76/'[1]Calculos Producción 100%'!A76)*1000)/'[1]Calculos Producción 100%'!$P$2)/42</f>
        <v>122.83465886258574</v>
      </c>
    </row>
    <row r="77" spans="2:14" x14ac:dyDescent="0.2">
      <c r="B77" s="41">
        <v>47178</v>
      </c>
      <c r="C77" s="32" t="s">
        <v>59</v>
      </c>
      <c r="D77" s="42" t="s">
        <v>60</v>
      </c>
      <c r="E77" s="32" t="s">
        <v>61</v>
      </c>
      <c r="F77" s="66">
        <f>+'[1]Calculos Producción 100%'!$Q$2</f>
        <v>90440.998200000016</v>
      </c>
      <c r="G77" s="70">
        <f>+'[1]Calculos Producción 100%'!$O$2</f>
        <v>1.9220725855519038E-3</v>
      </c>
      <c r="H77" s="68">
        <f>+'[1]Calculos Producción 100%'!H77*$A$1</f>
        <v>305.74521080042183</v>
      </c>
      <c r="I77" s="68">
        <f>+'[1]Calculos Producción 100%'!I77*$A$1</f>
        <v>0</v>
      </c>
      <c r="J77" s="68">
        <f t="shared" si="1"/>
        <v>305.74521080042183</v>
      </c>
      <c r="K77" s="68">
        <v>0</v>
      </c>
      <c r="L77" s="33">
        <f>(((H77/'[1]Calculos Producción 100%'!A77)*1000)/'[1]Calculos Producción 100%'!$P$2)/42</f>
        <v>122.17402849942304</v>
      </c>
      <c r="M77" s="33">
        <f>(((I77/'[1]Calculos Producción 100%'!A77)*1000)/'[1]Calculos Producción 100%'!$P$2)/42</f>
        <v>0</v>
      </c>
      <c r="N77" s="33">
        <f>(((J77/'[1]Calculos Producción 100%'!A77)*1000)/'[1]Calculos Producción 100%'!$P$2)/42</f>
        <v>122.17402849942304</v>
      </c>
    </row>
    <row r="78" spans="2:14" x14ac:dyDescent="0.2">
      <c r="B78" s="41">
        <v>47209</v>
      </c>
      <c r="C78" s="32" t="s">
        <v>59</v>
      </c>
      <c r="D78" s="42" t="s">
        <v>60</v>
      </c>
      <c r="E78" s="32" t="s">
        <v>61</v>
      </c>
      <c r="F78" s="66">
        <f>+'[1]Calculos Producción 100%'!$Q$2</f>
        <v>90440.998200000016</v>
      </c>
      <c r="G78" s="70">
        <f>+'[1]Calculos Producción 100%'!$O$2</f>
        <v>1.9220725855519038E-3</v>
      </c>
      <c r="H78" s="68">
        <f>+'[1]Calculos Producción 100%'!H78*$A$1</f>
        <v>294.29659660325945</v>
      </c>
      <c r="I78" s="68">
        <f>+'[1]Calculos Producción 100%'!I78*$A$1</f>
        <v>0</v>
      </c>
      <c r="J78" s="68">
        <f t="shared" si="1"/>
        <v>294.29659660325945</v>
      </c>
      <c r="K78" s="68">
        <v>0</v>
      </c>
      <c r="L78" s="33">
        <f>(((H78/'[1]Calculos Producción 100%'!A78)*1000)/'[1]Calculos Producción 100%'!$P$2)/42</f>
        <v>121.51920235407621</v>
      </c>
      <c r="M78" s="33">
        <f>(((I78/'[1]Calculos Producción 100%'!A78)*1000)/'[1]Calculos Producción 100%'!$P$2)/42</f>
        <v>0</v>
      </c>
      <c r="N78" s="33">
        <f>(((J78/'[1]Calculos Producción 100%'!A78)*1000)/'[1]Calculos Producción 100%'!$P$2)/42</f>
        <v>121.51920235407621</v>
      </c>
    </row>
    <row r="79" spans="2:14" x14ac:dyDescent="0.2">
      <c r="B79" s="41">
        <v>47239</v>
      </c>
      <c r="C79" s="32" t="s">
        <v>59</v>
      </c>
      <c r="D79" s="42" t="s">
        <v>60</v>
      </c>
      <c r="E79" s="32" t="s">
        <v>61</v>
      </c>
      <c r="F79" s="66">
        <f>+'[1]Calculos Producción 100%'!$Q$2</f>
        <v>90440.998200000016</v>
      </c>
      <c r="G79" s="70">
        <f>+'[1]Calculos Producción 100%'!$O$2</f>
        <v>1.9220725855519038E-3</v>
      </c>
      <c r="H79" s="68">
        <f>+'[1]Calculos Producción 100%'!H79*$A$1</f>
        <v>302.48215109586329</v>
      </c>
      <c r="I79" s="68">
        <f>+'[1]Calculos Producción 100%'!I79*$A$1</f>
        <v>0</v>
      </c>
      <c r="J79" s="68">
        <f t="shared" si="1"/>
        <v>302.48215109586329</v>
      </c>
      <c r="K79" s="68">
        <v>0</v>
      </c>
      <c r="L79" s="33">
        <f>(((H79/'[1]Calculos Producción 100%'!A79)*1000)/'[1]Calculos Producción 100%'!$P$2)/42</f>
        <v>120.87012860088862</v>
      </c>
      <c r="M79" s="33">
        <f>(((I79/'[1]Calculos Producción 100%'!A79)*1000)/'[1]Calculos Producción 100%'!$P$2)/42</f>
        <v>0</v>
      </c>
      <c r="N79" s="33">
        <f>(((J79/'[1]Calculos Producción 100%'!A79)*1000)/'[1]Calculos Producción 100%'!$P$2)/42</f>
        <v>120.87012860088862</v>
      </c>
    </row>
    <row r="80" spans="2:14" x14ac:dyDescent="0.2">
      <c r="B80" s="41">
        <v>47270</v>
      </c>
      <c r="C80" s="32" t="s">
        <v>59</v>
      </c>
      <c r="D80" s="42" t="s">
        <v>60</v>
      </c>
      <c r="E80" s="32" t="s">
        <v>61</v>
      </c>
      <c r="F80" s="66">
        <f>+'[1]Calculos Producción 100%'!$Q$2</f>
        <v>90440.998200000016</v>
      </c>
      <c r="G80" s="70">
        <f>+'[1]Calculos Producción 100%'!$O$2</f>
        <v>1.9220725855519038E-3</v>
      </c>
      <c r="H80" s="68">
        <f>+'[1]Calculos Producción 100%'!H80*$A$1</f>
        <v>291.16650425756222</v>
      </c>
      <c r="I80" s="68">
        <f>+'[1]Calculos Producción 100%'!I80*$A$1</f>
        <v>0</v>
      </c>
      <c r="J80" s="68">
        <f t="shared" si="1"/>
        <v>291.16650425756222</v>
      </c>
      <c r="K80" s="68">
        <v>0</v>
      </c>
      <c r="L80" s="33">
        <f>(((H80/'[1]Calculos Producción 100%'!A80)*1000)/'[1]Calculos Producción 100%'!$P$2)/42</f>
        <v>120.22674321749813</v>
      </c>
      <c r="M80" s="33">
        <f>(((I80/'[1]Calculos Producción 100%'!A80)*1000)/'[1]Calculos Producción 100%'!$P$2)/42</f>
        <v>0</v>
      </c>
      <c r="N80" s="33">
        <f>(((J80/'[1]Calculos Producción 100%'!A80)*1000)/'[1]Calculos Producción 100%'!$P$2)/42</f>
        <v>120.22674321749813</v>
      </c>
    </row>
    <row r="81" spans="2:14" x14ac:dyDescent="0.2">
      <c r="B81" s="41">
        <v>47300</v>
      </c>
      <c r="C81" s="32" t="s">
        <v>59</v>
      </c>
      <c r="D81" s="42" t="s">
        <v>60</v>
      </c>
      <c r="E81" s="32" t="s">
        <v>61</v>
      </c>
      <c r="F81" s="66">
        <f>+'[1]Calculos Producción 100%'!$Q$2</f>
        <v>90440.998200000016</v>
      </c>
      <c r="G81" s="70">
        <f>+'[1]Calculos Producción 100%'!$O$2</f>
        <v>1.9220725855519038E-3</v>
      </c>
      <c r="H81" s="68">
        <f>+'[1]Calculos Producción 100%'!H81*$A$1</f>
        <v>299.27597629038456</v>
      </c>
      <c r="I81" s="68">
        <f>+'[1]Calculos Producción 100%'!I81*$A$1</f>
        <v>0</v>
      </c>
      <c r="J81" s="68">
        <f t="shared" si="1"/>
        <v>299.27597629038456</v>
      </c>
      <c r="K81" s="68">
        <v>0</v>
      </c>
      <c r="L81" s="33">
        <f>(((H81/'[1]Calculos Producción 100%'!A81)*1000)/'[1]Calculos Producción 100%'!$P$2)/42</f>
        <v>119.58895958099386</v>
      </c>
      <c r="M81" s="33">
        <f>(((I81/'[1]Calculos Producción 100%'!A81)*1000)/'[1]Calculos Producción 100%'!$P$2)/42</f>
        <v>0</v>
      </c>
      <c r="N81" s="33">
        <f>(((J81/'[1]Calculos Producción 100%'!A81)*1000)/'[1]Calculos Producción 100%'!$P$2)/42</f>
        <v>119.58895958099386</v>
      </c>
    </row>
    <row r="82" spans="2:14" x14ac:dyDescent="0.2">
      <c r="B82" s="41">
        <v>47331</v>
      </c>
      <c r="C82" s="32" t="s">
        <v>59</v>
      </c>
      <c r="D82" s="42" t="s">
        <v>60</v>
      </c>
      <c r="E82" s="32" t="s">
        <v>61</v>
      </c>
      <c r="F82" s="66">
        <f>+'[1]Calculos Producción 100%'!$Q$2</f>
        <v>90440.998200000016</v>
      </c>
      <c r="G82" s="70">
        <f>+'[1]Calculos Producción 100%'!$O$2</f>
        <v>1.9220725855519038E-3</v>
      </c>
      <c r="H82" s="68">
        <f>+'[1]Calculos Producción 100%'!H82*$A$1</f>
        <v>297.69362924635192</v>
      </c>
      <c r="I82" s="68">
        <f>+'[1]Calculos Producción 100%'!I82*$A$1</f>
        <v>0</v>
      </c>
      <c r="J82" s="68">
        <f t="shared" si="1"/>
        <v>297.69362924635192</v>
      </c>
      <c r="K82" s="68">
        <v>0</v>
      </c>
      <c r="L82" s="33">
        <f>(((H82/'[1]Calculos Producción 100%'!A82)*1000)/'[1]Calculos Producción 100%'!$P$2)/42</f>
        <v>118.9566627991489</v>
      </c>
      <c r="M82" s="33">
        <f>(((I82/'[1]Calculos Producción 100%'!A82)*1000)/'[1]Calculos Producción 100%'!$P$2)/42</f>
        <v>0</v>
      </c>
      <c r="N82" s="33">
        <f>(((J82/'[1]Calculos Producción 100%'!A82)*1000)/'[1]Calculos Producción 100%'!$P$2)/42</f>
        <v>118.9566627991489</v>
      </c>
    </row>
    <row r="83" spans="2:14" x14ac:dyDescent="0.2">
      <c r="B83" s="41">
        <v>47362</v>
      </c>
      <c r="C83" s="32" t="s">
        <v>59</v>
      </c>
      <c r="D83" s="42" t="s">
        <v>60</v>
      </c>
      <c r="E83" s="32" t="s">
        <v>61</v>
      </c>
      <c r="F83" s="66">
        <f>+'[1]Calculos Producción 100%'!$Q$2</f>
        <v>90440.998200000016</v>
      </c>
      <c r="G83" s="70">
        <f>+'[1]Calculos Producción 100%'!$O$2</f>
        <v>1.9220725855519038E-3</v>
      </c>
      <c r="H83" s="68">
        <f>+'[1]Calculos Producción 100%'!H83*$A$1</f>
        <v>286.57251742813105</v>
      </c>
      <c r="I83" s="68">
        <f>+'[1]Calculos Producción 100%'!I83*$A$1</f>
        <v>0</v>
      </c>
      <c r="J83" s="68">
        <f t="shared" si="1"/>
        <v>286.57251742813105</v>
      </c>
      <c r="K83" s="68">
        <v>0</v>
      </c>
      <c r="L83" s="33">
        <f>(((H83/'[1]Calculos Producción 100%'!A83)*1000)/'[1]Calculos Producción 100%'!$P$2)/42</f>
        <v>118.32982146719264</v>
      </c>
      <c r="M83" s="33">
        <f>(((I83/'[1]Calculos Producción 100%'!A83)*1000)/'[1]Calculos Producción 100%'!$P$2)/42</f>
        <v>0</v>
      </c>
      <c r="N83" s="33">
        <f>(((J83/'[1]Calculos Producción 100%'!A83)*1000)/'[1]Calculos Producción 100%'!$P$2)/42</f>
        <v>118.32982146719264</v>
      </c>
    </row>
    <row r="84" spans="2:14" x14ac:dyDescent="0.2">
      <c r="B84" s="41">
        <v>47392</v>
      </c>
      <c r="C84" s="32" t="s">
        <v>59</v>
      </c>
      <c r="D84" s="42" t="s">
        <v>60</v>
      </c>
      <c r="E84" s="32" t="s">
        <v>61</v>
      </c>
      <c r="F84" s="66">
        <f>+'[1]Calculos Producción 100%'!$Q$2</f>
        <v>90440.998200000016</v>
      </c>
      <c r="G84" s="70">
        <f>+'[1]Calculos Producción 100%'!$O$2</f>
        <v>1.9220725855519038E-3</v>
      </c>
      <c r="H84" s="68">
        <f>+'[1]Calculos Producción 100%'!H84*$A$1</f>
        <v>294.56973899692485</v>
      </c>
      <c r="I84" s="68">
        <f>+'[1]Calculos Producción 100%'!I84*$A$1</f>
        <v>0</v>
      </c>
      <c r="J84" s="68">
        <f t="shared" si="1"/>
        <v>294.56973899692485</v>
      </c>
      <c r="K84" s="68">
        <v>0</v>
      </c>
      <c r="L84" s="33">
        <f>(((H84/'[1]Calculos Producción 100%'!A84)*1000)/'[1]Calculos Producción 100%'!$P$2)/42</f>
        <v>117.70837421479652</v>
      </c>
      <c r="M84" s="33">
        <f>(((I84/'[1]Calculos Producción 100%'!A84)*1000)/'[1]Calculos Producción 100%'!$P$2)/42</f>
        <v>0</v>
      </c>
      <c r="N84" s="33">
        <f>(((J84/'[1]Calculos Producción 100%'!A84)*1000)/'[1]Calculos Producción 100%'!$P$2)/42</f>
        <v>117.70837421479652</v>
      </c>
    </row>
    <row r="85" spans="2:14" x14ac:dyDescent="0.2">
      <c r="B85" s="41">
        <v>47423</v>
      </c>
      <c r="C85" s="32" t="s">
        <v>59</v>
      </c>
      <c r="D85" s="42" t="s">
        <v>60</v>
      </c>
      <c r="E85" s="32" t="s">
        <v>61</v>
      </c>
      <c r="F85" s="66">
        <f>+'[1]Calculos Producción 100%'!$Q$2</f>
        <v>90440.998200000016</v>
      </c>
      <c r="G85" s="70">
        <f>+'[1]Calculos Producción 100%'!$O$2</f>
        <v>1.9220725855519038E-3</v>
      </c>
      <c r="H85" s="68">
        <f>+'[1]Calculos Producción 100%'!H85*$A$1</f>
        <v>283.57530645820486</v>
      </c>
      <c r="I85" s="68">
        <f>+'[1]Calculos Producción 100%'!I85*$A$1</f>
        <v>0</v>
      </c>
      <c r="J85" s="68">
        <f t="shared" si="1"/>
        <v>283.57530645820486</v>
      </c>
      <c r="K85" s="68">
        <v>0</v>
      </c>
      <c r="L85" s="33">
        <f>(((H85/'[1]Calculos Producción 100%'!A85)*1000)/'[1]Calculos Producción 100%'!$P$2)/42</f>
        <v>117.09223091889511</v>
      </c>
      <c r="M85" s="33">
        <f>(((I85/'[1]Calculos Producción 100%'!A85)*1000)/'[1]Calculos Producción 100%'!$P$2)/42</f>
        <v>0</v>
      </c>
      <c r="N85" s="33">
        <f>(((J85/'[1]Calculos Producción 100%'!A85)*1000)/'[1]Calculos Producción 100%'!$P$2)/42</f>
        <v>117.09223091889511</v>
      </c>
    </row>
    <row r="86" spans="2:14" x14ac:dyDescent="0.2">
      <c r="B86" s="41">
        <v>47453</v>
      </c>
      <c r="C86" s="32" t="s">
        <v>59</v>
      </c>
      <c r="D86" s="42" t="s">
        <v>60</v>
      </c>
      <c r="E86" s="32" t="s">
        <v>61</v>
      </c>
      <c r="F86" s="66">
        <f>+'[1]Calculos Producción 100%'!$Q$2</f>
        <v>90440.998200000016</v>
      </c>
      <c r="G86" s="70">
        <f>+'[1]Calculos Producción 100%'!$O$2</f>
        <v>1.9220725855519038E-3</v>
      </c>
      <c r="H86" s="68">
        <f>+'[1]Calculos Producción 100%'!H86*$A$1</f>
        <v>291.49897814637023</v>
      </c>
      <c r="I86" s="68">
        <f>+'[1]Calculos Producción 100%'!I86*$A$1</f>
        <v>0</v>
      </c>
      <c r="J86" s="68">
        <f t="shared" si="1"/>
        <v>291.49897814637023</v>
      </c>
      <c r="K86" s="68">
        <v>0</v>
      </c>
      <c r="L86" s="33">
        <f>(((H86/'[1]Calculos Producción 100%'!A86)*1000)/'[1]Calculos Producción 100%'!$P$2)/42</f>
        <v>116.48131583279144</v>
      </c>
      <c r="M86" s="33">
        <f>(((I86/'[1]Calculos Producción 100%'!A86)*1000)/'[1]Calculos Producción 100%'!$P$2)/42</f>
        <v>0</v>
      </c>
      <c r="N86" s="33">
        <f>(((J86/'[1]Calculos Producción 100%'!A86)*1000)/'[1]Calculos Producción 100%'!$P$2)/42</f>
        <v>116.48131583279144</v>
      </c>
    </row>
    <row r="87" spans="2:14" x14ac:dyDescent="0.2">
      <c r="B87" s="41">
        <v>47484</v>
      </c>
      <c r="C87" s="32" t="s">
        <v>59</v>
      </c>
      <c r="D87" s="42" t="s">
        <v>60</v>
      </c>
      <c r="E87" s="32" t="s">
        <v>61</v>
      </c>
      <c r="F87" s="66">
        <f>+'[1]Calculos Producción 100%'!$Q$2</f>
        <v>90440.998200000016</v>
      </c>
      <c r="G87" s="70">
        <f>+'[1]Calculos Producción 100%'!$O$2</f>
        <v>1.9220725855519038E-3</v>
      </c>
      <c r="H87" s="68">
        <f>+'[1]Calculos Producción 100%'!H87*$A$1</f>
        <v>289.98304686075642</v>
      </c>
      <c r="I87" s="68">
        <f>+'[1]Calculos Producción 100%'!I87*$A$1</f>
        <v>0</v>
      </c>
      <c r="J87" s="68">
        <f t="shared" si="1"/>
        <v>289.98304686075642</v>
      </c>
      <c r="K87" s="68">
        <v>0</v>
      </c>
      <c r="L87" s="33">
        <f>(((H87/'[1]Calculos Producción 100%'!A87)*1000)/'[1]Calculos Producción 100%'!$P$2)/42</f>
        <v>115.87555840618487</v>
      </c>
      <c r="M87" s="33">
        <f>(((I87/'[1]Calculos Producción 100%'!A87)*1000)/'[1]Calculos Producción 100%'!$P$2)/42</f>
        <v>0</v>
      </c>
      <c r="N87" s="33">
        <f>(((J87/'[1]Calculos Producción 100%'!A87)*1000)/'[1]Calculos Producción 100%'!$P$2)/42</f>
        <v>115.87555840618487</v>
      </c>
    </row>
    <row r="88" spans="2:14" x14ac:dyDescent="0.2">
      <c r="B88" s="41">
        <v>47515</v>
      </c>
      <c r="C88" s="32" t="s">
        <v>59</v>
      </c>
      <c r="D88" s="42" t="s">
        <v>60</v>
      </c>
      <c r="E88" s="32" t="s">
        <v>61</v>
      </c>
      <c r="F88" s="66">
        <f>+'[1]Calculos Producción 100%'!$Q$2</f>
        <v>90440.998200000016</v>
      </c>
      <c r="G88" s="70">
        <f>+'[1]Calculos Producción 100%'!$O$2</f>
        <v>1.9220725855519038E-3</v>
      </c>
      <c r="H88" s="68">
        <f>+'[1]Calculos Producción 100%'!H88*$A$1</f>
        <v>260.5624182934198</v>
      </c>
      <c r="I88" s="68">
        <f>+'[1]Calculos Producción 100%'!I88*$A$1</f>
        <v>0</v>
      </c>
      <c r="J88" s="68">
        <f t="shared" si="1"/>
        <v>260.5624182934198</v>
      </c>
      <c r="K88" s="68">
        <v>0</v>
      </c>
      <c r="L88" s="33">
        <f>(((H88/'[1]Calculos Producción 100%'!A88)*1000)/'[1]Calculos Producción 100%'!$P$2)/42</f>
        <v>115.27487769598206</v>
      </c>
      <c r="M88" s="33">
        <f>(((I88/'[1]Calculos Producción 100%'!A88)*1000)/'[1]Calculos Producción 100%'!$P$2)/42</f>
        <v>0</v>
      </c>
      <c r="N88" s="33">
        <f>(((J88/'[1]Calculos Producción 100%'!A88)*1000)/'[1]Calculos Producción 100%'!$P$2)/42</f>
        <v>115.27487769598206</v>
      </c>
    </row>
    <row r="89" spans="2:14" x14ac:dyDescent="0.2">
      <c r="B89" s="41">
        <v>47543</v>
      </c>
      <c r="C89" s="32" t="s">
        <v>59</v>
      </c>
      <c r="D89" s="42" t="s">
        <v>60</v>
      </c>
      <c r="E89" s="32" t="s">
        <v>61</v>
      </c>
      <c r="F89" s="66">
        <f>+'[1]Calculos Producción 100%'!$Q$2</f>
        <v>90440.998200000016</v>
      </c>
      <c r="G89" s="70">
        <f>+'[1]Calculos Producción 100%'!$O$2</f>
        <v>1.9220725855519038E-3</v>
      </c>
      <c r="H89" s="68">
        <f>+'[1]Calculos Producción 100%'!H89*$A$1</f>
        <v>286.98913477372633</v>
      </c>
      <c r="I89" s="68">
        <f>+'[1]Calculos Producción 100%'!I89*$A$1</f>
        <v>0</v>
      </c>
      <c r="J89" s="68">
        <f t="shared" si="1"/>
        <v>286.98913477372633</v>
      </c>
      <c r="K89" s="68">
        <v>0</v>
      </c>
      <c r="L89" s="33">
        <f>(((H89/'[1]Calculos Producción 100%'!A89)*1000)/'[1]Calculos Producción 100%'!$P$2)/42</f>
        <v>114.67920834827882</v>
      </c>
      <c r="M89" s="33">
        <f>(((I89/'[1]Calculos Producción 100%'!A89)*1000)/'[1]Calculos Producción 100%'!$P$2)/42</f>
        <v>0</v>
      </c>
      <c r="N89" s="33">
        <f>(((J89/'[1]Calculos Producción 100%'!A89)*1000)/'[1]Calculos Producción 100%'!$P$2)/42</f>
        <v>114.67920834827882</v>
      </c>
    </row>
    <row r="90" spans="2:14" x14ac:dyDescent="0.2">
      <c r="B90" s="41">
        <v>47574</v>
      </c>
      <c r="C90" s="32" t="s">
        <v>59</v>
      </c>
      <c r="D90" s="42" t="s">
        <v>60</v>
      </c>
      <c r="E90" s="32" t="s">
        <v>61</v>
      </c>
      <c r="F90" s="66">
        <f>+'[1]Calculos Producción 100%'!$Q$2</f>
        <v>90440.998200000016</v>
      </c>
      <c r="G90" s="70">
        <f>+'[1]Calculos Producción 100%'!$O$2</f>
        <v>1.9220725855519038E-3</v>
      </c>
      <c r="H90" s="68">
        <f>+'[1]Calculos Producción 100%'!H90*$A$1</f>
        <v>276.30081626792384</v>
      </c>
      <c r="I90" s="68">
        <f>+'[1]Calculos Producción 100%'!I90*$A$1</f>
        <v>0</v>
      </c>
      <c r="J90" s="68">
        <f t="shared" si="1"/>
        <v>276.30081626792384</v>
      </c>
      <c r="K90" s="68">
        <v>0</v>
      </c>
      <c r="L90" s="33">
        <f>(((H90/'[1]Calculos Producción 100%'!A90)*1000)/'[1]Calculos Producción 100%'!$P$2)/42</f>
        <v>114.08849164478042</v>
      </c>
      <c r="M90" s="33">
        <f>(((I90/'[1]Calculos Producción 100%'!A90)*1000)/'[1]Calculos Producción 100%'!$P$2)/42</f>
        <v>0</v>
      </c>
      <c r="N90" s="33">
        <f>(((J90/'[1]Calculos Producción 100%'!A90)*1000)/'[1]Calculos Producción 100%'!$P$2)/42</f>
        <v>114.08849164478042</v>
      </c>
    </row>
    <row r="91" spans="2:14" x14ac:dyDescent="0.2">
      <c r="B91" s="41">
        <v>47604</v>
      </c>
      <c r="C91" s="32" t="s">
        <v>59</v>
      </c>
      <c r="D91" s="42" t="s">
        <v>60</v>
      </c>
      <c r="E91" s="32" t="s">
        <v>61</v>
      </c>
      <c r="F91" s="66">
        <f>+'[1]Calculos Producción 100%'!$Q$2</f>
        <v>90440.998200000016</v>
      </c>
      <c r="G91" s="70">
        <f>+'[1]Calculos Producción 100%'!$O$2</f>
        <v>1.9220725855519038E-3</v>
      </c>
      <c r="H91" s="68">
        <f>+'[1]Calculos Producción 100%'!H91*$A$1</f>
        <v>284.04475228942687</v>
      </c>
      <c r="I91" s="68">
        <f>+'[1]Calculos Producción 100%'!I91*$A$1</f>
        <v>0</v>
      </c>
      <c r="J91" s="68">
        <f t="shared" si="1"/>
        <v>284.04475228942687</v>
      </c>
      <c r="K91" s="68">
        <v>0</v>
      </c>
      <c r="L91" s="33">
        <f>(((H91/'[1]Calculos Producción 100%'!A91)*1000)/'[1]Calculos Producción 100%'!$P$2)/42</f>
        <v>113.50265003487709</v>
      </c>
      <c r="M91" s="33">
        <f>(((I91/'[1]Calculos Producción 100%'!A91)*1000)/'[1]Calculos Producción 100%'!$P$2)/42</f>
        <v>0</v>
      </c>
      <c r="N91" s="33">
        <f>(((J91/'[1]Calculos Producción 100%'!A91)*1000)/'[1]Calculos Producción 100%'!$P$2)/42</f>
        <v>113.50265003487709</v>
      </c>
    </row>
    <row r="92" spans="2:14" x14ac:dyDescent="0.2">
      <c r="B92" s="41">
        <v>47635</v>
      </c>
      <c r="C92" s="32" t="s">
        <v>59</v>
      </c>
      <c r="D92" s="42" t="s">
        <v>60</v>
      </c>
      <c r="E92" s="32" t="s">
        <v>61</v>
      </c>
      <c r="F92" s="66">
        <f>+'[1]Calculos Producción 100%'!$Q$2</f>
        <v>90440.998200000016</v>
      </c>
      <c r="G92" s="70">
        <f>+'[1]Calculos Producción 100%'!$O$2</f>
        <v>1.9220725855519038E-3</v>
      </c>
      <c r="H92" s="68">
        <f>+'[1]Calculos Producción 100%'!H92*$A$1</f>
        <v>273.47494476041527</v>
      </c>
      <c r="I92" s="68">
        <f>+'[1]Calculos Producción 100%'!I92*$A$1</f>
        <v>0</v>
      </c>
      <c r="J92" s="68">
        <f t="shared" si="1"/>
        <v>273.47494476041527</v>
      </c>
      <c r="K92" s="68">
        <v>0</v>
      </c>
      <c r="L92" s="33">
        <f>(((H92/'[1]Calculos Producción 100%'!A92)*1000)/'[1]Calculos Producción 100%'!$P$2)/42</f>
        <v>112.92164956943532</v>
      </c>
      <c r="M92" s="33">
        <f>(((I92/'[1]Calculos Producción 100%'!A92)*1000)/'[1]Calculos Producción 100%'!$P$2)/42</f>
        <v>0</v>
      </c>
      <c r="N92" s="33">
        <f>(((J92/'[1]Calculos Producción 100%'!A92)*1000)/'[1]Calculos Producción 100%'!$P$2)/42</f>
        <v>112.92164956943532</v>
      </c>
    </row>
    <row r="93" spans="2:14" x14ac:dyDescent="0.2">
      <c r="B93" s="41">
        <v>47665</v>
      </c>
      <c r="C93" s="32" t="s">
        <v>59</v>
      </c>
      <c r="D93" s="42" t="s">
        <v>60</v>
      </c>
      <c r="E93" s="32" t="s">
        <v>61</v>
      </c>
      <c r="F93" s="66">
        <f>+'[1]Calculos Producción 100%'!$Q$2</f>
        <v>90440.998200000016</v>
      </c>
      <c r="G93" s="70">
        <f>+'[1]Calculos Producción 100%'!$O$2</f>
        <v>1.9220725855519038E-3</v>
      </c>
      <c r="H93" s="68">
        <f>+'[1]Calculos Producción 100%'!H93*$A$1</f>
        <v>281.14853624780972</v>
      </c>
      <c r="I93" s="68">
        <f>+'[1]Calculos Producción 100%'!I93*$A$1</f>
        <v>0</v>
      </c>
      <c r="J93" s="68">
        <f t="shared" si="1"/>
        <v>281.14853624780972</v>
      </c>
      <c r="K93" s="68">
        <v>0</v>
      </c>
      <c r="L93" s="33">
        <f>(((H93/'[1]Calculos Producción 100%'!A93)*1000)/'[1]Calculos Producción 100%'!$P$2)/42</f>
        <v>112.34533875506118</v>
      </c>
      <c r="M93" s="33">
        <f>(((I93/'[1]Calculos Producción 100%'!A93)*1000)/'[1]Calculos Producción 100%'!$P$2)/42</f>
        <v>0</v>
      </c>
      <c r="N93" s="33">
        <f>(((J93/'[1]Calculos Producción 100%'!A93)*1000)/'[1]Calculos Producción 100%'!$P$2)/42</f>
        <v>112.34533875506118</v>
      </c>
    </row>
    <row r="94" spans="2:14" x14ac:dyDescent="0.2">
      <c r="B94" s="41">
        <v>47696</v>
      </c>
      <c r="C94" s="32" t="s">
        <v>59</v>
      </c>
      <c r="D94" s="42" t="s">
        <v>60</v>
      </c>
      <c r="E94" s="32" t="s">
        <v>61</v>
      </c>
      <c r="F94" s="66">
        <f>+'[1]Calculos Producción 100%'!$Q$2</f>
        <v>90440.998200000016</v>
      </c>
      <c r="G94" s="70">
        <f>+'[1]Calculos Producción 100%'!$O$2</f>
        <v>1.9220725855519038E-3</v>
      </c>
      <c r="H94" s="68">
        <f>+'[1]Calculos Producción 100%'!H94*$A$1</f>
        <v>279.71790257986765</v>
      </c>
      <c r="I94" s="68">
        <f>+'[1]Calculos Producción 100%'!I94*$A$1</f>
        <v>0</v>
      </c>
      <c r="J94" s="68">
        <f t="shared" si="1"/>
        <v>279.71790257986765</v>
      </c>
      <c r="K94" s="68">
        <v>0</v>
      </c>
      <c r="L94" s="33">
        <f>(((H94/'[1]Calculos Producción 100%'!A94)*1000)/'[1]Calculos Producción 100%'!$P$2)/42</f>
        <v>111.77366576609822</v>
      </c>
      <c r="M94" s="33">
        <f>(((I94/'[1]Calculos Producción 100%'!A94)*1000)/'[1]Calculos Producción 100%'!$P$2)/42</f>
        <v>0</v>
      </c>
      <c r="N94" s="33">
        <f>(((J94/'[1]Calculos Producción 100%'!A94)*1000)/'[1]Calculos Producción 100%'!$P$2)/42</f>
        <v>111.77366576609822</v>
      </c>
    </row>
    <row r="95" spans="2:14" x14ac:dyDescent="0.2">
      <c r="B95" s="41">
        <v>47727</v>
      </c>
      <c r="C95" s="32" t="s">
        <v>59</v>
      </c>
      <c r="D95" s="42" t="s">
        <v>60</v>
      </c>
      <c r="E95" s="32" t="s">
        <v>61</v>
      </c>
      <c r="F95" s="66">
        <f>+'[1]Calculos Producción 100%'!$Q$2</f>
        <v>90440.998200000016</v>
      </c>
      <c r="G95" s="70">
        <f>+'[1]Calculos Producción 100%'!$O$2</f>
        <v>1.9220725855519038E-3</v>
      </c>
      <c r="H95" s="68">
        <f>+'[1]Calculos Producción 100%'!H95*$A$1</f>
        <v>269.32143629780631</v>
      </c>
      <c r="I95" s="68">
        <f>+'[1]Calculos Producción 100%'!I95*$A$1</f>
        <v>0</v>
      </c>
      <c r="J95" s="68">
        <f t="shared" si="1"/>
        <v>269.32143629780631</v>
      </c>
      <c r="K95" s="68">
        <v>0</v>
      </c>
      <c r="L95" s="33">
        <f>(((H95/'[1]Calculos Producción 100%'!A95)*1000)/'[1]Calculos Producción 100%'!$P$2)/42</f>
        <v>111.20660752962682</v>
      </c>
      <c r="M95" s="33">
        <f>(((I95/'[1]Calculos Producción 100%'!A95)*1000)/'[1]Calculos Producción 100%'!$P$2)/42</f>
        <v>0</v>
      </c>
      <c r="N95" s="33">
        <f>(((J95/'[1]Calculos Producción 100%'!A95)*1000)/'[1]Calculos Producción 100%'!$P$2)/42</f>
        <v>111.20660752962682</v>
      </c>
    </row>
    <row r="96" spans="2:14" x14ac:dyDescent="0.2">
      <c r="B96" s="41">
        <v>47757</v>
      </c>
      <c r="C96" s="32" t="s">
        <v>59</v>
      </c>
      <c r="D96" s="42" t="s">
        <v>60</v>
      </c>
      <c r="E96" s="32" t="s">
        <v>61</v>
      </c>
      <c r="F96" s="66">
        <f>+'[1]Calculos Producción 100%'!$Q$2</f>
        <v>90440.998200000016</v>
      </c>
      <c r="G96" s="70">
        <f>+'[1]Calculos Producción 100%'!$O$2</f>
        <v>1.9220725855519038E-3</v>
      </c>
      <c r="H96" s="68">
        <f>+'[1]Calculos Producción 100%'!H96*$A$1</f>
        <v>276.89111535828948</v>
      </c>
      <c r="I96" s="68">
        <f>+'[1]Calculos Producción 100%'!I96*$A$1</f>
        <v>0</v>
      </c>
      <c r="J96" s="68">
        <f t="shared" si="1"/>
        <v>276.89111535828948</v>
      </c>
      <c r="K96" s="68">
        <v>0</v>
      </c>
      <c r="L96" s="33">
        <f>(((H96/'[1]Calculos Producción 100%'!A96)*1000)/'[1]Calculos Producción 100%'!$P$2)/42</f>
        <v>110.64409784362195</v>
      </c>
      <c r="M96" s="33">
        <f>(((I96/'[1]Calculos Producción 100%'!A96)*1000)/'[1]Calculos Producción 100%'!$P$2)/42</f>
        <v>0</v>
      </c>
      <c r="N96" s="33">
        <f>(((J96/'[1]Calculos Producción 100%'!A96)*1000)/'[1]Calculos Producción 100%'!$P$2)/42</f>
        <v>110.64409784362195</v>
      </c>
    </row>
    <row r="97" spans="2:14" x14ac:dyDescent="0.2">
      <c r="B97" s="41">
        <v>47788</v>
      </c>
      <c r="C97" s="32" t="s">
        <v>59</v>
      </c>
      <c r="D97" s="42" t="s">
        <v>60</v>
      </c>
      <c r="E97" s="32" t="s">
        <v>61</v>
      </c>
      <c r="F97" s="66">
        <f>+'[1]Calculos Producción 100%'!$Q$2</f>
        <v>90440.998200000016</v>
      </c>
      <c r="G97" s="70">
        <f>+'[1]Calculos Producción 100%'!$O$2</f>
        <v>1.9220725855519038E-3</v>
      </c>
      <c r="H97" s="68">
        <f>+'[1]Calculos Producción 100%'!H97*$A$1</f>
        <v>266.60748569694886</v>
      </c>
      <c r="I97" s="68">
        <f>+'[1]Calculos Producción 100%'!I97*$A$1</f>
        <v>0</v>
      </c>
      <c r="J97" s="68">
        <f t="shared" si="1"/>
        <v>266.60748569694886</v>
      </c>
      <c r="K97" s="68">
        <v>0</v>
      </c>
      <c r="L97" s="33">
        <f>(((H97/'[1]Calculos Producción 100%'!A97)*1000)/'[1]Calculos Producción 100%'!$P$2)/42</f>
        <v>110.08597917017228</v>
      </c>
      <c r="M97" s="33">
        <f>(((I97/'[1]Calculos Producción 100%'!A97)*1000)/'[1]Calculos Producción 100%'!$P$2)/42</f>
        <v>0</v>
      </c>
      <c r="N97" s="33">
        <f>(((J97/'[1]Calculos Producción 100%'!A97)*1000)/'[1]Calculos Producción 100%'!$P$2)/42</f>
        <v>110.08597917017228</v>
      </c>
    </row>
    <row r="98" spans="2:14" x14ac:dyDescent="0.2">
      <c r="B98" s="41">
        <v>47818</v>
      </c>
      <c r="C98" s="32" t="s">
        <v>59</v>
      </c>
      <c r="D98" s="42" t="s">
        <v>60</v>
      </c>
      <c r="E98" s="32" t="s">
        <v>61</v>
      </c>
      <c r="F98" s="66">
        <f>+'[1]Calculos Producción 100%'!$Q$2</f>
        <v>90440.998200000016</v>
      </c>
      <c r="G98" s="70">
        <f>+'[1]Calculos Producción 100%'!$O$2</f>
        <v>1.9220725855519038E-3</v>
      </c>
      <c r="H98" s="68">
        <f>+'[1]Calculos Producción 100%'!H98*$A$1</f>
        <v>274.10874332409696</v>
      </c>
      <c r="I98" s="68">
        <f>+'[1]Calculos Producción 100%'!I98*$A$1</f>
        <v>0</v>
      </c>
      <c r="J98" s="68">
        <f t="shared" si="1"/>
        <v>274.10874332409696</v>
      </c>
      <c r="K98" s="68">
        <v>0</v>
      </c>
      <c r="L98" s="33">
        <f>(((H98/'[1]Calculos Producción 100%'!A98)*1000)/'[1]Calculos Producción 100%'!$P$2)/42</f>
        <v>109.53227797468108</v>
      </c>
      <c r="M98" s="33">
        <f>(((I98/'[1]Calculos Producción 100%'!A98)*1000)/'[1]Calculos Producción 100%'!$P$2)/42</f>
        <v>0</v>
      </c>
      <c r="N98" s="33">
        <f>(((J98/'[1]Calculos Producción 100%'!A98)*1000)/'[1]Calculos Producción 100%'!$P$2)/42</f>
        <v>109.53227797468108</v>
      </c>
    </row>
    <row r="99" spans="2:14" x14ac:dyDescent="0.2">
      <c r="B99" s="41">
        <v>47849</v>
      </c>
      <c r="C99" s="32" t="s">
        <v>59</v>
      </c>
      <c r="D99" s="42" t="s">
        <v>60</v>
      </c>
      <c r="E99" s="32" t="s">
        <v>61</v>
      </c>
      <c r="F99" s="66">
        <f>+'[1]Calculos Producción 100%'!$Q$2</f>
        <v>90440.998200000016</v>
      </c>
      <c r="G99" s="70">
        <f>+'[1]Calculos Producción 100%'!$O$2</f>
        <v>1.9220725855519038E-3</v>
      </c>
      <c r="H99" s="68">
        <f>+'[1]Calculos Producción 100%'!H99*$A$1</f>
        <v>272.73389688450436</v>
      </c>
      <c r="I99" s="68">
        <f>+'[1]Calculos Producción 100%'!I99*$A$1</f>
        <v>0</v>
      </c>
      <c r="J99" s="68">
        <f t="shared" si="1"/>
        <v>272.73389688450436</v>
      </c>
      <c r="K99" s="68">
        <v>0</v>
      </c>
      <c r="L99" s="33">
        <f>(((H99/'[1]Calculos Producción 100%'!A99)*1000)/'[1]Calculos Producción 100%'!$P$2)/42</f>
        <v>108.98289724144446</v>
      </c>
      <c r="M99" s="33">
        <f>(((I99/'[1]Calculos Producción 100%'!A99)*1000)/'[1]Calculos Producción 100%'!$P$2)/42</f>
        <v>0</v>
      </c>
      <c r="N99" s="33">
        <f>(((J99/'[1]Calculos Producción 100%'!A99)*1000)/'[1]Calculos Producción 100%'!$P$2)/42</f>
        <v>108.98289724144446</v>
      </c>
    </row>
    <row r="100" spans="2:14" x14ac:dyDescent="0.2">
      <c r="B100" s="41">
        <v>47880</v>
      </c>
      <c r="C100" s="32" t="s">
        <v>59</v>
      </c>
      <c r="D100" s="42" t="s">
        <v>60</v>
      </c>
      <c r="E100" s="32" t="s">
        <v>61</v>
      </c>
      <c r="F100" s="66">
        <f>+'[1]Calculos Producción 100%'!$Q$2</f>
        <v>90440.998200000016</v>
      </c>
      <c r="G100" s="70">
        <f>+'[1]Calculos Producción 100%'!$O$2</f>
        <v>1.9220725855519038E-3</v>
      </c>
      <c r="H100" s="68">
        <f>+'[1]Calculos Producción 100%'!H100*$A$1</f>
        <v>245.10822447443383</v>
      </c>
      <c r="I100" s="68">
        <f>+'[1]Calculos Producción 100%'!I100*$A$1</f>
        <v>0</v>
      </c>
      <c r="J100" s="68">
        <f t="shared" si="1"/>
        <v>245.10822447443383</v>
      </c>
      <c r="K100" s="68">
        <v>0</v>
      </c>
      <c r="L100" s="33">
        <f>(((H100/'[1]Calculos Producción 100%'!A100)*1000)/'[1]Calculos Producción 100%'!$P$2)/42</f>
        <v>108.43781994206037</v>
      </c>
      <c r="M100" s="33">
        <f>(((I100/'[1]Calculos Producción 100%'!A100)*1000)/'[1]Calculos Producción 100%'!$P$2)/42</f>
        <v>0</v>
      </c>
      <c r="N100" s="33">
        <f>(((J100/'[1]Calculos Producción 100%'!A100)*1000)/'[1]Calculos Producción 100%'!$P$2)/42</f>
        <v>108.43781994206037</v>
      </c>
    </row>
    <row r="101" spans="2:14" x14ac:dyDescent="0.2">
      <c r="B101" s="41">
        <v>47908</v>
      </c>
      <c r="C101" s="32" t="s">
        <v>59</v>
      </c>
      <c r="D101" s="42" t="s">
        <v>60</v>
      </c>
      <c r="E101" s="32" t="s">
        <v>61</v>
      </c>
      <c r="F101" s="66">
        <f>+'[1]Calculos Producción 100%'!$Q$2</f>
        <v>90440.998200000016</v>
      </c>
      <c r="G101" s="70">
        <f>+'[1]Calculos Producción 100%'!$O$2</f>
        <v>1.9220725855519038E-3</v>
      </c>
      <c r="H101" s="68">
        <f>+'[1]Calculos Producción 100%'!H101*$A$1</f>
        <v>270.01618691000323</v>
      </c>
      <c r="I101" s="68">
        <f>+'[1]Calculos Producción 100%'!I101*$A$1</f>
        <v>0</v>
      </c>
      <c r="J101" s="68">
        <f t="shared" si="1"/>
        <v>270.01618691000323</v>
      </c>
      <c r="K101" s="68">
        <v>0</v>
      </c>
      <c r="L101" s="33">
        <f>(((H101/'[1]Calculos Producción 100%'!A101)*1000)/'[1]Calculos Producción 100%'!$P$2)/42</f>
        <v>107.89691595981252</v>
      </c>
      <c r="M101" s="33">
        <f>(((I101/'[1]Calculos Producción 100%'!A101)*1000)/'[1]Calculos Producción 100%'!$P$2)/42</f>
        <v>0</v>
      </c>
      <c r="N101" s="33">
        <f>(((J101/'[1]Calculos Producción 100%'!A101)*1000)/'[1]Calculos Producción 100%'!$P$2)/42</f>
        <v>107.89691595981252</v>
      </c>
    </row>
    <row r="102" spans="2:14" x14ac:dyDescent="0.2">
      <c r="B102" s="41">
        <v>47939</v>
      </c>
      <c r="C102" s="32" t="s">
        <v>59</v>
      </c>
      <c r="D102" s="42" t="s">
        <v>60</v>
      </c>
      <c r="E102" s="32" t="s">
        <v>61</v>
      </c>
      <c r="F102" s="66">
        <f>+'[1]Calculos Producción 100%'!$Q$2</f>
        <v>90440.998200000016</v>
      </c>
      <c r="G102" s="70">
        <f>+'[1]Calculos Producción 100%'!$O$2</f>
        <v>1.9220725855519038E-3</v>
      </c>
      <c r="H102" s="68">
        <f>+'[1]Calculos Producción 100%'!H102*$A$1</f>
        <v>260.00616783656432</v>
      </c>
      <c r="I102" s="68">
        <f>+'[1]Calculos Producción 100%'!I102*$A$1</f>
        <v>0</v>
      </c>
      <c r="J102" s="68">
        <f t="shared" si="1"/>
        <v>260.00616783656432</v>
      </c>
      <c r="K102" s="68">
        <v>0</v>
      </c>
      <c r="L102" s="33">
        <f>(((H102/'[1]Calculos Producción 100%'!A102)*1000)/'[1]Calculos Producción 100%'!$P$2)/42</f>
        <v>107.36020221543205</v>
      </c>
      <c r="M102" s="33">
        <f>(((I102/'[1]Calculos Producción 100%'!A102)*1000)/'[1]Calculos Producción 100%'!$P$2)/42</f>
        <v>0</v>
      </c>
      <c r="N102" s="33">
        <f>(((J102/'[1]Calculos Producción 100%'!A102)*1000)/'[1]Calculos Producción 100%'!$P$2)/42</f>
        <v>107.36020221543205</v>
      </c>
    </row>
    <row r="103" spans="2:14" x14ac:dyDescent="0.2">
      <c r="B103" s="41">
        <v>47969</v>
      </c>
      <c r="C103" s="32" t="s">
        <v>59</v>
      </c>
      <c r="D103" s="42" t="s">
        <v>60</v>
      </c>
      <c r="E103" s="32" t="s">
        <v>61</v>
      </c>
      <c r="F103" s="66">
        <f>+'[1]Calculos Producción 100%'!$Q$2</f>
        <v>90440.998200000016</v>
      </c>
      <c r="G103" s="70">
        <f>+'[1]Calculos Producción 100%'!$O$2</f>
        <v>1.9220725855519038E-3</v>
      </c>
      <c r="H103" s="68">
        <f>+'[1]Calculos Producción 100%'!H103*$A$1</f>
        <v>267.34028579889195</v>
      </c>
      <c r="I103" s="68">
        <f>+'[1]Calculos Producción 100%'!I103*$A$1</f>
        <v>0</v>
      </c>
      <c r="J103" s="68">
        <f t="shared" si="1"/>
        <v>267.34028579889195</v>
      </c>
      <c r="K103" s="68">
        <v>0</v>
      </c>
      <c r="L103" s="33">
        <f>(((H103/'[1]Calculos Producción 100%'!A103)*1000)/'[1]Calculos Producción 100%'!$P$2)/42</f>
        <v>106.82764125963104</v>
      </c>
      <c r="M103" s="33">
        <f>(((I103/'[1]Calculos Producción 100%'!A103)*1000)/'[1]Calculos Producción 100%'!$P$2)/42</f>
        <v>0</v>
      </c>
      <c r="N103" s="33">
        <f>(((J103/'[1]Calculos Producción 100%'!A103)*1000)/'[1]Calculos Producción 100%'!$P$2)/42</f>
        <v>106.82764125963104</v>
      </c>
    </row>
    <row r="104" spans="2:14" x14ac:dyDescent="0.2">
      <c r="B104" s="41">
        <v>48000</v>
      </c>
      <c r="C104" s="32" t="s">
        <v>59</v>
      </c>
      <c r="D104" s="42" t="s">
        <v>60</v>
      </c>
      <c r="E104" s="32" t="s">
        <v>61</v>
      </c>
      <c r="F104" s="66">
        <f>+'[1]Calculos Producción 100%'!$Q$2</f>
        <v>90440.998200000016</v>
      </c>
      <c r="G104" s="70">
        <f>+'[1]Calculos Producción 100%'!$O$2</f>
        <v>1.9220725855519038E-3</v>
      </c>
      <c r="H104" s="68">
        <f>+'[1]Calculos Producción 100%'!H104*$A$1</f>
        <v>257.43640660131359</v>
      </c>
      <c r="I104" s="68">
        <f>+'[1]Calculos Producción 100%'!I104*$A$1</f>
        <v>0</v>
      </c>
      <c r="J104" s="68">
        <f t="shared" si="1"/>
        <v>257.43640660131359</v>
      </c>
      <c r="K104" s="68">
        <v>0</v>
      </c>
      <c r="L104" s="33">
        <f>(((H104/'[1]Calculos Producción 100%'!A104)*1000)/'[1]Calculos Producción 100%'!$P$2)/42</f>
        <v>106.29911167224418</v>
      </c>
      <c r="M104" s="33">
        <f>(((I104/'[1]Calculos Producción 100%'!A104)*1000)/'[1]Calculos Producción 100%'!$P$2)/42</f>
        <v>0</v>
      </c>
      <c r="N104" s="33">
        <f>(((J104/'[1]Calculos Producción 100%'!A104)*1000)/'[1]Calculos Producción 100%'!$P$2)/42</f>
        <v>106.29911167224418</v>
      </c>
    </row>
    <row r="105" spans="2:14" x14ac:dyDescent="0.2">
      <c r="B105" s="41">
        <v>48030</v>
      </c>
      <c r="C105" s="32" t="s">
        <v>59</v>
      </c>
      <c r="D105" s="42" t="s">
        <v>60</v>
      </c>
      <c r="E105" s="32" t="s">
        <v>61</v>
      </c>
      <c r="F105" s="66">
        <f>+'[1]Calculos Producción 100%'!$Q$2</f>
        <v>90440.998200000016</v>
      </c>
      <c r="G105" s="70">
        <f>+'[1]Calculos Producción 100%'!$O$2</f>
        <v>1.9220725855519038E-3</v>
      </c>
      <c r="H105" s="68">
        <f>+'[1]Calculos Producción 100%'!H105*$A$1</f>
        <v>264.70492768344019</v>
      </c>
      <c r="I105" s="68">
        <f>+'[1]Calculos Producción 100%'!I105*$A$1</f>
        <v>0</v>
      </c>
      <c r="J105" s="68">
        <f t="shared" si="1"/>
        <v>264.70492768344019</v>
      </c>
      <c r="K105" s="68">
        <v>0</v>
      </c>
      <c r="L105" s="33">
        <f>(((H105/'[1]Calculos Producción 100%'!A105)*1000)/'[1]Calculos Producción 100%'!$P$2)/42</f>
        <v>105.77456730743245</v>
      </c>
      <c r="M105" s="33">
        <f>(((I105/'[1]Calculos Producción 100%'!A105)*1000)/'[1]Calculos Producción 100%'!$P$2)/42</f>
        <v>0</v>
      </c>
      <c r="N105" s="33">
        <f>(((J105/'[1]Calculos Producción 100%'!A105)*1000)/'[1]Calculos Producción 100%'!$P$2)/42</f>
        <v>105.77456730743245</v>
      </c>
    </row>
    <row r="106" spans="2:14" x14ac:dyDescent="0.2">
      <c r="B106" s="41">
        <v>48061</v>
      </c>
      <c r="C106" s="32" t="s">
        <v>59</v>
      </c>
      <c r="D106" s="42" t="s">
        <v>60</v>
      </c>
      <c r="E106" s="32" t="s">
        <v>61</v>
      </c>
      <c r="F106" s="66">
        <f>+'[1]Calculos Producción 100%'!$Q$2</f>
        <v>90440.998200000016</v>
      </c>
      <c r="G106" s="70">
        <f>+'[1]Calculos Producción 100%'!$O$2</f>
        <v>1.9220725855519038E-3</v>
      </c>
      <c r="H106" s="68">
        <f>+'[1]Calculos Producción 100%'!H106*$A$1</f>
        <v>263.38329875757677</v>
      </c>
      <c r="I106" s="68">
        <f>+'[1]Calculos Producción 100%'!I106*$A$1</f>
        <v>0</v>
      </c>
      <c r="J106" s="68">
        <f t="shared" si="1"/>
        <v>263.38329875757677</v>
      </c>
      <c r="K106" s="68">
        <v>0</v>
      </c>
      <c r="L106" s="33">
        <f>(((H106/'[1]Calculos Producción 100%'!A106)*1000)/'[1]Calculos Producción 100%'!$P$2)/42</f>
        <v>105.24645198673328</v>
      </c>
      <c r="M106" s="33">
        <f>(((I106/'[1]Calculos Producción 100%'!A106)*1000)/'[1]Calculos Producción 100%'!$P$2)/42</f>
        <v>0</v>
      </c>
      <c r="N106" s="33">
        <f>(((J106/'[1]Calculos Producción 100%'!A106)*1000)/'[1]Calculos Producción 100%'!$P$2)/42</f>
        <v>105.24645198673328</v>
      </c>
    </row>
    <row r="107" spans="2:14" x14ac:dyDescent="0.2">
      <c r="B107" s="41">
        <v>48092</v>
      </c>
      <c r="C107" s="32" t="s">
        <v>59</v>
      </c>
      <c r="D107" s="42" t="s">
        <v>60</v>
      </c>
      <c r="E107" s="32" t="s">
        <v>61</v>
      </c>
      <c r="F107" s="66">
        <f>+'[1]Calculos Producción 100%'!$Q$2</f>
        <v>90440.998200000016</v>
      </c>
      <c r="G107" s="70">
        <f>+'[1]Calculos Producción 100%'!$O$2</f>
        <v>1.9220725855519038E-3</v>
      </c>
      <c r="H107" s="68">
        <f>+'[1]Calculos Producción 100%'!H107*$A$1</f>
        <v>253.63580657724373</v>
      </c>
      <c r="I107" s="68">
        <f>+'[1]Calculos Producción 100%'!I107*$A$1</f>
        <v>0</v>
      </c>
      <c r="J107" s="68">
        <f t="shared" si="1"/>
        <v>253.63580657724373</v>
      </c>
      <c r="K107" s="68">
        <v>0</v>
      </c>
      <c r="L107" s="33">
        <f>(((H107/'[1]Calculos Producción 100%'!A107)*1000)/'[1]Calculos Producción 100%'!$P$2)/42</f>
        <v>104.72979048836905</v>
      </c>
      <c r="M107" s="33">
        <f>(((I107/'[1]Calculos Producción 100%'!A107)*1000)/'[1]Calculos Producción 100%'!$P$2)/42</f>
        <v>0</v>
      </c>
      <c r="N107" s="33">
        <f>(((J107/'[1]Calculos Producción 100%'!A107)*1000)/'[1]Calculos Producción 100%'!$P$2)/42</f>
        <v>104.72979048836905</v>
      </c>
    </row>
    <row r="108" spans="2:14" x14ac:dyDescent="0.2">
      <c r="B108" s="41">
        <v>48122</v>
      </c>
      <c r="C108" s="32" t="s">
        <v>59</v>
      </c>
      <c r="D108" s="42" t="s">
        <v>60</v>
      </c>
      <c r="E108" s="32" t="s">
        <v>61</v>
      </c>
      <c r="F108" s="66">
        <f>+'[1]Calculos Producción 100%'!$Q$2</f>
        <v>90440.998200000016</v>
      </c>
      <c r="G108" s="70">
        <f>+'[1]Calculos Producción 100%'!$O$2</f>
        <v>1.9220725855519038E-3</v>
      </c>
      <c r="H108" s="68">
        <f>+'[1]Calculos Producción 100%'!H108*$A$1</f>
        <v>260.80711792769114</v>
      </c>
      <c r="I108" s="68">
        <f>+'[1]Calculos Producción 100%'!I108*$A$1</f>
        <v>0</v>
      </c>
      <c r="J108" s="68">
        <f t="shared" si="1"/>
        <v>260.80711792769114</v>
      </c>
      <c r="K108" s="68">
        <v>0</v>
      </c>
      <c r="L108" s="33">
        <f>(((H108/'[1]Calculos Producción 100%'!A108)*1000)/'[1]Calculos Producción 100%'!$P$2)/42</f>
        <v>104.2170249376353</v>
      </c>
      <c r="M108" s="33">
        <f>(((I108/'[1]Calculos Producción 100%'!A108)*1000)/'[1]Calculos Producción 100%'!$P$2)/42</f>
        <v>0</v>
      </c>
      <c r="N108" s="33">
        <f>(((J108/'[1]Calculos Producción 100%'!A108)*1000)/'[1]Calculos Producción 100%'!$P$2)/42</f>
        <v>104.2170249376353</v>
      </c>
    </row>
    <row r="109" spans="2:14" x14ac:dyDescent="0.2">
      <c r="B109" s="41">
        <v>48153</v>
      </c>
      <c r="C109" s="32" t="s">
        <v>59</v>
      </c>
      <c r="D109" s="42" t="s">
        <v>60</v>
      </c>
      <c r="E109" s="32" t="s">
        <v>61</v>
      </c>
      <c r="F109" s="66">
        <f>+'[1]Calculos Producción 100%'!$Q$2</f>
        <v>90440.998200000016</v>
      </c>
      <c r="G109" s="70">
        <f>+'[1]Calculos Producción 100%'!$O$2</f>
        <v>1.9220725855519038E-3</v>
      </c>
      <c r="H109" s="68">
        <f>+'[1]Calculos Producción 100%'!H109*$A$1</f>
        <v>251.1613437240793</v>
      </c>
      <c r="I109" s="68">
        <f>+'[1]Calculos Producción 100%'!I109*$A$1</f>
        <v>0</v>
      </c>
      <c r="J109" s="68">
        <f t="shared" si="1"/>
        <v>251.1613437240793</v>
      </c>
      <c r="K109" s="68">
        <v>0</v>
      </c>
      <c r="L109" s="33">
        <f>(((H109/'[1]Calculos Producción 100%'!A109)*1000)/'[1]Calculos Producción 100%'!$P$2)/42</f>
        <v>103.70804998697717</v>
      </c>
      <c r="M109" s="33">
        <f>(((I109/'[1]Calculos Producción 100%'!A109)*1000)/'[1]Calculos Producción 100%'!$P$2)/42</f>
        <v>0</v>
      </c>
      <c r="N109" s="33">
        <f>(((J109/'[1]Calculos Producción 100%'!A109)*1000)/'[1]Calculos Producción 100%'!$P$2)/42</f>
        <v>103.70804998697717</v>
      </c>
    </row>
    <row r="110" spans="2:14" x14ac:dyDescent="0.2">
      <c r="B110" s="41">
        <v>48183</v>
      </c>
      <c r="C110" s="32" t="s">
        <v>59</v>
      </c>
      <c r="D110" s="42" t="s">
        <v>60</v>
      </c>
      <c r="E110" s="32" t="s">
        <v>61</v>
      </c>
      <c r="F110" s="66">
        <f>+'[1]Calculos Producción 100%'!$Q$2</f>
        <v>90440.998200000016</v>
      </c>
      <c r="G110" s="70">
        <f>+'[1]Calculos Producción 100%'!$O$2</f>
        <v>1.9220725855519038E-3</v>
      </c>
      <c r="H110" s="68">
        <f>+'[1]Calculos Producción 100%'!H110*$A$1</f>
        <v>258.26923230619315</v>
      </c>
      <c r="I110" s="68">
        <f>+'[1]Calculos Producción 100%'!I110*$A$1</f>
        <v>0</v>
      </c>
      <c r="J110" s="68">
        <f t="shared" si="1"/>
        <v>258.26923230619315</v>
      </c>
      <c r="K110" s="68">
        <v>0</v>
      </c>
      <c r="L110" s="33">
        <f>(((H110/'[1]Calculos Producción 100%'!A110)*1000)/'[1]Calculos Producción 100%'!$P$2)/42</f>
        <v>103.20290043364899</v>
      </c>
      <c r="M110" s="33">
        <f>(((I110/'[1]Calculos Producción 100%'!A110)*1000)/'[1]Calculos Producción 100%'!$P$2)/42</f>
        <v>0</v>
      </c>
      <c r="N110" s="33">
        <f>(((J110/'[1]Calculos Producción 100%'!A110)*1000)/'[1]Calculos Producción 100%'!$P$2)/42</f>
        <v>103.20290043364899</v>
      </c>
    </row>
    <row r="111" spans="2:14" x14ac:dyDescent="0.2">
      <c r="B111" s="41">
        <v>48214</v>
      </c>
      <c r="C111" s="32" t="s">
        <v>59</v>
      </c>
      <c r="D111" s="42" t="s">
        <v>60</v>
      </c>
      <c r="E111" s="32" t="s">
        <v>61</v>
      </c>
      <c r="F111" s="66">
        <f>+'[1]Calculos Producción 100%'!$Q$2</f>
        <v>90440.998200000016</v>
      </c>
      <c r="G111" s="70">
        <f>+'[1]Calculos Producción 100%'!$O$2</f>
        <v>1.9220725855519038E-3</v>
      </c>
      <c r="H111" s="68">
        <f>+'[1]Calculos Producción 100%'!H111*$A$1</f>
        <v>257.0142278387915</v>
      </c>
      <c r="I111" s="68">
        <f>+'[1]Calculos Producción 100%'!I111*$A$1</f>
        <v>0</v>
      </c>
      <c r="J111" s="68">
        <f t="shared" si="1"/>
        <v>257.0142278387915</v>
      </c>
      <c r="K111" s="68">
        <v>0</v>
      </c>
      <c r="L111" s="33">
        <f>(((H111/'[1]Calculos Producción 100%'!A111)*1000)/'[1]Calculos Producción 100%'!$P$2)/42</f>
        <v>102.70140786352555</v>
      </c>
      <c r="M111" s="33">
        <f>(((I111/'[1]Calculos Producción 100%'!A111)*1000)/'[1]Calculos Producción 100%'!$P$2)/42</f>
        <v>0</v>
      </c>
      <c r="N111" s="33">
        <f>(((J111/'[1]Calculos Producción 100%'!A111)*1000)/'[1]Calculos Producción 100%'!$P$2)/42</f>
        <v>102.70140786352555</v>
      </c>
    </row>
    <row r="112" spans="2:14" x14ac:dyDescent="0.2">
      <c r="B112" s="41">
        <v>48245</v>
      </c>
      <c r="C112" s="32" t="s">
        <v>59</v>
      </c>
      <c r="D112" s="42" t="s">
        <v>60</v>
      </c>
      <c r="E112" s="32" t="s">
        <v>61</v>
      </c>
      <c r="F112" s="66">
        <f>+'[1]Calculos Producción 100%'!$Q$2</f>
        <v>90440.998200000016</v>
      </c>
      <c r="G112" s="70">
        <f>+'[1]Calculos Producción 100%'!$O$2</f>
        <v>1.9220725855519038E-3</v>
      </c>
      <c r="H112" s="68">
        <f>+'[1]Calculos Producción 100%'!H112*$A$1</f>
        <v>239.26736272783575</v>
      </c>
      <c r="I112" s="68">
        <f>+'[1]Calculos Producción 100%'!I112*$A$1</f>
        <v>0</v>
      </c>
      <c r="J112" s="68">
        <f t="shared" si="1"/>
        <v>239.26736272783575</v>
      </c>
      <c r="K112" s="68">
        <v>0</v>
      </c>
      <c r="L112" s="33">
        <f>(((H112/'[1]Calculos Producción 100%'!A112)*1000)/'[1]Calculos Producción 100%'!$P$2)/42</f>
        <v>102.20364621939109</v>
      </c>
      <c r="M112" s="33">
        <f>(((I112/'[1]Calculos Producción 100%'!A112)*1000)/'[1]Calculos Producción 100%'!$P$2)/42</f>
        <v>0</v>
      </c>
      <c r="N112" s="33">
        <f>(((J112/'[1]Calculos Producción 100%'!A112)*1000)/'[1]Calculos Producción 100%'!$P$2)/42</f>
        <v>102.20364621939109</v>
      </c>
    </row>
    <row r="113" spans="2:14" x14ac:dyDescent="0.2">
      <c r="B113" s="41">
        <v>48274</v>
      </c>
      <c r="C113" s="32" t="s">
        <v>59</v>
      </c>
      <c r="D113" s="42" t="s">
        <v>60</v>
      </c>
      <c r="E113" s="32" t="s">
        <v>61</v>
      </c>
      <c r="F113" s="66">
        <f>+'[1]Calculos Producción 100%'!$Q$2</f>
        <v>90440.998200000016</v>
      </c>
      <c r="G113" s="70">
        <f>+'[1]Calculos Producción 100%'!$O$2</f>
        <v>1.9220725855519038E-3</v>
      </c>
      <c r="H113" s="68">
        <f>+'[1]Calculos Producción 100%'!H113*$A$1</f>
        <v>254.53191239902245</v>
      </c>
      <c r="I113" s="68">
        <f>+'[1]Calculos Producción 100%'!I113*$A$1</f>
        <v>0</v>
      </c>
      <c r="J113" s="68">
        <f t="shared" si="1"/>
        <v>254.53191239902245</v>
      </c>
      <c r="K113" s="68">
        <v>0</v>
      </c>
      <c r="L113" s="33">
        <f>(((H113/'[1]Calculos Producción 100%'!A113)*1000)/'[1]Calculos Producción 100%'!$P$2)/42</f>
        <v>101.70948888468385</v>
      </c>
      <c r="M113" s="33">
        <f>(((I113/'[1]Calculos Producción 100%'!A113)*1000)/'[1]Calculos Producción 100%'!$P$2)/42</f>
        <v>0</v>
      </c>
      <c r="N113" s="33">
        <f>(((J113/'[1]Calculos Producción 100%'!A113)*1000)/'[1]Calculos Producción 100%'!$P$2)/42</f>
        <v>101.70948888468385</v>
      </c>
    </row>
    <row r="114" spans="2:14" x14ac:dyDescent="0.2">
      <c r="B114" s="41">
        <v>48305</v>
      </c>
      <c r="C114" s="32" t="s">
        <v>59</v>
      </c>
      <c r="D114" s="42" t="s">
        <v>60</v>
      </c>
      <c r="E114" s="32" t="s">
        <v>61</v>
      </c>
      <c r="F114" s="66">
        <f>+'[1]Calculos Producción 100%'!$Q$2</f>
        <v>90440.998200000016</v>
      </c>
      <c r="G114" s="70">
        <f>+'[1]Calculos Producción 100%'!$O$2</f>
        <v>1.9220725855519038E-3</v>
      </c>
      <c r="H114" s="68">
        <f>+'[1]Calculos Producción 100%'!H114*$A$1</f>
        <v>245.13331644606436</v>
      </c>
      <c r="I114" s="68">
        <f>+'[1]Calculos Producción 100%'!I114*$A$1</f>
        <v>0</v>
      </c>
      <c r="J114" s="68">
        <f t="shared" si="1"/>
        <v>245.13331644606436</v>
      </c>
      <c r="K114" s="68">
        <v>0</v>
      </c>
      <c r="L114" s="33">
        <f>(((H114/'[1]Calculos Producción 100%'!A114)*1000)/'[1]Calculos Producción 100%'!$P$2)/42</f>
        <v>101.21899277378591</v>
      </c>
      <c r="M114" s="33">
        <f>(((I114/'[1]Calculos Producción 100%'!A114)*1000)/'[1]Calculos Producción 100%'!$P$2)/42</f>
        <v>0</v>
      </c>
      <c r="N114" s="33">
        <f>(((J114/'[1]Calculos Producción 100%'!A114)*1000)/'[1]Calculos Producción 100%'!$P$2)/42</f>
        <v>101.21899277378591</v>
      </c>
    </row>
    <row r="115" spans="2:14" x14ac:dyDescent="0.2">
      <c r="B115" s="41">
        <v>48335</v>
      </c>
      <c r="C115" s="32" t="s">
        <v>59</v>
      </c>
      <c r="D115" s="42" t="s">
        <v>60</v>
      </c>
      <c r="E115" s="32" t="s">
        <v>61</v>
      </c>
      <c r="F115" s="66">
        <f>+'[1]Calculos Producción 100%'!$Q$2</f>
        <v>90440.998200000016</v>
      </c>
      <c r="G115" s="70">
        <f>+'[1]Calculos Producción 100%'!$O$2</f>
        <v>1.9220725855519038E-3</v>
      </c>
      <c r="H115" s="68">
        <f>+'[1]Calculos Producción 100%'!H115*$A$1</f>
        <v>252.08580129421486</v>
      </c>
      <c r="I115" s="68">
        <f>+'[1]Calculos Producción 100%'!I115*$A$1</f>
        <v>0</v>
      </c>
      <c r="J115" s="68">
        <f t="shared" si="1"/>
        <v>252.08580129421486</v>
      </c>
      <c r="K115" s="68">
        <v>0</v>
      </c>
      <c r="L115" s="33">
        <f>(((H115/'[1]Calculos Producción 100%'!A115)*1000)/'[1]Calculos Producción 100%'!$P$2)/42</f>
        <v>100.73203694995313</v>
      </c>
      <c r="M115" s="33">
        <f>(((I115/'[1]Calculos Producción 100%'!A115)*1000)/'[1]Calculos Producción 100%'!$P$2)/42</f>
        <v>0</v>
      </c>
      <c r="N115" s="33">
        <f>(((J115/'[1]Calculos Producción 100%'!A115)*1000)/'[1]Calculos Producción 100%'!$P$2)/42</f>
        <v>100.73203694995313</v>
      </c>
    </row>
    <row r="116" spans="2:14" x14ac:dyDescent="0.2">
      <c r="B116" s="41">
        <v>48366</v>
      </c>
      <c r="C116" s="32" t="s">
        <v>59</v>
      </c>
      <c r="D116" s="42" t="s">
        <v>60</v>
      </c>
      <c r="E116" s="32" t="s">
        <v>61</v>
      </c>
      <c r="F116" s="66">
        <f>+'[1]Calculos Producción 100%'!$Q$2</f>
        <v>90440.998200000016</v>
      </c>
      <c r="G116" s="70">
        <f>+'[1]Calculos Producción 100%'!$O$2</f>
        <v>1.9220725855519038E-3</v>
      </c>
      <c r="H116" s="68">
        <f>+'[1]Calculos Producción 100%'!H116*$A$1</f>
        <v>242.78320086364104</v>
      </c>
      <c r="I116" s="68">
        <f>+'[1]Calculos Producción 100%'!I116*$A$1</f>
        <v>0</v>
      </c>
      <c r="J116" s="68">
        <f t="shared" si="1"/>
        <v>242.78320086364104</v>
      </c>
      <c r="K116" s="68">
        <v>0</v>
      </c>
      <c r="L116" s="33">
        <f>(((H116/'[1]Calculos Producción 100%'!A116)*1000)/'[1]Calculos Producción 100%'!$P$2)/42</f>
        <v>100.24859700872388</v>
      </c>
      <c r="M116" s="33">
        <f>(((I116/'[1]Calculos Producción 100%'!A116)*1000)/'[1]Calculos Producción 100%'!$P$2)/42</f>
        <v>0</v>
      </c>
      <c r="N116" s="33">
        <f>(((J116/'[1]Calculos Producción 100%'!A116)*1000)/'[1]Calculos Producción 100%'!$P$2)/42</f>
        <v>100.24859700872388</v>
      </c>
    </row>
    <row r="117" spans="2:14" x14ac:dyDescent="0.2">
      <c r="B117" s="41">
        <v>48396</v>
      </c>
      <c r="C117" s="32" t="s">
        <v>59</v>
      </c>
      <c r="D117" s="42" t="s">
        <v>60</v>
      </c>
      <c r="E117" s="32" t="s">
        <v>61</v>
      </c>
      <c r="F117" s="66">
        <f>+'[1]Calculos Producción 100%'!$Q$2</f>
        <v>90440.998200000016</v>
      </c>
      <c r="G117" s="70">
        <f>+'[1]Calculos Producción 100%'!$O$2</f>
        <v>1.9220725855519038E-3</v>
      </c>
      <c r="H117" s="68">
        <f>+'[1]Calculos Producción 100%'!H117*$A$1</f>
        <v>249.67487716631322</v>
      </c>
      <c r="I117" s="68">
        <f>+'[1]Calculos Producción 100%'!I117*$A$1</f>
        <v>0</v>
      </c>
      <c r="J117" s="68">
        <f t="shared" si="1"/>
        <v>249.67487716631322</v>
      </c>
      <c r="K117" s="68">
        <v>0</v>
      </c>
      <c r="L117" s="33">
        <f>(((H117/'[1]Calculos Producción 100%'!A117)*1000)/'[1]Calculos Producción 100%'!$P$2)/42</f>
        <v>99.768645528903306</v>
      </c>
      <c r="M117" s="33">
        <f>(((I117/'[1]Calculos Producción 100%'!A117)*1000)/'[1]Calculos Producción 100%'!$P$2)/42</f>
        <v>0</v>
      </c>
      <c r="N117" s="33">
        <f>(((J117/'[1]Calculos Producción 100%'!A117)*1000)/'[1]Calculos Producción 100%'!$P$2)/42</f>
        <v>99.768645528903306</v>
      </c>
    </row>
    <row r="118" spans="2:14" x14ac:dyDescent="0.2">
      <c r="B118" s="41">
        <v>48427</v>
      </c>
      <c r="C118" s="32" t="s">
        <v>59</v>
      </c>
      <c r="D118" s="42" t="s">
        <v>60</v>
      </c>
      <c r="E118" s="32" t="s">
        <v>61</v>
      </c>
      <c r="F118" s="66">
        <f>+'[1]Calculos Producción 100%'!$Q$2</f>
        <v>90440.998200000016</v>
      </c>
      <c r="G118" s="70">
        <f>+'[1]Calculos Producción 100%'!$O$2</f>
        <v>1.9220725855519038E-3</v>
      </c>
      <c r="H118" s="68">
        <f>+'[1]Calculos Producción 100%'!H118*$A$1</f>
        <v>248.48247626090637</v>
      </c>
      <c r="I118" s="68">
        <f>+'[1]Calculos Producción 100%'!I118*$A$1</f>
        <v>0</v>
      </c>
      <c r="J118" s="68">
        <f t="shared" si="1"/>
        <v>248.48247626090637</v>
      </c>
      <c r="K118" s="68">
        <v>0</v>
      </c>
      <c r="L118" s="33">
        <f>(((H118/'[1]Calculos Producción 100%'!A118)*1000)/'[1]Calculos Producción 100%'!$P$2)/42</f>
        <v>99.292168982243638</v>
      </c>
      <c r="M118" s="33">
        <f>(((I118/'[1]Calculos Producción 100%'!A118)*1000)/'[1]Calculos Producción 100%'!$P$2)/42</f>
        <v>0</v>
      </c>
      <c r="N118" s="33">
        <f>(((J118/'[1]Calculos Producción 100%'!A118)*1000)/'[1]Calculos Producción 100%'!$P$2)/42</f>
        <v>99.292168982243638</v>
      </c>
    </row>
    <row r="119" spans="2:14" x14ac:dyDescent="0.2">
      <c r="B119" s="41">
        <v>48458</v>
      </c>
      <c r="C119" s="32" t="s">
        <v>59</v>
      </c>
      <c r="D119" s="42" t="s">
        <v>60</v>
      </c>
      <c r="E119" s="32" t="s">
        <v>61</v>
      </c>
      <c r="F119" s="66">
        <f>+'[1]Calculos Producción 100%'!$Q$2</f>
        <v>90440.998200000016</v>
      </c>
      <c r="G119" s="70">
        <f>+'[1]Calculos Producción 100%'!$O$2</f>
        <v>1.9220725855519038E-3</v>
      </c>
      <c r="H119" s="68">
        <f>+'[1]Calculos Producción 100%'!H119*$A$1</f>
        <v>239.3211135361164</v>
      </c>
      <c r="I119" s="68">
        <f>+'[1]Calculos Producción 100%'!I119*$A$1</f>
        <v>0</v>
      </c>
      <c r="J119" s="68">
        <f t="shared" si="1"/>
        <v>239.3211135361164</v>
      </c>
      <c r="K119" s="68">
        <v>0</v>
      </c>
      <c r="L119" s="33">
        <f>(((H119/'[1]Calculos Producción 100%'!A119)*1000)/'[1]Calculos Producción 100%'!$P$2)/42</f>
        <v>98.819052476518138</v>
      </c>
      <c r="M119" s="33">
        <f>(((I119/'[1]Calculos Producción 100%'!A119)*1000)/'[1]Calculos Producción 100%'!$P$2)/42</f>
        <v>0</v>
      </c>
      <c r="N119" s="33">
        <f>(((J119/'[1]Calculos Producción 100%'!A119)*1000)/'[1]Calculos Producción 100%'!$P$2)/42</f>
        <v>98.819052476518138</v>
      </c>
    </row>
    <row r="120" spans="2:14" x14ac:dyDescent="0.2">
      <c r="B120" s="41">
        <v>48488</v>
      </c>
      <c r="C120" s="32" t="s">
        <v>59</v>
      </c>
      <c r="D120" s="42" t="s">
        <v>60</v>
      </c>
      <c r="E120" s="32" t="s">
        <v>61</v>
      </c>
      <c r="F120" s="66">
        <f>+'[1]Calculos Producción 100%'!$Q$2</f>
        <v>90440.998200000016</v>
      </c>
      <c r="G120" s="70">
        <f>+'[1]Calculos Producción 100%'!$O$2</f>
        <v>1.9220725855519038E-3</v>
      </c>
      <c r="H120" s="68">
        <f>+'[1]Calculos Producción 100%'!H120*$A$1</f>
        <v>246.12309414949135</v>
      </c>
      <c r="I120" s="68">
        <f>+'[1]Calculos Producción 100%'!I120*$A$1</f>
        <v>0</v>
      </c>
      <c r="J120" s="68">
        <f t="shared" si="1"/>
        <v>246.12309414949135</v>
      </c>
      <c r="K120" s="68">
        <v>0</v>
      </c>
      <c r="L120" s="33">
        <f>(((H120/'[1]Calculos Producción 100%'!A120)*1000)/'[1]Calculos Producción 100%'!$P$2)/42</f>
        <v>98.349373454665582</v>
      </c>
      <c r="M120" s="33">
        <f>(((I120/'[1]Calculos Producción 100%'!A120)*1000)/'[1]Calculos Producción 100%'!$P$2)/42</f>
        <v>0</v>
      </c>
      <c r="N120" s="33">
        <f>(((J120/'[1]Calculos Producción 100%'!A120)*1000)/'[1]Calculos Producción 100%'!$P$2)/42</f>
        <v>98.349373454665582</v>
      </c>
    </row>
    <row r="121" spans="2:14" x14ac:dyDescent="0.2">
      <c r="B121" s="41">
        <v>48519</v>
      </c>
      <c r="C121" s="32" t="s">
        <v>59</v>
      </c>
      <c r="D121" s="42" t="s">
        <v>60</v>
      </c>
      <c r="E121" s="32" t="s">
        <v>61</v>
      </c>
      <c r="F121" s="66">
        <f>+'[1]Calculos Producción 100%'!$Q$2</f>
        <v>90440.998200000016</v>
      </c>
      <c r="G121" s="70">
        <f>+'[1]Calculos Producción 100%'!$O$2</f>
        <v>1.9220725855519038E-3</v>
      </c>
      <c r="H121" s="68">
        <f>+'[1]Calculos Producción 100%'!H121*$A$1</f>
        <v>237.05411940431335</v>
      </c>
      <c r="I121" s="68">
        <f>+'[1]Calculos Producción 100%'!I121*$A$1</f>
        <v>0</v>
      </c>
      <c r="J121" s="68">
        <f t="shared" si="1"/>
        <v>237.05411940431335</v>
      </c>
      <c r="K121" s="68">
        <v>0</v>
      </c>
      <c r="L121" s="33">
        <f>(((H121/'[1]Calculos Producción 100%'!A121)*1000)/'[1]Calculos Producción 100%'!$P$2)/42</f>
        <v>97.882978727050158</v>
      </c>
      <c r="M121" s="33">
        <f>(((I121/'[1]Calculos Producción 100%'!A121)*1000)/'[1]Calculos Producción 100%'!$P$2)/42</f>
        <v>0</v>
      </c>
      <c r="N121" s="33">
        <f>(((J121/'[1]Calculos Producción 100%'!A121)*1000)/'[1]Calculos Producción 100%'!$P$2)/42</f>
        <v>97.882978727050158</v>
      </c>
    </row>
    <row r="122" spans="2:14" x14ac:dyDescent="0.2">
      <c r="B122" s="41">
        <v>48549</v>
      </c>
      <c r="C122" s="32" t="s">
        <v>59</v>
      </c>
      <c r="D122" s="42" t="s">
        <v>60</v>
      </c>
      <c r="E122" s="32" t="s">
        <v>61</v>
      </c>
      <c r="F122" s="66">
        <f>+'[1]Calculos Producción 100%'!$Q$2</f>
        <v>90440.998200000016</v>
      </c>
      <c r="G122" s="70">
        <f>+'[1]Calculos Producción 100%'!$O$2</f>
        <v>1.9220725855519038E-3</v>
      </c>
      <c r="H122" s="68">
        <f>+'[1]Calculos Producción 100%'!H122*$A$1</f>
        <v>243.79708265959573</v>
      </c>
      <c r="I122" s="68">
        <f>+'[1]Calculos Producción 100%'!I122*$A$1</f>
        <v>0</v>
      </c>
      <c r="J122" s="68">
        <f t="shared" si="1"/>
        <v>243.79708265959573</v>
      </c>
      <c r="K122" s="68">
        <v>0</v>
      </c>
      <c r="L122" s="33">
        <f>(((H122/'[1]Calculos Producción 100%'!A122)*1000)/'[1]Calculos Producción 100%'!$P$2)/42</f>
        <v>97.419912635598195</v>
      </c>
      <c r="M122" s="33">
        <f>(((I122/'[1]Calculos Producción 100%'!A122)*1000)/'[1]Calculos Producción 100%'!$P$2)/42</f>
        <v>0</v>
      </c>
      <c r="N122" s="33">
        <f>(((J122/'[1]Calculos Producción 100%'!A122)*1000)/'[1]Calculos Producción 100%'!$P$2)/42</f>
        <v>97.419912635598195</v>
      </c>
    </row>
    <row r="123" spans="2:14" x14ac:dyDescent="0.2">
      <c r="B123" s="41">
        <v>48580</v>
      </c>
      <c r="C123" s="32" t="s">
        <v>59</v>
      </c>
      <c r="D123" s="42" t="s">
        <v>60</v>
      </c>
      <c r="E123" s="32" t="s">
        <v>61</v>
      </c>
      <c r="F123" s="66">
        <f>+'[1]Calculos Producción 100%'!$Q$2</f>
        <v>90440.998200000016</v>
      </c>
      <c r="G123" s="70">
        <f>+'[1]Calculos Producción 100%'!$O$2</f>
        <v>1.9220725855519038E-3</v>
      </c>
      <c r="H123" s="68">
        <f>+'[1]Calculos Producción 100%'!H123*$A$1</f>
        <v>242.64637817097056</v>
      </c>
      <c r="I123" s="68">
        <f>+'[1]Calculos Producción 100%'!I123*$A$1</f>
        <v>0</v>
      </c>
      <c r="J123" s="68">
        <f t="shared" si="1"/>
        <v>242.64637817097056</v>
      </c>
      <c r="K123" s="68">
        <v>0</v>
      </c>
      <c r="L123" s="33">
        <f>(((H123/'[1]Calculos Producción 100%'!A123)*1000)/'[1]Calculos Producción 100%'!$P$2)/42</f>
        <v>96.960097737370802</v>
      </c>
      <c r="M123" s="33">
        <f>(((I123/'[1]Calculos Producción 100%'!A123)*1000)/'[1]Calculos Producción 100%'!$P$2)/42</f>
        <v>0</v>
      </c>
      <c r="N123" s="33">
        <f>(((J123/'[1]Calculos Producción 100%'!A123)*1000)/'[1]Calculos Producción 100%'!$P$2)/42</f>
        <v>96.960097737370802</v>
      </c>
    </row>
    <row r="124" spans="2:14" x14ac:dyDescent="0.2">
      <c r="B124" s="41">
        <v>48611</v>
      </c>
      <c r="C124" s="32" t="s">
        <v>59</v>
      </c>
      <c r="D124" s="42" t="s">
        <v>60</v>
      </c>
      <c r="E124" s="32" t="s">
        <v>61</v>
      </c>
      <c r="F124" s="66">
        <f>+'[1]Calculos Producción 100%'!$Q$2</f>
        <v>90440.998200000016</v>
      </c>
      <c r="G124" s="70">
        <f>+'[1]Calculos Producción 100%'!$O$2</f>
        <v>1.9220725855519038E-3</v>
      </c>
      <c r="H124" s="68">
        <f>+'[1]Calculos Producción 100%'!H124*$A$1</f>
        <v>218.13246556324776</v>
      </c>
      <c r="I124" s="68">
        <f>+'[1]Calculos Producción 100%'!I124*$A$1</f>
        <v>0</v>
      </c>
      <c r="J124" s="68">
        <f t="shared" si="1"/>
        <v>218.13246556324776</v>
      </c>
      <c r="K124" s="68">
        <v>0</v>
      </c>
      <c r="L124" s="33">
        <f>(((H124/'[1]Calculos Producción 100%'!A124)*1000)/'[1]Calculos Producción 100%'!$P$2)/42</f>
        <v>96.503530532213432</v>
      </c>
      <c r="M124" s="33">
        <f>(((I124/'[1]Calculos Producción 100%'!A124)*1000)/'[1]Calculos Producción 100%'!$P$2)/42</f>
        <v>0</v>
      </c>
      <c r="N124" s="33">
        <f>(((J124/'[1]Calculos Producción 100%'!A124)*1000)/'[1]Calculos Producción 100%'!$P$2)/42</f>
        <v>96.503530532213432</v>
      </c>
    </row>
    <row r="125" spans="2:14" x14ac:dyDescent="0.2">
      <c r="B125" s="41">
        <v>48639</v>
      </c>
      <c r="C125" s="32" t="s">
        <v>59</v>
      </c>
      <c r="D125" s="42" t="s">
        <v>60</v>
      </c>
      <c r="E125" s="32" t="s">
        <v>61</v>
      </c>
      <c r="F125" s="66">
        <f>+'[1]Calculos Producción 100%'!$Q$2</f>
        <v>90440.998200000016</v>
      </c>
      <c r="G125" s="70">
        <f>+'[1]Calculos Producción 100%'!$O$2</f>
        <v>1.9220725855519038E-3</v>
      </c>
      <c r="H125" s="68">
        <f>+'[1]Calculos Producción 100%'!H125*$A$1</f>
        <v>240.36912821062785</v>
      </c>
      <c r="I125" s="68">
        <f>+'[1]Calculos Producción 100%'!I125*$A$1</f>
        <v>0</v>
      </c>
      <c r="J125" s="68">
        <f t="shared" si="1"/>
        <v>240.36912821062785</v>
      </c>
      <c r="K125" s="68">
        <v>0</v>
      </c>
      <c r="L125" s="33">
        <f>(((H125/'[1]Calculos Producción 100%'!A125)*1000)/'[1]Calculos Producción 100%'!$P$2)/42</f>
        <v>96.050121745181571</v>
      </c>
      <c r="M125" s="33">
        <f>(((I125/'[1]Calculos Producción 100%'!A125)*1000)/'[1]Calculos Producción 100%'!$P$2)/42</f>
        <v>0</v>
      </c>
      <c r="N125" s="33">
        <f>(((J125/'[1]Calculos Producción 100%'!A125)*1000)/'[1]Calculos Producción 100%'!$P$2)/42</f>
        <v>96.050121745181571</v>
      </c>
    </row>
    <row r="126" spans="2:14" x14ac:dyDescent="0.2">
      <c r="B126" s="41">
        <v>48670</v>
      </c>
      <c r="C126" s="32" t="s">
        <v>59</v>
      </c>
      <c r="D126" s="42" t="s">
        <v>60</v>
      </c>
      <c r="E126" s="32" t="s">
        <v>61</v>
      </c>
      <c r="F126" s="66">
        <f>+'[1]Calculos Producción 100%'!$Q$2</f>
        <v>90440.998200000016</v>
      </c>
      <c r="G126" s="70">
        <f>+'[1]Calculos Producción 100%'!$O$2</f>
        <v>1.9220725855519038E-3</v>
      </c>
      <c r="H126" s="68">
        <f>+'[1]Calculos Producción 100%'!H126*$A$1</f>
        <v>231.52463507105358</v>
      </c>
      <c r="I126" s="68">
        <f>+'[1]Calculos Producción 100%'!I126*$A$1</f>
        <v>0</v>
      </c>
      <c r="J126" s="68">
        <f t="shared" si="1"/>
        <v>231.52463507105358</v>
      </c>
      <c r="K126" s="68">
        <v>0</v>
      </c>
      <c r="L126" s="33">
        <f>(((H126/'[1]Calculos Producción 100%'!A126)*1000)/'[1]Calculos Producción 100%'!$P$2)/42</f>
        <v>95.599776904934188</v>
      </c>
      <c r="M126" s="33">
        <f>(((I126/'[1]Calculos Producción 100%'!A126)*1000)/'[1]Calculos Producción 100%'!$P$2)/42</f>
        <v>0</v>
      </c>
      <c r="N126" s="33">
        <f>(((J126/'[1]Calculos Producción 100%'!A126)*1000)/'[1]Calculos Producción 100%'!$P$2)/42</f>
        <v>95.599776904934188</v>
      </c>
    </row>
    <row r="127" spans="2:14" x14ac:dyDescent="0.2">
      <c r="B127" s="41">
        <v>48700</v>
      </c>
      <c r="C127" s="32" t="s">
        <v>59</v>
      </c>
      <c r="D127" s="42" t="s">
        <v>60</v>
      </c>
      <c r="E127" s="32" t="s">
        <v>61</v>
      </c>
      <c r="F127" s="66">
        <f>+'[1]Calculos Producción 100%'!$Q$2</f>
        <v>90440.998200000016</v>
      </c>
      <c r="G127" s="70">
        <f>+'[1]Calculos Producción 100%'!$O$2</f>
        <v>1.9220725855519038E-3</v>
      </c>
      <c r="H127" s="68">
        <f>+'[1]Calculos Producción 100%'!H127*$A$1</f>
        <v>238.12260657039329</v>
      </c>
      <c r="I127" s="68">
        <f>+'[1]Calculos Producción 100%'!I127*$A$1</f>
        <v>0</v>
      </c>
      <c r="J127" s="68">
        <f t="shared" si="1"/>
        <v>238.12260657039329</v>
      </c>
      <c r="K127" s="68">
        <v>0</v>
      </c>
      <c r="L127" s="33">
        <f>(((H127/'[1]Calculos Producción 100%'!A127)*1000)/'[1]Calculos Producción 100%'!$P$2)/42</f>
        <v>95.152424613049718</v>
      </c>
      <c r="M127" s="33">
        <f>(((I127/'[1]Calculos Producción 100%'!A127)*1000)/'[1]Calculos Producción 100%'!$P$2)/42</f>
        <v>0</v>
      </c>
      <c r="N127" s="33">
        <f>(((J127/'[1]Calculos Producción 100%'!A127)*1000)/'[1]Calculos Producción 100%'!$P$2)/42</f>
        <v>95.152424613049718</v>
      </c>
    </row>
    <row r="128" spans="2:14" x14ac:dyDescent="0.2">
      <c r="B128" s="41">
        <v>48731</v>
      </c>
      <c r="C128" s="32" t="s">
        <v>59</v>
      </c>
      <c r="D128" s="42" t="s">
        <v>60</v>
      </c>
      <c r="E128" s="32" t="s">
        <v>61</v>
      </c>
      <c r="F128" s="66">
        <f>+'[1]Calculos Producción 100%'!$Q$2</f>
        <v>90440.998200000016</v>
      </c>
      <c r="G128" s="70">
        <f>+'[1]Calculos Producción 100%'!$O$2</f>
        <v>1.9220725855519038E-3</v>
      </c>
      <c r="H128" s="68">
        <f>+'[1]Calculos Producción 100%'!H128*$A$1</f>
        <v>229.36506816993895</v>
      </c>
      <c r="I128" s="68">
        <f>+'[1]Calculos Producción 100%'!I128*$A$1</f>
        <v>0</v>
      </c>
      <c r="J128" s="68">
        <f t="shared" si="1"/>
        <v>229.36506816993895</v>
      </c>
      <c r="K128" s="68">
        <v>0</v>
      </c>
      <c r="L128" s="33">
        <f>(((H128/'[1]Calculos Producción 100%'!A128)*1000)/'[1]Calculos Producción 100%'!$P$2)/42</f>
        <v>94.708061369373681</v>
      </c>
      <c r="M128" s="33">
        <f>(((I128/'[1]Calculos Producción 100%'!A128)*1000)/'[1]Calculos Producción 100%'!$P$2)/42</f>
        <v>0</v>
      </c>
      <c r="N128" s="33">
        <f>(((J128/'[1]Calculos Producción 100%'!A128)*1000)/'[1]Calculos Producción 100%'!$P$2)/42</f>
        <v>94.708061369373681</v>
      </c>
    </row>
    <row r="129" spans="2:14" x14ac:dyDescent="0.2">
      <c r="B129" s="41">
        <v>48761</v>
      </c>
      <c r="C129" s="32" t="s">
        <v>59</v>
      </c>
      <c r="D129" s="42" t="s">
        <v>60</v>
      </c>
      <c r="E129" s="32" t="s">
        <v>61</v>
      </c>
      <c r="F129" s="66">
        <f>+'[1]Calculos Producción 100%'!$Q$2</f>
        <v>90440.998200000016</v>
      </c>
      <c r="G129" s="70">
        <f>+'[1]Calculos Producción 100%'!$O$2</f>
        <v>1.9220725855519038E-3</v>
      </c>
      <c r="H129" s="68">
        <f>+'[1]Calculos Producción 100%'!H129*$A$1</f>
        <v>235.90596766324353</v>
      </c>
      <c r="I129" s="68">
        <f>+'[1]Calculos Producción 100%'!I129*$A$1</f>
        <v>0</v>
      </c>
      <c r="J129" s="68">
        <f t="shared" si="1"/>
        <v>235.90596766324353</v>
      </c>
      <c r="K129" s="68">
        <v>0</v>
      </c>
      <c r="L129" s="33">
        <f>(((H129/'[1]Calculos Producción 100%'!A129)*1000)/'[1]Calculos Producción 100%'!$P$2)/42</f>
        <v>94.266668449262013</v>
      </c>
      <c r="M129" s="33">
        <f>(((I129/'[1]Calculos Producción 100%'!A129)*1000)/'[1]Calculos Producción 100%'!$P$2)/42</f>
        <v>0</v>
      </c>
      <c r="N129" s="33">
        <f>(((J129/'[1]Calculos Producción 100%'!A129)*1000)/'[1]Calculos Producción 100%'!$P$2)/42</f>
        <v>94.266668449262013</v>
      </c>
    </row>
    <row r="130" spans="2:14" x14ac:dyDescent="0.2">
      <c r="B130" s="41">
        <v>48792</v>
      </c>
      <c r="C130" s="32" t="s">
        <v>59</v>
      </c>
      <c r="D130" s="42" t="s">
        <v>60</v>
      </c>
      <c r="E130" s="32" t="s">
        <v>61</v>
      </c>
      <c r="F130" s="66">
        <f>+'[1]Calculos Producción 100%'!$Q$2</f>
        <v>90440.998200000016</v>
      </c>
      <c r="G130" s="70">
        <f>+'[1]Calculos Producción 100%'!$O$2</f>
        <v>1.9220725855519038E-3</v>
      </c>
      <c r="H130" s="68">
        <f>+'[1]Calculos Producción 100%'!H130*$A$1</f>
        <v>234.80856845196081</v>
      </c>
      <c r="I130" s="68">
        <f>+'[1]Calculos Producción 100%'!I130*$A$1</f>
        <v>0</v>
      </c>
      <c r="J130" s="68">
        <f t="shared" si="1"/>
        <v>234.80856845196081</v>
      </c>
      <c r="K130" s="68">
        <v>0</v>
      </c>
      <c r="L130" s="33">
        <f>(((H130/'[1]Calculos Producción 100%'!A130)*1000)/'[1]Calculos Producción 100%'!$P$2)/42</f>
        <v>93.828154033407372</v>
      </c>
      <c r="M130" s="33">
        <f>(((I130/'[1]Calculos Producción 100%'!A130)*1000)/'[1]Calculos Producción 100%'!$P$2)/42</f>
        <v>0</v>
      </c>
      <c r="N130" s="33">
        <f>(((J130/'[1]Calculos Producción 100%'!A130)*1000)/'[1]Calculos Producción 100%'!$P$2)/42</f>
        <v>93.828154033407372</v>
      </c>
    </row>
    <row r="131" spans="2:14" x14ac:dyDescent="0.2">
      <c r="B131" s="41">
        <v>48823</v>
      </c>
      <c r="C131" s="32" t="s">
        <v>59</v>
      </c>
      <c r="D131" s="42" t="s">
        <v>60</v>
      </c>
      <c r="E131" s="32" t="s">
        <v>61</v>
      </c>
      <c r="F131" s="66">
        <f>+'[1]Calculos Producción 100%'!$Q$2</f>
        <v>90440.998200000016</v>
      </c>
      <c r="G131" s="70">
        <f>+'[1]Calculos Producción 100%'!$O$2</f>
        <v>1.9220725855519038E-3</v>
      </c>
      <c r="H131" s="68">
        <f>+'[1]Calculos Producción 100%'!H131*$A$1</f>
        <v>226.1790230582171</v>
      </c>
      <c r="I131" s="68">
        <f>+'[1]Calculos Producción 100%'!I131*$A$1</f>
        <v>0</v>
      </c>
      <c r="J131" s="68">
        <f t="shared" ref="J131:J194" si="2">+H131+I131</f>
        <v>226.1790230582171</v>
      </c>
      <c r="K131" s="68">
        <v>0</v>
      </c>
      <c r="L131" s="33">
        <f>(((H131/'[1]Calculos Producción 100%'!A131)*1000)/'[1]Calculos Producción 100%'!$P$2)/42</f>
        <v>93.392498549044902</v>
      </c>
      <c r="M131" s="33">
        <f>(((I131/'[1]Calculos Producción 100%'!A131)*1000)/'[1]Calculos Producción 100%'!$P$2)/42</f>
        <v>0</v>
      </c>
      <c r="N131" s="33">
        <f>(((J131/'[1]Calculos Producción 100%'!A131)*1000)/'[1]Calculos Producción 100%'!$P$2)/42</f>
        <v>93.392498549044902</v>
      </c>
    </row>
    <row r="132" spans="2:14" x14ac:dyDescent="0.2">
      <c r="B132" s="41">
        <v>48853</v>
      </c>
      <c r="C132" s="32" t="s">
        <v>59</v>
      </c>
      <c r="D132" s="42" t="s">
        <v>60</v>
      </c>
      <c r="E132" s="32" t="s">
        <v>61</v>
      </c>
      <c r="F132" s="66">
        <f>+'[1]Calculos Producción 100%'!$Q$2</f>
        <v>90440.998200000016</v>
      </c>
      <c r="G132" s="70">
        <f>+'[1]Calculos Producción 100%'!$O$2</f>
        <v>1.9220725855519038E-3</v>
      </c>
      <c r="H132" s="68">
        <f>+'[1]Calculos Producción 100%'!H132*$A$1</f>
        <v>232.63504210635281</v>
      </c>
      <c r="I132" s="68">
        <f>+'[1]Calculos Producción 100%'!I132*$A$1</f>
        <v>0</v>
      </c>
      <c r="J132" s="68">
        <f t="shared" si="2"/>
        <v>232.63504210635281</v>
      </c>
      <c r="K132" s="68">
        <v>0</v>
      </c>
      <c r="L132" s="33">
        <f>(((H132/'[1]Calculos Producción 100%'!A132)*1000)/'[1]Calculos Producción 100%'!$P$2)/42</f>
        <v>92.959625401356632</v>
      </c>
      <c r="M132" s="33">
        <f>(((I132/'[1]Calculos Producción 100%'!A132)*1000)/'[1]Calculos Producción 100%'!$P$2)/42</f>
        <v>0</v>
      </c>
      <c r="N132" s="33">
        <f>(((J132/'[1]Calculos Producción 100%'!A132)*1000)/'[1]Calculos Producción 100%'!$P$2)/42</f>
        <v>92.959625401356632</v>
      </c>
    </row>
    <row r="133" spans="2:14" x14ac:dyDescent="0.2">
      <c r="B133" s="41">
        <v>48884</v>
      </c>
      <c r="C133" s="32" t="s">
        <v>59</v>
      </c>
      <c r="D133" s="42" t="s">
        <v>60</v>
      </c>
      <c r="E133" s="32" t="s">
        <v>61</v>
      </c>
      <c r="F133" s="66">
        <f>+'[1]Calculos Producción 100%'!$Q$2</f>
        <v>90440.998200000016</v>
      </c>
      <c r="G133" s="70">
        <f>+'[1]Calculos Producción 100%'!$O$2</f>
        <v>1.9220725855519038E-3</v>
      </c>
      <c r="H133" s="68">
        <f>+'[1]Calculos Producción 100%'!H133*$A$1</f>
        <v>224.05229200805937</v>
      </c>
      <c r="I133" s="68">
        <f>+'[1]Calculos Producción 100%'!I133*$A$1</f>
        <v>0</v>
      </c>
      <c r="J133" s="68">
        <f t="shared" si="2"/>
        <v>224.05229200805937</v>
      </c>
      <c r="K133" s="68">
        <v>0</v>
      </c>
      <c r="L133" s="33">
        <f>(((H133/'[1]Calculos Producción 100%'!A133)*1000)/'[1]Calculos Producción 100%'!$P$2)/42</f>
        <v>92.514341397994954</v>
      </c>
      <c r="M133" s="33">
        <f>(((I133/'[1]Calculos Producción 100%'!A133)*1000)/'[1]Calculos Producción 100%'!$P$2)/42</f>
        <v>0</v>
      </c>
      <c r="N133" s="33">
        <f>(((J133/'[1]Calculos Producción 100%'!A133)*1000)/'[1]Calculos Producción 100%'!$P$2)/42</f>
        <v>92.514341397994954</v>
      </c>
    </row>
    <row r="134" spans="2:14" x14ac:dyDescent="0.2">
      <c r="B134" s="41">
        <v>48914</v>
      </c>
      <c r="C134" s="32" t="s">
        <v>59</v>
      </c>
      <c r="D134" s="42" t="s">
        <v>60</v>
      </c>
      <c r="E134" s="32" t="s">
        <v>61</v>
      </c>
      <c r="F134" s="66">
        <f>+'[1]Calculos Producción 100%'!$Q$2</f>
        <v>90440.998200000016</v>
      </c>
      <c r="G134" s="70">
        <f>+'[1]Calculos Producción 100%'!$O$2</f>
        <v>1.9220725855519038E-3</v>
      </c>
      <c r="H134" s="68">
        <f>+'[1]Calculos Producción 100%'!H134*$A$1</f>
        <v>230.45140875662912</v>
      </c>
      <c r="I134" s="68">
        <f>+'[1]Calculos Producción 100%'!I134*$A$1</f>
        <v>0</v>
      </c>
      <c r="J134" s="68">
        <f t="shared" si="2"/>
        <v>230.45140875662912</v>
      </c>
      <c r="K134" s="68">
        <v>0</v>
      </c>
      <c r="L134" s="33">
        <f>(((H134/'[1]Calculos Producción 100%'!A134)*1000)/'[1]Calculos Producción 100%'!$P$2)/42</f>
        <v>92.087058068566648</v>
      </c>
      <c r="M134" s="33">
        <f>(((I134/'[1]Calculos Producción 100%'!A134)*1000)/'[1]Calculos Producción 100%'!$P$2)/42</f>
        <v>0</v>
      </c>
      <c r="N134" s="33">
        <f>(((J134/'[1]Calculos Producción 100%'!A134)*1000)/'[1]Calculos Producción 100%'!$P$2)/42</f>
        <v>92.087058068566648</v>
      </c>
    </row>
    <row r="135" spans="2:14" x14ac:dyDescent="0.2">
      <c r="B135" s="41">
        <v>48945</v>
      </c>
      <c r="C135" s="32" t="s">
        <v>59</v>
      </c>
      <c r="D135" s="42" t="s">
        <v>60</v>
      </c>
      <c r="E135" s="32" t="s">
        <v>61</v>
      </c>
      <c r="F135" s="66">
        <f>+'[1]Calculos Producción 100%'!$Q$2</f>
        <v>90440.998200000016</v>
      </c>
      <c r="G135" s="70">
        <f>+'[1]Calculos Producción 100%'!$O$2</f>
        <v>1.9220725855519038E-3</v>
      </c>
      <c r="H135" s="68">
        <f>+'[1]Calculos Producción 100%'!H135*$A$1</f>
        <v>229.38885313982024</v>
      </c>
      <c r="I135" s="68">
        <f>+'[1]Calculos Producción 100%'!I135*$A$1</f>
        <v>0</v>
      </c>
      <c r="J135" s="68">
        <f t="shared" si="2"/>
        <v>229.38885313982024</v>
      </c>
      <c r="K135" s="68">
        <v>0</v>
      </c>
      <c r="L135" s="33">
        <f>(((H135/'[1]Calculos Producción 100%'!A135)*1000)/'[1]Calculos Producción 100%'!$P$2)/42</f>
        <v>91.662466952747124</v>
      </c>
      <c r="M135" s="33">
        <f>(((I135/'[1]Calculos Producción 100%'!A135)*1000)/'[1]Calculos Producción 100%'!$P$2)/42</f>
        <v>0</v>
      </c>
      <c r="N135" s="33">
        <f>(((J135/'[1]Calculos Producción 100%'!A135)*1000)/'[1]Calculos Producción 100%'!$P$2)/42</f>
        <v>91.662466952747124</v>
      </c>
    </row>
    <row r="136" spans="2:14" x14ac:dyDescent="0.2">
      <c r="B136" s="41">
        <v>48976</v>
      </c>
      <c r="C136" s="32" t="s">
        <v>59</v>
      </c>
      <c r="D136" s="42" t="s">
        <v>60</v>
      </c>
      <c r="E136" s="32" t="s">
        <v>61</v>
      </c>
      <c r="F136" s="66">
        <f>+'[1]Calculos Producción 100%'!$Q$2</f>
        <v>90440.998200000016</v>
      </c>
      <c r="G136" s="70">
        <f>+'[1]Calculos Producción 100%'!$O$2</f>
        <v>1.9220725855519038E-3</v>
      </c>
      <c r="H136" s="68">
        <f>+'[1]Calculos Producción 100%'!H136*$A$1</f>
        <v>206.23628550169212</v>
      </c>
      <c r="I136" s="68">
        <f>+'[1]Calculos Producción 100%'!I136*$A$1</f>
        <v>0</v>
      </c>
      <c r="J136" s="68">
        <f t="shared" si="2"/>
        <v>206.23628550169212</v>
      </c>
      <c r="K136" s="68">
        <v>0</v>
      </c>
      <c r="L136" s="33">
        <f>(((H136/'[1]Calculos Producción 100%'!A136)*1000)/'[1]Calculos Producción 100%'!$P$2)/42</f>
        <v>91.24056624662353</v>
      </c>
      <c r="M136" s="33">
        <f>(((I136/'[1]Calculos Producción 100%'!A136)*1000)/'[1]Calculos Producción 100%'!$P$2)/42</f>
        <v>0</v>
      </c>
      <c r="N136" s="33">
        <f>(((J136/'[1]Calculos Producción 100%'!A136)*1000)/'[1]Calculos Producción 100%'!$P$2)/42</f>
        <v>91.24056624662353</v>
      </c>
    </row>
    <row r="137" spans="2:14" x14ac:dyDescent="0.2">
      <c r="B137" s="41">
        <v>49004</v>
      </c>
      <c r="C137" s="32" t="s">
        <v>59</v>
      </c>
      <c r="D137" s="42" t="s">
        <v>60</v>
      </c>
      <c r="E137" s="32" t="s">
        <v>61</v>
      </c>
      <c r="F137" s="66">
        <f>+'[1]Calculos Producción 100%'!$Q$2</f>
        <v>90440.998200000016</v>
      </c>
      <c r="G137" s="70">
        <f>+'[1]Calculos Producción 100%'!$O$2</f>
        <v>1.9220725855519038E-3</v>
      </c>
      <c r="H137" s="68">
        <f>+'[1]Calculos Producción 100%'!H137*$A$1</f>
        <v>227.28366170483858</v>
      </c>
      <c r="I137" s="68">
        <f>+'[1]Calculos Producción 100%'!I137*$A$1</f>
        <v>0</v>
      </c>
      <c r="J137" s="68">
        <f t="shared" si="2"/>
        <v>227.28366170483858</v>
      </c>
      <c r="K137" s="68">
        <v>0</v>
      </c>
      <c r="L137" s="33">
        <f>(((H137/'[1]Calculos Producción 100%'!A137)*1000)/'[1]Calculos Producción 100%'!$P$2)/42</f>
        <v>90.821244558123652</v>
      </c>
      <c r="M137" s="33">
        <f>(((I137/'[1]Calculos Producción 100%'!A137)*1000)/'[1]Calculos Producción 100%'!$P$2)/42</f>
        <v>0</v>
      </c>
      <c r="N137" s="33">
        <f>(((J137/'[1]Calculos Producción 100%'!A137)*1000)/'[1]Calculos Producción 100%'!$P$2)/42</f>
        <v>90.821244558123652</v>
      </c>
    </row>
    <row r="138" spans="2:14" x14ac:dyDescent="0.2">
      <c r="B138" s="41">
        <v>49035</v>
      </c>
      <c r="C138" s="32" t="s">
        <v>59</v>
      </c>
      <c r="D138" s="42" t="s">
        <v>60</v>
      </c>
      <c r="E138" s="32" t="s">
        <v>61</v>
      </c>
      <c r="F138" s="66">
        <f>+'[1]Calculos Producción 100%'!$Q$2</f>
        <v>90440.998200000016</v>
      </c>
      <c r="G138" s="70">
        <f>+'[1]Calculos Producción 100%'!$O$2</f>
        <v>1.9220725855519038E-3</v>
      </c>
      <c r="H138" s="68">
        <f>+'[1]Calculos Producción 100%'!H138*$A$1</f>
        <v>218.94274483319998</v>
      </c>
      <c r="I138" s="68">
        <f>+'[1]Calculos Producción 100%'!I138*$A$1</f>
        <v>0</v>
      </c>
      <c r="J138" s="68">
        <f t="shared" si="2"/>
        <v>218.94274483319998</v>
      </c>
      <c r="K138" s="68">
        <v>0</v>
      </c>
      <c r="L138" s="33">
        <f>(((H138/'[1]Calculos Producción 100%'!A138)*1000)/'[1]Calculos Producción 100%'!$P$2)/42</f>
        <v>90.404537532622754</v>
      </c>
      <c r="M138" s="33">
        <f>(((I138/'[1]Calculos Producción 100%'!A138)*1000)/'[1]Calculos Producción 100%'!$P$2)/42</f>
        <v>0</v>
      </c>
      <c r="N138" s="33">
        <f>(((J138/'[1]Calculos Producción 100%'!A138)*1000)/'[1]Calculos Producción 100%'!$P$2)/42</f>
        <v>90.404537532622754</v>
      </c>
    </row>
    <row r="139" spans="2:14" x14ac:dyDescent="0.2">
      <c r="B139" s="41">
        <v>49065</v>
      </c>
      <c r="C139" s="32" t="s">
        <v>59</v>
      </c>
      <c r="D139" s="42" t="s">
        <v>60</v>
      </c>
      <c r="E139" s="32" t="s">
        <v>61</v>
      </c>
      <c r="F139" s="66">
        <f>+'[1]Calculos Producción 100%'!$Q$2</f>
        <v>90440.998200000016</v>
      </c>
      <c r="G139" s="70">
        <f>+'[1]Calculos Producción 100%'!$O$2</f>
        <v>1.9220725855519038E-3</v>
      </c>
      <c r="H139" s="68">
        <f>+'[1]Calculos Producción 100%'!H139*$A$1</f>
        <v>225.20438432725012</v>
      </c>
      <c r="I139" s="68">
        <f>+'[1]Calculos Producción 100%'!I139*$A$1</f>
        <v>0</v>
      </c>
      <c r="J139" s="68">
        <f t="shared" si="2"/>
        <v>225.20438432725012</v>
      </c>
      <c r="K139" s="68">
        <v>0</v>
      </c>
      <c r="L139" s="33">
        <f>(((H139/'[1]Calculos Producción 100%'!A139)*1000)/'[1]Calculos Producción 100%'!$P$2)/42</f>
        <v>89.990377271853959</v>
      </c>
      <c r="M139" s="33">
        <f>(((I139/'[1]Calculos Producción 100%'!A139)*1000)/'[1]Calculos Producción 100%'!$P$2)/42</f>
        <v>0</v>
      </c>
      <c r="N139" s="33">
        <f>(((J139/'[1]Calculos Producción 100%'!A139)*1000)/'[1]Calculos Producción 100%'!$P$2)/42</f>
        <v>89.990377271853959</v>
      </c>
    </row>
    <row r="140" spans="2:14" x14ac:dyDescent="0.2">
      <c r="B140" s="41">
        <v>49096</v>
      </c>
      <c r="C140" s="32" t="s">
        <v>59</v>
      </c>
      <c r="D140" s="42" t="s">
        <v>60</v>
      </c>
      <c r="E140" s="32" t="s">
        <v>61</v>
      </c>
      <c r="F140" s="66">
        <f>+'[1]Calculos Producción 100%'!$Q$2</f>
        <v>90440.998200000016</v>
      </c>
      <c r="G140" s="70">
        <f>+'[1]Calculos Producción 100%'!$O$2</f>
        <v>1.9220725855519038E-3</v>
      </c>
      <c r="H140" s="68">
        <f>+'[1]Calculos Producción 100%'!H140*$A$1</f>
        <v>216.94277115362533</v>
      </c>
      <c r="I140" s="68">
        <f>+'[1]Calculos Producción 100%'!I140*$A$1</f>
        <v>0</v>
      </c>
      <c r="J140" s="68">
        <f t="shared" si="2"/>
        <v>216.94277115362533</v>
      </c>
      <c r="K140" s="68">
        <v>0</v>
      </c>
      <c r="L140" s="33">
        <f>(((H140/'[1]Calculos Producción 100%'!A140)*1000)/'[1]Calculos Producción 100%'!$P$2)/42</f>
        <v>89.57872028201183</v>
      </c>
      <c r="M140" s="33">
        <f>(((I140/'[1]Calculos Producción 100%'!A140)*1000)/'[1]Calculos Producción 100%'!$P$2)/42</f>
        <v>0</v>
      </c>
      <c r="N140" s="33">
        <f>(((J140/'[1]Calculos Producción 100%'!A140)*1000)/'[1]Calculos Producción 100%'!$P$2)/42</f>
        <v>89.57872028201183</v>
      </c>
    </row>
    <row r="141" spans="2:14" x14ac:dyDescent="0.2">
      <c r="B141" s="41">
        <v>49126</v>
      </c>
      <c r="C141" s="32" t="s">
        <v>59</v>
      </c>
      <c r="D141" s="42" t="s">
        <v>60</v>
      </c>
      <c r="E141" s="32" t="s">
        <v>61</v>
      </c>
      <c r="F141" s="66">
        <f>+'[1]Calculos Producción 100%'!$Q$2</f>
        <v>90440.998200000016</v>
      </c>
      <c r="G141" s="70">
        <f>+'[1]Calculos Producción 100%'!$O$2</f>
        <v>1.9220725855519038E-3</v>
      </c>
      <c r="H141" s="68">
        <f>+'[1]Calculos Producción 100%'!H141*$A$1</f>
        <v>222.94200793528611</v>
      </c>
      <c r="I141" s="68">
        <f>+'[1]Calculos Producción 100%'!I141*$A$1</f>
        <v>0</v>
      </c>
      <c r="J141" s="68">
        <f t="shared" si="2"/>
        <v>222.94200793528611</v>
      </c>
      <c r="K141" s="68">
        <v>0</v>
      </c>
      <c r="L141" s="33">
        <f>(((H141/'[1]Calculos Producción 100%'!A141)*1000)/'[1]Calculos Producción 100%'!$P$2)/42</f>
        <v>89.086344672080358</v>
      </c>
      <c r="M141" s="33">
        <f>(((I141/'[1]Calculos Producción 100%'!A141)*1000)/'[1]Calculos Producción 100%'!$P$2)/42</f>
        <v>0</v>
      </c>
      <c r="N141" s="33">
        <f>(((J141/'[1]Calculos Producción 100%'!A141)*1000)/'[1]Calculos Producción 100%'!$P$2)/42</f>
        <v>89.086344672080358</v>
      </c>
    </row>
    <row r="142" spans="2:14" x14ac:dyDescent="0.2">
      <c r="B142" s="41">
        <v>49157</v>
      </c>
      <c r="C142" s="32" t="s">
        <v>59</v>
      </c>
      <c r="D142" s="42" t="s">
        <v>60</v>
      </c>
      <c r="E142" s="32" t="s">
        <v>61</v>
      </c>
      <c r="F142" s="66">
        <f>+'[1]Calculos Producción 100%'!$Q$2</f>
        <v>90440.998200000016</v>
      </c>
      <c r="G142" s="70">
        <f>+'[1]Calculos Producción 100%'!$O$2</f>
        <v>1.9220725855519038E-3</v>
      </c>
      <c r="H142" s="68">
        <f>+'[1]Calculos Producción 100%'!H142*$A$1</f>
        <v>221.9261868141873</v>
      </c>
      <c r="I142" s="68">
        <f>+'[1]Calculos Producción 100%'!I142*$A$1</f>
        <v>0</v>
      </c>
      <c r="J142" s="68">
        <f t="shared" si="2"/>
        <v>221.9261868141873</v>
      </c>
      <c r="K142" s="68">
        <v>0</v>
      </c>
      <c r="L142" s="33">
        <f>(((H142/'[1]Calculos Producción 100%'!A142)*1000)/'[1]Calculos Producción 100%'!$P$2)/42</f>
        <v>88.680428392068862</v>
      </c>
      <c r="M142" s="33">
        <f>(((I142/'[1]Calculos Producción 100%'!A142)*1000)/'[1]Calculos Producción 100%'!$P$2)/42</f>
        <v>0</v>
      </c>
      <c r="N142" s="33">
        <f>(((J142/'[1]Calculos Producción 100%'!A142)*1000)/'[1]Calculos Producción 100%'!$P$2)/42</f>
        <v>88.680428392068862</v>
      </c>
    </row>
    <row r="143" spans="2:14" x14ac:dyDescent="0.2">
      <c r="B143" s="41">
        <v>49188</v>
      </c>
      <c r="C143" s="32" t="s">
        <v>59</v>
      </c>
      <c r="D143" s="42" t="s">
        <v>60</v>
      </c>
      <c r="E143" s="32" t="s">
        <v>61</v>
      </c>
      <c r="F143" s="66">
        <f>+'[1]Calculos Producción 100%'!$Q$2</f>
        <v>90440.998200000016</v>
      </c>
      <c r="G143" s="70">
        <f>+'[1]Calculos Producción 100%'!$O$2</f>
        <v>1.9220725855519038E-3</v>
      </c>
      <c r="H143" s="68">
        <f>+'[1]Calculos Producción 100%'!H143*$A$1</f>
        <v>213.79030400716178</v>
      </c>
      <c r="I143" s="68">
        <f>+'[1]Calculos Producción 100%'!I143*$A$1</f>
        <v>0</v>
      </c>
      <c r="J143" s="68">
        <f t="shared" si="2"/>
        <v>213.79030400716178</v>
      </c>
      <c r="K143" s="68">
        <v>0</v>
      </c>
      <c r="L143" s="33">
        <f>(((H143/'[1]Calculos Producción 100%'!A143)*1000)/'[1]Calculos Producción 100%'!$P$2)/42</f>
        <v>88.277022275622329</v>
      </c>
      <c r="M143" s="33">
        <f>(((I143/'[1]Calculos Producción 100%'!A143)*1000)/'[1]Calculos Producción 100%'!$P$2)/42</f>
        <v>0</v>
      </c>
      <c r="N143" s="33">
        <f>(((J143/'[1]Calculos Producción 100%'!A143)*1000)/'[1]Calculos Producción 100%'!$P$2)/42</f>
        <v>88.277022275622329</v>
      </c>
    </row>
    <row r="144" spans="2:14" x14ac:dyDescent="0.2">
      <c r="B144" s="41">
        <v>49218</v>
      </c>
      <c r="C144" s="32" t="s">
        <v>59</v>
      </c>
      <c r="D144" s="42" t="s">
        <v>60</v>
      </c>
      <c r="E144" s="32" t="s">
        <v>61</v>
      </c>
      <c r="F144" s="66">
        <f>+'[1]Calculos Producción 100%'!$Q$2</f>
        <v>90440.998200000016</v>
      </c>
      <c r="G144" s="70">
        <f>+'[1]Calculos Producción 100%'!$O$2</f>
        <v>1.9220725855519038E-3</v>
      </c>
      <c r="H144" s="68">
        <f>+'[1]Calculos Producción 100%'!H144*$A$1</f>
        <v>219.91314925184653</v>
      </c>
      <c r="I144" s="68">
        <f>+'[1]Calculos Producción 100%'!I144*$A$1</f>
        <v>0</v>
      </c>
      <c r="J144" s="68">
        <f t="shared" si="2"/>
        <v>219.91314925184653</v>
      </c>
      <c r="K144" s="68">
        <v>0</v>
      </c>
      <c r="L144" s="33">
        <f>(((H144/'[1]Calculos Producción 100%'!A144)*1000)/'[1]Calculos Producción 100%'!$P$2)/42</f>
        <v>87.876030155157892</v>
      </c>
      <c r="M144" s="33">
        <f>(((I144/'[1]Calculos Producción 100%'!A144)*1000)/'[1]Calculos Producción 100%'!$P$2)/42</f>
        <v>0</v>
      </c>
      <c r="N144" s="33">
        <f>(((J144/'[1]Calculos Producción 100%'!A144)*1000)/'[1]Calculos Producción 100%'!$P$2)/42</f>
        <v>87.876030155157892</v>
      </c>
    </row>
    <row r="145" spans="2:14" x14ac:dyDescent="0.2">
      <c r="B145" s="41">
        <v>49249</v>
      </c>
      <c r="C145" s="32" t="s">
        <v>59</v>
      </c>
      <c r="D145" s="42" t="s">
        <v>60</v>
      </c>
      <c r="E145" s="32" t="s">
        <v>61</v>
      </c>
      <c r="F145" s="66">
        <f>+'[1]Calculos Producción 100%'!$Q$2</f>
        <v>90440.998200000016</v>
      </c>
      <c r="G145" s="70">
        <f>+'[1]Calculos Producción 100%'!$O$2</f>
        <v>1.9220725855519038E-3</v>
      </c>
      <c r="H145" s="68">
        <f>+'[1]Calculos Producción 100%'!H145*$A$1</f>
        <v>211.85389768062657</v>
      </c>
      <c r="I145" s="68">
        <f>+'[1]Calculos Producción 100%'!I145*$A$1</f>
        <v>0</v>
      </c>
      <c r="J145" s="68">
        <f t="shared" si="2"/>
        <v>211.85389768062657</v>
      </c>
      <c r="K145" s="68">
        <v>0</v>
      </c>
      <c r="L145" s="33">
        <f>(((H145/'[1]Calculos Producción 100%'!A145)*1000)/'[1]Calculos Producción 100%'!$P$2)/42</f>
        <v>87.477452878796541</v>
      </c>
      <c r="M145" s="33">
        <f>(((I145/'[1]Calculos Producción 100%'!A145)*1000)/'[1]Calculos Producción 100%'!$P$2)/42</f>
        <v>0</v>
      </c>
      <c r="N145" s="33">
        <f>(((J145/'[1]Calculos Producción 100%'!A145)*1000)/'[1]Calculos Producción 100%'!$P$2)/42</f>
        <v>87.477452878796541</v>
      </c>
    </row>
    <row r="146" spans="2:14" x14ac:dyDescent="0.2">
      <c r="B146" s="41">
        <v>49279</v>
      </c>
      <c r="C146" s="32" t="s">
        <v>59</v>
      </c>
      <c r="D146" s="42" t="s">
        <v>60</v>
      </c>
      <c r="E146" s="32" t="s">
        <v>61</v>
      </c>
      <c r="F146" s="66">
        <f>+'[1]Calculos Producción 100%'!$Q$2</f>
        <v>90440.998200000016</v>
      </c>
      <c r="G146" s="70">
        <f>+'[1]Calculos Producción 100%'!$O$2</f>
        <v>1.9220725855519038E-3</v>
      </c>
      <c r="H146" s="68">
        <f>+'[1]Calculos Producción 100%'!H146*$A$1</f>
        <v>217.92432938761254</v>
      </c>
      <c r="I146" s="68">
        <f>+'[1]Calculos Producción 100%'!I146*$A$1</f>
        <v>0</v>
      </c>
      <c r="J146" s="68">
        <f t="shared" si="2"/>
        <v>217.92432938761254</v>
      </c>
      <c r="K146" s="68">
        <v>0</v>
      </c>
      <c r="L146" s="33">
        <f>(((H146/'[1]Calculos Producción 100%'!A146)*1000)/'[1]Calculos Producción 100%'!$P$2)/42</f>
        <v>87.081309171182284</v>
      </c>
      <c r="M146" s="33">
        <f>(((I146/'[1]Calculos Producción 100%'!A146)*1000)/'[1]Calculos Producción 100%'!$P$2)/42</f>
        <v>0</v>
      </c>
      <c r="N146" s="33">
        <f>(((J146/'[1]Calculos Producción 100%'!A146)*1000)/'[1]Calculos Producción 100%'!$P$2)/42</f>
        <v>87.081309171182284</v>
      </c>
    </row>
    <row r="147" spans="2:14" x14ac:dyDescent="0.2">
      <c r="B147" s="41">
        <v>49310</v>
      </c>
      <c r="C147" s="32" t="s">
        <v>59</v>
      </c>
      <c r="D147" s="42" t="s">
        <v>60</v>
      </c>
      <c r="E147" s="32" t="s">
        <v>61</v>
      </c>
      <c r="F147" s="66">
        <f>+'[1]Calculos Producción 100%'!$Q$2</f>
        <v>90440.998200000016</v>
      </c>
      <c r="G147" s="70">
        <f>+'[1]Calculos Producción 100%'!$O$2</f>
        <v>1.9220725855519038E-3</v>
      </c>
      <c r="H147" s="68">
        <f>+'[1]Calculos Producción 100%'!H147*$A$1</f>
        <v>216.93881606411779</v>
      </c>
      <c r="I147" s="68">
        <f>+'[1]Calculos Producción 100%'!I147*$A$1</f>
        <v>0</v>
      </c>
      <c r="J147" s="68">
        <f t="shared" si="2"/>
        <v>216.93881606411779</v>
      </c>
      <c r="K147" s="68">
        <v>0</v>
      </c>
      <c r="L147" s="33">
        <f>(((H147/'[1]Calculos Producción 100%'!A147)*1000)/'[1]Calculos Producción 100%'!$P$2)/42</f>
        <v>86.687503712853101</v>
      </c>
      <c r="M147" s="33">
        <f>(((I147/'[1]Calculos Producción 100%'!A147)*1000)/'[1]Calculos Producción 100%'!$P$2)/42</f>
        <v>0</v>
      </c>
      <c r="N147" s="33">
        <f>(((J147/'[1]Calculos Producción 100%'!A147)*1000)/'[1]Calculos Producción 100%'!$P$2)/42</f>
        <v>86.687503712853101</v>
      </c>
    </row>
    <row r="148" spans="2:14" x14ac:dyDescent="0.2">
      <c r="B148" s="41">
        <v>49341</v>
      </c>
      <c r="C148" s="32" t="s">
        <v>59</v>
      </c>
      <c r="D148" s="42" t="s">
        <v>60</v>
      </c>
      <c r="E148" s="32" t="s">
        <v>61</v>
      </c>
      <c r="F148" s="66">
        <f>+'[1]Calculos Producción 100%'!$Q$2</f>
        <v>90440.998200000016</v>
      </c>
      <c r="G148" s="70">
        <f>+'[1]Calculos Producción 100%'!$O$2</f>
        <v>1.9220725855519038E-3</v>
      </c>
      <c r="H148" s="68">
        <f>+'[1]Calculos Producción 100%'!H148*$A$1</f>
        <v>195.06002385575758</v>
      </c>
      <c r="I148" s="68">
        <f>+'[1]Calculos Producción 100%'!I148*$A$1</f>
        <v>0</v>
      </c>
      <c r="J148" s="68">
        <f t="shared" si="2"/>
        <v>195.06002385575758</v>
      </c>
      <c r="K148" s="68">
        <v>0</v>
      </c>
      <c r="L148" s="33">
        <f>(((H148/'[1]Calculos Producción 100%'!A148)*1000)/'[1]Calculos Producción 100%'!$P$2)/42</f>
        <v>86.296099570379397</v>
      </c>
      <c r="M148" s="33">
        <f>(((I148/'[1]Calculos Producción 100%'!A148)*1000)/'[1]Calculos Producción 100%'!$P$2)/42</f>
        <v>0</v>
      </c>
      <c r="N148" s="33">
        <f>(((J148/'[1]Calculos Producción 100%'!A148)*1000)/'[1]Calculos Producción 100%'!$P$2)/42</f>
        <v>86.296099570379397</v>
      </c>
    </row>
    <row r="149" spans="2:14" x14ac:dyDescent="0.2">
      <c r="B149" s="41">
        <v>49369</v>
      </c>
      <c r="C149" s="32" t="s">
        <v>59</v>
      </c>
      <c r="D149" s="42" t="s">
        <v>60</v>
      </c>
      <c r="E149" s="32" t="s">
        <v>61</v>
      </c>
      <c r="F149" s="66">
        <f>+'[1]Calculos Producción 100%'!$Q$2</f>
        <v>90440.998200000016</v>
      </c>
      <c r="G149" s="70">
        <f>+'[1]Calculos Producción 100%'!$O$2</f>
        <v>1.9220725855519038E-3</v>
      </c>
      <c r="H149" s="68">
        <f>+'[1]Calculos Producción 100%'!H149*$A$1</f>
        <v>214.98552792863418</v>
      </c>
      <c r="I149" s="68">
        <f>+'[1]Calculos Producción 100%'!I149*$A$1</f>
        <v>0</v>
      </c>
      <c r="J149" s="68">
        <f t="shared" si="2"/>
        <v>214.98552792863418</v>
      </c>
      <c r="K149" s="68">
        <v>0</v>
      </c>
      <c r="L149" s="33">
        <f>(((H149/'[1]Calculos Producción 100%'!A149)*1000)/'[1]Calculos Producción 100%'!$P$2)/42</f>
        <v>85.906981003413392</v>
      </c>
      <c r="M149" s="33">
        <f>(((I149/'[1]Calculos Producción 100%'!A149)*1000)/'[1]Calculos Producción 100%'!$P$2)/42</f>
        <v>0</v>
      </c>
      <c r="N149" s="33">
        <f>(((J149/'[1]Calculos Producción 100%'!A149)*1000)/'[1]Calculos Producción 100%'!$P$2)/42</f>
        <v>85.906981003413392</v>
      </c>
    </row>
    <row r="150" spans="2:14" x14ac:dyDescent="0.2">
      <c r="B150" s="41">
        <v>49400</v>
      </c>
      <c r="C150" s="32" t="s">
        <v>59</v>
      </c>
      <c r="D150" s="42" t="s">
        <v>60</v>
      </c>
      <c r="E150" s="32" t="s">
        <v>61</v>
      </c>
      <c r="F150" s="66">
        <f>+'[1]Calculos Producción 100%'!$Q$2</f>
        <v>90440.998200000016</v>
      </c>
      <c r="G150" s="70">
        <f>+'[1]Calculos Producción 100%'!$O$2</f>
        <v>1.9220725855519038E-3</v>
      </c>
      <c r="H150" s="68">
        <f>+'[1]Calculos Producción 100%'!H150*$A$1</f>
        <v>207.11385134920425</v>
      </c>
      <c r="I150" s="68">
        <f>+'[1]Calculos Producción 100%'!I150*$A$1</f>
        <v>0</v>
      </c>
      <c r="J150" s="68">
        <f t="shared" si="2"/>
        <v>207.11385134920425</v>
      </c>
      <c r="K150" s="68">
        <v>0</v>
      </c>
      <c r="L150" s="33">
        <f>(((H150/'[1]Calculos Producción 100%'!A150)*1000)/'[1]Calculos Producción 100%'!$P$2)/42</f>
        <v>85.520221106618365</v>
      </c>
      <c r="M150" s="33">
        <f>(((I150/'[1]Calculos Producción 100%'!A150)*1000)/'[1]Calculos Producción 100%'!$P$2)/42</f>
        <v>0</v>
      </c>
      <c r="N150" s="33">
        <f>(((J150/'[1]Calculos Producción 100%'!A150)*1000)/'[1]Calculos Producción 100%'!$P$2)/42</f>
        <v>85.520221106618365</v>
      </c>
    </row>
    <row r="151" spans="2:14" x14ac:dyDescent="0.2">
      <c r="B151" s="41">
        <v>49430</v>
      </c>
      <c r="C151" s="32" t="s">
        <v>59</v>
      </c>
      <c r="D151" s="42" t="s">
        <v>60</v>
      </c>
      <c r="E151" s="32" t="s">
        <v>61</v>
      </c>
      <c r="F151" s="66">
        <f>+'[1]Calculos Producción 100%'!$Q$2</f>
        <v>90440.998200000016</v>
      </c>
      <c r="G151" s="70">
        <f>+'[1]Calculos Producción 100%'!$O$2</f>
        <v>1.9220725855519038E-3</v>
      </c>
      <c r="H151" s="68">
        <f>+'[1]Calculos Producción 100%'!H151*$A$1</f>
        <v>213.05547584116692</v>
      </c>
      <c r="I151" s="68">
        <f>+'[1]Calculos Producción 100%'!I151*$A$1</f>
        <v>0</v>
      </c>
      <c r="J151" s="68">
        <f t="shared" si="2"/>
        <v>213.05547584116692</v>
      </c>
      <c r="K151" s="68">
        <v>0</v>
      </c>
      <c r="L151" s="33">
        <f>(((H151/'[1]Calculos Producción 100%'!A151)*1000)/'[1]Calculos Producción 100%'!$P$2)/42</f>
        <v>85.135743285176432</v>
      </c>
      <c r="M151" s="33">
        <f>(((I151/'[1]Calculos Producción 100%'!A151)*1000)/'[1]Calculos Producción 100%'!$P$2)/42</f>
        <v>0</v>
      </c>
      <c r="N151" s="33">
        <f>(((J151/'[1]Calculos Producción 100%'!A151)*1000)/'[1]Calculos Producción 100%'!$P$2)/42</f>
        <v>85.135743285176432</v>
      </c>
    </row>
    <row r="152" spans="2:14" x14ac:dyDescent="0.2">
      <c r="B152" s="41">
        <v>49461</v>
      </c>
      <c r="C152" s="32" t="s">
        <v>59</v>
      </c>
      <c r="D152" s="42" t="s">
        <v>60</v>
      </c>
      <c r="E152" s="32" t="s">
        <v>61</v>
      </c>
      <c r="F152" s="66">
        <f>+'[1]Calculos Producción 100%'!$Q$2</f>
        <v>90440.998200000016</v>
      </c>
      <c r="G152" s="70">
        <f>+'[1]Calculos Producción 100%'!$O$2</f>
        <v>1.9220725855519038E-3</v>
      </c>
      <c r="H152" s="68">
        <f>+'[1]Calculos Producción 100%'!H152*$A$1</f>
        <v>205.25704288526148</v>
      </c>
      <c r="I152" s="68">
        <f>+'[1]Calculos Producción 100%'!I152*$A$1</f>
        <v>0</v>
      </c>
      <c r="J152" s="68">
        <f t="shared" si="2"/>
        <v>205.25704288526148</v>
      </c>
      <c r="K152" s="68">
        <v>0</v>
      </c>
      <c r="L152" s="33">
        <f>(((H152/'[1]Calculos Producción 100%'!A152)*1000)/'[1]Calculos Producción 100%'!$P$2)/42</f>
        <v>84.753518786350597</v>
      </c>
      <c r="M152" s="33">
        <f>(((I152/'[1]Calculos Producción 100%'!A152)*1000)/'[1]Calculos Producción 100%'!$P$2)/42</f>
        <v>0</v>
      </c>
      <c r="N152" s="33">
        <f>(((J152/'[1]Calculos Producción 100%'!A152)*1000)/'[1]Calculos Producción 100%'!$P$2)/42</f>
        <v>84.753518786350597</v>
      </c>
    </row>
    <row r="153" spans="2:14" x14ac:dyDescent="0.2">
      <c r="B153" s="41">
        <v>49491</v>
      </c>
      <c r="C153" s="32" t="s">
        <v>59</v>
      </c>
      <c r="D153" s="42" t="s">
        <v>60</v>
      </c>
      <c r="E153" s="32" t="s">
        <v>61</v>
      </c>
      <c r="F153" s="66">
        <f>+'[1]Calculos Producción 100%'!$Q$2</f>
        <v>90440.998200000016</v>
      </c>
      <c r="G153" s="70">
        <f>+'[1]Calculos Producción 100%'!$O$2</f>
        <v>1.9220725855519038E-3</v>
      </c>
      <c r="H153" s="68">
        <f>+'[1]Calculos Producción 100%'!H153*$A$1</f>
        <v>211.14822385547026</v>
      </c>
      <c r="I153" s="68">
        <f>+'[1]Calculos Producción 100%'!I153*$A$1</f>
        <v>0</v>
      </c>
      <c r="J153" s="68">
        <f t="shared" si="2"/>
        <v>211.14822385547026</v>
      </c>
      <c r="K153" s="68">
        <v>0</v>
      </c>
      <c r="L153" s="33">
        <f>(((H153/'[1]Calculos Producción 100%'!A153)*1000)/'[1]Calculos Producción 100%'!$P$2)/42</f>
        <v>84.373616356528686</v>
      </c>
      <c r="M153" s="33">
        <f>(((I153/'[1]Calculos Producción 100%'!A153)*1000)/'[1]Calculos Producción 100%'!$P$2)/42</f>
        <v>0</v>
      </c>
      <c r="N153" s="33">
        <f>(((J153/'[1]Calculos Producción 100%'!A153)*1000)/'[1]Calculos Producción 100%'!$P$2)/42</f>
        <v>84.373616356528686</v>
      </c>
    </row>
    <row r="154" spans="2:14" x14ac:dyDescent="0.2">
      <c r="B154" s="41">
        <v>49522</v>
      </c>
      <c r="C154" s="32" t="s">
        <v>59</v>
      </c>
      <c r="D154" s="42" t="s">
        <v>60</v>
      </c>
      <c r="E154" s="32" t="s">
        <v>61</v>
      </c>
      <c r="F154" s="66">
        <f>+'[1]Calculos Producción 100%'!$Q$2</f>
        <v>90440.998200000016</v>
      </c>
      <c r="G154" s="70">
        <f>+'[1]Calculos Producción 100%'!$O$2</f>
        <v>1.9220725855519038E-3</v>
      </c>
      <c r="H154" s="68">
        <f>+'[1]Calculos Producción 100%'!H154*$A$1</f>
        <v>210.20299547799033</v>
      </c>
      <c r="I154" s="68">
        <f>+'[1]Calculos Producción 100%'!I154*$A$1</f>
        <v>0</v>
      </c>
      <c r="J154" s="68">
        <f t="shared" si="2"/>
        <v>210.20299547799033</v>
      </c>
      <c r="K154" s="68">
        <v>0</v>
      </c>
      <c r="L154" s="33">
        <f>(((H154/'[1]Calculos Producción 100%'!A154)*1000)/'[1]Calculos Producción 100%'!$P$2)/42</f>
        <v>83.995908531027936</v>
      </c>
      <c r="M154" s="33">
        <f>(((I154/'[1]Calculos Producción 100%'!A154)*1000)/'[1]Calculos Producción 100%'!$P$2)/42</f>
        <v>0</v>
      </c>
      <c r="N154" s="33">
        <f>(((J154/'[1]Calculos Producción 100%'!A154)*1000)/'[1]Calculos Producción 100%'!$P$2)/42</f>
        <v>83.995908531027936</v>
      </c>
    </row>
    <row r="155" spans="2:14" x14ac:dyDescent="0.2">
      <c r="B155" s="41">
        <v>49553</v>
      </c>
      <c r="C155" s="32" t="s">
        <v>59</v>
      </c>
      <c r="D155" s="42" t="s">
        <v>60</v>
      </c>
      <c r="E155" s="32" t="s">
        <v>61</v>
      </c>
      <c r="F155" s="66">
        <f>+'[1]Calculos Producción 100%'!$Q$2</f>
        <v>90440.998200000016</v>
      </c>
      <c r="G155" s="70">
        <f>+'[1]Calculos Producción 100%'!$O$2</f>
        <v>1.9220725855519038E-3</v>
      </c>
      <c r="H155" s="68">
        <f>+'[1]Calculos Producción 100%'!H155*$A$1</f>
        <v>202.51291984713893</v>
      </c>
      <c r="I155" s="68">
        <f>+'[1]Calculos Producción 100%'!I155*$A$1</f>
        <v>0</v>
      </c>
      <c r="J155" s="68">
        <f t="shared" si="2"/>
        <v>202.51291984713893</v>
      </c>
      <c r="K155" s="68">
        <v>0</v>
      </c>
      <c r="L155" s="33">
        <f>(((H155/'[1]Calculos Producción 100%'!A155)*1000)/'[1]Calculos Producción 100%'!$P$2)/42</f>
        <v>83.620431803344687</v>
      </c>
      <c r="M155" s="33">
        <f>(((I155/'[1]Calculos Producción 100%'!A155)*1000)/'[1]Calculos Producción 100%'!$P$2)/42</f>
        <v>0</v>
      </c>
      <c r="N155" s="33">
        <f>(((J155/'[1]Calculos Producción 100%'!A155)*1000)/'[1]Calculos Producción 100%'!$P$2)/42</f>
        <v>83.620431803344687</v>
      </c>
    </row>
    <row r="156" spans="2:14" x14ac:dyDescent="0.2">
      <c r="B156" s="41">
        <v>49583</v>
      </c>
      <c r="C156" s="32" t="s">
        <v>59</v>
      </c>
      <c r="D156" s="42" t="s">
        <v>60</v>
      </c>
      <c r="E156" s="32" t="s">
        <v>61</v>
      </c>
      <c r="F156" s="66">
        <f>+'[1]Calculos Producción 100%'!$Q$2</f>
        <v>90440.998200000016</v>
      </c>
      <c r="G156" s="70">
        <f>+'[1]Calculos Producción 100%'!$O$2</f>
        <v>1.9220725855519038E-3</v>
      </c>
      <c r="H156" s="68">
        <f>+'[1]Calculos Producción 100%'!H156*$A$1</f>
        <v>208.32919098443412</v>
      </c>
      <c r="I156" s="68">
        <f>+'[1]Calculos Producción 100%'!I156*$A$1</f>
        <v>0</v>
      </c>
      <c r="J156" s="68">
        <f t="shared" si="2"/>
        <v>208.32919098443412</v>
      </c>
      <c r="K156" s="68">
        <v>0</v>
      </c>
      <c r="L156" s="33">
        <f>(((H156/'[1]Calculos Producción 100%'!A156)*1000)/'[1]Calculos Producción 100%'!$P$2)/42</f>
        <v>83.247147027949083</v>
      </c>
      <c r="M156" s="33">
        <f>(((I156/'[1]Calculos Producción 100%'!A156)*1000)/'[1]Calculos Producción 100%'!$P$2)/42</f>
        <v>0</v>
      </c>
      <c r="N156" s="33">
        <f>(((J156/'[1]Calculos Producción 100%'!A156)*1000)/'[1]Calculos Producción 100%'!$P$2)/42</f>
        <v>83.247147027949083</v>
      </c>
    </row>
    <row r="157" spans="2:14" x14ac:dyDescent="0.2">
      <c r="B157" s="41">
        <v>49614</v>
      </c>
      <c r="C157" s="32" t="s">
        <v>59</v>
      </c>
      <c r="D157" s="42" t="s">
        <v>60</v>
      </c>
      <c r="E157" s="32" t="s">
        <v>61</v>
      </c>
      <c r="F157" s="66">
        <f>+'[1]Calculos Producción 100%'!$Q$2</f>
        <v>90440.998200000016</v>
      </c>
      <c r="G157" s="70">
        <f>+'[1]Calculos Producción 100%'!$O$2</f>
        <v>1.9220725855519038E-3</v>
      </c>
      <c r="H157" s="68">
        <f>+'[1]Calculos Producción 100%'!H157*$A$1</f>
        <v>200.71023763639533</v>
      </c>
      <c r="I157" s="68">
        <f>+'[1]Calculos Producción 100%'!I157*$A$1</f>
        <v>0</v>
      </c>
      <c r="J157" s="68">
        <f t="shared" si="2"/>
        <v>200.71023763639533</v>
      </c>
      <c r="K157" s="68">
        <v>0</v>
      </c>
      <c r="L157" s="33">
        <f>(((H157/'[1]Calculos Producción 100%'!A157)*1000)/'[1]Calculos Producción 100%'!$P$2)/42</f>
        <v>82.876078974002382</v>
      </c>
      <c r="M157" s="33">
        <f>(((I157/'[1]Calculos Producción 100%'!A157)*1000)/'[1]Calculos Producción 100%'!$P$2)/42</f>
        <v>0</v>
      </c>
      <c r="N157" s="33">
        <f>(((J157/'[1]Calculos Producción 100%'!A157)*1000)/'[1]Calculos Producción 100%'!$P$2)/42</f>
        <v>82.876078974002382</v>
      </c>
    </row>
    <row r="158" spans="2:14" x14ac:dyDescent="0.2">
      <c r="B158" s="41">
        <v>49644</v>
      </c>
      <c r="C158" s="32" t="s">
        <v>59</v>
      </c>
      <c r="D158" s="42" t="s">
        <v>60</v>
      </c>
      <c r="E158" s="32" t="s">
        <v>61</v>
      </c>
      <c r="F158" s="66">
        <f>+'[1]Calculos Producción 100%'!$Q$2</f>
        <v>90440.998200000016</v>
      </c>
      <c r="G158" s="70">
        <f>+'[1]Calculos Producción 100%'!$O$2</f>
        <v>1.9220725855519038E-3</v>
      </c>
      <c r="H158" s="68">
        <f>+'[1]Calculos Producción 100%'!H158*$A$1</f>
        <v>206.4772605609723</v>
      </c>
      <c r="I158" s="68">
        <f>+'[1]Calculos Producción 100%'!I158*$A$1</f>
        <v>0</v>
      </c>
      <c r="J158" s="68">
        <f t="shared" si="2"/>
        <v>206.4772605609723</v>
      </c>
      <c r="K158" s="68">
        <v>0</v>
      </c>
      <c r="L158" s="33">
        <f>(((H158/'[1]Calculos Producción 100%'!A158)*1000)/'[1]Calculos Producción 100%'!$P$2)/42</f>
        <v>82.507126277525416</v>
      </c>
      <c r="M158" s="33">
        <f>(((I158/'[1]Calculos Producción 100%'!A158)*1000)/'[1]Calculos Producción 100%'!$P$2)/42</f>
        <v>0</v>
      </c>
      <c r="N158" s="33">
        <f>(((J158/'[1]Calculos Producción 100%'!A158)*1000)/'[1]Calculos Producción 100%'!$P$2)/42</f>
        <v>82.507126277525416</v>
      </c>
    </row>
    <row r="159" spans="2:14" x14ac:dyDescent="0.2">
      <c r="B159" s="41">
        <v>49675</v>
      </c>
      <c r="C159" s="32" t="s">
        <v>59</v>
      </c>
      <c r="D159" s="42" t="s">
        <v>60</v>
      </c>
      <c r="E159" s="32" t="s">
        <v>61</v>
      </c>
      <c r="F159" s="66">
        <f>+'[1]Calculos Producción 100%'!$Q$2</f>
        <v>90440.998200000016</v>
      </c>
      <c r="G159" s="70">
        <f>+'[1]Calculos Producción 100%'!$O$2</f>
        <v>1.9220725855519038E-3</v>
      </c>
      <c r="H159" s="68">
        <f>+'[1]Calculos Producción 100%'!H159*$A$1</f>
        <v>205.5593469619034</v>
      </c>
      <c r="I159" s="68">
        <f>+'[1]Calculos Producción 100%'!I159*$A$1</f>
        <v>0</v>
      </c>
      <c r="J159" s="68">
        <f t="shared" si="2"/>
        <v>205.5593469619034</v>
      </c>
      <c r="K159" s="68">
        <v>0</v>
      </c>
      <c r="L159" s="33">
        <f>(((H159/'[1]Calculos Producción 100%'!A159)*1000)/'[1]Calculos Producción 100%'!$P$2)/42</f>
        <v>82.140333280444409</v>
      </c>
      <c r="M159" s="33">
        <f>(((I159/'[1]Calculos Producción 100%'!A159)*1000)/'[1]Calculos Producción 100%'!$P$2)/42</f>
        <v>0</v>
      </c>
      <c r="N159" s="33">
        <f>(((J159/'[1]Calculos Producción 100%'!A159)*1000)/'[1]Calculos Producción 100%'!$P$2)/42</f>
        <v>82.140333280444409</v>
      </c>
    </row>
    <row r="160" spans="2:14" x14ac:dyDescent="0.2">
      <c r="B160" s="41">
        <v>49706</v>
      </c>
      <c r="C160" s="32" t="s">
        <v>59</v>
      </c>
      <c r="D160" s="42" t="s">
        <v>60</v>
      </c>
      <c r="E160" s="32" t="s">
        <v>61</v>
      </c>
      <c r="F160" s="66">
        <f>+'[1]Calculos Producción 100%'!$Q$2</f>
        <v>90440.998200000016</v>
      </c>
      <c r="G160" s="70">
        <f>+'[1]Calculos Producción 100%'!$O$2</f>
        <v>1.9220725855519038E-3</v>
      </c>
      <c r="H160" s="68">
        <f>+'[1]Calculos Producción 100%'!H160*$A$1</f>
        <v>191.44377045974133</v>
      </c>
      <c r="I160" s="68">
        <f>+'[1]Calculos Producción 100%'!I160*$A$1</f>
        <v>0</v>
      </c>
      <c r="J160" s="68">
        <f t="shared" si="2"/>
        <v>191.44377045974133</v>
      </c>
      <c r="K160" s="68">
        <v>0</v>
      </c>
      <c r="L160" s="33">
        <f>(((H160/'[1]Calculos Producción 100%'!A160)*1000)/'[1]Calculos Producción 100%'!$P$2)/42</f>
        <v>81.775680409994465</v>
      </c>
      <c r="M160" s="33">
        <f>(((I160/'[1]Calculos Producción 100%'!A160)*1000)/'[1]Calculos Producción 100%'!$P$2)/42</f>
        <v>0</v>
      </c>
      <c r="N160" s="33">
        <f>(((J160/'[1]Calculos Producción 100%'!A160)*1000)/'[1]Calculos Producción 100%'!$P$2)/42</f>
        <v>81.775680409994465</v>
      </c>
    </row>
    <row r="161" spans="2:14" x14ac:dyDescent="0.2">
      <c r="B161" s="41">
        <v>49735</v>
      </c>
      <c r="C161" s="32" t="s">
        <v>59</v>
      </c>
      <c r="D161" s="42" t="s">
        <v>60</v>
      </c>
      <c r="E161" s="32" t="s">
        <v>61</v>
      </c>
      <c r="F161" s="66">
        <f>+'[1]Calculos Producción 100%'!$Q$2</f>
        <v>90440.998200000016</v>
      </c>
      <c r="G161" s="70">
        <f>+'[1]Calculos Producción 100%'!$O$2</f>
        <v>1.9220725855519038E-3</v>
      </c>
      <c r="H161" s="68">
        <f>+'[1]Calculos Producción 100%'!H161*$A$1</f>
        <v>203.73944431179063</v>
      </c>
      <c r="I161" s="68">
        <f>+'[1]Calculos Producción 100%'!I161*$A$1</f>
        <v>0</v>
      </c>
      <c r="J161" s="68">
        <f t="shared" si="2"/>
        <v>203.73944431179063</v>
      </c>
      <c r="K161" s="68">
        <v>0</v>
      </c>
      <c r="L161" s="33">
        <f>(((H161/'[1]Calculos Producción 100%'!A161)*1000)/'[1]Calculos Producción 100%'!$P$2)/42</f>
        <v>81.413110644122582</v>
      </c>
      <c r="M161" s="33">
        <f>(((I161/'[1]Calculos Producción 100%'!A161)*1000)/'[1]Calculos Producción 100%'!$P$2)/42</f>
        <v>0</v>
      </c>
      <c r="N161" s="33">
        <f>(((J161/'[1]Calculos Producción 100%'!A161)*1000)/'[1]Calculos Producción 100%'!$P$2)/42</f>
        <v>81.413110644122582</v>
      </c>
    </row>
    <row r="162" spans="2:14" x14ac:dyDescent="0.2">
      <c r="B162" s="41">
        <v>49766</v>
      </c>
      <c r="C162" s="32" t="s">
        <v>59</v>
      </c>
      <c r="D162" s="42" t="s">
        <v>60</v>
      </c>
      <c r="E162" s="32" t="s">
        <v>61</v>
      </c>
      <c r="F162" s="66">
        <f>+'[1]Calculos Producción 100%'!$Q$2</f>
        <v>90440.998200000016</v>
      </c>
      <c r="G162" s="70">
        <f>+'[1]Calculos Producción 100%'!$O$2</f>
        <v>1.9220725855519038E-3</v>
      </c>
      <c r="H162" s="68">
        <f>+'[1]Calculos Producción 100%'!H162*$A$1</f>
        <v>196.29418397670023</v>
      </c>
      <c r="I162" s="68">
        <f>+'[1]Calculos Producción 100%'!I162*$A$1</f>
        <v>0</v>
      </c>
      <c r="J162" s="68">
        <f t="shared" si="2"/>
        <v>196.29418397670023</v>
      </c>
      <c r="K162" s="68">
        <v>0</v>
      </c>
      <c r="L162" s="33">
        <f>(((H162/'[1]Calculos Producción 100%'!A162)*1000)/'[1]Calculos Producción 100%'!$P$2)/42</f>
        <v>81.052628331104245</v>
      </c>
      <c r="M162" s="33">
        <f>(((I162/'[1]Calculos Producción 100%'!A162)*1000)/'[1]Calculos Producción 100%'!$P$2)/42</f>
        <v>0</v>
      </c>
      <c r="N162" s="33">
        <f>(((J162/'[1]Calculos Producción 100%'!A162)*1000)/'[1]Calculos Producción 100%'!$P$2)/42</f>
        <v>81.052628331104245</v>
      </c>
    </row>
    <row r="163" spans="2:14" x14ac:dyDescent="0.2">
      <c r="B163" s="41">
        <v>49796</v>
      </c>
      <c r="C163" s="32" t="s">
        <v>59</v>
      </c>
      <c r="D163" s="42" t="s">
        <v>60</v>
      </c>
      <c r="E163" s="32" t="s">
        <v>61</v>
      </c>
      <c r="F163" s="66">
        <f>+'[1]Calculos Producción 100%'!$Q$2</f>
        <v>90440.998200000016</v>
      </c>
      <c r="G163" s="70">
        <f>+'[1]Calculos Producción 100%'!$O$2</f>
        <v>1.9220725855519038E-3</v>
      </c>
      <c r="H163" s="68">
        <f>+'[1]Calculos Producción 100%'!H163*$A$1</f>
        <v>201.94036664121143</v>
      </c>
      <c r="I163" s="68">
        <f>+'[1]Calculos Producción 100%'!I163*$A$1</f>
        <v>0</v>
      </c>
      <c r="J163" s="68">
        <f t="shared" si="2"/>
        <v>201.94036664121143</v>
      </c>
      <c r="K163" s="68">
        <v>0</v>
      </c>
      <c r="L163" s="33">
        <f>(((H163/'[1]Calculos Producción 100%'!A163)*1000)/'[1]Calculos Producción 100%'!$P$2)/42</f>
        <v>80.694209549899071</v>
      </c>
      <c r="M163" s="33">
        <f>(((I163/'[1]Calculos Producción 100%'!A163)*1000)/'[1]Calculos Producción 100%'!$P$2)/42</f>
        <v>0</v>
      </c>
      <c r="N163" s="33">
        <f>(((J163/'[1]Calculos Producción 100%'!A163)*1000)/'[1]Calculos Producción 100%'!$P$2)/42</f>
        <v>80.694209549899071</v>
      </c>
    </row>
    <row r="164" spans="2:14" x14ac:dyDescent="0.2">
      <c r="B164" s="41">
        <v>49827</v>
      </c>
      <c r="C164" s="32" t="s">
        <v>59</v>
      </c>
      <c r="D164" s="42" t="s">
        <v>60</v>
      </c>
      <c r="E164" s="32" t="s">
        <v>61</v>
      </c>
      <c r="F164" s="66">
        <f>+'[1]Calculos Producción 100%'!$Q$2</f>
        <v>90440.998200000016</v>
      </c>
      <c r="G164" s="70">
        <f>+'[1]Calculos Producción 100%'!$O$2</f>
        <v>1.9220725855519038E-3</v>
      </c>
      <c r="H164" s="68">
        <f>+'[1]Calculos Producción 100%'!H164*$A$1</f>
        <v>194.34265250660619</v>
      </c>
      <c r="I164" s="68">
        <f>+'[1]Calculos Producción 100%'!I164*$A$1</f>
        <v>0</v>
      </c>
      <c r="J164" s="68">
        <f t="shared" si="2"/>
        <v>194.34265250660619</v>
      </c>
      <c r="K164" s="68">
        <v>0</v>
      </c>
      <c r="L164" s="33">
        <f>(((H164/'[1]Calculos Producción 100%'!A164)*1000)/'[1]Calculos Producción 100%'!$P$2)/42</f>
        <v>80.246813549853471</v>
      </c>
      <c r="M164" s="33">
        <f>(((I164/'[1]Calculos Producción 100%'!A164)*1000)/'[1]Calculos Producción 100%'!$P$2)/42</f>
        <v>0</v>
      </c>
      <c r="N164" s="33">
        <f>(((J164/'[1]Calculos Producción 100%'!A164)*1000)/'[1]Calculos Producción 100%'!$P$2)/42</f>
        <v>80.246813549853471</v>
      </c>
    </row>
    <row r="165" spans="2:14" x14ac:dyDescent="0.2">
      <c r="B165" s="41">
        <v>49857</v>
      </c>
      <c r="C165" s="32" t="s">
        <v>59</v>
      </c>
      <c r="D165" s="42" t="s">
        <v>60</v>
      </c>
      <c r="E165" s="32" t="s">
        <v>61</v>
      </c>
      <c r="F165" s="66">
        <f>+'[1]Calculos Producción 100%'!$Q$2</f>
        <v>90440.998200000016</v>
      </c>
      <c r="G165" s="70">
        <f>+'[1]Calculos Producción 100%'!$O$2</f>
        <v>1.9220725855519038E-3</v>
      </c>
      <c r="H165" s="68">
        <f>+'[1]Calculos Producción 100%'!H165*$A$1</f>
        <v>199.9348467675843</v>
      </c>
      <c r="I165" s="68">
        <f>+'[1]Calculos Producción 100%'!I165*$A$1</f>
        <v>0</v>
      </c>
      <c r="J165" s="68">
        <f t="shared" si="2"/>
        <v>199.9348467675843</v>
      </c>
      <c r="K165" s="68">
        <v>0</v>
      </c>
      <c r="L165" s="33">
        <f>(((H165/'[1]Calculos Producción 100%'!A165)*1000)/'[1]Calculos Producción 100%'!$P$2)/42</f>
        <v>79.892815338178707</v>
      </c>
      <c r="M165" s="33">
        <f>(((I165/'[1]Calculos Producción 100%'!A165)*1000)/'[1]Calculos Producción 100%'!$P$2)/42</f>
        <v>0</v>
      </c>
      <c r="N165" s="33">
        <f>(((J165/'[1]Calculos Producción 100%'!A165)*1000)/'[1]Calculos Producción 100%'!$P$2)/42</f>
        <v>79.892815338178707</v>
      </c>
    </row>
    <row r="166" spans="2:14" x14ac:dyDescent="0.2">
      <c r="B166" s="41">
        <v>49888</v>
      </c>
      <c r="C166" s="32" t="s">
        <v>59</v>
      </c>
      <c r="D166" s="42" t="s">
        <v>60</v>
      </c>
      <c r="E166" s="32" t="s">
        <v>61</v>
      </c>
      <c r="F166" s="66">
        <f>+'[1]Calculos Producción 100%'!$Q$2</f>
        <v>90440.998200000016</v>
      </c>
      <c r="G166" s="70">
        <f>+'[1]Calculos Producción 100%'!$O$2</f>
        <v>1.9220725855519038E-3</v>
      </c>
      <c r="H166" s="68">
        <f>+'[1]Calculos Producción 100%'!H166*$A$1</f>
        <v>199.05393587974271</v>
      </c>
      <c r="I166" s="68">
        <f>+'[1]Calculos Producción 100%'!I166*$A$1</f>
        <v>0</v>
      </c>
      <c r="J166" s="68">
        <f t="shared" si="2"/>
        <v>199.05393587974271</v>
      </c>
      <c r="K166" s="68">
        <v>0</v>
      </c>
      <c r="L166" s="33">
        <f>(((H166/'[1]Calculos Producción 100%'!A166)*1000)/'[1]Calculos Producción 100%'!$P$2)/42</f>
        <v>79.540808411774677</v>
      </c>
      <c r="M166" s="33">
        <f>(((I166/'[1]Calculos Producción 100%'!A166)*1000)/'[1]Calculos Producción 100%'!$P$2)/42</f>
        <v>0</v>
      </c>
      <c r="N166" s="33">
        <f>(((J166/'[1]Calculos Producción 100%'!A166)*1000)/'[1]Calculos Producción 100%'!$P$2)/42</f>
        <v>79.540808411774677</v>
      </c>
    </row>
    <row r="167" spans="2:14" x14ac:dyDescent="0.2">
      <c r="B167" s="41">
        <v>49919</v>
      </c>
      <c r="C167" s="32" t="s">
        <v>59</v>
      </c>
      <c r="D167" s="42" t="s">
        <v>60</v>
      </c>
      <c r="E167" s="32" t="s">
        <v>61</v>
      </c>
      <c r="F167" s="66">
        <f>+'[1]Calculos Producción 100%'!$Q$2</f>
        <v>90440.998200000016</v>
      </c>
      <c r="G167" s="70">
        <f>+'[1]Calculos Producción 100%'!$O$2</f>
        <v>1.9220725855519038E-3</v>
      </c>
      <c r="H167" s="68">
        <f>+'[1]Calculos Producción 100%'!H167*$A$1</f>
        <v>191.78517544580717</v>
      </c>
      <c r="I167" s="68">
        <f>+'[1]Calculos Producción 100%'!I167*$A$1</f>
        <v>0</v>
      </c>
      <c r="J167" s="68">
        <f t="shared" si="2"/>
        <v>191.78517544580717</v>
      </c>
      <c r="K167" s="68">
        <v>0</v>
      </c>
      <c r="L167" s="33">
        <f>(((H167/'[1]Calculos Producción 100%'!A167)*1000)/'[1]Calculos Producción 100%'!$P$2)/42</f>
        <v>79.190795315004124</v>
      </c>
      <c r="M167" s="33">
        <f>(((I167/'[1]Calculos Producción 100%'!A167)*1000)/'[1]Calculos Producción 100%'!$P$2)/42</f>
        <v>0</v>
      </c>
      <c r="N167" s="33">
        <f>(((J167/'[1]Calculos Producción 100%'!A167)*1000)/'[1]Calculos Producción 100%'!$P$2)/42</f>
        <v>79.190795315004124</v>
      </c>
    </row>
    <row r="168" spans="2:14" x14ac:dyDescent="0.2">
      <c r="B168" s="41">
        <v>49949</v>
      </c>
      <c r="C168" s="32" t="s">
        <v>59</v>
      </c>
      <c r="D168" s="42" t="s">
        <v>60</v>
      </c>
      <c r="E168" s="32" t="s">
        <v>61</v>
      </c>
      <c r="F168" s="66">
        <f>+'[1]Calculos Producción 100%'!$Q$2</f>
        <v>90440.998200000016</v>
      </c>
      <c r="G168" s="70">
        <f>+'[1]Calculos Producción 100%'!$O$2</f>
        <v>1.9220725855519038E-3</v>
      </c>
      <c r="H168" s="68">
        <f>+'[1]Calculos Producción 100%'!H168*$A$1</f>
        <v>197.30712774704594</v>
      </c>
      <c r="I168" s="68">
        <f>+'[1]Calculos Producción 100%'!I168*$A$1</f>
        <v>0</v>
      </c>
      <c r="J168" s="68">
        <f t="shared" si="2"/>
        <v>197.30712774704594</v>
      </c>
      <c r="K168" s="68">
        <v>0</v>
      </c>
      <c r="L168" s="33">
        <f>(((H168/'[1]Calculos Producción 100%'!A168)*1000)/'[1]Calculos Producción 100%'!$P$2)/42</f>
        <v>78.842793924390193</v>
      </c>
      <c r="M168" s="33">
        <f>(((I168/'[1]Calculos Producción 100%'!A168)*1000)/'[1]Calculos Producción 100%'!$P$2)/42</f>
        <v>0</v>
      </c>
      <c r="N168" s="33">
        <f>(((J168/'[1]Calculos Producción 100%'!A168)*1000)/'[1]Calculos Producción 100%'!$P$2)/42</f>
        <v>78.842793924390193</v>
      </c>
    </row>
    <row r="169" spans="2:14" x14ac:dyDescent="0.2">
      <c r="B169" s="41">
        <v>49980</v>
      </c>
      <c r="C169" s="32" t="s">
        <v>59</v>
      </c>
      <c r="D169" s="42" t="s">
        <v>60</v>
      </c>
      <c r="E169" s="32" t="s">
        <v>61</v>
      </c>
      <c r="F169" s="66">
        <f>+'[1]Calculos Producción 100%'!$Q$2</f>
        <v>90440.998200000016</v>
      </c>
      <c r="G169" s="70">
        <f>+'[1]Calculos Producción 100%'!$O$2</f>
        <v>1.9220725855519038E-3</v>
      </c>
      <c r="H169" s="68">
        <f>+'[1]Calculos Producción 100%'!H169*$A$1</f>
        <v>190.10440813830883</v>
      </c>
      <c r="I169" s="68">
        <f>+'[1]Calculos Producción 100%'!I169*$A$1</f>
        <v>0</v>
      </c>
      <c r="J169" s="68">
        <f t="shared" si="2"/>
        <v>190.10440813830883</v>
      </c>
      <c r="K169" s="68">
        <v>0</v>
      </c>
      <c r="L169" s="33">
        <f>(((H169/'[1]Calculos Producción 100%'!A169)*1000)/'[1]Calculos Producción 100%'!$P$2)/42</f>
        <v>78.496782863255149</v>
      </c>
      <c r="M169" s="33">
        <f>(((I169/'[1]Calculos Producción 100%'!A169)*1000)/'[1]Calculos Producción 100%'!$P$2)/42</f>
        <v>0</v>
      </c>
      <c r="N169" s="33">
        <f>(((J169/'[1]Calculos Producción 100%'!A169)*1000)/'[1]Calculos Producción 100%'!$P$2)/42</f>
        <v>78.496782863255149</v>
      </c>
    </row>
    <row r="170" spans="2:14" x14ac:dyDescent="0.2">
      <c r="B170" s="41">
        <v>50010</v>
      </c>
      <c r="C170" s="32" t="s">
        <v>59</v>
      </c>
      <c r="D170" s="42" t="s">
        <v>60</v>
      </c>
      <c r="E170" s="32" t="s">
        <v>61</v>
      </c>
      <c r="F170" s="66">
        <f>+'[1]Calculos Producción 100%'!$Q$2</f>
        <v>90440.998200000016</v>
      </c>
      <c r="G170" s="70">
        <f>+'[1]Calculos Producción 100%'!$O$2</f>
        <v>1.9220725855519038E-3</v>
      </c>
      <c r="H170" s="68">
        <f>+'[1]Calculos Producción 100%'!H170*$A$1</f>
        <v>195.57998187458776</v>
      </c>
      <c r="I170" s="68">
        <f>+'[1]Calculos Producción 100%'!I170*$A$1</f>
        <v>0</v>
      </c>
      <c r="J170" s="68">
        <f t="shared" si="2"/>
        <v>195.57998187458776</v>
      </c>
      <c r="K170" s="68">
        <v>0</v>
      </c>
      <c r="L170" s="33">
        <f>(((H170/'[1]Calculos Producción 100%'!A170)*1000)/'[1]Calculos Producción 100%'!$P$2)/42</f>
        <v>78.152636363158237</v>
      </c>
      <c r="M170" s="33">
        <f>(((I170/'[1]Calculos Producción 100%'!A170)*1000)/'[1]Calculos Producción 100%'!$P$2)/42</f>
        <v>0</v>
      </c>
      <c r="N170" s="33">
        <f>(((J170/'[1]Calculos Producción 100%'!A170)*1000)/'[1]Calculos Producción 100%'!$P$2)/42</f>
        <v>78.152636363158237</v>
      </c>
    </row>
    <row r="171" spans="2:14" x14ac:dyDescent="0.2">
      <c r="B171" s="41">
        <v>50041</v>
      </c>
      <c r="C171" s="32" t="s">
        <v>59</v>
      </c>
      <c r="D171" s="42" t="s">
        <v>60</v>
      </c>
      <c r="E171" s="32" t="s">
        <v>61</v>
      </c>
      <c r="F171" s="66">
        <f>+'[1]Calculos Producción 100%'!$Q$2</f>
        <v>90440.998200000016</v>
      </c>
      <c r="G171" s="70">
        <f>+'[1]Calculos Producción 100%'!$O$2</f>
        <v>1.9220725855519038E-3</v>
      </c>
      <c r="H171" s="68">
        <f>+'[1]Calculos Producción 100%'!H171*$A$1</f>
        <v>194.72336340536444</v>
      </c>
      <c r="I171" s="68">
        <f>+'[1]Calculos Producción 100%'!I171*$A$1</f>
        <v>0</v>
      </c>
      <c r="J171" s="68">
        <f t="shared" si="2"/>
        <v>194.72336340536444</v>
      </c>
      <c r="K171" s="68">
        <v>0</v>
      </c>
      <c r="L171" s="33">
        <f>(((H171/'[1]Calculos Producción 100%'!A171)*1000)/'[1]Calculos Producción 100%'!$P$2)/42</f>
        <v>77.810336547576384</v>
      </c>
      <c r="M171" s="33">
        <f>(((I171/'[1]Calculos Producción 100%'!A171)*1000)/'[1]Calculos Producción 100%'!$P$2)/42</f>
        <v>0</v>
      </c>
      <c r="N171" s="33">
        <f>(((J171/'[1]Calculos Producción 100%'!A171)*1000)/'[1]Calculos Producción 100%'!$P$2)/42</f>
        <v>77.810336547576384</v>
      </c>
    </row>
    <row r="172" spans="2:14" x14ac:dyDescent="0.2">
      <c r="B172" s="41">
        <v>50072</v>
      </c>
      <c r="C172" s="32" t="s">
        <v>59</v>
      </c>
      <c r="D172" s="42" t="s">
        <v>60</v>
      </c>
      <c r="E172" s="32" t="s">
        <v>61</v>
      </c>
      <c r="F172" s="66">
        <f>+'[1]Calculos Producción 100%'!$Q$2</f>
        <v>90440.998200000016</v>
      </c>
      <c r="G172" s="70">
        <f>+'[1]Calculos Producción 100%'!$O$2</f>
        <v>1.9220725855519038E-3</v>
      </c>
      <c r="H172" s="68">
        <f>+'[1]Calculos Producción 100%'!H172*$A$1</f>
        <v>175.10964770721802</v>
      </c>
      <c r="I172" s="68">
        <f>+'[1]Calculos Producción 100%'!I172*$A$1</f>
        <v>0</v>
      </c>
      <c r="J172" s="68">
        <f t="shared" si="2"/>
        <v>175.10964770721802</v>
      </c>
      <c r="K172" s="68">
        <v>0</v>
      </c>
      <c r="L172" s="33">
        <f>(((H172/'[1]Calculos Producción 100%'!A172)*1000)/'[1]Calculos Producción 100%'!$P$2)/42</f>
        <v>77.469895140844372</v>
      </c>
      <c r="M172" s="33">
        <f>(((I172/'[1]Calculos Producción 100%'!A172)*1000)/'[1]Calculos Producción 100%'!$P$2)/42</f>
        <v>0</v>
      </c>
      <c r="N172" s="33">
        <f>(((J172/'[1]Calculos Producción 100%'!A172)*1000)/'[1]Calculos Producción 100%'!$P$2)/42</f>
        <v>77.469895140844372</v>
      </c>
    </row>
    <row r="173" spans="2:14" x14ac:dyDescent="0.2">
      <c r="B173" s="41">
        <v>50100</v>
      </c>
      <c r="C173" s="32" t="s">
        <v>59</v>
      </c>
      <c r="D173" s="42" t="s">
        <v>60</v>
      </c>
      <c r="E173" s="32" t="s">
        <v>61</v>
      </c>
      <c r="F173" s="66">
        <f>+'[1]Calculos Producción 100%'!$Q$2</f>
        <v>90440.998200000016</v>
      </c>
      <c r="G173" s="70">
        <f>+'[1]Calculos Producción 100%'!$O$2</f>
        <v>1.9220725855519038E-3</v>
      </c>
      <c r="H173" s="68">
        <f>+'[1]Calculos Producción 100%'!H173*$A$1</f>
        <v>193.024002486298</v>
      </c>
      <c r="I173" s="68">
        <f>+'[1]Calculos Producción 100%'!I173*$A$1</f>
        <v>0</v>
      </c>
      <c r="J173" s="68">
        <f t="shared" si="2"/>
        <v>193.024002486298</v>
      </c>
      <c r="K173" s="68">
        <v>0</v>
      </c>
      <c r="L173" s="33">
        <f>(((H173/'[1]Calculos Producción 100%'!A173)*1000)/'[1]Calculos Producción 100%'!$P$2)/42</f>
        <v>77.131281693983425</v>
      </c>
      <c r="M173" s="33">
        <f>(((I173/'[1]Calculos Producción 100%'!A173)*1000)/'[1]Calculos Producción 100%'!$P$2)/42</f>
        <v>0</v>
      </c>
      <c r="N173" s="33">
        <f>(((J173/'[1]Calculos Producción 100%'!A173)*1000)/'[1]Calculos Producción 100%'!$P$2)/42</f>
        <v>77.131281693983425</v>
      </c>
    </row>
    <row r="174" spans="2:14" x14ac:dyDescent="0.2">
      <c r="B174" s="41">
        <v>50131</v>
      </c>
      <c r="C174" s="32" t="s">
        <v>59</v>
      </c>
      <c r="D174" s="42" t="s">
        <v>60</v>
      </c>
      <c r="E174" s="32" t="s">
        <v>61</v>
      </c>
      <c r="F174" s="66">
        <f>+'[1]Calculos Producción 100%'!$Q$2</f>
        <v>90440.998200000016</v>
      </c>
      <c r="G174" s="70">
        <f>+'[1]Calculos Producción 100%'!$O$2</f>
        <v>1.9220725855519038E-3</v>
      </c>
      <c r="H174" s="68">
        <f>+'[1]Calculos Producción 100%'!H174*$A$1</f>
        <v>185.98169600662933</v>
      </c>
      <c r="I174" s="68">
        <f>+'[1]Calculos Producción 100%'!I174*$A$1</f>
        <v>0</v>
      </c>
      <c r="J174" s="68">
        <f t="shared" si="2"/>
        <v>185.98169600662933</v>
      </c>
      <c r="K174" s="68">
        <v>0</v>
      </c>
      <c r="L174" s="33">
        <f>(((H174/'[1]Calculos Producción 100%'!A174)*1000)/'[1]Calculos Producción 100%'!$P$2)/42</f>
        <v>76.794457061463604</v>
      </c>
      <c r="M174" s="33">
        <f>(((I174/'[1]Calculos Producción 100%'!A174)*1000)/'[1]Calculos Producción 100%'!$P$2)/42</f>
        <v>0</v>
      </c>
      <c r="N174" s="33">
        <f>(((J174/'[1]Calculos Producción 100%'!A174)*1000)/'[1]Calculos Producción 100%'!$P$2)/42</f>
        <v>76.794457061463604</v>
      </c>
    </row>
    <row r="175" spans="2:14" x14ac:dyDescent="0.2">
      <c r="B175" s="41">
        <v>50161</v>
      </c>
      <c r="C175" s="32" t="s">
        <v>59</v>
      </c>
      <c r="D175" s="42" t="s">
        <v>60</v>
      </c>
      <c r="E175" s="32" t="s">
        <v>61</v>
      </c>
      <c r="F175" s="66">
        <f>+'[1]Calculos Producción 100%'!$Q$2</f>
        <v>90440.998200000016</v>
      </c>
      <c r="G175" s="70">
        <f>+'[1]Calculos Producción 100%'!$O$2</f>
        <v>1.9220725855519038E-3</v>
      </c>
      <c r="H175" s="68">
        <f>+'[1]Calculos Producción 100%'!H175*$A$1</f>
        <v>191.34268818228705</v>
      </c>
      <c r="I175" s="68">
        <f>+'[1]Calculos Producción 100%'!I175*$A$1</f>
        <v>0</v>
      </c>
      <c r="J175" s="68">
        <f t="shared" si="2"/>
        <v>191.34268818228705</v>
      </c>
      <c r="K175" s="68">
        <v>0</v>
      </c>
      <c r="L175" s="33">
        <f>(((H175/'[1]Calculos Producción 100%'!A175)*1000)/'[1]Calculos Producción 100%'!$P$2)/42</f>
        <v>76.45943816401622</v>
      </c>
      <c r="M175" s="33">
        <f>(((I175/'[1]Calculos Producción 100%'!A175)*1000)/'[1]Calculos Producción 100%'!$P$2)/42</f>
        <v>0</v>
      </c>
      <c r="N175" s="33">
        <f>(((J175/'[1]Calculos Producción 100%'!A175)*1000)/'[1]Calculos Producción 100%'!$P$2)/42</f>
        <v>76.45943816401622</v>
      </c>
    </row>
    <row r="176" spans="2:14" x14ac:dyDescent="0.2">
      <c r="B176" s="41">
        <v>50192</v>
      </c>
      <c r="C176" s="32" t="s">
        <v>59</v>
      </c>
      <c r="D176" s="42" t="s">
        <v>60</v>
      </c>
      <c r="E176" s="32" t="s">
        <v>61</v>
      </c>
      <c r="F176" s="66">
        <f>+'[1]Calculos Producción 100%'!$Q$2</f>
        <v>90440.998200000016</v>
      </c>
      <c r="G176" s="70">
        <f>+'[1]Calculos Producción 100%'!$O$2</f>
        <v>1.9220725855519038E-3</v>
      </c>
      <c r="H176" s="68">
        <f>+'[1]Calculos Producción 100%'!H176*$A$1</f>
        <v>184.36342187993506</v>
      </c>
      <c r="I176" s="68">
        <f>+'[1]Calculos Producción 100%'!I176*$A$1</f>
        <v>0</v>
      </c>
      <c r="J176" s="68">
        <f t="shared" si="2"/>
        <v>184.36342187993506</v>
      </c>
      <c r="K176" s="68">
        <v>0</v>
      </c>
      <c r="L176" s="33">
        <f>(((H176/'[1]Calculos Producción 100%'!A176)*1000)/'[1]Calculos Producción 100%'!$P$2)/42</f>
        <v>76.126248922681654</v>
      </c>
      <c r="M176" s="33">
        <f>(((I176/'[1]Calculos Producción 100%'!A176)*1000)/'[1]Calculos Producción 100%'!$P$2)/42</f>
        <v>0</v>
      </c>
      <c r="N176" s="33">
        <f>(((J176/'[1]Calculos Producción 100%'!A176)*1000)/'[1]Calculos Producción 100%'!$P$2)/42</f>
        <v>76.126248922681654</v>
      </c>
    </row>
    <row r="177" spans="2:14" x14ac:dyDescent="0.2">
      <c r="B177" s="41">
        <v>50222</v>
      </c>
      <c r="C177" s="32" t="s">
        <v>59</v>
      </c>
      <c r="D177" s="42" t="s">
        <v>60</v>
      </c>
      <c r="E177" s="32" t="s">
        <v>61</v>
      </c>
      <c r="F177" s="66">
        <f>+'[1]Calculos Producción 100%'!$Q$2</f>
        <v>90440.998200000016</v>
      </c>
      <c r="G177" s="70">
        <f>+'[1]Calculos Producción 100%'!$O$2</f>
        <v>1.9220725855519038E-3</v>
      </c>
      <c r="H177" s="68">
        <f>+'[1]Calculos Producción 100%'!H177*$A$1</f>
        <v>189.67943322806295</v>
      </c>
      <c r="I177" s="68">
        <f>+'[1]Calculos Producción 100%'!I177*$A$1</f>
        <v>0</v>
      </c>
      <c r="J177" s="68">
        <f t="shared" si="2"/>
        <v>189.67943322806295</v>
      </c>
      <c r="K177" s="68">
        <v>0</v>
      </c>
      <c r="L177" s="33">
        <f>(((H177/'[1]Calculos Producción 100%'!A177)*1000)/'[1]Calculos Producción 100%'!$P$2)/42</f>
        <v>75.794811046400213</v>
      </c>
      <c r="M177" s="33">
        <f>(((I177/'[1]Calculos Producción 100%'!A177)*1000)/'[1]Calculos Producción 100%'!$P$2)/42</f>
        <v>0</v>
      </c>
      <c r="N177" s="33">
        <f>(((J177/'[1]Calculos Producción 100%'!A177)*1000)/'[1]Calculos Producción 100%'!$P$2)/42</f>
        <v>75.794811046400213</v>
      </c>
    </row>
    <row r="178" spans="2:14" x14ac:dyDescent="0.2">
      <c r="B178" s="41">
        <v>50253</v>
      </c>
      <c r="C178" s="32" t="s">
        <v>59</v>
      </c>
      <c r="D178" s="42" t="s">
        <v>60</v>
      </c>
      <c r="E178" s="32" t="s">
        <v>61</v>
      </c>
      <c r="F178" s="66">
        <f>+'[1]Calculos Producción 100%'!$Q$2</f>
        <v>90440.998200000016</v>
      </c>
      <c r="G178" s="70">
        <f>+'[1]Calculos Producción 100%'!$O$2</f>
        <v>1.9220725855519038E-3</v>
      </c>
      <c r="H178" s="68">
        <f>+'[1]Calculos Producción 100%'!H178*$A$1</f>
        <v>188.85428632039185</v>
      </c>
      <c r="I178" s="68">
        <f>+'[1]Calculos Producción 100%'!I178*$A$1</f>
        <v>0</v>
      </c>
      <c r="J178" s="68">
        <f t="shared" si="2"/>
        <v>188.85428632039185</v>
      </c>
      <c r="K178" s="68">
        <v>0</v>
      </c>
      <c r="L178" s="33">
        <f>(((H178/'[1]Calculos Producción 100%'!A178)*1000)/'[1]Calculos Producción 100%'!$P$2)/42</f>
        <v>75.465087085883866</v>
      </c>
      <c r="M178" s="33">
        <f>(((I178/'[1]Calculos Producción 100%'!A178)*1000)/'[1]Calculos Producción 100%'!$P$2)/42</f>
        <v>0</v>
      </c>
      <c r="N178" s="33">
        <f>(((J178/'[1]Calculos Producción 100%'!A178)*1000)/'[1]Calculos Producción 100%'!$P$2)/42</f>
        <v>75.465087085883866</v>
      </c>
    </row>
    <row r="179" spans="2:14" x14ac:dyDescent="0.2">
      <c r="B179" s="41">
        <v>50284</v>
      </c>
      <c r="C179" s="32" t="s">
        <v>59</v>
      </c>
      <c r="D179" s="42" t="s">
        <v>60</v>
      </c>
      <c r="E179" s="32" t="s">
        <v>61</v>
      </c>
      <c r="F179" s="66">
        <f>+'[1]Calculos Producción 100%'!$Q$2</f>
        <v>90440.998200000016</v>
      </c>
      <c r="G179" s="70">
        <f>+'[1]Calculos Producción 100%'!$O$2</f>
        <v>1.9220725855519038E-3</v>
      </c>
      <c r="H179" s="68">
        <f>+'[1]Calculos Producción 100%'!H179*$A$1</f>
        <v>181.96793736327768</v>
      </c>
      <c r="I179" s="68">
        <f>+'[1]Calculos Producción 100%'!I179*$A$1</f>
        <v>0</v>
      </c>
      <c r="J179" s="68">
        <f t="shared" si="2"/>
        <v>181.96793736327768</v>
      </c>
      <c r="K179" s="68">
        <v>0</v>
      </c>
      <c r="L179" s="33">
        <f>(((H179/'[1]Calculos Producción 100%'!A179)*1000)/'[1]Calculos Producción 100%'!$P$2)/42</f>
        <v>75.137119686817016</v>
      </c>
      <c r="M179" s="33">
        <f>(((I179/'[1]Calculos Producción 100%'!A179)*1000)/'[1]Calculos Producción 100%'!$P$2)/42</f>
        <v>0</v>
      </c>
      <c r="N179" s="33">
        <f>(((J179/'[1]Calculos Producción 100%'!A179)*1000)/'[1]Calculos Producción 100%'!$P$2)/42</f>
        <v>75.137119686817016</v>
      </c>
    </row>
    <row r="180" spans="2:14" x14ac:dyDescent="0.2">
      <c r="B180" s="41">
        <v>50314</v>
      </c>
      <c r="C180" s="32" t="s">
        <v>59</v>
      </c>
      <c r="D180" s="42" t="s">
        <v>60</v>
      </c>
      <c r="E180" s="32" t="s">
        <v>61</v>
      </c>
      <c r="F180" s="66">
        <f>+'[1]Calculos Producción 100%'!$Q$2</f>
        <v>90440.998200000016</v>
      </c>
      <c r="G180" s="70">
        <f>+'[1]Calculos Producción 100%'!$O$2</f>
        <v>1.9220725855519038E-3</v>
      </c>
      <c r="H180" s="68">
        <f>+'[1]Calculos Producción 100%'!H180*$A$1</f>
        <v>187.21717345623202</v>
      </c>
      <c r="I180" s="68">
        <f>+'[1]Calculos Producción 100%'!I180*$A$1</f>
        <v>0</v>
      </c>
      <c r="J180" s="68">
        <f t="shared" si="2"/>
        <v>187.21717345623202</v>
      </c>
      <c r="K180" s="68">
        <v>0</v>
      </c>
      <c r="L180" s="33">
        <f>(((H180/'[1]Calculos Producción 100%'!A180)*1000)/'[1]Calculos Producción 100%'!$P$2)/42</f>
        <v>74.810906197166048</v>
      </c>
      <c r="M180" s="33">
        <f>(((I180/'[1]Calculos Producción 100%'!A180)*1000)/'[1]Calculos Producción 100%'!$P$2)/42</f>
        <v>0</v>
      </c>
      <c r="N180" s="33">
        <f>(((J180/'[1]Calculos Producción 100%'!A180)*1000)/'[1]Calculos Producción 100%'!$P$2)/42</f>
        <v>74.810906197166048</v>
      </c>
    </row>
    <row r="181" spans="2:14" x14ac:dyDescent="0.2">
      <c r="B181" s="41">
        <v>50345</v>
      </c>
      <c r="C181" s="32" t="s">
        <v>59</v>
      </c>
      <c r="D181" s="42" t="s">
        <v>60</v>
      </c>
      <c r="E181" s="32" t="s">
        <v>61</v>
      </c>
      <c r="F181" s="66">
        <f>+'[1]Calculos Producción 100%'!$Q$2</f>
        <v>90440.998200000016</v>
      </c>
      <c r="G181" s="70">
        <f>+'[1]Calculos Producción 100%'!$O$2</f>
        <v>1.9220725855519038E-3</v>
      </c>
      <c r="H181" s="68">
        <f>+'[1]Calculos Producción 100%'!H181*$A$1</f>
        <v>180.3919856087206</v>
      </c>
      <c r="I181" s="68">
        <f>+'[1]Calculos Producción 100%'!I181*$A$1</f>
        <v>0</v>
      </c>
      <c r="J181" s="68">
        <f t="shared" si="2"/>
        <v>180.3919856087206</v>
      </c>
      <c r="K181" s="68">
        <v>0</v>
      </c>
      <c r="L181" s="33">
        <f>(((H181/'[1]Calculos Producción 100%'!A181)*1000)/'[1]Calculos Producción 100%'!$P$2)/42</f>
        <v>74.486387050515233</v>
      </c>
      <c r="M181" s="33">
        <f>(((I181/'[1]Calculos Producción 100%'!A181)*1000)/'[1]Calculos Producción 100%'!$P$2)/42</f>
        <v>0</v>
      </c>
      <c r="N181" s="33">
        <f>(((J181/'[1]Calculos Producción 100%'!A181)*1000)/'[1]Calculos Producción 100%'!$P$2)/42</f>
        <v>74.486387050515233</v>
      </c>
    </row>
    <row r="182" spans="2:14" x14ac:dyDescent="0.2">
      <c r="B182" s="41">
        <v>50375</v>
      </c>
      <c r="C182" s="32" t="s">
        <v>59</v>
      </c>
      <c r="D182" s="42" t="s">
        <v>60</v>
      </c>
      <c r="E182" s="32" t="s">
        <v>61</v>
      </c>
      <c r="F182" s="66">
        <f>+'[1]Calculos Producción 100%'!$Q$2</f>
        <v>90440.998200000016</v>
      </c>
      <c r="G182" s="70">
        <f>+'[1]Calculos Producción 100%'!$O$2</f>
        <v>1.9220725855519038E-3</v>
      </c>
      <c r="H182" s="68">
        <f>+'[1]Calculos Producción 100%'!H182*$A$1</f>
        <v>185.59727250183118</v>
      </c>
      <c r="I182" s="68">
        <f>+'[1]Calculos Producción 100%'!I182*$A$1</f>
        <v>0</v>
      </c>
      <c r="J182" s="68">
        <f t="shared" si="2"/>
        <v>185.59727250183118</v>
      </c>
      <c r="K182" s="68">
        <v>0</v>
      </c>
      <c r="L182" s="33">
        <f>(((H182/'[1]Calculos Producción 100%'!A182)*1000)/'[1]Calculos Producción 100%'!$P$2)/42</f>
        <v>74.163603088636265</v>
      </c>
      <c r="M182" s="33">
        <f>(((I182/'[1]Calculos Producción 100%'!A182)*1000)/'[1]Calculos Producción 100%'!$P$2)/42</f>
        <v>0</v>
      </c>
      <c r="N182" s="33">
        <f>(((J182/'[1]Calculos Producción 100%'!A182)*1000)/'[1]Calculos Producción 100%'!$P$2)/42</f>
        <v>74.163603088636265</v>
      </c>
    </row>
    <row r="183" spans="2:14" x14ac:dyDescent="0.2">
      <c r="B183" s="41">
        <v>50406</v>
      </c>
      <c r="C183" s="32" t="s">
        <v>59</v>
      </c>
      <c r="D183" s="42" t="s">
        <v>60</v>
      </c>
      <c r="E183" s="32" t="s">
        <v>61</v>
      </c>
      <c r="F183" s="66">
        <f>+'[1]Calculos Producción 100%'!$Q$2</f>
        <v>90440.998200000016</v>
      </c>
      <c r="G183" s="70">
        <f>+'[1]Calculos Producción 100%'!$O$2</f>
        <v>1.9220725855519038E-3</v>
      </c>
      <c r="H183" s="68">
        <f>+'[1]Calculos Producción 100%'!H183*$A$1</f>
        <v>184.7936484075716</v>
      </c>
      <c r="I183" s="68">
        <f>+'[1]Calculos Producción 100%'!I183*$A$1</f>
        <v>0</v>
      </c>
      <c r="J183" s="68">
        <f t="shared" si="2"/>
        <v>184.7936484075716</v>
      </c>
      <c r="K183" s="68">
        <v>0</v>
      </c>
      <c r="L183" s="33">
        <f>(((H183/'[1]Calculos Producción 100%'!A183)*1000)/'[1]Calculos Producción 100%'!$P$2)/42</f>
        <v>73.842479520623982</v>
      </c>
      <c r="M183" s="33">
        <f>(((I183/'[1]Calculos Producción 100%'!A183)*1000)/'[1]Calculos Producción 100%'!$P$2)/42</f>
        <v>0</v>
      </c>
      <c r="N183" s="33">
        <f>(((J183/'[1]Calculos Producción 100%'!A183)*1000)/'[1]Calculos Producción 100%'!$P$2)/42</f>
        <v>73.842479520623982</v>
      </c>
    </row>
    <row r="184" spans="2:14" x14ac:dyDescent="0.2">
      <c r="B184" s="41">
        <v>50437</v>
      </c>
      <c r="C184" s="32" t="s">
        <v>59</v>
      </c>
      <c r="D184" s="42" t="s">
        <v>60</v>
      </c>
      <c r="E184" s="32" t="s">
        <v>61</v>
      </c>
      <c r="F184" s="66">
        <f>+'[1]Calculos Producción 100%'!$Q$2</f>
        <v>90440.998200000016</v>
      </c>
      <c r="G184" s="70">
        <f>+'[1]Calculos Producción 100%'!$O$2</f>
        <v>1.9220725855519038E-3</v>
      </c>
      <c r="H184" s="68">
        <f>+'[1]Calculos Producción 100%'!H184*$A$1</f>
        <v>166.18838348994043</v>
      </c>
      <c r="I184" s="68">
        <f>+'[1]Calculos Producción 100%'!I184*$A$1</f>
        <v>0</v>
      </c>
      <c r="J184" s="68">
        <f t="shared" si="2"/>
        <v>166.18838348994043</v>
      </c>
      <c r="K184" s="68">
        <v>0</v>
      </c>
      <c r="L184" s="33">
        <f>(((H184/'[1]Calculos Producción 100%'!A184)*1000)/'[1]Calculos Producción 100%'!$P$2)/42</f>
        <v>73.523057188250107</v>
      </c>
      <c r="M184" s="33">
        <f>(((I184/'[1]Calculos Producción 100%'!A184)*1000)/'[1]Calculos Producción 100%'!$P$2)/42</f>
        <v>0</v>
      </c>
      <c r="N184" s="33">
        <f>(((J184/'[1]Calculos Producción 100%'!A184)*1000)/'[1]Calculos Producción 100%'!$P$2)/42</f>
        <v>73.523057188250107</v>
      </c>
    </row>
    <row r="185" spans="2:14" x14ac:dyDescent="0.2">
      <c r="B185" s="41">
        <v>50465</v>
      </c>
      <c r="C185" s="32" t="s">
        <v>59</v>
      </c>
      <c r="D185" s="42" t="s">
        <v>60</v>
      </c>
      <c r="E185" s="32" t="s">
        <v>61</v>
      </c>
      <c r="F185" s="66">
        <f>+'[1]Calculos Producción 100%'!$Q$2</f>
        <v>90440.998200000016</v>
      </c>
      <c r="G185" s="70">
        <f>+'[1]Calculos Producción 100%'!$O$2</f>
        <v>1.9220725855519038E-3</v>
      </c>
      <c r="H185" s="68">
        <f>+'[1]Calculos Producción 100%'!H185*$A$1</f>
        <v>183.19901461561227</v>
      </c>
      <c r="I185" s="68">
        <f>+'[1]Calculos Producción 100%'!I185*$A$1</f>
        <v>0</v>
      </c>
      <c r="J185" s="68">
        <f t="shared" si="2"/>
        <v>183.19901461561227</v>
      </c>
      <c r="K185" s="68">
        <v>0</v>
      </c>
      <c r="L185" s="33">
        <f>(((H185/'[1]Calculos Producción 100%'!A185)*1000)/'[1]Calculos Producción 100%'!$P$2)/42</f>
        <v>73.205273024944319</v>
      </c>
      <c r="M185" s="33">
        <f>(((I185/'[1]Calculos Producción 100%'!A185)*1000)/'[1]Calculos Producción 100%'!$P$2)/42</f>
        <v>0</v>
      </c>
      <c r="N185" s="33">
        <f>(((J185/'[1]Calculos Producción 100%'!A185)*1000)/'[1]Calculos Producción 100%'!$P$2)/42</f>
        <v>73.205273024944319</v>
      </c>
    </row>
    <row r="186" spans="2:14" x14ac:dyDescent="0.2">
      <c r="B186" s="41">
        <v>50496</v>
      </c>
      <c r="C186" s="32" t="s">
        <v>59</v>
      </c>
      <c r="D186" s="42" t="s">
        <v>60</v>
      </c>
      <c r="E186" s="32" t="s">
        <v>61</v>
      </c>
      <c r="F186" s="66">
        <f>+'[1]Calculos Producción 100%'!$Q$2</f>
        <v>90440.998200000016</v>
      </c>
      <c r="G186" s="70">
        <f>+'[1]Calculos Producción 100%'!$O$2</f>
        <v>1.9220725855519038E-3</v>
      </c>
      <c r="H186" s="68">
        <f>+'[1]Calculos Producción 100%'!H186*$A$1</f>
        <v>176.52387572701221</v>
      </c>
      <c r="I186" s="68">
        <f>+'[1]Calculos Producción 100%'!I186*$A$1</f>
        <v>0</v>
      </c>
      <c r="J186" s="68">
        <f t="shared" si="2"/>
        <v>176.52387572701221</v>
      </c>
      <c r="K186" s="68">
        <v>0</v>
      </c>
      <c r="L186" s="33">
        <f>(((H186/'[1]Calculos Producción 100%'!A186)*1000)/'[1]Calculos Producción 100%'!$P$2)/42</f>
        <v>72.889190097276952</v>
      </c>
      <c r="M186" s="33">
        <f>(((I186/'[1]Calculos Producción 100%'!A186)*1000)/'[1]Calculos Producción 100%'!$P$2)/42</f>
        <v>0</v>
      </c>
      <c r="N186" s="33">
        <f>(((J186/'[1]Calculos Producción 100%'!A186)*1000)/'[1]Calculos Producción 100%'!$P$2)/42</f>
        <v>72.889190097276952</v>
      </c>
    </row>
    <row r="187" spans="2:14" x14ac:dyDescent="0.2">
      <c r="B187" s="41">
        <v>50526</v>
      </c>
      <c r="C187" s="32" t="s">
        <v>59</v>
      </c>
      <c r="D187" s="42" t="s">
        <v>60</v>
      </c>
      <c r="E187" s="32" t="s">
        <v>61</v>
      </c>
      <c r="F187" s="66">
        <f>+'[1]Calculos Producción 100%'!$Q$2</f>
        <v>90440.998200000016</v>
      </c>
      <c r="G187" s="70">
        <f>+'[1]Calculos Producción 100%'!$O$2</f>
        <v>1.9220725855519038E-3</v>
      </c>
      <c r="H187" s="68">
        <f>+'[1]Calculos Producción 100%'!H187*$A$1</f>
        <v>181.6210098423721</v>
      </c>
      <c r="I187" s="68">
        <f>+'[1]Calculos Producción 100%'!I187*$A$1</f>
        <v>0</v>
      </c>
      <c r="J187" s="68">
        <f t="shared" si="2"/>
        <v>181.6210098423721</v>
      </c>
      <c r="K187" s="68">
        <v>0</v>
      </c>
      <c r="L187" s="33">
        <f>(((H187/'[1]Calculos Producción 100%'!A187)*1000)/'[1]Calculos Producción 100%'!$P$2)/42</f>
        <v>72.574711389544191</v>
      </c>
      <c r="M187" s="33">
        <f>(((I187/'[1]Calculos Producción 100%'!A187)*1000)/'[1]Calculos Producción 100%'!$P$2)/42</f>
        <v>0</v>
      </c>
      <c r="N187" s="33">
        <f>(((J187/'[1]Calculos Producción 100%'!A187)*1000)/'[1]Calculos Producción 100%'!$P$2)/42</f>
        <v>72.574711389544191</v>
      </c>
    </row>
    <row r="188" spans="2:14" x14ac:dyDescent="0.2">
      <c r="B188" s="41">
        <v>50557</v>
      </c>
      <c r="C188" s="32" t="s">
        <v>59</v>
      </c>
      <c r="D188" s="42" t="s">
        <v>60</v>
      </c>
      <c r="E188" s="32" t="s">
        <v>61</v>
      </c>
      <c r="F188" s="66">
        <f>+'[1]Calculos Producción 100%'!$Q$2</f>
        <v>90440.998200000016</v>
      </c>
      <c r="G188" s="70">
        <f>+'[1]Calculos Producción 100%'!$O$2</f>
        <v>1.9220725855519038E-3</v>
      </c>
      <c r="H188" s="68">
        <f>+'[1]Calculos Producción 100%'!H188*$A$1</f>
        <v>175.00467624392675</v>
      </c>
      <c r="I188" s="68">
        <f>+'[1]Calculos Producción 100%'!I188*$A$1</f>
        <v>0</v>
      </c>
      <c r="J188" s="68">
        <f t="shared" si="2"/>
        <v>175.00467624392675</v>
      </c>
      <c r="K188" s="68">
        <v>0</v>
      </c>
      <c r="L188" s="33">
        <f>(((H188/'[1]Calculos Producción 100%'!A188)*1000)/'[1]Calculos Producción 100%'!$P$2)/42</f>
        <v>72.261891271765393</v>
      </c>
      <c r="M188" s="33">
        <f>(((I188/'[1]Calculos Producción 100%'!A188)*1000)/'[1]Calculos Producción 100%'!$P$2)/42</f>
        <v>0</v>
      </c>
      <c r="N188" s="33">
        <f>(((J188/'[1]Calculos Producción 100%'!A188)*1000)/'[1]Calculos Producción 100%'!$P$2)/42</f>
        <v>72.261891271765393</v>
      </c>
    </row>
    <row r="189" spans="2:14" x14ac:dyDescent="0.2">
      <c r="B189" s="41">
        <v>50587</v>
      </c>
      <c r="C189" s="32" t="s">
        <v>59</v>
      </c>
      <c r="D189" s="42" t="s">
        <v>60</v>
      </c>
      <c r="E189" s="32" t="s">
        <v>61</v>
      </c>
      <c r="F189" s="66">
        <f>+'[1]Calculos Producción 100%'!$Q$2</f>
        <v>90440.998200000016</v>
      </c>
      <c r="G189" s="70">
        <f>+'[1]Calculos Producción 100%'!$O$2</f>
        <v>1.9220725855519038E-3</v>
      </c>
      <c r="H189" s="68">
        <f>+'[1]Calculos Producción 100%'!H189*$A$1</f>
        <v>180.05935081053974</v>
      </c>
      <c r="I189" s="68">
        <f>+'[1]Calculos Producción 100%'!I189*$A$1</f>
        <v>0</v>
      </c>
      <c r="J189" s="68">
        <f t="shared" si="2"/>
        <v>180.05935081053974</v>
      </c>
      <c r="K189" s="68">
        <v>0</v>
      </c>
      <c r="L189" s="33">
        <f>(((H189/'[1]Calculos Producción 100%'!A189)*1000)/'[1]Calculos Producción 100%'!$P$2)/42</f>
        <v>71.950681418438577</v>
      </c>
      <c r="M189" s="33">
        <f>(((I189/'[1]Calculos Producción 100%'!A189)*1000)/'[1]Calculos Producción 100%'!$P$2)/42</f>
        <v>0</v>
      </c>
      <c r="N189" s="33">
        <f>(((J189/'[1]Calculos Producción 100%'!A189)*1000)/'[1]Calculos Producción 100%'!$P$2)/42</f>
        <v>71.950681418438577</v>
      </c>
    </row>
    <row r="190" spans="2:14" x14ac:dyDescent="0.2">
      <c r="B190" s="41">
        <v>50618</v>
      </c>
      <c r="C190" s="32" t="s">
        <v>59</v>
      </c>
      <c r="D190" s="42" t="s">
        <v>60</v>
      </c>
      <c r="E190" s="32" t="s">
        <v>61</v>
      </c>
      <c r="F190" s="66">
        <f>+'[1]Calculos Producción 100%'!$Q$2</f>
        <v>90440.998200000016</v>
      </c>
      <c r="G190" s="70">
        <f>+'[1]Calculos Producción 100%'!$O$2</f>
        <v>1.9220725855519038E-3</v>
      </c>
      <c r="H190" s="68">
        <f>+'[1]Calculos Producción 100%'!H190*$A$1</f>
        <v>179.28449305031145</v>
      </c>
      <c r="I190" s="68">
        <f>+'[1]Calculos Producción 100%'!I190*$A$1</f>
        <v>0</v>
      </c>
      <c r="J190" s="68">
        <f t="shared" si="2"/>
        <v>179.28449305031145</v>
      </c>
      <c r="K190" s="68">
        <v>0</v>
      </c>
      <c r="L190" s="33">
        <f>(((H190/'[1]Calculos Producción 100%'!A190)*1000)/'[1]Calculos Producción 100%'!$P$2)/42</f>
        <v>71.641052712126879</v>
      </c>
      <c r="M190" s="33">
        <f>(((I190/'[1]Calculos Producción 100%'!A190)*1000)/'[1]Calculos Producción 100%'!$P$2)/42</f>
        <v>0</v>
      </c>
      <c r="N190" s="33">
        <f>(((J190/'[1]Calculos Producción 100%'!A190)*1000)/'[1]Calculos Producción 100%'!$P$2)/42</f>
        <v>71.641052712126879</v>
      </c>
    </row>
    <row r="191" spans="2:14" x14ac:dyDescent="0.2">
      <c r="B191" s="41">
        <v>50649</v>
      </c>
      <c r="C191" s="32" t="s">
        <v>59</v>
      </c>
      <c r="D191" s="42" t="s">
        <v>60</v>
      </c>
      <c r="E191" s="32" t="s">
        <v>61</v>
      </c>
      <c r="F191" s="66">
        <f>+'[1]Calculos Producción 100%'!$Q$2</f>
        <v>90440.998200000016</v>
      </c>
      <c r="G191" s="70">
        <f>+'[1]Calculos Producción 100%'!$O$2</f>
        <v>1.9220725855519038E-3</v>
      </c>
      <c r="H191" s="68">
        <f>+'[1]Calculos Producción 100%'!H191*$A$1</f>
        <v>172.75524193344532</v>
      </c>
      <c r="I191" s="68">
        <f>+'[1]Calculos Producción 100%'!I191*$A$1</f>
        <v>0</v>
      </c>
      <c r="J191" s="68">
        <f t="shared" si="2"/>
        <v>172.75524193344532</v>
      </c>
      <c r="K191" s="68">
        <v>0</v>
      </c>
      <c r="L191" s="33">
        <f>(((H191/'[1]Calculos Producción 100%'!A191)*1000)/'[1]Calculos Producción 100%'!$P$2)/42</f>
        <v>71.333068219400658</v>
      </c>
      <c r="M191" s="33">
        <f>(((I191/'[1]Calculos Producción 100%'!A191)*1000)/'[1]Calculos Producción 100%'!$P$2)/42</f>
        <v>0</v>
      </c>
      <c r="N191" s="33">
        <f>(((J191/'[1]Calculos Producción 100%'!A191)*1000)/'[1]Calculos Producción 100%'!$P$2)/42</f>
        <v>71.333068219400658</v>
      </c>
    </row>
    <row r="192" spans="2:14" x14ac:dyDescent="0.2">
      <c r="B192" s="41">
        <v>50679</v>
      </c>
      <c r="C192" s="32" t="s">
        <v>59</v>
      </c>
      <c r="D192" s="42" t="s">
        <v>60</v>
      </c>
      <c r="E192" s="32" t="s">
        <v>61</v>
      </c>
      <c r="F192" s="66">
        <f>+'[1]Calculos Producción 100%'!$Q$2</f>
        <v>90440.998200000016</v>
      </c>
      <c r="G192" s="70">
        <f>+'[1]Calculos Producción 100%'!$O$2</f>
        <v>1.9220725855519038E-3</v>
      </c>
      <c r="H192" s="68">
        <f>+'[1]Calculos Producción 100%'!H192*$A$1</f>
        <v>177.74698107585769</v>
      </c>
      <c r="I192" s="68">
        <f>+'[1]Calculos Producción 100%'!I192*$A$1</f>
        <v>0</v>
      </c>
      <c r="J192" s="68">
        <f t="shared" si="2"/>
        <v>177.74698107585769</v>
      </c>
      <c r="K192" s="68">
        <v>0</v>
      </c>
      <c r="L192" s="33">
        <f>(((H192/'[1]Calculos Producción 100%'!A192)*1000)/'[1]Calculos Producción 100%'!$P$2)/42</f>
        <v>71.026671766327752</v>
      </c>
      <c r="M192" s="33">
        <f>(((I192/'[1]Calculos Producción 100%'!A192)*1000)/'[1]Calculos Producción 100%'!$P$2)/42</f>
        <v>0</v>
      </c>
      <c r="N192" s="33">
        <f>(((J192/'[1]Calculos Producción 100%'!A192)*1000)/'[1]Calculos Producción 100%'!$P$2)/42</f>
        <v>71.026671766327752</v>
      </c>
    </row>
    <row r="193" spans="2:14" x14ac:dyDescent="0.2">
      <c r="B193" s="41">
        <v>50710</v>
      </c>
      <c r="C193" s="32" t="s">
        <v>59</v>
      </c>
      <c r="D193" s="42" t="s">
        <v>60</v>
      </c>
      <c r="E193" s="32" t="s">
        <v>61</v>
      </c>
      <c r="F193" s="66">
        <f>+'[1]Calculos Producción 100%'!$Q$2</f>
        <v>90440.998200000016</v>
      </c>
      <c r="G193" s="70">
        <f>+'[1]Calculos Producción 100%'!$O$2</f>
        <v>1.9220725855519038E-3</v>
      </c>
      <c r="H193" s="68">
        <f>+'[1]Calculos Producción 100%'!H193*$A$1</f>
        <v>171.27496747518947</v>
      </c>
      <c r="I193" s="68">
        <f>+'[1]Calculos Producción 100%'!I193*$A$1</f>
        <v>0</v>
      </c>
      <c r="J193" s="68">
        <f t="shared" si="2"/>
        <v>171.27496747518947</v>
      </c>
      <c r="K193" s="68">
        <v>0</v>
      </c>
      <c r="L193" s="33">
        <f>(((H193/'[1]Calculos Producción 100%'!A193)*1000)/'[1]Calculos Producción 100%'!$P$2)/42</f>
        <v>70.721842083901493</v>
      </c>
      <c r="M193" s="33">
        <f>(((I193/'[1]Calculos Producción 100%'!A193)*1000)/'[1]Calculos Producción 100%'!$P$2)/42</f>
        <v>0</v>
      </c>
      <c r="N193" s="33">
        <f>(((J193/'[1]Calculos Producción 100%'!A193)*1000)/'[1]Calculos Producción 100%'!$P$2)/42</f>
        <v>70.721842083901493</v>
      </c>
    </row>
    <row r="194" spans="2:14" x14ac:dyDescent="0.2">
      <c r="B194" s="41">
        <v>50740</v>
      </c>
      <c r="C194" s="32" t="s">
        <v>59</v>
      </c>
      <c r="D194" s="42" t="s">
        <v>60</v>
      </c>
      <c r="E194" s="32" t="s">
        <v>61</v>
      </c>
      <c r="F194" s="66">
        <f>+'[1]Calculos Producción 100%'!$Q$2</f>
        <v>90440.998200000016</v>
      </c>
      <c r="G194" s="70">
        <f>+'[1]Calculos Producción 100%'!$O$2</f>
        <v>1.9220725855519038E-3</v>
      </c>
      <c r="H194" s="68">
        <f>+'[1]Calculos Producción 100%'!H194*$A$1</f>
        <v>176.22512098439398</v>
      </c>
      <c r="I194" s="68">
        <f>+'[1]Calculos Producción 100%'!I194*$A$1</f>
        <v>0</v>
      </c>
      <c r="J194" s="68">
        <f t="shared" si="2"/>
        <v>176.22512098439398</v>
      </c>
      <c r="K194" s="68">
        <v>0</v>
      </c>
      <c r="L194" s="33">
        <f>(((H194/'[1]Calculos Producción 100%'!A194)*1000)/'[1]Calculos Producción 100%'!$P$2)/42</f>
        <v>70.418545222988399</v>
      </c>
      <c r="M194" s="33">
        <f>(((I194/'[1]Calculos Producción 100%'!A194)*1000)/'[1]Calculos Producción 100%'!$P$2)/42</f>
        <v>0</v>
      </c>
      <c r="N194" s="33">
        <f>(((J194/'[1]Calculos Producción 100%'!A194)*1000)/'[1]Calculos Producción 100%'!$P$2)/42</f>
        <v>70.418545222988399</v>
      </c>
    </row>
    <row r="195" spans="2:14" x14ac:dyDescent="0.2">
      <c r="B195" s="41">
        <v>50771</v>
      </c>
      <c r="C195" s="32" t="s">
        <v>59</v>
      </c>
      <c r="D195" s="42" t="s">
        <v>60</v>
      </c>
      <c r="E195" s="32" t="s">
        <v>61</v>
      </c>
      <c r="F195" s="66">
        <f>+'[1]Calculos Producción 100%'!$Q$2</f>
        <v>90440.998200000016</v>
      </c>
      <c r="G195" s="70">
        <f>+'[1]Calculos Producción 100%'!$O$2</f>
        <v>1.9220725855519038E-3</v>
      </c>
      <c r="H195" s="68">
        <f>+'[1]Calculos Producción 100%'!H195*$A$1</f>
        <v>175.4700830414744</v>
      </c>
      <c r="I195" s="68">
        <f>+'[1]Calculos Producción 100%'!I195*$A$1</f>
        <v>0</v>
      </c>
      <c r="J195" s="68">
        <f t="shared" ref="J195:J242" si="3">+H195+I195</f>
        <v>175.4700830414744</v>
      </c>
      <c r="K195" s="68">
        <v>0</v>
      </c>
      <c r="L195" s="33">
        <f>(((H195/'[1]Calculos Producción 100%'!A195)*1000)/'[1]Calculos Producción 100%'!$P$2)/42</f>
        <v>70.116836401728676</v>
      </c>
      <c r="M195" s="33">
        <f>(((I195/'[1]Calculos Producción 100%'!A195)*1000)/'[1]Calculos Producción 100%'!$P$2)/42</f>
        <v>0</v>
      </c>
      <c r="N195" s="33">
        <f>(((J195/'[1]Calculos Producción 100%'!A195)*1000)/'[1]Calculos Producción 100%'!$P$2)/42</f>
        <v>70.116836401728676</v>
      </c>
    </row>
    <row r="196" spans="2:14" x14ac:dyDescent="0.2">
      <c r="B196" s="41">
        <v>50802</v>
      </c>
      <c r="C196" s="32" t="s">
        <v>59</v>
      </c>
      <c r="D196" s="42" t="s">
        <v>60</v>
      </c>
      <c r="E196" s="32" t="s">
        <v>61</v>
      </c>
      <c r="F196" s="66">
        <f>+'[1]Calculos Producción 100%'!$Q$2</f>
        <v>90440.998200000016</v>
      </c>
      <c r="G196" s="70">
        <f>+'[1]Calculos Producción 100%'!$O$2</f>
        <v>1.9220725855519038E-3</v>
      </c>
      <c r="H196" s="68">
        <f>+'[1]Calculos Producción 100%'!H196*$A$1</f>
        <v>157.81067297539181</v>
      </c>
      <c r="I196" s="68">
        <f>+'[1]Calculos Producción 100%'!I196*$A$1</f>
        <v>0</v>
      </c>
      <c r="J196" s="68">
        <f t="shared" si="3"/>
        <v>157.81067297539181</v>
      </c>
      <c r="K196" s="68">
        <v>0</v>
      </c>
      <c r="L196" s="33">
        <f>(((H196/'[1]Calculos Producción 100%'!A196)*1000)/'[1]Calculos Producción 100%'!$P$2)/42</f>
        <v>69.816691699081929</v>
      </c>
      <c r="M196" s="33">
        <f>(((I196/'[1]Calculos Producción 100%'!A196)*1000)/'[1]Calculos Producción 100%'!$P$2)/42</f>
        <v>0</v>
      </c>
      <c r="N196" s="33">
        <f>(((J196/'[1]Calculos Producción 100%'!A196)*1000)/'[1]Calculos Producción 100%'!$P$2)/42</f>
        <v>69.816691699081929</v>
      </c>
    </row>
    <row r="197" spans="2:14" x14ac:dyDescent="0.2">
      <c r="B197" s="41">
        <v>50830</v>
      </c>
      <c r="C197" s="32" t="s">
        <v>59</v>
      </c>
      <c r="D197" s="42" t="s">
        <v>60</v>
      </c>
      <c r="E197" s="32" t="s">
        <v>61</v>
      </c>
      <c r="F197" s="66">
        <f>+'[1]Calculos Producción 100%'!$Q$2</f>
        <v>90440.998200000016</v>
      </c>
      <c r="G197" s="70">
        <f>+'[1]Calculos Producción 100%'!$O$2</f>
        <v>1.9220725855519038E-3</v>
      </c>
      <c r="H197" s="68">
        <f>+'[1]Calculos Producción 100%'!H197*$A$1</f>
        <v>173.97159092050711</v>
      </c>
      <c r="I197" s="68">
        <f>+'[1]Calculos Producción 100%'!I197*$A$1</f>
        <v>0</v>
      </c>
      <c r="J197" s="68">
        <f t="shared" si="3"/>
        <v>173.97159092050711</v>
      </c>
      <c r="K197" s="68">
        <v>0</v>
      </c>
      <c r="L197" s="33">
        <f>(((H197/'[1]Calculos Producción 100%'!A197)*1000)/'[1]Calculos Producción 100%'!$P$2)/42</f>
        <v>69.518047565056676</v>
      </c>
      <c r="M197" s="33">
        <f>(((I197/'[1]Calculos Producción 100%'!A197)*1000)/'[1]Calculos Producción 100%'!$P$2)/42</f>
        <v>0</v>
      </c>
      <c r="N197" s="33">
        <f>(((J197/'[1]Calculos Producción 100%'!A197)*1000)/'[1]Calculos Producción 100%'!$P$2)/42</f>
        <v>69.518047565056676</v>
      </c>
    </row>
    <row r="198" spans="2:14" x14ac:dyDescent="0.2">
      <c r="B198" s="41">
        <v>50861</v>
      </c>
      <c r="C198" s="32" t="s">
        <v>59</v>
      </c>
      <c r="D198" s="42" t="s">
        <v>60</v>
      </c>
      <c r="E198" s="32" t="s">
        <v>61</v>
      </c>
      <c r="F198" s="66">
        <f>+'[1]Calculos Producción 100%'!$Q$2</f>
        <v>90440.998200000016</v>
      </c>
      <c r="G198" s="70">
        <f>+'[1]Calculos Producción 100%'!$O$2</f>
        <v>1.9220725855519038E-3</v>
      </c>
      <c r="H198" s="68">
        <f>+'[1]Calculos Producción 100%'!H198*$A$1</f>
        <v>167.64013233141233</v>
      </c>
      <c r="I198" s="68">
        <f>+'[1]Calculos Producción 100%'!I198*$A$1</f>
        <v>0</v>
      </c>
      <c r="J198" s="68">
        <f t="shared" si="3"/>
        <v>167.64013233141233</v>
      </c>
      <c r="K198" s="68">
        <v>0</v>
      </c>
      <c r="L198" s="33">
        <f>(((H198/'[1]Calculos Producción 100%'!A198)*1000)/'[1]Calculos Producción 100%'!$P$2)/42</f>
        <v>69.220967549644413</v>
      </c>
      <c r="M198" s="33">
        <f>(((I198/'[1]Calculos Producción 100%'!A198)*1000)/'[1]Calculos Producción 100%'!$P$2)/42</f>
        <v>0</v>
      </c>
      <c r="N198" s="33">
        <f>(((J198/'[1]Calculos Producción 100%'!A198)*1000)/'[1]Calculos Producción 100%'!$P$2)/42</f>
        <v>69.220967549644413</v>
      </c>
    </row>
    <row r="199" spans="2:14" x14ac:dyDescent="0.2">
      <c r="B199" s="41">
        <v>50891</v>
      </c>
      <c r="C199" s="32" t="s">
        <v>59</v>
      </c>
      <c r="D199" s="42" t="s">
        <v>60</v>
      </c>
      <c r="E199" s="32" t="s">
        <v>61</v>
      </c>
      <c r="F199" s="66">
        <f>+'[1]Calculos Producción 100%'!$Q$2</f>
        <v>90440.998200000016</v>
      </c>
      <c r="G199" s="70">
        <f>+'[1]Calculos Producción 100%'!$O$2</f>
        <v>1.9220725855519038E-3</v>
      </c>
      <c r="H199" s="68">
        <f>+'[1]Calculos Producción 100%'!H199*$A$1</f>
        <v>172.42417964907025</v>
      </c>
      <c r="I199" s="68">
        <f>+'[1]Calculos Producción 100%'!I199*$A$1</f>
        <v>0</v>
      </c>
      <c r="J199" s="68">
        <f t="shared" si="3"/>
        <v>172.42417964907025</v>
      </c>
      <c r="K199" s="68">
        <v>0</v>
      </c>
      <c r="L199" s="33">
        <f>(((H199/'[1]Calculos Producción 100%'!A199)*1000)/'[1]Calculos Producción 100%'!$P$2)/42</f>
        <v>68.899710917094382</v>
      </c>
      <c r="M199" s="33">
        <f>(((I199/'[1]Calculos Producción 100%'!A199)*1000)/'[1]Calculos Producción 100%'!$P$2)/42</f>
        <v>0</v>
      </c>
      <c r="N199" s="33">
        <f>(((J199/'[1]Calculos Producción 100%'!A199)*1000)/'[1]Calculos Producción 100%'!$P$2)/42</f>
        <v>68.899710917094382</v>
      </c>
    </row>
    <row r="200" spans="2:14" x14ac:dyDescent="0.2">
      <c r="B200" s="41">
        <v>50922</v>
      </c>
      <c r="C200" s="32" t="s">
        <v>59</v>
      </c>
      <c r="D200" s="42" t="s">
        <v>60</v>
      </c>
      <c r="E200" s="32" t="s">
        <v>61</v>
      </c>
      <c r="F200" s="66">
        <f>+'[1]Calculos Producción 100%'!$Q$2</f>
        <v>90440.998200000016</v>
      </c>
      <c r="G200" s="70">
        <f>+'[1]Calculos Producción 100%'!$O$2</f>
        <v>1.9220725855519038E-3</v>
      </c>
      <c r="H200" s="68">
        <f>+'[1]Calculos Producción 100%'!H200*$A$1</f>
        <v>166.15045355183824</v>
      </c>
      <c r="I200" s="68">
        <f>+'[1]Calculos Producción 100%'!I200*$A$1</f>
        <v>0</v>
      </c>
      <c r="J200" s="68">
        <f t="shared" si="3"/>
        <v>166.15045355183824</v>
      </c>
      <c r="K200" s="68">
        <v>0</v>
      </c>
      <c r="L200" s="33">
        <f>(((H200/'[1]Calculos Producción 100%'!A200)*1000)/'[1]Calculos Producción 100%'!$P$2)/42</f>
        <v>68.605858237654388</v>
      </c>
      <c r="M200" s="33">
        <f>(((I200/'[1]Calculos Producción 100%'!A200)*1000)/'[1]Calculos Producción 100%'!$P$2)/42</f>
        <v>0</v>
      </c>
      <c r="N200" s="33">
        <f>(((J200/'[1]Calculos Producción 100%'!A200)*1000)/'[1]Calculos Producción 100%'!$P$2)/42</f>
        <v>68.605858237654388</v>
      </c>
    </row>
    <row r="201" spans="2:14" x14ac:dyDescent="0.2">
      <c r="B201" s="41">
        <v>50952</v>
      </c>
      <c r="C201" s="32" t="s">
        <v>59</v>
      </c>
      <c r="D201" s="42" t="s">
        <v>60</v>
      </c>
      <c r="E201" s="32" t="s">
        <v>61</v>
      </c>
      <c r="F201" s="66">
        <f>+'[1]Calculos Producción 100%'!$Q$2</f>
        <v>90440.998200000016</v>
      </c>
      <c r="G201" s="70">
        <f>+'[1]Calculos Producción 100%'!$O$2</f>
        <v>1.9220725855519038E-3</v>
      </c>
      <c r="H201" s="68">
        <f>+'[1]Calculos Producción 100%'!H201*$A$1</f>
        <v>170.95735375175693</v>
      </c>
      <c r="I201" s="68">
        <f>+'[1]Calculos Producción 100%'!I201*$A$1</f>
        <v>0</v>
      </c>
      <c r="J201" s="68">
        <f t="shared" si="3"/>
        <v>170.95735375175693</v>
      </c>
      <c r="K201" s="68">
        <v>0</v>
      </c>
      <c r="L201" s="33">
        <f>(((H201/'[1]Calculos Producción 100%'!A201)*1000)/'[1]Calculos Producción 100%'!$P$2)/42</f>
        <v>68.313575721344648</v>
      </c>
      <c r="M201" s="33">
        <f>(((I201/'[1]Calculos Producción 100%'!A201)*1000)/'[1]Calculos Producción 100%'!$P$2)/42</f>
        <v>0</v>
      </c>
      <c r="N201" s="33">
        <f>(((J201/'[1]Calculos Producción 100%'!A201)*1000)/'[1]Calculos Producción 100%'!$P$2)/42</f>
        <v>68.313575721344648</v>
      </c>
    </row>
    <row r="202" spans="2:14" x14ac:dyDescent="0.2">
      <c r="B202" s="41">
        <v>50983</v>
      </c>
      <c r="C202" s="32" t="s">
        <v>59</v>
      </c>
      <c r="D202" s="42" t="s">
        <v>60</v>
      </c>
      <c r="E202" s="32" t="s">
        <v>61</v>
      </c>
      <c r="F202" s="66">
        <f>+'[1]Calculos Producción 100%'!$Q$2</f>
        <v>90440.998200000016</v>
      </c>
      <c r="G202" s="70">
        <f>+'[1]Calculos Producción 100%'!$O$2</f>
        <v>1.9220725855519038E-3</v>
      </c>
      <c r="H202" s="68">
        <f>+'[1]Calculos Producción 100%'!H202*$A$1</f>
        <v>170.22941794517024</v>
      </c>
      <c r="I202" s="68">
        <f>+'[1]Calculos Producción 100%'!I202*$A$1</f>
        <v>0</v>
      </c>
      <c r="J202" s="68">
        <f t="shared" si="3"/>
        <v>170.22941794517024</v>
      </c>
      <c r="K202" s="68">
        <v>0</v>
      </c>
      <c r="L202" s="33">
        <f>(((H202/'[1]Calculos Producción 100%'!A202)*1000)/'[1]Calculos Producción 100%'!$P$2)/42</f>
        <v>68.02269675795273</v>
      </c>
      <c r="M202" s="33">
        <f>(((I202/'[1]Calculos Producción 100%'!A202)*1000)/'[1]Calculos Producción 100%'!$P$2)/42</f>
        <v>0</v>
      </c>
      <c r="N202" s="33">
        <f>(((J202/'[1]Calculos Producción 100%'!A202)*1000)/'[1]Calculos Producción 100%'!$P$2)/42</f>
        <v>68.02269675795273</v>
      </c>
    </row>
    <row r="203" spans="2:14" x14ac:dyDescent="0.2">
      <c r="B203" s="41">
        <v>51014</v>
      </c>
      <c r="C203" s="32" t="s">
        <v>59</v>
      </c>
      <c r="D203" s="42" t="s">
        <v>60</v>
      </c>
      <c r="E203" s="32" t="s">
        <v>61</v>
      </c>
      <c r="F203" s="66">
        <f>+'[1]Calculos Producción 100%'!$Q$2</f>
        <v>90440.998200000016</v>
      </c>
      <c r="G203" s="70">
        <f>+'[1]Calculos Producción 100%'!$O$2</f>
        <v>1.9220725855519038E-3</v>
      </c>
      <c r="H203" s="68">
        <f>+'[1]Calculos Producción 100%'!H203*$A$1</f>
        <v>164.03735693457591</v>
      </c>
      <c r="I203" s="68">
        <f>+'[1]Calculos Producción 100%'!I203*$A$1</f>
        <v>0</v>
      </c>
      <c r="J203" s="68">
        <f t="shared" si="3"/>
        <v>164.03735693457591</v>
      </c>
      <c r="K203" s="68">
        <v>0</v>
      </c>
      <c r="L203" s="33">
        <f>(((H203/'[1]Calculos Producción 100%'!A203)*1000)/'[1]Calculos Producción 100%'!$P$2)/42</f>
        <v>67.733330935638094</v>
      </c>
      <c r="M203" s="33">
        <f>(((I203/'[1]Calculos Producción 100%'!A203)*1000)/'[1]Calculos Producción 100%'!$P$2)/42</f>
        <v>0</v>
      </c>
      <c r="N203" s="33">
        <f>(((J203/'[1]Calculos Producción 100%'!A203)*1000)/'[1]Calculos Producción 100%'!$P$2)/42</f>
        <v>67.733330935638094</v>
      </c>
    </row>
    <row r="204" spans="2:14" x14ac:dyDescent="0.2">
      <c r="B204" s="41">
        <v>51044</v>
      </c>
      <c r="C204" s="32" t="s">
        <v>59</v>
      </c>
      <c r="D204" s="42" t="s">
        <v>60</v>
      </c>
      <c r="E204" s="32" t="s">
        <v>61</v>
      </c>
      <c r="F204" s="66">
        <f>+'[1]Calculos Producción 100%'!$Q$2</f>
        <v>90440.998200000016</v>
      </c>
      <c r="G204" s="70">
        <f>+'[1]Calculos Producción 100%'!$O$2</f>
        <v>1.9220725855519038E-3</v>
      </c>
      <c r="H204" s="68">
        <f>+'[1]Calculos Producción 100%'!H204*$A$1</f>
        <v>168.7846723871688</v>
      </c>
      <c r="I204" s="68">
        <f>+'[1]Calculos Producción 100%'!I204*$A$1</f>
        <v>0</v>
      </c>
      <c r="J204" s="68">
        <f t="shared" si="3"/>
        <v>168.7846723871688</v>
      </c>
      <c r="K204" s="68">
        <v>0</v>
      </c>
      <c r="L204" s="33">
        <f>(((H204/'[1]Calculos Producción 100%'!A204)*1000)/'[1]Calculos Producción 100%'!$P$2)/42</f>
        <v>67.445384738851629</v>
      </c>
      <c r="M204" s="33">
        <f>(((I204/'[1]Calculos Producción 100%'!A204)*1000)/'[1]Calculos Producción 100%'!$P$2)/42</f>
        <v>0</v>
      </c>
      <c r="N204" s="33">
        <f>(((J204/'[1]Calculos Producción 100%'!A204)*1000)/'[1]Calculos Producción 100%'!$P$2)/42</f>
        <v>67.445384738851629</v>
      </c>
    </row>
    <row r="205" spans="2:14" x14ac:dyDescent="0.2">
      <c r="B205" s="41">
        <v>51075</v>
      </c>
      <c r="C205" s="32" t="s">
        <v>59</v>
      </c>
      <c r="D205" s="42" t="s">
        <v>60</v>
      </c>
      <c r="E205" s="32" t="s">
        <v>61</v>
      </c>
      <c r="F205" s="66">
        <f>+'[1]Calculos Producción 100%'!$Q$2</f>
        <v>90440.998200000016</v>
      </c>
      <c r="G205" s="70">
        <f>+'[1]Calculos Producción 100%'!$O$2</f>
        <v>1.9220725855519038E-3</v>
      </c>
      <c r="H205" s="68">
        <f>+'[1]Calculos Producción 100%'!H205*$A$1</f>
        <v>162.64624288408717</v>
      </c>
      <c r="I205" s="68">
        <f>+'[1]Calculos Producción 100%'!I205*$A$1</f>
        <v>0</v>
      </c>
      <c r="J205" s="68">
        <f t="shared" si="3"/>
        <v>162.64624288408717</v>
      </c>
      <c r="K205" s="68">
        <v>0</v>
      </c>
      <c r="L205" s="33">
        <f>(((H205/'[1]Calculos Producción 100%'!A205)*1000)/'[1]Calculos Producción 100%'!$P$2)/42</f>
        <v>67.158920386042681</v>
      </c>
      <c r="M205" s="33">
        <f>(((I205/'[1]Calculos Producción 100%'!A205)*1000)/'[1]Calculos Producción 100%'!$P$2)/42</f>
        <v>0</v>
      </c>
      <c r="N205" s="33">
        <f>(((J205/'[1]Calculos Producción 100%'!A205)*1000)/'[1]Calculos Producción 100%'!$P$2)/42</f>
        <v>67.158920386042681</v>
      </c>
    </row>
    <row r="206" spans="2:14" x14ac:dyDescent="0.2">
      <c r="B206" s="41">
        <v>51105</v>
      </c>
      <c r="C206" s="32" t="s">
        <v>59</v>
      </c>
      <c r="D206" s="42" t="s">
        <v>60</v>
      </c>
      <c r="E206" s="32" t="s">
        <v>61</v>
      </c>
      <c r="F206" s="66">
        <f>+'[1]Calculos Producción 100%'!$Q$2</f>
        <v>90440.998200000016</v>
      </c>
      <c r="G206" s="70">
        <f>+'[1]Calculos Producción 100%'!$O$2</f>
        <v>1.9220725855519038E-3</v>
      </c>
      <c r="H206" s="68">
        <f>+'[1]Calculos Producción 100%'!H206*$A$1</f>
        <v>167.35444014822184</v>
      </c>
      <c r="I206" s="68">
        <f>+'[1]Calculos Producción 100%'!I206*$A$1</f>
        <v>0</v>
      </c>
      <c r="J206" s="68">
        <f t="shared" si="3"/>
        <v>167.35444014822184</v>
      </c>
      <c r="K206" s="68">
        <v>0</v>
      </c>
      <c r="L206" s="33">
        <f>(((H206/'[1]Calculos Producción 100%'!A206)*1000)/'[1]Calculos Producción 100%'!$P$2)/42</f>
        <v>66.873872158607284</v>
      </c>
      <c r="M206" s="33">
        <f>(((I206/'[1]Calculos Producción 100%'!A206)*1000)/'[1]Calculos Producción 100%'!$P$2)/42</f>
        <v>0</v>
      </c>
      <c r="N206" s="33">
        <f>(((J206/'[1]Calculos Producción 100%'!A206)*1000)/'[1]Calculos Producción 100%'!$P$2)/42</f>
        <v>66.873872158607284</v>
      </c>
    </row>
    <row r="207" spans="2:14" x14ac:dyDescent="0.2">
      <c r="B207" s="41">
        <v>51136</v>
      </c>
      <c r="C207" s="32" t="s">
        <v>59</v>
      </c>
      <c r="D207" s="42" t="s">
        <v>60</v>
      </c>
      <c r="E207" s="32" t="s">
        <v>61</v>
      </c>
      <c r="F207" s="66">
        <f>+'[1]Calculos Producción 100%'!$Q$2</f>
        <v>90440.998200000016</v>
      </c>
      <c r="G207" s="70">
        <f>+'[1]Calculos Producción 100%'!$O$2</f>
        <v>1.9220725855519038E-3</v>
      </c>
      <c r="H207" s="68">
        <f>+'[1]Calculos Producción 100%'!H207*$A$1</f>
        <v>166.64466377707319</v>
      </c>
      <c r="I207" s="68">
        <f>+'[1]Calculos Producción 100%'!I207*$A$1</f>
        <v>0</v>
      </c>
      <c r="J207" s="68">
        <f t="shared" si="3"/>
        <v>166.64466377707319</v>
      </c>
      <c r="K207" s="68">
        <v>0</v>
      </c>
      <c r="L207" s="33">
        <f>(((H207/'[1]Calculos Producción 100%'!A207)*1000)/'[1]Calculos Producción 100%'!$P$2)/42</f>
        <v>66.59024960121738</v>
      </c>
      <c r="M207" s="33">
        <f>(((I207/'[1]Calculos Producción 100%'!A207)*1000)/'[1]Calculos Producción 100%'!$P$2)/42</f>
        <v>0</v>
      </c>
      <c r="N207" s="33">
        <f>(((J207/'[1]Calculos Producción 100%'!A207)*1000)/'[1]Calculos Producción 100%'!$P$2)/42</f>
        <v>66.59024960121738</v>
      </c>
    </row>
    <row r="208" spans="2:14" x14ac:dyDescent="0.2">
      <c r="B208" s="41">
        <v>51167</v>
      </c>
      <c r="C208" s="32" t="s">
        <v>59</v>
      </c>
      <c r="D208" s="42" t="s">
        <v>60</v>
      </c>
      <c r="E208" s="32" t="s">
        <v>61</v>
      </c>
      <c r="F208" s="66">
        <f>+'[1]Calculos Producción 100%'!$Q$2</f>
        <v>90440.998200000016</v>
      </c>
      <c r="G208" s="70">
        <f>+'[1]Calculos Producción 100%'!$O$2</f>
        <v>1.9220725855519038E-3</v>
      </c>
      <c r="H208" s="68">
        <f>+'[1]Calculos Producción 100%'!H208*$A$1</f>
        <v>155.23281572559122</v>
      </c>
      <c r="I208" s="68">
        <f>+'[1]Calculos Producción 100%'!I208*$A$1</f>
        <v>0</v>
      </c>
      <c r="J208" s="68">
        <f t="shared" si="3"/>
        <v>155.23281572559122</v>
      </c>
      <c r="K208" s="68">
        <v>0</v>
      </c>
      <c r="L208" s="33">
        <f>(((H208/'[1]Calculos Producción 100%'!A208)*1000)/'[1]Calculos Producción 100%'!$P$2)/42</f>
        <v>66.308081466609977</v>
      </c>
      <c r="M208" s="33">
        <f>(((I208/'[1]Calculos Producción 100%'!A208)*1000)/'[1]Calculos Producción 100%'!$P$2)/42</f>
        <v>0</v>
      </c>
      <c r="N208" s="33">
        <f>(((J208/'[1]Calculos Producción 100%'!A208)*1000)/'[1]Calculos Producción 100%'!$P$2)/42</f>
        <v>66.308081466609977</v>
      </c>
    </row>
    <row r="209" spans="2:14" x14ac:dyDescent="0.2">
      <c r="B209" s="41">
        <v>51196</v>
      </c>
      <c r="C209" s="32" t="s">
        <v>59</v>
      </c>
      <c r="D209" s="42" t="s">
        <v>60</v>
      </c>
      <c r="E209" s="32" t="s">
        <v>61</v>
      </c>
      <c r="F209" s="66">
        <f>+'[1]Calculos Producción 100%'!$Q$2</f>
        <v>90440.998200000016</v>
      </c>
      <c r="G209" s="70">
        <f>+'[1]Calculos Producción 100%'!$O$2</f>
        <v>1.9220725855519038E-3</v>
      </c>
      <c r="H209" s="68">
        <f>+'[1]Calculos Producción 100%'!H209*$A$1</f>
        <v>165.23581350465921</v>
      </c>
      <c r="I209" s="68">
        <f>+'[1]Calculos Producción 100%'!I209*$A$1</f>
        <v>0</v>
      </c>
      <c r="J209" s="68">
        <f t="shared" si="3"/>
        <v>165.23581350465921</v>
      </c>
      <c r="K209" s="68">
        <v>0</v>
      </c>
      <c r="L209" s="33">
        <f>(((H209/'[1]Calculos Producción 100%'!A209)*1000)/'[1]Calculos Producción 100%'!$P$2)/42</f>
        <v>66.027281131874176</v>
      </c>
      <c r="M209" s="33">
        <f>(((I209/'[1]Calculos Producción 100%'!A209)*1000)/'[1]Calculos Producción 100%'!$P$2)/42</f>
        <v>0</v>
      </c>
      <c r="N209" s="33">
        <f>(((J209/'[1]Calculos Producción 100%'!A209)*1000)/'[1]Calculos Producción 100%'!$P$2)/42</f>
        <v>66.027281131874176</v>
      </c>
    </row>
    <row r="210" spans="2:14" x14ac:dyDescent="0.2">
      <c r="B210" s="41">
        <v>51227</v>
      </c>
      <c r="C210" s="32" t="s">
        <v>59</v>
      </c>
      <c r="D210" s="42" t="s">
        <v>60</v>
      </c>
      <c r="E210" s="32" t="s">
        <v>61</v>
      </c>
      <c r="F210" s="66">
        <f>+'[1]Calculos Producción 100%'!$Q$2</f>
        <v>90440.998200000016</v>
      </c>
      <c r="G210" s="70">
        <f>+'[1]Calculos Producción 100%'!$O$2</f>
        <v>1.9220725855519038E-3</v>
      </c>
      <c r="H210" s="68">
        <f>+'[1]Calculos Producción 100%'!H210*$A$1</f>
        <v>159.22911542668643</v>
      </c>
      <c r="I210" s="68">
        <f>+'[1]Calculos Producción 100%'!I210*$A$1</f>
        <v>0</v>
      </c>
      <c r="J210" s="68">
        <f t="shared" si="3"/>
        <v>159.22911542668643</v>
      </c>
      <c r="K210" s="68">
        <v>0</v>
      </c>
      <c r="L210" s="33">
        <f>(((H210/'[1]Calculos Producción 100%'!A210)*1000)/'[1]Calculos Producción 100%'!$P$2)/42</f>
        <v>65.747940416317292</v>
      </c>
      <c r="M210" s="33">
        <f>(((I210/'[1]Calculos Producción 100%'!A210)*1000)/'[1]Calculos Producción 100%'!$P$2)/42</f>
        <v>0</v>
      </c>
      <c r="N210" s="33">
        <f>(((J210/'[1]Calculos Producción 100%'!A210)*1000)/'[1]Calculos Producción 100%'!$P$2)/42</f>
        <v>65.747940416317292</v>
      </c>
    </row>
    <row r="211" spans="2:14" x14ac:dyDescent="0.2">
      <c r="B211" s="41">
        <v>51257</v>
      </c>
      <c r="C211" s="32" t="s">
        <v>59</v>
      </c>
      <c r="D211" s="42" t="s">
        <v>60</v>
      </c>
      <c r="E211" s="32" t="s">
        <v>61</v>
      </c>
      <c r="F211" s="66">
        <f>+'[1]Calculos Producción 100%'!$Q$2</f>
        <v>90440.998200000016</v>
      </c>
      <c r="G211" s="70">
        <f>+'[1]Calculos Producción 100%'!$O$2</f>
        <v>1.9220725855519038E-3</v>
      </c>
      <c r="H211" s="68">
        <f>+'[1]Calculos Producción 100%'!H211*$A$1</f>
        <v>163.84100795987297</v>
      </c>
      <c r="I211" s="68">
        <f>+'[1]Calculos Producción 100%'!I211*$A$1</f>
        <v>0</v>
      </c>
      <c r="J211" s="68">
        <f t="shared" si="3"/>
        <v>163.84100795987297</v>
      </c>
      <c r="K211" s="68">
        <v>0</v>
      </c>
      <c r="L211" s="33">
        <f>(((H211/'[1]Calculos Producción 100%'!A211)*1000)/'[1]Calculos Producción 100%'!$P$2)/42</f>
        <v>65.469924854947578</v>
      </c>
      <c r="M211" s="33">
        <f>(((I211/'[1]Calculos Producción 100%'!A211)*1000)/'[1]Calculos Producción 100%'!$P$2)/42</f>
        <v>0</v>
      </c>
      <c r="N211" s="33">
        <f>(((J211/'[1]Calculos Producción 100%'!A211)*1000)/'[1]Calculos Producción 100%'!$P$2)/42</f>
        <v>65.469924854947578</v>
      </c>
    </row>
    <row r="212" spans="2:14" x14ac:dyDescent="0.2">
      <c r="B212" s="41">
        <v>51288</v>
      </c>
      <c r="C212" s="32" t="s">
        <v>59</v>
      </c>
      <c r="D212" s="42" t="s">
        <v>60</v>
      </c>
      <c r="E212" s="32" t="s">
        <v>61</v>
      </c>
      <c r="F212" s="66">
        <f>+'[1]Calculos Producción 100%'!$Q$2</f>
        <v>90440.998200000016</v>
      </c>
      <c r="G212" s="70">
        <f>+'[1]Calculos Producción 100%'!$O$2</f>
        <v>1.9220725855519038E-3</v>
      </c>
      <c r="H212" s="68">
        <f>+'[1]Calculos Producción 100%'!H212*$A$1</f>
        <v>157.88596558679629</v>
      </c>
      <c r="I212" s="68">
        <f>+'[1]Calculos Producción 100%'!I212*$A$1</f>
        <v>0</v>
      </c>
      <c r="J212" s="68">
        <f t="shared" si="3"/>
        <v>157.88596558679629</v>
      </c>
      <c r="K212" s="68">
        <v>0</v>
      </c>
      <c r="L212" s="33">
        <f>(((H212/'[1]Calculos Producción 100%'!A212)*1000)/'[1]Calculos Producción 100%'!$P$2)/42</f>
        <v>65.1933349636233</v>
      </c>
      <c r="M212" s="33">
        <f>(((I212/'[1]Calculos Producción 100%'!A212)*1000)/'[1]Calculos Producción 100%'!$P$2)/42</f>
        <v>0</v>
      </c>
      <c r="N212" s="33">
        <f>(((J212/'[1]Calculos Producción 100%'!A212)*1000)/'[1]Calculos Producción 100%'!$P$2)/42</f>
        <v>65.1933349636233</v>
      </c>
    </row>
    <row r="213" spans="2:14" x14ac:dyDescent="0.2">
      <c r="B213" s="41">
        <v>51318</v>
      </c>
      <c r="C213" s="32" t="s">
        <v>59</v>
      </c>
      <c r="D213" s="42" t="s">
        <v>60</v>
      </c>
      <c r="E213" s="32" t="s">
        <v>61</v>
      </c>
      <c r="F213" s="66">
        <f>+'[1]Calculos Producción 100%'!$Q$2</f>
        <v>90440.998200000016</v>
      </c>
      <c r="G213" s="70">
        <f>+'[1]Calculos Producción 100%'!$O$2</f>
        <v>1.9220725855519038E-3</v>
      </c>
      <c r="H213" s="68">
        <f>+'[1]Calculos Producción 100%'!H213*$A$1</f>
        <v>162.46001948381752</v>
      </c>
      <c r="I213" s="68">
        <f>+'[1]Calculos Producción 100%'!I213*$A$1</f>
        <v>0</v>
      </c>
      <c r="J213" s="68">
        <f t="shared" si="3"/>
        <v>162.46001948381752</v>
      </c>
      <c r="K213" s="68">
        <v>0</v>
      </c>
      <c r="L213" s="33">
        <f>(((H213/'[1]Calculos Producción 100%'!A213)*1000)/'[1]Calculos Producción 100%'!$P$2)/42</f>
        <v>64.918089799251121</v>
      </c>
      <c r="M213" s="33">
        <f>(((I213/'[1]Calculos Producción 100%'!A213)*1000)/'[1]Calculos Producción 100%'!$P$2)/42</f>
        <v>0</v>
      </c>
      <c r="N213" s="33">
        <f>(((J213/'[1]Calculos Producción 100%'!A213)*1000)/'[1]Calculos Producción 100%'!$P$2)/42</f>
        <v>64.918089799251121</v>
      </c>
    </row>
    <row r="214" spans="2:14" x14ac:dyDescent="0.2">
      <c r="B214" s="41">
        <v>51349</v>
      </c>
      <c r="C214" s="32" t="s">
        <v>59</v>
      </c>
      <c r="D214" s="42" t="s">
        <v>60</v>
      </c>
      <c r="E214" s="32" t="s">
        <v>61</v>
      </c>
      <c r="F214" s="66">
        <f>+'[1]Calculos Producción 100%'!$Q$2</f>
        <v>90440.998200000016</v>
      </c>
      <c r="G214" s="70">
        <f>+'[1]Calculos Producción 100%'!$O$2</f>
        <v>1.9220725855519038E-3</v>
      </c>
      <c r="H214" s="68">
        <f>+'[1]Calculos Producción 100%'!H214*$A$1</f>
        <v>161.77458821889445</v>
      </c>
      <c r="I214" s="68">
        <f>+'[1]Calculos Producción 100%'!I214*$A$1</f>
        <v>0</v>
      </c>
      <c r="J214" s="68">
        <f t="shared" si="3"/>
        <v>161.77458821889445</v>
      </c>
      <c r="K214" s="68">
        <v>0</v>
      </c>
      <c r="L214" s="33">
        <f>(((H214/'[1]Calculos Producción 100%'!A214)*1000)/'[1]Calculos Producción 100%'!$P$2)/42</f>
        <v>64.644195406348359</v>
      </c>
      <c r="M214" s="33">
        <f>(((I214/'[1]Calculos Producción 100%'!A214)*1000)/'[1]Calculos Producción 100%'!$P$2)/42</f>
        <v>0</v>
      </c>
      <c r="N214" s="33">
        <f>(((J214/'[1]Calculos Producción 100%'!A214)*1000)/'[1]Calculos Producción 100%'!$P$2)/42</f>
        <v>64.644195406348359</v>
      </c>
    </row>
    <row r="215" spans="2:14" x14ac:dyDescent="0.2">
      <c r="B215" s="41">
        <v>51380</v>
      </c>
      <c r="C215" s="32" t="s">
        <v>59</v>
      </c>
      <c r="D215" s="42" t="s">
        <v>60</v>
      </c>
      <c r="E215" s="32" t="s">
        <v>61</v>
      </c>
      <c r="F215" s="66">
        <f>+'[1]Calculos Producción 100%'!$Q$2</f>
        <v>90440.998200000016</v>
      </c>
      <c r="G215" s="70">
        <f>+'[1]Calculos Producción 100%'!$O$2</f>
        <v>1.9220725855519038E-3</v>
      </c>
      <c r="H215" s="68">
        <f>+'[1]Calculos Producción 100%'!H215*$A$1</f>
        <v>155.89584263786577</v>
      </c>
      <c r="I215" s="68">
        <f>+'[1]Calculos Producción 100%'!I215*$A$1</f>
        <v>0</v>
      </c>
      <c r="J215" s="68">
        <f t="shared" si="3"/>
        <v>155.89584263786577</v>
      </c>
      <c r="K215" s="68">
        <v>0</v>
      </c>
      <c r="L215" s="33">
        <f>(((H215/'[1]Calculos Producción 100%'!A215)*1000)/'[1]Calculos Producción 100%'!$P$2)/42</f>
        <v>64.37158521819012</v>
      </c>
      <c r="M215" s="33">
        <f>(((I215/'[1]Calculos Producción 100%'!A215)*1000)/'[1]Calculos Producción 100%'!$P$2)/42</f>
        <v>0</v>
      </c>
      <c r="N215" s="33">
        <f>(((J215/'[1]Calculos Producción 100%'!A215)*1000)/'[1]Calculos Producción 100%'!$P$2)/42</f>
        <v>64.37158521819012</v>
      </c>
    </row>
    <row r="216" spans="2:14" x14ac:dyDescent="0.2">
      <c r="B216" s="41">
        <v>51410</v>
      </c>
      <c r="C216" s="32" t="s">
        <v>59</v>
      </c>
      <c r="D216" s="42" t="s">
        <v>60</v>
      </c>
      <c r="E216" s="32" t="s">
        <v>61</v>
      </c>
      <c r="F216" s="66">
        <f>+'[1]Calculos Producción 100%'!$Q$2</f>
        <v>90440.998200000016</v>
      </c>
      <c r="G216" s="70">
        <f>+'[1]Calculos Producción 100%'!$O$2</f>
        <v>1.9220725855519038E-3</v>
      </c>
      <c r="H216" s="68">
        <f>+'[1]Calculos Producción 100%'!H216*$A$1</f>
        <v>160.35653618317136</v>
      </c>
      <c r="I216" s="68">
        <f>+'[1]Calculos Producción 100%'!I216*$A$1</f>
        <v>0</v>
      </c>
      <c r="J216" s="68">
        <f t="shared" si="3"/>
        <v>160.35653618317136</v>
      </c>
      <c r="K216" s="68">
        <v>0</v>
      </c>
      <c r="L216" s="33">
        <f>(((H216/'[1]Calculos Producción 100%'!A216)*1000)/'[1]Calculos Producción 100%'!$P$2)/42</f>
        <v>64.077549965288</v>
      </c>
      <c r="M216" s="33">
        <f>(((I216/'[1]Calculos Producción 100%'!A216)*1000)/'[1]Calculos Producción 100%'!$P$2)/42</f>
        <v>0</v>
      </c>
      <c r="N216" s="33">
        <f>(((J216/'[1]Calculos Producción 100%'!A216)*1000)/'[1]Calculos Producción 100%'!$P$2)/42</f>
        <v>64.077549965288</v>
      </c>
    </row>
    <row r="217" spans="2:14" x14ac:dyDescent="0.2">
      <c r="B217" s="41">
        <v>51441</v>
      </c>
      <c r="C217" s="32" t="s">
        <v>59</v>
      </c>
      <c r="D217" s="42" t="s">
        <v>60</v>
      </c>
      <c r="E217" s="32" t="s">
        <v>61</v>
      </c>
      <c r="F217" s="66">
        <f>+'[1]Calculos Producción 100%'!$Q$2</f>
        <v>90440.998200000016</v>
      </c>
      <c r="G217" s="70">
        <f>+'[1]Calculos Producción 100%'!$O$2</f>
        <v>1.9220725855519038E-3</v>
      </c>
      <c r="H217" s="68">
        <f>+'[1]Calculos Producción 100%'!H217*$A$1</f>
        <v>154.53009998599921</v>
      </c>
      <c r="I217" s="68">
        <f>+'[1]Calculos Producción 100%'!I217*$A$1</f>
        <v>0</v>
      </c>
      <c r="J217" s="68">
        <f t="shared" si="3"/>
        <v>154.53009998599921</v>
      </c>
      <c r="K217" s="68">
        <v>0</v>
      </c>
      <c r="L217" s="33">
        <f>(((H217/'[1]Calculos Producción 100%'!A217)*1000)/'[1]Calculos Producción 100%'!$P$2)/42</f>
        <v>63.807650875790983</v>
      </c>
      <c r="M217" s="33">
        <f>(((I217/'[1]Calculos Producción 100%'!A217)*1000)/'[1]Calculos Producción 100%'!$P$2)/42</f>
        <v>0</v>
      </c>
      <c r="N217" s="33">
        <f>(((J217/'[1]Calculos Producción 100%'!A217)*1000)/'[1]Calculos Producción 100%'!$P$2)/42</f>
        <v>63.807650875790983</v>
      </c>
    </row>
    <row r="218" spans="2:14" x14ac:dyDescent="0.2">
      <c r="B218" s="41">
        <v>51471</v>
      </c>
      <c r="C218" s="32" t="s">
        <v>59</v>
      </c>
      <c r="D218" s="42" t="s">
        <v>60</v>
      </c>
      <c r="E218" s="32" t="s">
        <v>61</v>
      </c>
      <c r="F218" s="66">
        <f>+'[1]Calculos Producción 100%'!$Q$2</f>
        <v>90440.998200000016</v>
      </c>
      <c r="G218" s="70">
        <f>+'[1]Calculos Producción 100%'!$O$2</f>
        <v>1.9220725855519038E-3</v>
      </c>
      <c r="H218" s="68">
        <f>+'[1]Calculos Producción 100%'!H218*$A$1</f>
        <v>159.00898431203478</v>
      </c>
      <c r="I218" s="68">
        <f>+'[1]Calculos Producción 100%'!I218*$A$1</f>
        <v>0</v>
      </c>
      <c r="J218" s="68">
        <f t="shared" si="3"/>
        <v>159.00898431203478</v>
      </c>
      <c r="K218" s="68">
        <v>0</v>
      </c>
      <c r="L218" s="33">
        <f>(((H218/'[1]Calculos Producción 100%'!A218)*1000)/'[1]Calculos Producción 100%'!$P$2)/42</f>
        <v>63.539075984689305</v>
      </c>
      <c r="M218" s="33">
        <f>(((I218/'[1]Calculos Producción 100%'!A218)*1000)/'[1]Calculos Producción 100%'!$P$2)/42</f>
        <v>0</v>
      </c>
      <c r="N218" s="33">
        <f>(((J218/'[1]Calculos Producción 100%'!A218)*1000)/'[1]Calculos Producción 100%'!$P$2)/42</f>
        <v>63.539075984689305</v>
      </c>
    </row>
    <row r="219" spans="2:14" x14ac:dyDescent="0.2">
      <c r="B219" s="41">
        <v>51502</v>
      </c>
      <c r="C219" s="32" t="s">
        <v>59</v>
      </c>
      <c r="D219" s="42" t="s">
        <v>60</v>
      </c>
      <c r="E219" s="32" t="s">
        <v>61</v>
      </c>
      <c r="F219" s="66">
        <f>+'[1]Calculos Producción 100%'!$Q$2</f>
        <v>90440.998200000016</v>
      </c>
      <c r="G219" s="70">
        <f>+'[1]Calculos Producción 100%'!$O$2</f>
        <v>1.9220725855519038E-3</v>
      </c>
      <c r="H219" s="68">
        <f>+'[1]Calculos Producción 100%'!H219*$A$1</f>
        <v>158.34011172220758</v>
      </c>
      <c r="I219" s="68">
        <f>+'[1]Calculos Producción 100%'!I219*$A$1</f>
        <v>0</v>
      </c>
      <c r="J219" s="68">
        <f t="shared" si="3"/>
        <v>158.34011172220758</v>
      </c>
      <c r="K219" s="68">
        <v>0</v>
      </c>
      <c r="L219" s="33">
        <f>(((H219/'[1]Calculos Producción 100%'!A219)*1000)/'[1]Calculos Producción 100%'!$P$2)/42</f>
        <v>63.271798343158629</v>
      </c>
      <c r="M219" s="33">
        <f>(((I219/'[1]Calculos Producción 100%'!A219)*1000)/'[1]Calculos Producción 100%'!$P$2)/42</f>
        <v>0</v>
      </c>
      <c r="N219" s="33">
        <f>(((J219/'[1]Calculos Producción 100%'!A219)*1000)/'[1]Calculos Producción 100%'!$P$2)/42</f>
        <v>63.271798343158629</v>
      </c>
    </row>
    <row r="220" spans="2:14" x14ac:dyDescent="0.2">
      <c r="B220" s="41">
        <v>51533</v>
      </c>
      <c r="C220" s="32" t="s">
        <v>59</v>
      </c>
      <c r="D220" s="42" t="s">
        <v>60</v>
      </c>
      <c r="E220" s="32" t="s">
        <v>61</v>
      </c>
      <c r="F220" s="66">
        <f>+'[1]Calculos Producción 100%'!$Q$2</f>
        <v>90440.998200000016</v>
      </c>
      <c r="G220" s="70">
        <f>+'[1]Calculos Producción 100%'!$O$2</f>
        <v>1.9220725855519038E-3</v>
      </c>
      <c r="H220" s="68">
        <f>+'[1]Calculos Producción 100%'!H220*$A$1</f>
        <v>142.41555814404251</v>
      </c>
      <c r="I220" s="68">
        <f>+'[1]Calculos Producción 100%'!I220*$A$1</f>
        <v>0</v>
      </c>
      <c r="J220" s="68">
        <f t="shared" si="3"/>
        <v>142.41555814404251</v>
      </c>
      <c r="K220" s="68">
        <v>0</v>
      </c>
      <c r="L220" s="33">
        <f>(((H220/'[1]Calculos Producción 100%'!A220)*1000)/'[1]Calculos Producción 100%'!$P$2)/42</f>
        <v>63.005770957239051</v>
      </c>
      <c r="M220" s="33">
        <f>(((I220/'[1]Calculos Producción 100%'!A220)*1000)/'[1]Calculos Producción 100%'!$P$2)/42</f>
        <v>0</v>
      </c>
      <c r="N220" s="33">
        <f>(((J220/'[1]Calculos Producción 100%'!A220)*1000)/'[1]Calculos Producción 100%'!$P$2)/42</f>
        <v>63.005770957239051</v>
      </c>
    </row>
    <row r="221" spans="2:14" x14ac:dyDescent="0.2">
      <c r="B221" s="41">
        <v>51561</v>
      </c>
      <c r="C221" s="32" t="s">
        <v>59</v>
      </c>
      <c r="D221" s="42" t="s">
        <v>60</v>
      </c>
      <c r="E221" s="32" t="s">
        <v>61</v>
      </c>
      <c r="F221" s="66">
        <f>+'[1]Calculos Producción 100%'!$Q$2</f>
        <v>90440.998200000016</v>
      </c>
      <c r="G221" s="70">
        <f>+'[1]Calculos Producción 100%'!$O$2</f>
        <v>1.9220725855519038E-3</v>
      </c>
      <c r="H221" s="68">
        <f>+'[1]Calculos Producción 100%'!H221*$A$1</f>
        <v>156.9171999826826</v>
      </c>
      <c r="I221" s="68">
        <f>+'[1]Calculos Producción 100%'!I221*$A$1</f>
        <v>0</v>
      </c>
      <c r="J221" s="68">
        <f t="shared" si="3"/>
        <v>156.9171999826826</v>
      </c>
      <c r="K221" s="68">
        <v>0</v>
      </c>
      <c r="L221" s="33">
        <f>(((H221/'[1]Calculos Producción 100%'!A221)*1000)/'[1]Calculos Producción 100%'!$P$2)/42</f>
        <v>62.703210992397608</v>
      </c>
      <c r="M221" s="33">
        <f>(((I221/'[1]Calculos Producción 100%'!A221)*1000)/'[1]Calculos Producción 100%'!$P$2)/42</f>
        <v>0</v>
      </c>
      <c r="N221" s="33">
        <f>(((J221/'[1]Calculos Producción 100%'!A221)*1000)/'[1]Calculos Producción 100%'!$P$2)/42</f>
        <v>62.703210992397608</v>
      </c>
    </row>
    <row r="222" spans="2:14" x14ac:dyDescent="0.2">
      <c r="B222" s="41">
        <v>51592</v>
      </c>
      <c r="C222" s="32" t="s">
        <v>59</v>
      </c>
      <c r="D222" s="42" t="s">
        <v>60</v>
      </c>
      <c r="E222" s="32" t="s">
        <v>61</v>
      </c>
      <c r="F222" s="66">
        <f>+'[1]Calculos Producción 100%'!$Q$2</f>
        <v>90440.998200000016</v>
      </c>
      <c r="G222" s="70">
        <f>+'[1]Calculos Producción 100%'!$O$2</f>
        <v>1.9220725855519038E-3</v>
      </c>
      <c r="H222" s="68">
        <f>+'[1]Calculos Producción 100%'!H222*$A$1</f>
        <v>151.21785026934799</v>
      </c>
      <c r="I222" s="68">
        <f>+'[1]Calculos Producción 100%'!I222*$A$1</f>
        <v>0</v>
      </c>
      <c r="J222" s="68">
        <f t="shared" si="3"/>
        <v>151.21785026934799</v>
      </c>
      <c r="K222" s="68">
        <v>0</v>
      </c>
      <c r="L222" s="33">
        <f>(((H222/'[1]Calculos Producción 100%'!A222)*1000)/'[1]Calculos Producción 100%'!$P$2)/42</f>
        <v>62.439976399733126</v>
      </c>
      <c r="M222" s="33">
        <f>(((I222/'[1]Calculos Producción 100%'!A222)*1000)/'[1]Calculos Producción 100%'!$P$2)/42</f>
        <v>0</v>
      </c>
      <c r="N222" s="33">
        <f>(((J222/'[1]Calculos Producción 100%'!A222)*1000)/'[1]Calculos Producción 100%'!$P$2)/42</f>
        <v>62.439976399733126</v>
      </c>
    </row>
    <row r="223" spans="2:14" x14ac:dyDescent="0.2">
      <c r="B223" s="41">
        <v>51622</v>
      </c>
      <c r="C223" s="32" t="s">
        <v>59</v>
      </c>
      <c r="D223" s="42" t="s">
        <v>60</v>
      </c>
      <c r="E223" s="32" t="s">
        <v>61</v>
      </c>
      <c r="F223" s="66">
        <f>+'[1]Calculos Producción 100%'!$Q$2</f>
        <v>90440.998200000016</v>
      </c>
      <c r="G223" s="70">
        <f>+'[1]Calculos Producción 100%'!$O$2</f>
        <v>1.9220725855519038E-3</v>
      </c>
      <c r="H223" s="68">
        <f>+'[1]Calculos Producción 100%'!H223*$A$1</f>
        <v>155.60273442776568</v>
      </c>
      <c r="I223" s="68">
        <f>+'[1]Calculos Producción 100%'!I223*$A$1</f>
        <v>0</v>
      </c>
      <c r="J223" s="68">
        <f t="shared" si="3"/>
        <v>155.60273442776568</v>
      </c>
      <c r="K223" s="68">
        <v>0</v>
      </c>
      <c r="L223" s="33">
        <f>(((H223/'[1]Calculos Producción 100%'!A223)*1000)/'[1]Calculos Producción 100%'!$P$2)/42</f>
        <v>62.177958113546268</v>
      </c>
      <c r="M223" s="33">
        <f>(((I223/'[1]Calculos Producción 100%'!A223)*1000)/'[1]Calculos Producción 100%'!$P$2)/42</f>
        <v>0</v>
      </c>
      <c r="N223" s="33">
        <f>(((J223/'[1]Calculos Producción 100%'!A223)*1000)/'[1]Calculos Producción 100%'!$P$2)/42</f>
        <v>62.177958113546268</v>
      </c>
    </row>
    <row r="224" spans="2:14" x14ac:dyDescent="0.2">
      <c r="B224" s="41">
        <v>51653</v>
      </c>
      <c r="C224" s="32" t="s">
        <v>59</v>
      </c>
      <c r="D224" s="42" t="s">
        <v>60</v>
      </c>
      <c r="E224" s="32" t="s">
        <v>61</v>
      </c>
      <c r="F224" s="66">
        <f>+'[1]Calculos Producción 100%'!$Q$2</f>
        <v>90440.998200000016</v>
      </c>
      <c r="G224" s="70">
        <f>+'[1]Calculos Producción 100%'!$O$2</f>
        <v>1.9220725855519038E-3</v>
      </c>
      <c r="H224" s="68">
        <f>+'[1]Calculos Producción 100%'!H224*$A$1</f>
        <v>149.95177501611491</v>
      </c>
      <c r="I224" s="68">
        <f>+'[1]Calculos Producción 100%'!I224*$A$1</f>
        <v>0</v>
      </c>
      <c r="J224" s="68">
        <f t="shared" si="3"/>
        <v>149.95177501611491</v>
      </c>
      <c r="K224" s="68">
        <v>0</v>
      </c>
      <c r="L224" s="33">
        <f>(((H224/'[1]Calculos Producción 100%'!A224)*1000)/'[1]Calculos Producción 100%'!$P$2)/42</f>
        <v>61.917196127487827</v>
      </c>
      <c r="M224" s="33">
        <f>(((I224/'[1]Calculos Producción 100%'!A224)*1000)/'[1]Calculos Producción 100%'!$P$2)/42</f>
        <v>0</v>
      </c>
      <c r="N224" s="33">
        <f>(((J224/'[1]Calculos Producción 100%'!A224)*1000)/'[1]Calculos Producción 100%'!$P$2)/42</f>
        <v>61.917196127487827</v>
      </c>
    </row>
    <row r="225" spans="2:14" x14ac:dyDescent="0.2">
      <c r="B225" s="41">
        <v>51683</v>
      </c>
      <c r="C225" s="32" t="s">
        <v>59</v>
      </c>
      <c r="D225" s="42" t="s">
        <v>60</v>
      </c>
      <c r="E225" s="32" t="s">
        <v>61</v>
      </c>
      <c r="F225" s="66">
        <f>+'[1]Calculos Producción 100%'!$Q$2</f>
        <v>90440.998200000016</v>
      </c>
      <c r="G225" s="70">
        <f>+'[1]Calculos Producción 100%'!$O$2</f>
        <v>1.9220725855519038E-3</v>
      </c>
      <c r="H225" s="68">
        <f>+'[1]Calculos Producción 100%'!H225*$A$1</f>
        <v>154.3005909633753</v>
      </c>
      <c r="I225" s="68">
        <f>+'[1]Calculos Producción 100%'!I225*$A$1</f>
        <v>0</v>
      </c>
      <c r="J225" s="68">
        <f t="shared" si="3"/>
        <v>154.3005909633753</v>
      </c>
      <c r="K225" s="68">
        <v>0</v>
      </c>
      <c r="L225" s="33">
        <f>(((H225/'[1]Calculos Producción 100%'!A225)*1000)/'[1]Calculos Producción 100%'!$P$2)/42</f>
        <v>61.657629071229337</v>
      </c>
      <c r="M225" s="33">
        <f>(((I225/'[1]Calculos Producción 100%'!A225)*1000)/'[1]Calculos Producción 100%'!$P$2)/42</f>
        <v>0</v>
      </c>
      <c r="N225" s="33">
        <f>(((J225/'[1]Calculos Producción 100%'!A225)*1000)/'[1]Calculos Producción 100%'!$P$2)/42</f>
        <v>61.657629071229337</v>
      </c>
    </row>
    <row r="226" spans="2:14" x14ac:dyDescent="0.2">
      <c r="B226" s="41">
        <v>51714</v>
      </c>
      <c r="C226" s="32" t="s">
        <v>59</v>
      </c>
      <c r="D226" s="42" t="s">
        <v>60</v>
      </c>
      <c r="E226" s="32" t="s">
        <v>61</v>
      </c>
      <c r="F226" s="66">
        <f>+'[1]Calculos Producción 100%'!$Q$2</f>
        <v>90440.998200000016</v>
      </c>
      <c r="G226" s="70">
        <f>+'[1]Calculos Producción 100%'!$O$2</f>
        <v>1.9220725855519038E-3</v>
      </c>
      <c r="H226" s="68">
        <f>+'[1]Calculos Producción 100%'!H226*$A$1</f>
        <v>153.65392644573799</v>
      </c>
      <c r="I226" s="68">
        <f>+'[1]Calculos Producción 100%'!I226*$A$1</f>
        <v>0</v>
      </c>
      <c r="J226" s="68">
        <f t="shared" si="3"/>
        <v>153.65392644573799</v>
      </c>
      <c r="K226" s="68">
        <v>0</v>
      </c>
      <c r="L226" s="33">
        <f>(((H226/'[1]Calculos Producción 100%'!A226)*1000)/'[1]Calculos Producción 100%'!$P$2)/42</f>
        <v>61.399225647671031</v>
      </c>
      <c r="M226" s="33">
        <f>(((I226/'[1]Calculos Producción 100%'!A226)*1000)/'[1]Calculos Producción 100%'!$P$2)/42</f>
        <v>0</v>
      </c>
      <c r="N226" s="33">
        <f>(((J226/'[1]Calculos Producción 100%'!A226)*1000)/'[1]Calculos Producción 100%'!$P$2)/42</f>
        <v>61.399225647671031</v>
      </c>
    </row>
    <row r="227" spans="2:14" x14ac:dyDescent="0.2">
      <c r="B227" s="41">
        <v>51745</v>
      </c>
      <c r="C227" s="32" t="s">
        <v>59</v>
      </c>
      <c r="D227" s="42" t="s">
        <v>60</v>
      </c>
      <c r="E227" s="32" t="s">
        <v>61</v>
      </c>
      <c r="F227" s="66">
        <f>+'[1]Calculos Producción 100%'!$Q$2</f>
        <v>90440.998200000016</v>
      </c>
      <c r="G227" s="70">
        <f>+'[1]Calculos Producción 100%'!$O$2</f>
        <v>1.9220725855519038E-3</v>
      </c>
      <c r="H227" s="68">
        <f>+'[1]Calculos Producción 100%'!H227*$A$1</f>
        <v>148.07449357432935</v>
      </c>
      <c r="I227" s="68">
        <f>+'[1]Calculos Producción 100%'!I227*$A$1</f>
        <v>0</v>
      </c>
      <c r="J227" s="68">
        <f t="shared" si="3"/>
        <v>148.07449357432935</v>
      </c>
      <c r="K227" s="68">
        <v>0</v>
      </c>
      <c r="L227" s="33">
        <f>(((H227/'[1]Calculos Producción 100%'!A227)*1000)/'[1]Calculos Producción 100%'!$P$2)/42</f>
        <v>61.142040226832172</v>
      </c>
      <c r="M227" s="33">
        <f>(((I227/'[1]Calculos Producción 100%'!A227)*1000)/'[1]Calculos Producción 100%'!$P$2)/42</f>
        <v>0</v>
      </c>
      <c r="N227" s="33">
        <f>(((J227/'[1]Calculos Producción 100%'!A227)*1000)/'[1]Calculos Producción 100%'!$P$2)/42</f>
        <v>61.142040226832172</v>
      </c>
    </row>
    <row r="228" spans="2:14" x14ac:dyDescent="0.2">
      <c r="B228" s="41">
        <v>51775</v>
      </c>
      <c r="C228" s="32" t="s">
        <v>59</v>
      </c>
      <c r="D228" s="42" t="s">
        <v>60</v>
      </c>
      <c r="E228" s="32" t="s">
        <v>61</v>
      </c>
      <c r="F228" s="66">
        <f>+'[1]Calculos Producción 100%'!$Q$2</f>
        <v>90440.998200000016</v>
      </c>
      <c r="G228" s="70">
        <f>+'[1]Calculos Producción 100%'!$O$2</f>
        <v>1.9220725855519038E-3</v>
      </c>
      <c r="H228" s="68">
        <f>+'[1]Calculos Producción 100%'!H228*$A$1</f>
        <v>152.36969696989493</v>
      </c>
      <c r="I228" s="68">
        <f>+'[1]Calculos Producción 100%'!I228*$A$1</f>
        <v>0</v>
      </c>
      <c r="J228" s="68">
        <f t="shared" si="3"/>
        <v>152.36969696989493</v>
      </c>
      <c r="K228" s="68">
        <v>0</v>
      </c>
      <c r="L228" s="33">
        <f>(((H228/'[1]Calculos Producción 100%'!A228)*1000)/'[1]Calculos Producción 100%'!$P$2)/42</f>
        <v>60.886054932189687</v>
      </c>
      <c r="M228" s="33">
        <f>(((I228/'[1]Calculos Producción 100%'!A228)*1000)/'[1]Calculos Producción 100%'!$P$2)/42</f>
        <v>0</v>
      </c>
      <c r="N228" s="33">
        <f>(((J228/'[1]Calculos Producción 100%'!A228)*1000)/'[1]Calculos Producción 100%'!$P$2)/42</f>
        <v>60.886054932189687</v>
      </c>
    </row>
    <row r="229" spans="2:14" x14ac:dyDescent="0.2">
      <c r="B229" s="41">
        <v>51806</v>
      </c>
      <c r="C229" s="32" t="s">
        <v>59</v>
      </c>
      <c r="D229" s="42" t="s">
        <v>60</v>
      </c>
      <c r="E229" s="32" t="s">
        <v>61</v>
      </c>
      <c r="F229" s="66">
        <f>+'[1]Calculos Producción 100%'!$Q$2</f>
        <v>90440.998200000016</v>
      </c>
      <c r="G229" s="70">
        <f>+'[1]Calculos Producción 100%'!$O$2</f>
        <v>1.9220725855519038E-3</v>
      </c>
      <c r="H229" s="68">
        <f>+'[1]Calculos Producción 100%'!H229*$A$1</f>
        <v>146.8286316968063</v>
      </c>
      <c r="I229" s="68">
        <f>+'[1]Calculos Producción 100%'!I229*$A$1</f>
        <v>0</v>
      </c>
      <c r="J229" s="68">
        <f t="shared" si="3"/>
        <v>146.8286316968063</v>
      </c>
      <c r="K229" s="68">
        <v>0</v>
      </c>
      <c r="L229" s="33">
        <f>(((H229/'[1]Calculos Producción 100%'!A229)*1000)/'[1]Calculos Producción 100%'!$P$2)/42</f>
        <v>60.627606341604306</v>
      </c>
      <c r="M229" s="33">
        <f>(((I229/'[1]Calculos Producción 100%'!A229)*1000)/'[1]Calculos Producción 100%'!$P$2)/42</f>
        <v>0</v>
      </c>
      <c r="N229" s="33">
        <f>(((J229/'[1]Calculos Producción 100%'!A229)*1000)/'[1]Calculos Producción 100%'!$P$2)/42</f>
        <v>60.627606341604306</v>
      </c>
    </row>
    <row r="230" spans="2:14" x14ac:dyDescent="0.2">
      <c r="B230" s="41">
        <v>51836</v>
      </c>
      <c r="C230" s="32" t="s">
        <v>59</v>
      </c>
      <c r="D230" s="42" t="s">
        <v>60</v>
      </c>
      <c r="E230" s="32" t="s">
        <v>61</v>
      </c>
      <c r="F230" s="66">
        <f>+'[1]Calculos Producción 100%'!$Q$2</f>
        <v>90440.998200000016</v>
      </c>
      <c r="G230" s="70">
        <f>+'[1]Calculos Producción 100%'!$O$2</f>
        <v>1.9220725855519038E-3</v>
      </c>
      <c r="H230" s="68">
        <f>+'[1]Calculos Producción 100%'!H230*$A$1</f>
        <v>151.08819123805421</v>
      </c>
      <c r="I230" s="68">
        <f>+'[1]Calculos Producción 100%'!I230*$A$1</f>
        <v>0</v>
      </c>
      <c r="J230" s="68">
        <f t="shared" si="3"/>
        <v>151.08819123805421</v>
      </c>
      <c r="K230" s="68">
        <v>0</v>
      </c>
      <c r="L230" s="33">
        <f>(((H230/'[1]Calculos Producción 100%'!A230)*1000)/'[1]Calculos Producción 100%'!$P$2)/42</f>
        <v>60.373972609152794</v>
      </c>
      <c r="M230" s="33">
        <f>(((I230/'[1]Calculos Producción 100%'!A230)*1000)/'[1]Calculos Producción 100%'!$P$2)/42</f>
        <v>0</v>
      </c>
      <c r="N230" s="33">
        <f>(((J230/'[1]Calculos Producción 100%'!A230)*1000)/'[1]Calculos Producción 100%'!$P$2)/42</f>
        <v>60.373972609152794</v>
      </c>
    </row>
    <row r="231" spans="2:14" x14ac:dyDescent="0.2">
      <c r="B231" s="41">
        <v>51867</v>
      </c>
      <c r="C231" s="32" t="s">
        <v>59</v>
      </c>
      <c r="D231" s="42" t="s">
        <v>60</v>
      </c>
      <c r="E231" s="32" t="s">
        <v>61</v>
      </c>
      <c r="F231" s="66">
        <f>+'[1]Calculos Producción 100%'!$Q$2</f>
        <v>90440.998200000016</v>
      </c>
      <c r="G231" s="70">
        <f>+'[1]Calculos Producción 100%'!$O$2</f>
        <v>1.9220725855519038E-3</v>
      </c>
      <c r="H231" s="68">
        <f>+'[1]Calculos Producción 100%'!H231*$A$1</f>
        <v>150.4564261957679</v>
      </c>
      <c r="I231" s="68">
        <f>+'[1]Calculos Producción 100%'!I231*$A$1</f>
        <v>0</v>
      </c>
      <c r="J231" s="68">
        <f t="shared" si="3"/>
        <v>150.4564261957679</v>
      </c>
      <c r="K231" s="68">
        <v>0</v>
      </c>
      <c r="L231" s="33">
        <f>(((H231/'[1]Calculos Producción 100%'!A231)*1000)/'[1]Calculos Producción 100%'!$P$2)/42</f>
        <v>60.121522930287313</v>
      </c>
      <c r="M231" s="33">
        <f>(((I231/'[1]Calculos Producción 100%'!A231)*1000)/'[1]Calculos Producción 100%'!$P$2)/42</f>
        <v>0</v>
      </c>
      <c r="N231" s="33">
        <f>(((J231/'[1]Calculos Producción 100%'!A231)*1000)/'[1]Calculos Producción 100%'!$P$2)/42</f>
        <v>60.121522930287313</v>
      </c>
    </row>
    <row r="232" spans="2:14" x14ac:dyDescent="0.2">
      <c r="B232" s="41">
        <v>51898</v>
      </c>
      <c r="C232" s="32" t="s">
        <v>59</v>
      </c>
      <c r="D232" s="42" t="s">
        <v>60</v>
      </c>
      <c r="E232" s="32" t="s">
        <v>61</v>
      </c>
      <c r="F232" s="66">
        <f>+'[1]Calculos Producción 100%'!$Q$2</f>
        <v>90440.998200000016</v>
      </c>
      <c r="G232" s="70">
        <f>+'[1]Calculos Producción 100%'!$O$2</f>
        <v>1.9220725855519038E-3</v>
      </c>
      <c r="H232" s="68">
        <f>+'[1]Calculos Producción 100%'!H232*$A$1</f>
        <v>135.32812462788803</v>
      </c>
      <c r="I232" s="68">
        <f>+'[1]Calculos Producción 100%'!I232*$A$1</f>
        <v>0</v>
      </c>
      <c r="J232" s="68">
        <f t="shared" si="3"/>
        <v>135.32812462788803</v>
      </c>
      <c r="K232" s="68">
        <v>0</v>
      </c>
      <c r="L232" s="33">
        <f>(((H232/'[1]Calculos Producción 100%'!A232)*1000)/'[1]Calculos Producción 100%'!$P$2)/42</f>
        <v>59.870234232088286</v>
      </c>
      <c r="M232" s="33">
        <f>(((I232/'[1]Calculos Producción 100%'!A232)*1000)/'[1]Calculos Producción 100%'!$P$2)/42</f>
        <v>0</v>
      </c>
      <c r="N232" s="33">
        <f>(((J232/'[1]Calculos Producción 100%'!A232)*1000)/'[1]Calculos Producción 100%'!$P$2)/42</f>
        <v>59.870234232088286</v>
      </c>
    </row>
    <row r="233" spans="2:14" x14ac:dyDescent="0.2">
      <c r="B233" s="41">
        <v>51926</v>
      </c>
      <c r="C233" s="32" t="s">
        <v>59</v>
      </c>
      <c r="D233" s="42" t="s">
        <v>60</v>
      </c>
      <c r="E233" s="32" t="s">
        <v>61</v>
      </c>
      <c r="F233" s="66">
        <f>+'[1]Calculos Producción 100%'!$Q$2</f>
        <v>90440.998200000016</v>
      </c>
      <c r="G233" s="70">
        <f>+'[1]Calculos Producción 100%'!$O$2</f>
        <v>1.9220725855519038E-3</v>
      </c>
      <c r="H233" s="68">
        <f>+'[1]Calculos Producción 100%'!H233*$A$1</f>
        <v>149.20157633024866</v>
      </c>
      <c r="I233" s="68">
        <f>+'[1]Calculos Producción 100%'!I233*$A$1</f>
        <v>0</v>
      </c>
      <c r="J233" s="68">
        <f t="shared" si="3"/>
        <v>149.20157633024866</v>
      </c>
      <c r="K233" s="68">
        <v>0</v>
      </c>
      <c r="L233" s="33">
        <f>(((H233/'[1]Calculos Producción 100%'!A233)*1000)/'[1]Calculos Producción 100%'!$P$2)/42</f>
        <v>59.620092138187275</v>
      </c>
      <c r="M233" s="33">
        <f>(((I233/'[1]Calculos Producción 100%'!A233)*1000)/'[1]Calculos Producción 100%'!$P$2)/42</f>
        <v>0</v>
      </c>
      <c r="N233" s="33">
        <f>(((J233/'[1]Calculos Producción 100%'!A233)*1000)/'[1]Calculos Producción 100%'!$P$2)/42</f>
        <v>59.620092138187275</v>
      </c>
    </row>
    <row r="234" spans="2:14" x14ac:dyDescent="0.2">
      <c r="B234" s="41">
        <v>51957</v>
      </c>
      <c r="C234" s="32" t="s">
        <v>59</v>
      </c>
      <c r="D234" s="42" t="s">
        <v>60</v>
      </c>
      <c r="E234" s="32" t="s">
        <v>61</v>
      </c>
      <c r="F234" s="66">
        <f>+'[1]Calculos Producción 100%'!$Q$2</f>
        <v>90440.998200000016</v>
      </c>
      <c r="G234" s="70">
        <f>+'[1]Calculos Producción 100%'!$O$2</f>
        <v>1.9220725855519038E-3</v>
      </c>
      <c r="H234" s="68">
        <f>+'[1]Calculos Producción 100%'!H234*$A$1</f>
        <v>143.78558954072696</v>
      </c>
      <c r="I234" s="68">
        <f>+'[1]Calculos Producción 100%'!I234*$A$1</f>
        <v>0</v>
      </c>
      <c r="J234" s="68">
        <f t="shared" si="3"/>
        <v>143.78558954072696</v>
      </c>
      <c r="K234" s="68">
        <v>0</v>
      </c>
      <c r="L234" s="33">
        <f>(((H234/'[1]Calculos Producción 100%'!A234)*1000)/'[1]Calculos Producción 100%'!$P$2)/42</f>
        <v>59.371091452187841</v>
      </c>
      <c r="M234" s="33">
        <f>(((I234/'[1]Calculos Producción 100%'!A234)*1000)/'[1]Calculos Producción 100%'!$P$2)/42</f>
        <v>0</v>
      </c>
      <c r="N234" s="33">
        <f>(((J234/'[1]Calculos Producción 100%'!A234)*1000)/'[1]Calculos Producción 100%'!$P$2)/42</f>
        <v>59.371091452187841</v>
      </c>
    </row>
    <row r="235" spans="2:14" x14ac:dyDescent="0.2">
      <c r="B235" s="41">
        <v>51987</v>
      </c>
      <c r="C235" s="32" t="s">
        <v>59</v>
      </c>
      <c r="D235" s="42" t="s">
        <v>60</v>
      </c>
      <c r="E235" s="32" t="s">
        <v>61</v>
      </c>
      <c r="F235" s="66">
        <f>+'[1]Calculos Producción 100%'!$Q$2</f>
        <v>90440.998200000016</v>
      </c>
      <c r="G235" s="70">
        <f>+'[1]Calculos Producción 100%'!$O$2</f>
        <v>1.9220725855519038E-3</v>
      </c>
      <c r="H235" s="68">
        <f>+'[1]Calculos Producción 100%'!H235*$A$1</f>
        <v>147.9582162418653</v>
      </c>
      <c r="I235" s="68">
        <f>+'[1]Calculos Producción 100%'!I235*$A$1</f>
        <v>0</v>
      </c>
      <c r="J235" s="68">
        <f t="shared" si="3"/>
        <v>147.9582162418653</v>
      </c>
      <c r="K235" s="68">
        <v>0</v>
      </c>
      <c r="L235" s="33">
        <f>(((H235/'[1]Calculos Producción 100%'!A235)*1000)/'[1]Calculos Producción 100%'!$P$2)/42</f>
        <v>59.12325259497576</v>
      </c>
      <c r="M235" s="33">
        <f>(((I235/'[1]Calculos Producción 100%'!A235)*1000)/'[1]Calculos Producción 100%'!$P$2)/42</f>
        <v>0</v>
      </c>
      <c r="N235" s="33">
        <f>(((J235/'[1]Calculos Producción 100%'!A235)*1000)/'[1]Calculos Producción 100%'!$P$2)/42</f>
        <v>59.12325259497576</v>
      </c>
    </row>
    <row r="236" spans="2:14" x14ac:dyDescent="0.2">
      <c r="B236" s="41">
        <v>52018</v>
      </c>
      <c r="C236" s="32" t="s">
        <v>59</v>
      </c>
      <c r="D236" s="42" t="s">
        <v>60</v>
      </c>
      <c r="E236" s="32" t="s">
        <v>61</v>
      </c>
      <c r="F236" s="66">
        <f>+'[1]Calculos Producción 100%'!$Q$2</f>
        <v>90440.998200000016</v>
      </c>
      <c r="G236" s="70">
        <f>+'[1]Calculos Producción 100%'!$O$2</f>
        <v>1.9220725855519038E-3</v>
      </c>
      <c r="H236" s="68">
        <f>+'[1]Calculos Producción 100%'!H236*$A$1</f>
        <v>142.58783362889451</v>
      </c>
      <c r="I236" s="68">
        <f>+'[1]Calculos Producción 100%'!I236*$A$1</f>
        <v>0</v>
      </c>
      <c r="J236" s="68">
        <f t="shared" si="3"/>
        <v>142.58783362889451</v>
      </c>
      <c r="K236" s="68">
        <v>0</v>
      </c>
      <c r="L236" s="33">
        <f>(((H236/'[1]Calculos Producción 100%'!A236)*1000)/'[1]Calculos Producción 100%'!$P$2)/42</f>
        <v>58.876521196531861</v>
      </c>
      <c r="M236" s="33">
        <f>(((I236/'[1]Calculos Producción 100%'!A236)*1000)/'[1]Calculos Producción 100%'!$P$2)/42</f>
        <v>0</v>
      </c>
      <c r="N236" s="33">
        <f>(((J236/'[1]Calculos Producción 100%'!A236)*1000)/'[1]Calculos Producción 100%'!$P$2)/42</f>
        <v>58.876521196531861</v>
      </c>
    </row>
    <row r="237" spans="2:14" x14ac:dyDescent="0.2">
      <c r="B237" s="41">
        <v>52048</v>
      </c>
      <c r="C237" s="32" t="s">
        <v>59</v>
      </c>
      <c r="D237" s="42" t="s">
        <v>60</v>
      </c>
      <c r="E237" s="32" t="s">
        <v>61</v>
      </c>
      <c r="F237" s="66">
        <f>+'[1]Calculos Producción 100%'!$Q$2</f>
        <v>90440.998200000016</v>
      </c>
      <c r="G237" s="70">
        <f>+'[1]Calculos Producción 100%'!$O$2</f>
        <v>1.9220725855519038E-3</v>
      </c>
      <c r="H237" s="68">
        <f>+'[1]Calculos Producción 100%'!H237*$A$1</f>
        <v>146.34684281436915</v>
      </c>
      <c r="I237" s="68">
        <f>+'[1]Calculos Producción 100%'!I237*$A$1</f>
        <v>0</v>
      </c>
      <c r="J237" s="68">
        <f t="shared" si="3"/>
        <v>146.34684281436915</v>
      </c>
      <c r="K237" s="68">
        <v>0</v>
      </c>
      <c r="L237" s="33">
        <f>(((H237/'[1]Calculos Producción 100%'!A237)*1000)/'[1]Calculos Producción 100%'!$P$2)/42</f>
        <v>58.479357037172122</v>
      </c>
      <c r="M237" s="33">
        <f>(((I237/'[1]Calculos Producción 100%'!A237)*1000)/'[1]Calculos Producción 100%'!$P$2)/42</f>
        <v>0</v>
      </c>
      <c r="N237" s="33">
        <f>(((J237/'[1]Calculos Producción 100%'!A237)*1000)/'[1]Calculos Producción 100%'!$P$2)/42</f>
        <v>58.479357037172122</v>
      </c>
    </row>
    <row r="238" spans="2:14" x14ac:dyDescent="0.2">
      <c r="B238" s="41">
        <v>52079</v>
      </c>
      <c r="C238" s="32" t="s">
        <v>59</v>
      </c>
      <c r="D238" s="42" t="s">
        <v>60</v>
      </c>
      <c r="E238" s="32" t="s">
        <v>61</v>
      </c>
      <c r="F238" s="66">
        <f>+'[1]Calculos Producción 100%'!$Q$2</f>
        <v>90440.998200000016</v>
      </c>
      <c r="G238" s="70">
        <f>+'[1]Calculos Producción 100%'!$O$2</f>
        <v>1.9220725855519038E-3</v>
      </c>
      <c r="H238" s="68">
        <f>+'[1]Calculos Producción 100%'!H238*$A$1</f>
        <v>145.73634272313632</v>
      </c>
      <c r="I238" s="68">
        <f>+'[1]Calculos Producción 100%'!I238*$A$1</f>
        <v>0</v>
      </c>
      <c r="J238" s="68">
        <f t="shared" si="3"/>
        <v>145.73634272313632</v>
      </c>
      <c r="K238" s="68">
        <v>0</v>
      </c>
      <c r="L238" s="33">
        <f>(((H238/'[1]Calculos Producción 100%'!A238)*1000)/'[1]Calculos Producción 100%'!$P$2)/42</f>
        <v>58.235404710494898</v>
      </c>
      <c r="M238" s="33">
        <f>(((I238/'[1]Calculos Producción 100%'!A238)*1000)/'[1]Calculos Producción 100%'!$P$2)/42</f>
        <v>0</v>
      </c>
      <c r="N238" s="33">
        <f>(((J238/'[1]Calculos Producción 100%'!A238)*1000)/'[1]Calculos Producción 100%'!$P$2)/42</f>
        <v>58.235404710494898</v>
      </c>
    </row>
    <row r="239" spans="2:14" x14ac:dyDescent="0.2">
      <c r="B239" s="41">
        <v>52110</v>
      </c>
      <c r="C239" s="32" t="s">
        <v>59</v>
      </c>
      <c r="D239" s="42" t="s">
        <v>60</v>
      </c>
      <c r="E239" s="32" t="s">
        <v>61</v>
      </c>
      <c r="F239" s="66">
        <f>+'[1]Calculos Producción 100%'!$Q$2</f>
        <v>90440.998200000016</v>
      </c>
      <c r="G239" s="70">
        <f>+'[1]Calculos Producción 100%'!$O$2</f>
        <v>1.9220725855519038E-3</v>
      </c>
      <c r="H239" s="68">
        <f>+'[1]Calculos Producción 100%'!H239*$A$1</f>
        <v>140.44722496914164</v>
      </c>
      <c r="I239" s="68">
        <f>+'[1]Calculos Producción 100%'!I239*$A$1</f>
        <v>0</v>
      </c>
      <c r="J239" s="68">
        <f t="shared" si="3"/>
        <v>140.44722496914164</v>
      </c>
      <c r="K239" s="68">
        <v>0</v>
      </c>
      <c r="L239" s="33">
        <f>(((H239/'[1]Calculos Producción 100%'!A239)*1000)/'[1]Calculos Producción 100%'!$P$2)/42</f>
        <v>57.99263378537001</v>
      </c>
      <c r="M239" s="33">
        <f>(((I239/'[1]Calculos Producción 100%'!A239)*1000)/'[1]Calculos Producción 100%'!$P$2)/42</f>
        <v>0</v>
      </c>
      <c r="N239" s="33">
        <f>(((J239/'[1]Calculos Producción 100%'!A239)*1000)/'[1]Calculos Producción 100%'!$P$2)/42</f>
        <v>57.99263378537001</v>
      </c>
    </row>
    <row r="240" spans="2:14" x14ac:dyDescent="0.2">
      <c r="B240" s="41">
        <v>52140</v>
      </c>
      <c r="C240" s="32" t="s">
        <v>59</v>
      </c>
      <c r="D240" s="42" t="s">
        <v>60</v>
      </c>
      <c r="E240" s="32" t="s">
        <v>61</v>
      </c>
      <c r="F240" s="66">
        <f>+'[1]Calculos Producción 100%'!$Q$2</f>
        <v>90440.998200000016</v>
      </c>
      <c r="G240" s="70">
        <f>+'[1]Calculos Producción 100%'!$O$2</f>
        <v>1.9220725855519038E-3</v>
      </c>
      <c r="H240" s="68">
        <f>+'[1]Calculos Producción 100%'!H240*$A$1</f>
        <v>144.52388430475122</v>
      </c>
      <c r="I240" s="68">
        <f>+'[1]Calculos Producción 100%'!I240*$A$1</f>
        <v>0</v>
      </c>
      <c r="J240" s="68">
        <f t="shared" si="3"/>
        <v>144.52388430475122</v>
      </c>
      <c r="K240" s="68">
        <v>0</v>
      </c>
      <c r="L240" s="33">
        <f>(((H240/'[1]Calculos Producción 100%'!A240)*1000)/'[1]Calculos Producción 100%'!$P$2)/42</f>
        <v>57.750913296960249</v>
      </c>
      <c r="M240" s="33">
        <f>(((I240/'[1]Calculos Producción 100%'!A240)*1000)/'[1]Calculos Producción 100%'!$P$2)/42</f>
        <v>0</v>
      </c>
      <c r="N240" s="33">
        <f>(((J240/'[1]Calculos Producción 100%'!A240)*1000)/'[1]Calculos Producción 100%'!$P$2)/42</f>
        <v>57.750913296960249</v>
      </c>
    </row>
    <row r="241" spans="2:14" x14ac:dyDescent="0.2">
      <c r="B241" s="41">
        <v>52171</v>
      </c>
      <c r="C241" s="32" t="s">
        <v>59</v>
      </c>
      <c r="D241" s="42" t="s">
        <v>60</v>
      </c>
      <c r="E241" s="32" t="s">
        <v>61</v>
      </c>
      <c r="F241" s="66">
        <f>+'[1]Calculos Producción 100%'!$Q$2</f>
        <v>90440.998200000016</v>
      </c>
      <c r="G241" s="70">
        <f>+'[1]Calculos Producción 100%'!$O$2</f>
        <v>1.9220725855519038E-3</v>
      </c>
      <c r="H241" s="68">
        <f>+'[1]Calculos Producción 100%'!H241*$A$1</f>
        <v>138.80503141426567</v>
      </c>
      <c r="I241" s="68">
        <f>+'[1]Calculos Producción 100%'!I241*$A$1</f>
        <v>0</v>
      </c>
      <c r="J241" s="68">
        <f t="shared" si="3"/>
        <v>138.80503141426567</v>
      </c>
      <c r="K241" s="68">
        <v>0</v>
      </c>
      <c r="L241" s="33">
        <f>(((H241/'[1]Calculos Producción 100%'!A241)*1000)/'[1]Calculos Producción 100%'!$P$2)/42</f>
        <v>57.314548978400417</v>
      </c>
      <c r="M241" s="33">
        <f>(((I241/'[1]Calculos Producción 100%'!A241)*1000)/'[1]Calculos Producción 100%'!$P$2)/42</f>
        <v>0</v>
      </c>
      <c r="N241" s="33">
        <f>(((J241/'[1]Calculos Producción 100%'!A241)*1000)/'[1]Calculos Producción 100%'!$P$2)/42</f>
        <v>57.314548978400417</v>
      </c>
    </row>
    <row r="242" spans="2:14" x14ac:dyDescent="0.2">
      <c r="B242" s="41">
        <v>52201</v>
      </c>
      <c r="C242" s="32" t="s">
        <v>59</v>
      </c>
      <c r="D242" s="42" t="s">
        <v>60</v>
      </c>
      <c r="E242" s="32" t="s">
        <v>61</v>
      </c>
      <c r="F242" s="66">
        <f>+'[1]Calculos Producción 100%'!$Q$2</f>
        <v>90440.998200000016</v>
      </c>
      <c r="G242" s="70">
        <f>+'[1]Calculos Producción 100%'!$O$2</f>
        <v>1.9220725855519038E-3</v>
      </c>
      <c r="H242" s="68">
        <f>+'[1]Calculos Producción 100%'!H242*$A$1</f>
        <v>142.38003629098853</v>
      </c>
      <c r="I242" s="68">
        <f>+'[1]Calculos Producción 100%'!I242*$A$1</f>
        <v>0</v>
      </c>
      <c r="J242" s="68">
        <f t="shared" si="3"/>
        <v>142.38003629098853</v>
      </c>
      <c r="K242" s="68">
        <v>0</v>
      </c>
      <c r="L242" s="33">
        <f>(((H242/'[1]Calculos Producción 100%'!A242)*1000)/'[1]Calculos Producción 100%'!$P$2)/42</f>
        <v>56.894243955693454</v>
      </c>
      <c r="M242" s="33">
        <f>(((I242/'[1]Calculos Producción 100%'!A242)*1000)/'[1]Calculos Producción 100%'!$P$2)/42</f>
        <v>0</v>
      </c>
      <c r="N242" s="33">
        <f>(((J242/'[1]Calculos Producción 100%'!A242)*1000)/'[1]Calculos Producción 100%'!$P$2)/42</f>
        <v>56.894243955693454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1760-F8E0-8643-B92A-23C26A4AC74E}">
  <sheetPr>
    <tabColor theme="8" tint="-0.249977111117893"/>
  </sheetPr>
  <dimension ref="A1:F7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2" sqref="E22"/>
    </sheetView>
  </sheetViews>
  <sheetFormatPr baseColWidth="10" defaultColWidth="9.1640625" defaultRowHeight="15" x14ac:dyDescent="0.2"/>
  <cols>
    <col min="2" max="2" width="25.1640625" customWidth="1"/>
    <col min="3" max="3" width="20.6640625" customWidth="1"/>
    <col min="4" max="4" width="18" style="52" customWidth="1"/>
    <col min="5" max="5" width="18.83203125" style="52" customWidth="1"/>
    <col min="6" max="6" width="33.1640625" style="52" customWidth="1"/>
  </cols>
  <sheetData>
    <row r="1" spans="1:6" ht="32" x14ac:dyDescent="0.2">
      <c r="A1" s="34" t="s">
        <v>0</v>
      </c>
      <c r="B1" s="34" t="s">
        <v>1</v>
      </c>
      <c r="C1" s="34" t="s">
        <v>24</v>
      </c>
      <c r="D1" s="51" t="s">
        <v>4</v>
      </c>
      <c r="E1" s="51" t="s">
        <v>5</v>
      </c>
      <c r="F1" s="51" t="s">
        <v>25</v>
      </c>
    </row>
    <row r="2" spans="1:6" x14ac:dyDescent="0.2">
      <c r="A2" s="1">
        <v>44927</v>
      </c>
      <c r="B2" s="2" t="s">
        <v>26</v>
      </c>
      <c r="C2" s="16" t="s">
        <v>27</v>
      </c>
      <c r="D2" s="63">
        <v>91600</v>
      </c>
      <c r="E2" s="82">
        <v>0.52102000000000004</v>
      </c>
      <c r="F2" s="63">
        <v>0</v>
      </c>
    </row>
    <row r="3" spans="1:6" x14ac:dyDescent="0.2">
      <c r="A3" s="1">
        <v>44958</v>
      </c>
      <c r="B3" s="2" t="s">
        <v>26</v>
      </c>
      <c r="C3" s="16" t="s">
        <v>27</v>
      </c>
      <c r="D3" s="63">
        <v>91600</v>
      </c>
      <c r="E3" s="82">
        <v>0.52102000000000004</v>
      </c>
      <c r="F3" s="63">
        <v>0</v>
      </c>
    </row>
    <row r="4" spans="1:6" x14ac:dyDescent="0.2">
      <c r="A4" s="1">
        <v>44986</v>
      </c>
      <c r="B4" s="2" t="s">
        <v>26</v>
      </c>
      <c r="C4" s="16" t="s">
        <v>27</v>
      </c>
      <c r="D4" s="63">
        <v>91600</v>
      </c>
      <c r="E4" s="82">
        <v>0.52102000000000004</v>
      </c>
      <c r="F4" s="63">
        <v>0</v>
      </c>
    </row>
    <row r="5" spans="1:6" x14ac:dyDescent="0.2">
      <c r="A5" s="1">
        <v>45017</v>
      </c>
      <c r="B5" s="2" t="s">
        <v>26</v>
      </c>
      <c r="C5" s="16" t="s">
        <v>27</v>
      </c>
      <c r="D5" s="63">
        <v>91600</v>
      </c>
      <c r="E5" s="82">
        <v>0.52102000000000004</v>
      </c>
      <c r="F5" s="63">
        <v>1500</v>
      </c>
    </row>
    <row r="6" spans="1:6" x14ac:dyDescent="0.2">
      <c r="A6" s="1">
        <v>45047</v>
      </c>
      <c r="B6" s="2" t="s">
        <v>26</v>
      </c>
      <c r="C6" s="16" t="s">
        <v>27</v>
      </c>
      <c r="D6" s="63">
        <v>91600</v>
      </c>
      <c r="E6" s="82">
        <v>0.52102000000000004</v>
      </c>
      <c r="F6" s="63">
        <v>1800</v>
      </c>
    </row>
    <row r="7" spans="1:6" x14ac:dyDescent="0.2">
      <c r="A7" s="1">
        <v>45078</v>
      </c>
      <c r="B7" s="2" t="s">
        <v>26</v>
      </c>
      <c r="C7" s="16" t="s">
        <v>27</v>
      </c>
      <c r="D7" s="63">
        <v>91600</v>
      </c>
      <c r="E7" s="82">
        <v>0.52102000000000004</v>
      </c>
      <c r="F7" s="63">
        <v>2000</v>
      </c>
    </row>
    <row r="8" spans="1:6" x14ac:dyDescent="0.2">
      <c r="A8" s="1">
        <v>45108</v>
      </c>
      <c r="B8" s="2" t="s">
        <v>26</v>
      </c>
      <c r="C8" s="16" t="s">
        <v>27</v>
      </c>
      <c r="D8" s="63">
        <v>91600</v>
      </c>
      <c r="E8" s="82">
        <v>0.52102000000000004</v>
      </c>
      <c r="F8" s="63">
        <v>2000</v>
      </c>
    </row>
    <row r="9" spans="1:6" x14ac:dyDescent="0.2">
      <c r="A9" s="1">
        <v>45139</v>
      </c>
      <c r="B9" s="2" t="s">
        <v>26</v>
      </c>
      <c r="C9" s="16" t="s">
        <v>27</v>
      </c>
      <c r="D9" s="63">
        <v>91600</v>
      </c>
      <c r="E9" s="82">
        <v>0.52102000000000004</v>
      </c>
      <c r="F9" s="63">
        <v>4000</v>
      </c>
    </row>
    <row r="10" spans="1:6" x14ac:dyDescent="0.2">
      <c r="A10" s="1">
        <v>45170</v>
      </c>
      <c r="B10" s="2" t="s">
        <v>26</v>
      </c>
      <c r="C10" s="16" t="s">
        <v>27</v>
      </c>
      <c r="D10" s="63">
        <v>91600</v>
      </c>
      <c r="E10" s="82">
        <v>0.52102000000000004</v>
      </c>
      <c r="F10" s="63">
        <v>4000</v>
      </c>
    </row>
    <row r="11" spans="1:6" x14ac:dyDescent="0.2">
      <c r="A11" s="1">
        <v>45200</v>
      </c>
      <c r="B11" s="2" t="s">
        <v>26</v>
      </c>
      <c r="C11" s="16" t="s">
        <v>27</v>
      </c>
      <c r="D11" s="63">
        <v>91600</v>
      </c>
      <c r="E11" s="82">
        <v>0.52102000000000004</v>
      </c>
      <c r="F11" s="63">
        <v>4000</v>
      </c>
    </row>
    <row r="12" spans="1:6" x14ac:dyDescent="0.2">
      <c r="A12" s="1">
        <v>45231</v>
      </c>
      <c r="B12" s="2" t="s">
        <v>26</v>
      </c>
      <c r="C12" s="16" t="s">
        <v>27</v>
      </c>
      <c r="D12" s="63">
        <v>91600</v>
      </c>
      <c r="E12" s="82">
        <v>0.52102000000000004</v>
      </c>
      <c r="F12" s="63">
        <v>4000</v>
      </c>
    </row>
    <row r="13" spans="1:6" x14ac:dyDescent="0.2">
      <c r="A13" s="1">
        <v>45261</v>
      </c>
      <c r="B13" s="2" t="s">
        <v>26</v>
      </c>
      <c r="C13" s="16" t="s">
        <v>27</v>
      </c>
      <c r="D13" s="63">
        <v>91600</v>
      </c>
      <c r="E13" s="82">
        <v>0.52102000000000004</v>
      </c>
      <c r="F13" s="63">
        <v>4000</v>
      </c>
    </row>
    <row r="14" spans="1:6" x14ac:dyDescent="0.2">
      <c r="A14" s="1">
        <v>45292</v>
      </c>
      <c r="B14" s="2" t="s">
        <v>26</v>
      </c>
      <c r="C14" s="16" t="s">
        <v>27</v>
      </c>
      <c r="D14" s="63">
        <v>91600</v>
      </c>
      <c r="E14" s="82">
        <v>0.52102000000000004</v>
      </c>
      <c r="F14" s="63">
        <v>6000</v>
      </c>
    </row>
    <row r="15" spans="1:6" x14ac:dyDescent="0.2">
      <c r="A15" s="1">
        <v>45323</v>
      </c>
      <c r="B15" s="2" t="s">
        <v>26</v>
      </c>
      <c r="C15" s="16" t="s">
        <v>27</v>
      </c>
      <c r="D15" s="63">
        <v>91600</v>
      </c>
      <c r="E15" s="82">
        <v>0.52102000000000004</v>
      </c>
      <c r="F15" s="63">
        <v>6000</v>
      </c>
    </row>
    <row r="16" spans="1:6" x14ac:dyDescent="0.2">
      <c r="A16" s="1">
        <v>45352</v>
      </c>
      <c r="B16" s="2" t="s">
        <v>26</v>
      </c>
      <c r="C16" s="16" t="s">
        <v>27</v>
      </c>
      <c r="D16" s="63">
        <v>91600</v>
      </c>
      <c r="E16" s="82">
        <v>0.52102000000000004</v>
      </c>
      <c r="F16" s="63">
        <v>6000</v>
      </c>
    </row>
    <row r="17" spans="1:6" x14ac:dyDescent="0.2">
      <c r="A17" s="1">
        <v>45383</v>
      </c>
      <c r="B17" s="2" t="s">
        <v>26</v>
      </c>
      <c r="C17" s="16" t="s">
        <v>27</v>
      </c>
      <c r="D17" s="63">
        <v>91600</v>
      </c>
      <c r="E17" s="82">
        <v>0.52102000000000004</v>
      </c>
      <c r="F17" s="63">
        <v>6000</v>
      </c>
    </row>
    <row r="18" spans="1:6" x14ac:dyDescent="0.2">
      <c r="A18" s="1">
        <v>45413</v>
      </c>
      <c r="B18" s="2" t="s">
        <v>26</v>
      </c>
      <c r="C18" s="16" t="s">
        <v>27</v>
      </c>
      <c r="D18" s="63">
        <v>91600</v>
      </c>
      <c r="E18" s="82">
        <v>0.52102000000000004</v>
      </c>
      <c r="F18" s="63">
        <v>6000</v>
      </c>
    </row>
    <row r="19" spans="1:6" x14ac:dyDescent="0.2">
      <c r="A19" s="1">
        <v>45444</v>
      </c>
      <c r="B19" s="2" t="s">
        <v>26</v>
      </c>
      <c r="C19" s="16" t="s">
        <v>27</v>
      </c>
      <c r="D19" s="63">
        <v>91600</v>
      </c>
      <c r="E19" s="82">
        <v>0.52102000000000004</v>
      </c>
      <c r="F19" s="63">
        <v>6000</v>
      </c>
    </row>
    <row r="20" spans="1:6" x14ac:dyDescent="0.2">
      <c r="A20" s="1">
        <v>45474</v>
      </c>
      <c r="B20" s="2" t="s">
        <v>26</v>
      </c>
      <c r="C20" s="16" t="s">
        <v>27</v>
      </c>
      <c r="D20" s="63">
        <v>91600</v>
      </c>
      <c r="E20" s="82">
        <v>0.52102000000000004</v>
      </c>
      <c r="F20" s="63">
        <v>6000</v>
      </c>
    </row>
    <row r="21" spans="1:6" x14ac:dyDescent="0.2">
      <c r="A21" s="1">
        <v>45505</v>
      </c>
      <c r="B21" s="2" t="s">
        <v>26</v>
      </c>
      <c r="C21" s="16" t="s">
        <v>27</v>
      </c>
      <c r="D21" s="63">
        <v>91600</v>
      </c>
      <c r="E21" s="82">
        <v>0.52102000000000004</v>
      </c>
      <c r="F21" s="63">
        <v>6000</v>
      </c>
    </row>
    <row r="22" spans="1:6" x14ac:dyDescent="0.2">
      <c r="A22" s="1">
        <v>45536</v>
      </c>
      <c r="B22" s="2" t="s">
        <v>26</v>
      </c>
      <c r="C22" s="16" t="s">
        <v>27</v>
      </c>
      <c r="D22" s="63">
        <v>91600</v>
      </c>
      <c r="E22" s="82">
        <v>0.52102000000000004</v>
      </c>
      <c r="F22" s="63">
        <v>6000</v>
      </c>
    </row>
    <row r="23" spans="1:6" x14ac:dyDescent="0.2">
      <c r="A23" s="1">
        <v>45566</v>
      </c>
      <c r="B23" s="2" t="s">
        <v>26</v>
      </c>
      <c r="C23" s="16" t="s">
        <v>27</v>
      </c>
      <c r="D23" s="63">
        <v>91600</v>
      </c>
      <c r="E23" s="82">
        <v>0.52102000000000004</v>
      </c>
      <c r="F23" s="63">
        <v>6000</v>
      </c>
    </row>
    <row r="24" spans="1:6" x14ac:dyDescent="0.2">
      <c r="A24" s="1">
        <v>45597</v>
      </c>
      <c r="B24" s="2" t="s">
        <v>26</v>
      </c>
      <c r="C24" s="16" t="s">
        <v>27</v>
      </c>
      <c r="D24" s="63">
        <v>91600</v>
      </c>
      <c r="E24" s="82">
        <v>0.52102000000000004</v>
      </c>
      <c r="F24" s="63">
        <v>6000</v>
      </c>
    </row>
    <row r="25" spans="1:6" x14ac:dyDescent="0.2">
      <c r="A25" s="1">
        <v>45627</v>
      </c>
      <c r="B25" s="2" t="s">
        <v>26</v>
      </c>
      <c r="C25" s="16" t="s">
        <v>27</v>
      </c>
      <c r="D25" s="63">
        <v>91600</v>
      </c>
      <c r="E25" s="82">
        <v>0.52102000000000004</v>
      </c>
      <c r="F25" s="63">
        <v>6000</v>
      </c>
    </row>
    <row r="26" spans="1:6" x14ac:dyDescent="0.2">
      <c r="A26" s="1">
        <v>45658</v>
      </c>
      <c r="B26" s="2" t="s">
        <v>26</v>
      </c>
      <c r="C26" s="16" t="s">
        <v>27</v>
      </c>
      <c r="D26" s="63">
        <v>91600</v>
      </c>
      <c r="E26" s="82">
        <v>0.52102000000000004</v>
      </c>
      <c r="F26" s="63">
        <v>6000</v>
      </c>
    </row>
    <row r="27" spans="1:6" x14ac:dyDescent="0.2">
      <c r="A27" s="1">
        <v>45689</v>
      </c>
      <c r="B27" s="2" t="s">
        <v>26</v>
      </c>
      <c r="C27" s="16" t="s">
        <v>27</v>
      </c>
      <c r="D27" s="63">
        <v>91600</v>
      </c>
      <c r="E27" s="82">
        <v>0.52102000000000004</v>
      </c>
      <c r="F27" s="63">
        <v>6000</v>
      </c>
    </row>
    <row r="28" spans="1:6" x14ac:dyDescent="0.2">
      <c r="A28" s="1">
        <v>45717</v>
      </c>
      <c r="B28" s="2" t="s">
        <v>26</v>
      </c>
      <c r="C28" s="16" t="s">
        <v>27</v>
      </c>
      <c r="D28" s="63">
        <v>91600</v>
      </c>
      <c r="E28" s="82">
        <v>0.52102000000000004</v>
      </c>
      <c r="F28" s="63">
        <v>6000</v>
      </c>
    </row>
    <row r="29" spans="1:6" x14ac:dyDescent="0.2">
      <c r="A29" s="1">
        <v>45748</v>
      </c>
      <c r="B29" s="2" t="s">
        <v>26</v>
      </c>
      <c r="C29" s="16" t="s">
        <v>27</v>
      </c>
      <c r="D29" s="63">
        <v>91600</v>
      </c>
      <c r="E29" s="82">
        <v>0.52102000000000004</v>
      </c>
      <c r="F29" s="63">
        <v>6000</v>
      </c>
    </row>
    <row r="30" spans="1:6" x14ac:dyDescent="0.2">
      <c r="A30" s="1">
        <v>45778</v>
      </c>
      <c r="B30" s="2" t="s">
        <v>26</v>
      </c>
      <c r="C30" s="16" t="s">
        <v>27</v>
      </c>
      <c r="D30" s="63">
        <v>91600</v>
      </c>
      <c r="E30" s="82">
        <v>0.52102000000000004</v>
      </c>
      <c r="F30" s="63">
        <v>6000</v>
      </c>
    </row>
    <row r="31" spans="1:6" x14ac:dyDescent="0.2">
      <c r="A31" s="1">
        <v>45809</v>
      </c>
      <c r="B31" s="2" t="s">
        <v>26</v>
      </c>
      <c r="C31" s="16" t="s">
        <v>27</v>
      </c>
      <c r="D31" s="63">
        <v>91600</v>
      </c>
      <c r="E31" s="82">
        <v>0.52102000000000004</v>
      </c>
      <c r="F31" s="63">
        <v>6000</v>
      </c>
    </row>
    <row r="32" spans="1:6" x14ac:dyDescent="0.2">
      <c r="A32" s="1">
        <v>45839</v>
      </c>
      <c r="B32" s="2" t="s">
        <v>26</v>
      </c>
      <c r="C32" s="16" t="s">
        <v>27</v>
      </c>
      <c r="D32" s="63">
        <v>91600</v>
      </c>
      <c r="E32" s="82">
        <v>0.52102000000000004</v>
      </c>
      <c r="F32" s="63">
        <v>6000</v>
      </c>
    </row>
    <row r="33" spans="1:6" x14ac:dyDescent="0.2">
      <c r="A33" s="1">
        <v>45870</v>
      </c>
      <c r="B33" s="2" t="s">
        <v>26</v>
      </c>
      <c r="C33" s="16" t="s">
        <v>27</v>
      </c>
      <c r="D33" s="63">
        <v>91600</v>
      </c>
      <c r="E33" s="82">
        <v>0.52102000000000004</v>
      </c>
      <c r="F33" s="63">
        <v>6000</v>
      </c>
    </row>
    <row r="34" spans="1:6" x14ac:dyDescent="0.2">
      <c r="A34" s="1">
        <v>45901</v>
      </c>
      <c r="B34" s="2" t="s">
        <v>26</v>
      </c>
      <c r="C34" s="16" t="s">
        <v>27</v>
      </c>
      <c r="D34" s="63">
        <v>91600</v>
      </c>
      <c r="E34" s="82">
        <v>0.52102000000000004</v>
      </c>
      <c r="F34" s="63">
        <v>6000</v>
      </c>
    </row>
    <row r="35" spans="1:6" x14ac:dyDescent="0.2">
      <c r="A35" s="1">
        <v>45931</v>
      </c>
      <c r="B35" s="2" t="s">
        <v>26</v>
      </c>
      <c r="C35" s="16" t="s">
        <v>27</v>
      </c>
      <c r="D35" s="63">
        <v>91600</v>
      </c>
      <c r="E35" s="82">
        <v>0.52102000000000004</v>
      </c>
      <c r="F35" s="63">
        <v>6000</v>
      </c>
    </row>
    <row r="36" spans="1:6" x14ac:dyDescent="0.2">
      <c r="A36" s="1">
        <v>45962</v>
      </c>
      <c r="B36" s="2" t="s">
        <v>26</v>
      </c>
      <c r="C36" s="16" t="s">
        <v>27</v>
      </c>
      <c r="D36" s="63">
        <v>91600</v>
      </c>
      <c r="E36" s="82">
        <v>0.52102000000000004</v>
      </c>
      <c r="F36" s="63">
        <v>6000</v>
      </c>
    </row>
    <row r="37" spans="1:6" x14ac:dyDescent="0.2">
      <c r="A37" s="1">
        <v>45992</v>
      </c>
      <c r="B37" s="2" t="s">
        <v>26</v>
      </c>
      <c r="C37" s="16" t="s">
        <v>27</v>
      </c>
      <c r="D37" s="63">
        <v>91600</v>
      </c>
      <c r="E37" s="82">
        <v>0.52102000000000004</v>
      </c>
      <c r="F37" s="63">
        <v>6000</v>
      </c>
    </row>
    <row r="38" spans="1:6" x14ac:dyDescent="0.2">
      <c r="A38" s="1">
        <v>46023</v>
      </c>
      <c r="B38" s="2" t="s">
        <v>26</v>
      </c>
      <c r="C38" s="16" t="s">
        <v>27</v>
      </c>
      <c r="D38" s="63">
        <v>91600</v>
      </c>
      <c r="E38" s="82">
        <v>0.52102000000000004</v>
      </c>
      <c r="F38" s="63">
        <v>6000</v>
      </c>
    </row>
    <row r="39" spans="1:6" x14ac:dyDescent="0.2">
      <c r="A39" s="1">
        <v>46054</v>
      </c>
      <c r="B39" s="2" t="s">
        <v>26</v>
      </c>
      <c r="C39" s="16" t="s">
        <v>27</v>
      </c>
      <c r="D39" s="63">
        <v>91600</v>
      </c>
      <c r="E39" s="82">
        <v>0.52102000000000004</v>
      </c>
      <c r="F39" s="63">
        <v>6000</v>
      </c>
    </row>
    <row r="40" spans="1:6" x14ac:dyDescent="0.2">
      <c r="A40" s="1">
        <v>46082</v>
      </c>
      <c r="B40" s="2" t="s">
        <v>26</v>
      </c>
      <c r="C40" s="16" t="s">
        <v>27</v>
      </c>
      <c r="D40" s="63">
        <v>91600</v>
      </c>
      <c r="E40" s="82">
        <v>0.52102000000000004</v>
      </c>
      <c r="F40" s="63">
        <v>6000</v>
      </c>
    </row>
    <row r="41" spans="1:6" x14ac:dyDescent="0.2">
      <c r="A41" s="1">
        <v>46113</v>
      </c>
      <c r="B41" s="2" t="s">
        <v>26</v>
      </c>
      <c r="C41" s="16" t="s">
        <v>27</v>
      </c>
      <c r="D41" s="63">
        <v>91600</v>
      </c>
      <c r="E41" s="82">
        <v>0.52102000000000004</v>
      </c>
      <c r="F41" s="63">
        <v>6000</v>
      </c>
    </row>
    <row r="42" spans="1:6" x14ac:dyDescent="0.2">
      <c r="A42" s="1">
        <v>46143</v>
      </c>
      <c r="B42" s="2" t="s">
        <v>26</v>
      </c>
      <c r="C42" s="16" t="s">
        <v>27</v>
      </c>
      <c r="D42" s="63">
        <v>91600</v>
      </c>
      <c r="E42" s="82">
        <v>0.52102000000000004</v>
      </c>
      <c r="F42" s="63">
        <v>6000</v>
      </c>
    </row>
    <row r="43" spans="1:6" x14ac:dyDescent="0.2">
      <c r="A43" s="1">
        <v>46174</v>
      </c>
      <c r="B43" s="2" t="s">
        <v>26</v>
      </c>
      <c r="C43" s="16" t="s">
        <v>27</v>
      </c>
      <c r="D43" s="63">
        <v>91600</v>
      </c>
      <c r="E43" s="82">
        <v>0.52102000000000004</v>
      </c>
      <c r="F43" s="63">
        <v>6000</v>
      </c>
    </row>
    <row r="44" spans="1:6" x14ac:dyDescent="0.2">
      <c r="A44" s="1">
        <v>46204</v>
      </c>
      <c r="B44" s="2" t="s">
        <v>26</v>
      </c>
      <c r="C44" s="16" t="s">
        <v>27</v>
      </c>
      <c r="D44" s="63">
        <v>91600</v>
      </c>
      <c r="E44" s="82">
        <v>0.52102000000000004</v>
      </c>
      <c r="F44" s="63">
        <v>6000</v>
      </c>
    </row>
    <row r="45" spans="1:6" x14ac:dyDescent="0.2">
      <c r="A45" s="1">
        <v>46235</v>
      </c>
      <c r="B45" s="2" t="s">
        <v>26</v>
      </c>
      <c r="C45" s="16" t="s">
        <v>27</v>
      </c>
      <c r="D45" s="63">
        <v>91600</v>
      </c>
      <c r="E45" s="82">
        <v>0.52102000000000004</v>
      </c>
      <c r="F45" s="63">
        <v>6000</v>
      </c>
    </row>
    <row r="46" spans="1:6" x14ac:dyDescent="0.2">
      <c r="A46" s="1">
        <v>46266</v>
      </c>
      <c r="B46" s="2" t="s">
        <v>26</v>
      </c>
      <c r="C46" s="16" t="s">
        <v>27</v>
      </c>
      <c r="D46" s="63">
        <v>91600</v>
      </c>
      <c r="E46" s="82">
        <v>0.52102000000000004</v>
      </c>
      <c r="F46" s="63">
        <v>6000</v>
      </c>
    </row>
    <row r="47" spans="1:6" x14ac:dyDescent="0.2">
      <c r="A47" s="1">
        <v>46296</v>
      </c>
      <c r="B47" s="2" t="s">
        <v>26</v>
      </c>
      <c r="C47" s="16" t="s">
        <v>27</v>
      </c>
      <c r="D47" s="63">
        <v>91600</v>
      </c>
      <c r="E47" s="82">
        <v>0.52102000000000004</v>
      </c>
      <c r="F47" s="63">
        <v>6000</v>
      </c>
    </row>
    <row r="48" spans="1:6" x14ac:dyDescent="0.2">
      <c r="A48" s="1">
        <v>46327</v>
      </c>
      <c r="B48" s="2" t="s">
        <v>26</v>
      </c>
      <c r="C48" s="16" t="s">
        <v>27</v>
      </c>
      <c r="D48" s="63">
        <v>91600</v>
      </c>
      <c r="E48" s="82">
        <v>0.52102000000000004</v>
      </c>
      <c r="F48" s="63">
        <v>6000</v>
      </c>
    </row>
    <row r="49" spans="1:6" x14ac:dyDescent="0.2">
      <c r="A49" s="1">
        <v>46357</v>
      </c>
      <c r="B49" s="2" t="s">
        <v>26</v>
      </c>
      <c r="C49" s="16" t="s">
        <v>27</v>
      </c>
      <c r="D49" s="63">
        <v>91600</v>
      </c>
      <c r="E49" s="82">
        <v>0.52102000000000004</v>
      </c>
      <c r="F49" s="63">
        <v>6000</v>
      </c>
    </row>
    <row r="50" spans="1:6" x14ac:dyDescent="0.2">
      <c r="A50" s="1">
        <v>46388</v>
      </c>
      <c r="B50" s="2" t="s">
        <v>26</v>
      </c>
      <c r="C50" s="16" t="s">
        <v>27</v>
      </c>
      <c r="D50" s="63">
        <v>91600</v>
      </c>
      <c r="E50" s="82">
        <v>0.52102000000000004</v>
      </c>
      <c r="F50" s="63">
        <v>6000</v>
      </c>
    </row>
    <row r="51" spans="1:6" x14ac:dyDescent="0.2">
      <c r="A51" s="1">
        <v>46419</v>
      </c>
      <c r="B51" s="2" t="s">
        <v>26</v>
      </c>
      <c r="C51" s="16" t="s">
        <v>27</v>
      </c>
      <c r="D51" s="63">
        <v>91600</v>
      </c>
      <c r="E51" s="82">
        <v>0.52102000000000004</v>
      </c>
      <c r="F51" s="63">
        <v>6000</v>
      </c>
    </row>
    <row r="52" spans="1:6" x14ac:dyDescent="0.2">
      <c r="A52" s="1">
        <v>46447</v>
      </c>
      <c r="B52" s="2" t="s">
        <v>26</v>
      </c>
      <c r="C52" s="16" t="s">
        <v>27</v>
      </c>
      <c r="D52" s="63">
        <v>91600</v>
      </c>
      <c r="E52" s="82">
        <v>0.52102000000000004</v>
      </c>
      <c r="F52" s="63">
        <v>6000</v>
      </c>
    </row>
    <row r="53" spans="1:6" x14ac:dyDescent="0.2">
      <c r="A53" s="1">
        <v>46478</v>
      </c>
      <c r="B53" s="2" t="s">
        <v>26</v>
      </c>
      <c r="C53" s="16" t="s">
        <v>27</v>
      </c>
      <c r="D53" s="63">
        <v>91600</v>
      </c>
      <c r="E53" s="82">
        <v>0.52102000000000004</v>
      </c>
      <c r="F53" s="63">
        <v>6000</v>
      </c>
    </row>
    <row r="54" spans="1:6" x14ac:dyDescent="0.2">
      <c r="A54" s="1">
        <v>46508</v>
      </c>
      <c r="B54" s="2" t="s">
        <v>26</v>
      </c>
      <c r="C54" s="16" t="s">
        <v>27</v>
      </c>
      <c r="D54" s="63">
        <v>91600</v>
      </c>
      <c r="E54" s="82">
        <v>0.52102000000000004</v>
      </c>
      <c r="F54" s="63">
        <v>6000</v>
      </c>
    </row>
    <row r="55" spans="1:6" x14ac:dyDescent="0.2">
      <c r="A55" s="1">
        <v>46539</v>
      </c>
      <c r="B55" s="2" t="s">
        <v>26</v>
      </c>
      <c r="C55" s="16" t="s">
        <v>27</v>
      </c>
      <c r="D55" s="63">
        <v>91600</v>
      </c>
      <c r="E55" s="82">
        <v>0.52102000000000004</v>
      </c>
      <c r="F55" s="63">
        <v>6000</v>
      </c>
    </row>
    <row r="56" spans="1:6" x14ac:dyDescent="0.2">
      <c r="A56" s="1">
        <v>46569</v>
      </c>
      <c r="B56" s="2" t="s">
        <v>26</v>
      </c>
      <c r="C56" s="16" t="s">
        <v>27</v>
      </c>
      <c r="D56" s="63">
        <v>91600</v>
      </c>
      <c r="E56" s="82">
        <v>0.52102000000000004</v>
      </c>
      <c r="F56" s="63">
        <v>6000</v>
      </c>
    </row>
    <row r="57" spans="1:6" x14ac:dyDescent="0.2">
      <c r="A57" s="1">
        <v>46600</v>
      </c>
      <c r="B57" s="2" t="s">
        <v>26</v>
      </c>
      <c r="C57" s="16" t="s">
        <v>27</v>
      </c>
      <c r="D57" s="63">
        <v>91600</v>
      </c>
      <c r="E57" s="82">
        <v>0.52102000000000004</v>
      </c>
      <c r="F57" s="63">
        <v>6000</v>
      </c>
    </row>
    <row r="58" spans="1:6" x14ac:dyDescent="0.2">
      <c r="A58" s="1">
        <v>46631</v>
      </c>
      <c r="B58" s="2" t="s">
        <v>26</v>
      </c>
      <c r="C58" s="16" t="s">
        <v>27</v>
      </c>
      <c r="D58" s="63">
        <v>91600</v>
      </c>
      <c r="E58" s="82">
        <v>0.52102000000000004</v>
      </c>
      <c r="F58" s="63">
        <v>6000</v>
      </c>
    </row>
    <row r="59" spans="1:6" x14ac:dyDescent="0.2">
      <c r="A59" s="1">
        <v>46661</v>
      </c>
      <c r="B59" s="2" t="s">
        <v>26</v>
      </c>
      <c r="C59" s="16" t="s">
        <v>27</v>
      </c>
      <c r="D59" s="63">
        <v>91600</v>
      </c>
      <c r="E59" s="82">
        <v>0.52102000000000004</v>
      </c>
      <c r="F59" s="63">
        <v>6000</v>
      </c>
    </row>
    <row r="60" spans="1:6" x14ac:dyDescent="0.2">
      <c r="A60" s="1">
        <v>46692</v>
      </c>
      <c r="B60" s="2" t="s">
        <v>26</v>
      </c>
      <c r="C60" s="16" t="s">
        <v>27</v>
      </c>
      <c r="D60" s="63">
        <v>91600</v>
      </c>
      <c r="E60" s="82">
        <v>0.52102000000000004</v>
      </c>
      <c r="F60" s="63">
        <v>6000</v>
      </c>
    </row>
    <row r="61" spans="1:6" x14ac:dyDescent="0.2">
      <c r="A61" s="1">
        <v>46722</v>
      </c>
      <c r="B61" s="2" t="s">
        <v>26</v>
      </c>
      <c r="C61" s="16" t="s">
        <v>27</v>
      </c>
      <c r="D61" s="63">
        <v>91600</v>
      </c>
      <c r="E61" s="82">
        <v>0.52102000000000004</v>
      </c>
      <c r="F61" s="63">
        <v>6000</v>
      </c>
    </row>
    <row r="62" spans="1:6" x14ac:dyDescent="0.2">
      <c r="E62" s="83"/>
    </row>
    <row r="63" spans="1:6" x14ac:dyDescent="0.2">
      <c r="E63" s="83"/>
    </row>
    <row r="64" spans="1:6" x14ac:dyDescent="0.2">
      <c r="E64" s="83"/>
    </row>
    <row r="65" spans="5:5" x14ac:dyDescent="0.2">
      <c r="E65" s="83"/>
    </row>
    <row r="66" spans="5:5" x14ac:dyDescent="0.2">
      <c r="E66" s="83"/>
    </row>
    <row r="67" spans="5:5" x14ac:dyDescent="0.2">
      <c r="E67" s="83"/>
    </row>
    <row r="68" spans="5:5" x14ac:dyDescent="0.2">
      <c r="E68" s="83"/>
    </row>
    <row r="69" spans="5:5" x14ac:dyDescent="0.2">
      <c r="E69" s="83"/>
    </row>
    <row r="70" spans="5:5" x14ac:dyDescent="0.2">
      <c r="E70" s="83"/>
    </row>
    <row r="71" spans="5:5" x14ac:dyDescent="0.2">
      <c r="E71" s="83"/>
    </row>
    <row r="72" spans="5:5" x14ac:dyDescent="0.2">
      <c r="E72" s="83"/>
    </row>
    <row r="73" spans="5:5" x14ac:dyDescent="0.2">
      <c r="E73" s="83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F4BF5-596F-0D44-8988-62FCC6AA058E}">
  <sheetPr>
    <tabColor theme="8" tint="-0.249977111117893"/>
  </sheetPr>
  <dimension ref="A1:G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"/>
    </sheetView>
  </sheetViews>
  <sheetFormatPr baseColWidth="10" defaultColWidth="9.1640625" defaultRowHeight="15" x14ac:dyDescent="0.2"/>
  <cols>
    <col min="2" max="2" width="43" bestFit="1" customWidth="1"/>
    <col min="3" max="3" width="20.6640625" customWidth="1"/>
    <col min="4" max="4" width="18" style="52" customWidth="1"/>
    <col min="5" max="5" width="18.83203125" customWidth="1"/>
    <col min="6" max="6" width="33.1640625" style="19" customWidth="1"/>
    <col min="7" max="7" width="16.83203125" bestFit="1" customWidth="1"/>
  </cols>
  <sheetData>
    <row r="1" spans="1:7" ht="32" x14ac:dyDescent="0.2">
      <c r="A1" s="34" t="s">
        <v>0</v>
      </c>
      <c r="B1" s="34" t="s">
        <v>1</v>
      </c>
      <c r="C1" s="34" t="s">
        <v>24</v>
      </c>
      <c r="D1" s="51" t="s">
        <v>4</v>
      </c>
      <c r="E1" s="34" t="s">
        <v>5</v>
      </c>
      <c r="F1" s="35" t="s">
        <v>25</v>
      </c>
    </row>
    <row r="2" spans="1:7" x14ac:dyDescent="0.2">
      <c r="A2" s="1">
        <v>44927</v>
      </c>
      <c r="B2" s="2" t="s">
        <v>31</v>
      </c>
      <c r="C2" s="2" t="s">
        <v>32</v>
      </c>
      <c r="D2" s="63">
        <v>90810</v>
      </c>
      <c r="E2" s="17">
        <v>1.9799334999999999E-3</v>
      </c>
      <c r="F2" s="63">
        <v>210</v>
      </c>
    </row>
    <row r="3" spans="1:7" x14ac:dyDescent="0.2">
      <c r="A3" s="1">
        <v>44958</v>
      </c>
      <c r="B3" s="2" t="s">
        <v>31</v>
      </c>
      <c r="C3" s="2" t="s">
        <v>32</v>
      </c>
      <c r="D3" s="63">
        <v>90810</v>
      </c>
      <c r="E3" s="17">
        <v>1.9799334999999999E-3</v>
      </c>
      <c r="F3" s="63">
        <v>0</v>
      </c>
    </row>
    <row r="4" spans="1:7" x14ac:dyDescent="0.2">
      <c r="A4" s="1">
        <v>44986</v>
      </c>
      <c r="B4" s="2" t="s">
        <v>31</v>
      </c>
      <c r="C4" s="2" t="s">
        <v>32</v>
      </c>
      <c r="D4" s="63">
        <v>90810</v>
      </c>
      <c r="E4" s="17">
        <v>1.9799334999999999E-3</v>
      </c>
      <c r="F4" s="63">
        <v>0</v>
      </c>
    </row>
    <row r="5" spans="1:7" x14ac:dyDescent="0.2">
      <c r="A5" s="1">
        <v>45017</v>
      </c>
      <c r="B5" s="2" t="s">
        <v>31</v>
      </c>
      <c r="C5" s="2" t="s">
        <v>32</v>
      </c>
      <c r="D5" s="63">
        <v>90810</v>
      </c>
      <c r="E5" s="17">
        <v>1.9799334999999999E-3</v>
      </c>
      <c r="F5" s="63">
        <v>0</v>
      </c>
    </row>
    <row r="6" spans="1:7" x14ac:dyDescent="0.2">
      <c r="A6" s="1">
        <v>45047</v>
      </c>
      <c r="B6" s="2" t="s">
        <v>31</v>
      </c>
      <c r="C6" s="2" t="s">
        <v>32</v>
      </c>
      <c r="D6" s="63">
        <v>90810</v>
      </c>
      <c r="E6" s="17">
        <v>1.9799334999999999E-3</v>
      </c>
      <c r="F6" s="63">
        <v>0</v>
      </c>
    </row>
    <row r="7" spans="1:7" x14ac:dyDescent="0.2">
      <c r="A7" s="1">
        <v>45078</v>
      </c>
      <c r="B7" s="2" t="s">
        <v>31</v>
      </c>
      <c r="C7" s="2" t="s">
        <v>32</v>
      </c>
      <c r="D7" s="63">
        <v>90810</v>
      </c>
      <c r="E7" s="17">
        <v>1.9799334999999999E-3</v>
      </c>
      <c r="F7" s="63">
        <v>0</v>
      </c>
    </row>
    <row r="8" spans="1:7" x14ac:dyDescent="0.2">
      <c r="A8" s="1">
        <v>45108</v>
      </c>
      <c r="B8" s="2" t="s">
        <v>31</v>
      </c>
      <c r="C8" s="2" t="s">
        <v>32</v>
      </c>
      <c r="D8" s="63">
        <v>90810</v>
      </c>
      <c r="E8" s="17">
        <v>1.9799334999999999E-3</v>
      </c>
      <c r="F8" s="63">
        <v>0</v>
      </c>
      <c r="G8" s="18"/>
    </row>
    <row r="9" spans="1:7" x14ac:dyDescent="0.2">
      <c r="A9" s="1">
        <v>45139</v>
      </c>
      <c r="B9" s="2" t="s">
        <v>31</v>
      </c>
      <c r="C9" s="2" t="s">
        <v>32</v>
      </c>
      <c r="D9" s="63">
        <v>90810</v>
      </c>
      <c r="E9" s="17">
        <v>1.9799334999999999E-3</v>
      </c>
      <c r="F9" s="63">
        <v>0</v>
      </c>
    </row>
    <row r="10" spans="1:7" x14ac:dyDescent="0.2">
      <c r="A10" s="1">
        <v>45170</v>
      </c>
      <c r="B10" s="2" t="s">
        <v>31</v>
      </c>
      <c r="C10" s="2" t="s">
        <v>32</v>
      </c>
      <c r="D10" s="63">
        <v>90810</v>
      </c>
      <c r="E10" s="17">
        <v>1.9799334999999999E-3</v>
      </c>
      <c r="F10" s="63">
        <v>0</v>
      </c>
    </row>
    <row r="11" spans="1:7" x14ac:dyDescent="0.2">
      <c r="A11" s="1">
        <v>45200</v>
      </c>
      <c r="B11" s="2" t="s">
        <v>31</v>
      </c>
      <c r="C11" s="2" t="s">
        <v>32</v>
      </c>
      <c r="D11" s="63">
        <v>90810</v>
      </c>
      <c r="E11" s="17">
        <v>1.9799334999999999E-3</v>
      </c>
      <c r="F11" s="63">
        <v>0</v>
      </c>
    </row>
    <row r="12" spans="1:7" x14ac:dyDescent="0.2">
      <c r="A12" s="1">
        <v>45231</v>
      </c>
      <c r="B12" s="2" t="s">
        <v>31</v>
      </c>
      <c r="C12" s="2" t="s">
        <v>32</v>
      </c>
      <c r="D12" s="63">
        <v>90810</v>
      </c>
      <c r="E12" s="17">
        <v>1.9799334999999999E-3</v>
      </c>
      <c r="F12" s="63">
        <v>0</v>
      </c>
    </row>
    <row r="13" spans="1:7" x14ac:dyDescent="0.2">
      <c r="A13" s="1">
        <v>45261</v>
      </c>
      <c r="B13" s="2" t="s">
        <v>31</v>
      </c>
      <c r="C13" s="2" t="s">
        <v>32</v>
      </c>
      <c r="D13" s="63">
        <v>90810</v>
      </c>
      <c r="E13" s="17">
        <v>1.9799334999999999E-3</v>
      </c>
      <c r="F13" s="63">
        <v>0</v>
      </c>
    </row>
    <row r="14" spans="1:7" x14ac:dyDescent="0.2">
      <c r="A14" s="1">
        <v>45292</v>
      </c>
      <c r="B14" s="2" t="s">
        <v>31</v>
      </c>
      <c r="C14" s="2" t="s">
        <v>32</v>
      </c>
      <c r="D14" s="63">
        <v>90810</v>
      </c>
      <c r="E14" s="17">
        <v>1.9799334999999999E-3</v>
      </c>
      <c r="F14" s="63">
        <v>0</v>
      </c>
    </row>
    <row r="15" spans="1:7" x14ac:dyDescent="0.2">
      <c r="A15" s="1">
        <v>45323</v>
      </c>
      <c r="B15" s="2" t="s">
        <v>31</v>
      </c>
      <c r="C15" s="2" t="s">
        <v>32</v>
      </c>
      <c r="D15" s="63">
        <v>90810</v>
      </c>
      <c r="E15" s="17">
        <v>1.9799334999999999E-3</v>
      </c>
      <c r="F15" s="63">
        <v>0</v>
      </c>
    </row>
    <row r="16" spans="1:7" x14ac:dyDescent="0.2">
      <c r="A16" s="1">
        <v>45352</v>
      </c>
      <c r="B16" s="2" t="s">
        <v>31</v>
      </c>
      <c r="C16" s="2" t="s">
        <v>32</v>
      </c>
      <c r="D16" s="63">
        <v>90810</v>
      </c>
      <c r="E16" s="17">
        <v>1.9799334999999999E-3</v>
      </c>
      <c r="F16" s="63">
        <v>0</v>
      </c>
    </row>
    <row r="17" spans="1:6" x14ac:dyDescent="0.2">
      <c r="A17" s="1">
        <v>45383</v>
      </c>
      <c r="B17" s="2" t="s">
        <v>31</v>
      </c>
      <c r="C17" s="2" t="s">
        <v>32</v>
      </c>
      <c r="D17" s="63">
        <v>90810</v>
      </c>
      <c r="E17" s="17">
        <v>1.9799334999999999E-3</v>
      </c>
      <c r="F17" s="63">
        <v>0</v>
      </c>
    </row>
    <row r="18" spans="1:6" x14ac:dyDescent="0.2">
      <c r="A18" s="1">
        <v>45413</v>
      </c>
      <c r="B18" s="2" t="s">
        <v>31</v>
      </c>
      <c r="C18" s="2" t="s">
        <v>32</v>
      </c>
      <c r="D18" s="63">
        <v>90810</v>
      </c>
      <c r="E18" s="17">
        <v>1.9799334999999999E-3</v>
      </c>
      <c r="F18" s="63">
        <v>0</v>
      </c>
    </row>
    <row r="19" spans="1:6" x14ac:dyDescent="0.2">
      <c r="A19" s="1">
        <v>45444</v>
      </c>
      <c r="B19" s="2" t="s">
        <v>31</v>
      </c>
      <c r="C19" s="2" t="s">
        <v>32</v>
      </c>
      <c r="D19" s="63">
        <v>90810</v>
      </c>
      <c r="E19" s="17">
        <v>1.9799334999999999E-3</v>
      </c>
      <c r="F19" s="63">
        <v>0</v>
      </c>
    </row>
    <row r="20" spans="1:6" x14ac:dyDescent="0.2">
      <c r="A20" s="1">
        <v>45474</v>
      </c>
      <c r="B20" s="2" t="s">
        <v>31</v>
      </c>
      <c r="C20" s="2" t="s">
        <v>32</v>
      </c>
      <c r="D20" s="63">
        <v>90810</v>
      </c>
      <c r="E20" s="17">
        <v>1.9799334999999999E-3</v>
      </c>
      <c r="F20" s="63">
        <v>0</v>
      </c>
    </row>
    <row r="21" spans="1:6" x14ac:dyDescent="0.2">
      <c r="A21" s="1">
        <v>45505</v>
      </c>
      <c r="B21" s="2" t="s">
        <v>31</v>
      </c>
      <c r="C21" s="2" t="s">
        <v>32</v>
      </c>
      <c r="D21" s="63">
        <v>90810</v>
      </c>
      <c r="E21" s="17">
        <v>1.9799334999999999E-3</v>
      </c>
      <c r="F21" s="63">
        <v>0</v>
      </c>
    </row>
    <row r="22" spans="1:6" x14ac:dyDescent="0.2">
      <c r="A22" s="1">
        <v>45536</v>
      </c>
      <c r="B22" s="2" t="s">
        <v>31</v>
      </c>
      <c r="C22" s="2" t="s">
        <v>32</v>
      </c>
      <c r="D22" s="63">
        <v>90810</v>
      </c>
      <c r="E22" s="17">
        <v>1.9799334999999999E-3</v>
      </c>
      <c r="F22" s="63">
        <v>0</v>
      </c>
    </row>
    <row r="23" spans="1:6" x14ac:dyDescent="0.2">
      <c r="A23" s="1">
        <v>45566</v>
      </c>
      <c r="B23" s="2" t="s">
        <v>31</v>
      </c>
      <c r="C23" s="2" t="s">
        <v>32</v>
      </c>
      <c r="D23" s="63">
        <v>90810</v>
      </c>
      <c r="E23" s="17">
        <v>1.9799334999999999E-3</v>
      </c>
      <c r="F23" s="63">
        <v>0</v>
      </c>
    </row>
    <row r="24" spans="1:6" x14ac:dyDescent="0.2">
      <c r="A24" s="1">
        <v>45597</v>
      </c>
      <c r="B24" s="2" t="s">
        <v>31</v>
      </c>
      <c r="C24" s="2" t="s">
        <v>32</v>
      </c>
      <c r="D24" s="63">
        <v>90810</v>
      </c>
      <c r="E24" s="17">
        <v>1.9799334999999999E-3</v>
      </c>
      <c r="F24" s="63">
        <v>0</v>
      </c>
    </row>
    <row r="25" spans="1:6" x14ac:dyDescent="0.2">
      <c r="A25" s="1">
        <v>45627</v>
      </c>
      <c r="B25" s="2" t="s">
        <v>31</v>
      </c>
      <c r="C25" s="2" t="s">
        <v>32</v>
      </c>
      <c r="D25" s="63">
        <v>90810</v>
      </c>
      <c r="E25" s="17">
        <v>1.9799334999999999E-3</v>
      </c>
      <c r="F25" s="63">
        <v>0</v>
      </c>
    </row>
    <row r="26" spans="1:6" x14ac:dyDescent="0.2">
      <c r="A26" s="1">
        <v>45658</v>
      </c>
      <c r="B26" s="2" t="s">
        <v>31</v>
      </c>
      <c r="C26" s="2" t="s">
        <v>32</v>
      </c>
      <c r="D26" s="63">
        <v>90810</v>
      </c>
      <c r="E26" s="17">
        <v>1.9799334999999999E-3</v>
      </c>
      <c r="F26" s="63">
        <v>0</v>
      </c>
    </row>
    <row r="27" spans="1:6" x14ac:dyDescent="0.2">
      <c r="A27" s="1">
        <v>45689</v>
      </c>
      <c r="B27" s="2" t="s">
        <v>31</v>
      </c>
      <c r="C27" s="2" t="s">
        <v>32</v>
      </c>
      <c r="D27" s="63">
        <v>90810</v>
      </c>
      <c r="E27" s="17">
        <v>1.9799334999999999E-3</v>
      </c>
      <c r="F27" s="63">
        <v>0</v>
      </c>
    </row>
    <row r="28" spans="1:6" x14ac:dyDescent="0.2">
      <c r="A28" s="1">
        <v>45717</v>
      </c>
      <c r="B28" s="2" t="s">
        <v>31</v>
      </c>
      <c r="C28" s="2" t="s">
        <v>32</v>
      </c>
      <c r="D28" s="63">
        <v>90810</v>
      </c>
      <c r="E28" s="17">
        <v>1.9799334999999999E-3</v>
      </c>
      <c r="F28" s="63">
        <v>0</v>
      </c>
    </row>
    <row r="29" spans="1:6" x14ac:dyDescent="0.2">
      <c r="A29" s="1">
        <v>45748</v>
      </c>
      <c r="B29" s="2" t="s">
        <v>31</v>
      </c>
      <c r="C29" s="2" t="s">
        <v>32</v>
      </c>
      <c r="D29" s="63">
        <v>90810</v>
      </c>
      <c r="E29" s="17">
        <v>1.9799334999999999E-3</v>
      </c>
      <c r="F29" s="63">
        <v>0</v>
      </c>
    </row>
    <row r="30" spans="1:6" x14ac:dyDescent="0.2">
      <c r="A30" s="1">
        <v>45778</v>
      </c>
      <c r="B30" s="2" t="s">
        <v>31</v>
      </c>
      <c r="C30" s="2" t="s">
        <v>32</v>
      </c>
      <c r="D30" s="63">
        <v>90810</v>
      </c>
      <c r="E30" s="17">
        <v>1.9799334999999999E-3</v>
      </c>
      <c r="F30" s="63">
        <v>0</v>
      </c>
    </row>
    <row r="31" spans="1:6" x14ac:dyDescent="0.2">
      <c r="A31" s="1">
        <v>45809</v>
      </c>
      <c r="B31" s="2" t="s">
        <v>31</v>
      </c>
      <c r="C31" s="2" t="s">
        <v>32</v>
      </c>
      <c r="D31" s="63">
        <v>90810</v>
      </c>
      <c r="E31" s="17">
        <v>1.9799334999999999E-3</v>
      </c>
      <c r="F31" s="63">
        <v>0</v>
      </c>
    </row>
    <row r="32" spans="1:6" x14ac:dyDescent="0.2">
      <c r="A32" s="1">
        <v>45839</v>
      </c>
      <c r="B32" s="2" t="s">
        <v>31</v>
      </c>
      <c r="C32" s="2" t="s">
        <v>32</v>
      </c>
      <c r="D32" s="63">
        <v>90810</v>
      </c>
      <c r="E32" s="17">
        <v>1.9799334999999999E-3</v>
      </c>
      <c r="F32" s="63">
        <v>0</v>
      </c>
    </row>
    <row r="33" spans="1:6" x14ac:dyDescent="0.2">
      <c r="A33" s="1">
        <v>45870</v>
      </c>
      <c r="B33" s="2" t="s">
        <v>31</v>
      </c>
      <c r="C33" s="2" t="s">
        <v>32</v>
      </c>
      <c r="D33" s="63">
        <v>90810</v>
      </c>
      <c r="E33" s="17">
        <v>1.9799334999999999E-3</v>
      </c>
      <c r="F33" s="63">
        <v>0</v>
      </c>
    </row>
    <row r="34" spans="1:6" x14ac:dyDescent="0.2">
      <c r="A34" s="1">
        <v>45901</v>
      </c>
      <c r="B34" s="2" t="s">
        <v>31</v>
      </c>
      <c r="C34" s="2" t="s">
        <v>32</v>
      </c>
      <c r="D34" s="63">
        <v>90810</v>
      </c>
      <c r="E34" s="17">
        <v>1.9799334999999999E-3</v>
      </c>
      <c r="F34" s="63">
        <v>0</v>
      </c>
    </row>
    <row r="35" spans="1:6" x14ac:dyDescent="0.2">
      <c r="A35" s="1">
        <v>45931</v>
      </c>
      <c r="B35" s="2" t="s">
        <v>31</v>
      </c>
      <c r="C35" s="2" t="s">
        <v>32</v>
      </c>
      <c r="D35" s="63">
        <v>90810</v>
      </c>
      <c r="E35" s="17">
        <v>1.9799334999999999E-3</v>
      </c>
      <c r="F35" s="63">
        <v>0</v>
      </c>
    </row>
    <row r="36" spans="1:6" x14ac:dyDescent="0.2">
      <c r="A36" s="1">
        <v>45962</v>
      </c>
      <c r="B36" s="2" t="s">
        <v>31</v>
      </c>
      <c r="C36" s="2" t="s">
        <v>32</v>
      </c>
      <c r="D36" s="63">
        <v>90810</v>
      </c>
      <c r="E36" s="17">
        <v>1.9799334999999999E-3</v>
      </c>
      <c r="F36" s="63">
        <v>0</v>
      </c>
    </row>
    <row r="37" spans="1:6" x14ac:dyDescent="0.2">
      <c r="A37" s="1">
        <v>45992</v>
      </c>
      <c r="B37" s="2" t="s">
        <v>31</v>
      </c>
      <c r="C37" s="2" t="s">
        <v>32</v>
      </c>
      <c r="D37" s="63">
        <v>90810</v>
      </c>
      <c r="E37" s="17">
        <v>1.9799334999999999E-3</v>
      </c>
      <c r="F37" s="63">
        <v>0</v>
      </c>
    </row>
    <row r="38" spans="1:6" x14ac:dyDescent="0.2">
      <c r="A38" s="1">
        <v>46023</v>
      </c>
      <c r="B38" s="2" t="s">
        <v>31</v>
      </c>
      <c r="C38" s="2" t="s">
        <v>32</v>
      </c>
      <c r="D38" s="63">
        <v>90810</v>
      </c>
      <c r="E38" s="17">
        <v>1.9799334999999999E-3</v>
      </c>
      <c r="F38" s="63">
        <v>0</v>
      </c>
    </row>
    <row r="39" spans="1:6" x14ac:dyDescent="0.2">
      <c r="A39" s="1">
        <v>46054</v>
      </c>
      <c r="B39" s="2" t="s">
        <v>31</v>
      </c>
      <c r="C39" s="2" t="s">
        <v>32</v>
      </c>
      <c r="D39" s="63">
        <v>90810</v>
      </c>
      <c r="E39" s="17">
        <v>1.9799334999999999E-3</v>
      </c>
      <c r="F39" s="63">
        <v>0</v>
      </c>
    </row>
    <row r="40" spans="1:6" x14ac:dyDescent="0.2">
      <c r="A40" s="1">
        <v>46082</v>
      </c>
      <c r="B40" s="2" t="s">
        <v>31</v>
      </c>
      <c r="C40" s="2" t="s">
        <v>32</v>
      </c>
      <c r="D40" s="63">
        <v>90810</v>
      </c>
      <c r="E40" s="17">
        <v>1.9799334999999999E-3</v>
      </c>
      <c r="F40" s="63">
        <v>0</v>
      </c>
    </row>
    <row r="41" spans="1:6" x14ac:dyDescent="0.2">
      <c r="A41" s="1">
        <v>46113</v>
      </c>
      <c r="B41" s="2" t="s">
        <v>31</v>
      </c>
      <c r="C41" s="2" t="s">
        <v>32</v>
      </c>
      <c r="D41" s="63">
        <v>90810</v>
      </c>
      <c r="E41" s="17">
        <v>1.9799334999999999E-3</v>
      </c>
      <c r="F41" s="63">
        <v>0</v>
      </c>
    </row>
    <row r="42" spans="1:6" x14ac:dyDescent="0.2">
      <c r="A42" s="1">
        <v>46143</v>
      </c>
      <c r="B42" s="2" t="s">
        <v>31</v>
      </c>
      <c r="C42" s="2" t="s">
        <v>32</v>
      </c>
      <c r="D42" s="63">
        <v>90810</v>
      </c>
      <c r="E42" s="17">
        <v>1.9799334999999999E-3</v>
      </c>
      <c r="F42" s="63">
        <v>0</v>
      </c>
    </row>
    <row r="43" spans="1:6" x14ac:dyDescent="0.2">
      <c r="A43" s="1">
        <v>46174</v>
      </c>
      <c r="B43" s="2" t="s">
        <v>31</v>
      </c>
      <c r="C43" s="2" t="s">
        <v>32</v>
      </c>
      <c r="D43" s="63">
        <v>90810</v>
      </c>
      <c r="E43" s="17">
        <v>1.9799334999999999E-3</v>
      </c>
      <c r="F43" s="63">
        <v>0</v>
      </c>
    </row>
    <row r="44" spans="1:6" x14ac:dyDescent="0.2">
      <c r="A44" s="1">
        <v>46204</v>
      </c>
      <c r="B44" s="2" t="s">
        <v>31</v>
      </c>
      <c r="C44" s="2" t="s">
        <v>32</v>
      </c>
      <c r="D44" s="63">
        <v>90810</v>
      </c>
      <c r="E44" s="17">
        <v>1.9799334999999999E-3</v>
      </c>
      <c r="F44" s="63">
        <v>0</v>
      </c>
    </row>
    <row r="45" spans="1:6" x14ac:dyDescent="0.2">
      <c r="A45" s="1">
        <v>46235</v>
      </c>
      <c r="B45" s="2" t="s">
        <v>31</v>
      </c>
      <c r="C45" s="2" t="s">
        <v>32</v>
      </c>
      <c r="D45" s="63">
        <v>90810</v>
      </c>
      <c r="E45" s="17">
        <v>1.9799334999999999E-3</v>
      </c>
      <c r="F45" s="63">
        <v>0</v>
      </c>
    </row>
    <row r="46" spans="1:6" x14ac:dyDescent="0.2">
      <c r="A46" s="1">
        <v>46266</v>
      </c>
      <c r="B46" s="2" t="s">
        <v>31</v>
      </c>
      <c r="C46" s="2" t="s">
        <v>32</v>
      </c>
      <c r="D46" s="63">
        <v>90810</v>
      </c>
      <c r="E46" s="17">
        <v>1.9799334999999999E-3</v>
      </c>
      <c r="F46" s="63">
        <v>0</v>
      </c>
    </row>
    <row r="47" spans="1:6" x14ac:dyDescent="0.2">
      <c r="A47" s="1">
        <v>46296</v>
      </c>
      <c r="B47" s="2" t="s">
        <v>31</v>
      </c>
      <c r="C47" s="2" t="s">
        <v>32</v>
      </c>
      <c r="D47" s="63">
        <v>90810</v>
      </c>
      <c r="E47" s="17">
        <v>1.9799334999999999E-3</v>
      </c>
      <c r="F47" s="63">
        <v>0</v>
      </c>
    </row>
    <row r="48" spans="1:6" x14ac:dyDescent="0.2">
      <c r="A48" s="1">
        <v>46327</v>
      </c>
      <c r="B48" s="2" t="s">
        <v>31</v>
      </c>
      <c r="C48" s="2" t="s">
        <v>32</v>
      </c>
      <c r="D48" s="63">
        <v>90810</v>
      </c>
      <c r="E48" s="17">
        <v>1.9799334999999999E-3</v>
      </c>
      <c r="F48" s="63">
        <v>0</v>
      </c>
    </row>
    <row r="49" spans="1:6" x14ac:dyDescent="0.2">
      <c r="A49" s="1">
        <v>46357</v>
      </c>
      <c r="B49" s="2" t="s">
        <v>31</v>
      </c>
      <c r="C49" s="2" t="s">
        <v>32</v>
      </c>
      <c r="D49" s="63">
        <v>90810</v>
      </c>
      <c r="E49" s="17">
        <v>1.9799334999999999E-3</v>
      </c>
      <c r="F49" s="63">
        <v>0</v>
      </c>
    </row>
    <row r="50" spans="1:6" x14ac:dyDescent="0.2">
      <c r="A50" s="1">
        <v>46388</v>
      </c>
      <c r="B50" s="2" t="s">
        <v>31</v>
      </c>
      <c r="C50" s="2" t="s">
        <v>32</v>
      </c>
      <c r="D50" s="63">
        <v>90810</v>
      </c>
      <c r="E50" s="17">
        <v>1.9799334999999999E-3</v>
      </c>
      <c r="F50" s="63">
        <v>0</v>
      </c>
    </row>
    <row r="51" spans="1:6" x14ac:dyDescent="0.2">
      <c r="A51" s="1">
        <v>46419</v>
      </c>
      <c r="B51" s="2" t="s">
        <v>31</v>
      </c>
      <c r="C51" s="2" t="s">
        <v>32</v>
      </c>
      <c r="D51" s="63">
        <v>90810</v>
      </c>
      <c r="E51" s="17">
        <v>1.9799334999999999E-3</v>
      </c>
      <c r="F51" s="63">
        <v>0</v>
      </c>
    </row>
    <row r="52" spans="1:6" x14ac:dyDescent="0.2">
      <c r="A52" s="1">
        <v>46447</v>
      </c>
      <c r="B52" s="2" t="s">
        <v>31</v>
      </c>
      <c r="C52" s="2" t="s">
        <v>32</v>
      </c>
      <c r="D52" s="63">
        <v>90810</v>
      </c>
      <c r="E52" s="17">
        <v>1.9799334999999999E-3</v>
      </c>
      <c r="F52" s="63">
        <v>0</v>
      </c>
    </row>
    <row r="53" spans="1:6" x14ac:dyDescent="0.2">
      <c r="A53" s="1">
        <v>46478</v>
      </c>
      <c r="B53" s="2" t="s">
        <v>31</v>
      </c>
      <c r="C53" s="2" t="s">
        <v>32</v>
      </c>
      <c r="D53" s="63">
        <v>90810</v>
      </c>
      <c r="E53" s="17">
        <v>1.9799334999999999E-3</v>
      </c>
      <c r="F53" s="63">
        <v>0</v>
      </c>
    </row>
    <row r="54" spans="1:6" x14ac:dyDescent="0.2">
      <c r="A54" s="1">
        <v>46508</v>
      </c>
      <c r="B54" s="2" t="s">
        <v>31</v>
      </c>
      <c r="C54" s="2" t="s">
        <v>32</v>
      </c>
      <c r="D54" s="63">
        <v>90810</v>
      </c>
      <c r="E54" s="17">
        <v>1.9799334999999999E-3</v>
      </c>
      <c r="F54" s="63">
        <v>0</v>
      </c>
    </row>
    <row r="55" spans="1:6" x14ac:dyDescent="0.2">
      <c r="A55" s="1">
        <v>46539</v>
      </c>
      <c r="B55" s="2" t="s">
        <v>31</v>
      </c>
      <c r="C55" s="2" t="s">
        <v>32</v>
      </c>
      <c r="D55" s="63">
        <v>90810</v>
      </c>
      <c r="E55" s="17">
        <v>1.9799334999999999E-3</v>
      </c>
      <c r="F55" s="63">
        <v>0</v>
      </c>
    </row>
    <row r="56" spans="1:6" x14ac:dyDescent="0.2">
      <c r="A56" s="1">
        <v>46569</v>
      </c>
      <c r="B56" s="2" t="s">
        <v>31</v>
      </c>
      <c r="C56" s="2" t="s">
        <v>32</v>
      </c>
      <c r="D56" s="63">
        <v>90810</v>
      </c>
      <c r="E56" s="17">
        <v>1.9799334999999999E-3</v>
      </c>
      <c r="F56" s="63">
        <v>0</v>
      </c>
    </row>
    <row r="57" spans="1:6" x14ac:dyDescent="0.2">
      <c r="A57" s="1">
        <v>46600</v>
      </c>
      <c r="B57" s="2" t="s">
        <v>31</v>
      </c>
      <c r="C57" s="2" t="s">
        <v>32</v>
      </c>
      <c r="D57" s="63">
        <v>90810</v>
      </c>
      <c r="E57" s="17">
        <v>1.9799334999999999E-3</v>
      </c>
      <c r="F57" s="63">
        <v>0</v>
      </c>
    </row>
    <row r="58" spans="1:6" x14ac:dyDescent="0.2">
      <c r="A58" s="1">
        <v>46631</v>
      </c>
      <c r="B58" s="2" t="s">
        <v>31</v>
      </c>
      <c r="C58" s="2" t="s">
        <v>32</v>
      </c>
      <c r="D58" s="63">
        <v>90810</v>
      </c>
      <c r="E58" s="17">
        <v>1.9799334999999999E-3</v>
      </c>
      <c r="F58" s="63">
        <v>0</v>
      </c>
    </row>
    <row r="59" spans="1:6" x14ac:dyDescent="0.2">
      <c r="A59" s="1">
        <v>46661</v>
      </c>
      <c r="B59" s="2" t="s">
        <v>31</v>
      </c>
      <c r="C59" s="2" t="s">
        <v>32</v>
      </c>
      <c r="D59" s="63">
        <v>90810</v>
      </c>
      <c r="E59" s="17">
        <v>1.9799334999999999E-3</v>
      </c>
      <c r="F59" s="63">
        <v>0</v>
      </c>
    </row>
    <row r="60" spans="1:6" x14ac:dyDescent="0.2">
      <c r="A60" s="1">
        <v>46692</v>
      </c>
      <c r="B60" s="2" t="s">
        <v>31</v>
      </c>
      <c r="C60" s="2" t="s">
        <v>32</v>
      </c>
      <c r="D60" s="63">
        <v>90810</v>
      </c>
      <c r="E60" s="17">
        <v>1.9799334999999999E-3</v>
      </c>
      <c r="F60" s="63">
        <v>0</v>
      </c>
    </row>
    <row r="61" spans="1:6" x14ac:dyDescent="0.2">
      <c r="A61" s="1">
        <v>46722</v>
      </c>
      <c r="B61" s="2" t="s">
        <v>31</v>
      </c>
      <c r="C61" s="2" t="s">
        <v>32</v>
      </c>
      <c r="D61" s="63">
        <v>90810</v>
      </c>
      <c r="E61" s="17">
        <v>1.9799334999999999E-3</v>
      </c>
      <c r="F61" s="63">
        <v>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7C28-A297-4349-AF3D-9C717A4F1D4E}">
  <sheetPr>
    <tabColor theme="8" tint="-0.249977111117893"/>
  </sheetPr>
  <dimension ref="A1:F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4" sqref="F14"/>
    </sheetView>
  </sheetViews>
  <sheetFormatPr baseColWidth="10" defaultColWidth="9.1640625" defaultRowHeight="15" x14ac:dyDescent="0.2"/>
  <cols>
    <col min="2" max="2" width="25.1640625" customWidth="1"/>
    <col min="3" max="3" width="20.6640625" customWidth="1"/>
    <col min="4" max="4" width="18" style="52" customWidth="1"/>
    <col min="5" max="5" width="18.83203125" style="58" customWidth="1"/>
    <col min="6" max="6" width="33.1640625" style="55" customWidth="1"/>
  </cols>
  <sheetData>
    <row r="1" spans="1:6" ht="32" x14ac:dyDescent="0.2">
      <c r="A1" s="34" t="s">
        <v>0</v>
      </c>
      <c r="B1" s="34" t="s">
        <v>1</v>
      </c>
      <c r="C1" s="34" t="s">
        <v>24</v>
      </c>
      <c r="D1" s="51" t="s">
        <v>4</v>
      </c>
      <c r="E1" s="56" t="s">
        <v>5</v>
      </c>
      <c r="F1" s="54" t="s">
        <v>25</v>
      </c>
    </row>
    <row r="2" spans="1:6" x14ac:dyDescent="0.2">
      <c r="A2" s="1">
        <v>44927</v>
      </c>
      <c r="B2" s="2" t="s">
        <v>28</v>
      </c>
      <c r="C2" s="2" t="s">
        <v>29</v>
      </c>
      <c r="D2" s="63">
        <v>91380</v>
      </c>
      <c r="E2" s="65">
        <v>2E-3</v>
      </c>
      <c r="F2" s="64">
        <v>2408.6</v>
      </c>
    </row>
    <row r="3" spans="1:6" x14ac:dyDescent="0.2">
      <c r="A3" s="1">
        <v>44958</v>
      </c>
      <c r="B3" s="2"/>
      <c r="C3" s="2"/>
      <c r="D3" s="63"/>
      <c r="E3" s="65"/>
      <c r="F3" s="64"/>
    </row>
    <row r="4" spans="1:6" x14ac:dyDescent="0.2">
      <c r="A4" s="1">
        <v>44986</v>
      </c>
      <c r="B4" s="2"/>
      <c r="C4" s="2"/>
      <c r="D4" s="63"/>
      <c r="E4" s="65"/>
      <c r="F4" s="64"/>
    </row>
    <row r="5" spans="1:6" x14ac:dyDescent="0.2">
      <c r="A5" s="1">
        <v>45017</v>
      </c>
      <c r="B5" s="2"/>
      <c r="C5" s="2"/>
      <c r="D5" s="63"/>
      <c r="E5" s="65"/>
      <c r="F5" s="64"/>
    </row>
    <row r="6" spans="1:6" x14ac:dyDescent="0.2">
      <c r="A6" s="1">
        <v>45047</v>
      </c>
      <c r="B6" s="2"/>
      <c r="C6" s="2"/>
      <c r="D6" s="63"/>
      <c r="E6" s="65"/>
      <c r="F6" s="64"/>
    </row>
    <row r="7" spans="1:6" x14ac:dyDescent="0.2">
      <c r="A7" s="1">
        <v>45078</v>
      </c>
      <c r="B7" s="2"/>
      <c r="C7" s="2"/>
      <c r="D7" s="63"/>
      <c r="E7" s="65"/>
      <c r="F7" s="64"/>
    </row>
    <row r="8" spans="1:6" x14ac:dyDescent="0.2">
      <c r="A8" s="1">
        <v>45108</v>
      </c>
      <c r="B8" s="2" t="s">
        <v>28</v>
      </c>
      <c r="C8" s="2" t="s">
        <v>30</v>
      </c>
      <c r="D8" s="63">
        <v>91380</v>
      </c>
      <c r="E8" s="65">
        <v>2E-3</v>
      </c>
      <c r="F8" s="64">
        <v>1166.4528799999998</v>
      </c>
    </row>
    <row r="9" spans="1:6" x14ac:dyDescent="0.2">
      <c r="A9" s="1">
        <v>45139</v>
      </c>
      <c r="B9" s="2" t="s">
        <v>28</v>
      </c>
      <c r="C9" s="2" t="s">
        <v>30</v>
      </c>
      <c r="D9" s="63">
        <v>91380</v>
      </c>
      <c r="E9" s="65">
        <v>2E-3</v>
      </c>
      <c r="F9" s="64">
        <v>1166.4528799999998</v>
      </c>
    </row>
    <row r="10" spans="1:6" x14ac:dyDescent="0.2">
      <c r="A10" s="1">
        <v>45170</v>
      </c>
      <c r="B10" s="2" t="s">
        <v>28</v>
      </c>
      <c r="C10" s="2" t="s">
        <v>30</v>
      </c>
      <c r="D10" s="63">
        <v>91380</v>
      </c>
      <c r="E10" s="65">
        <v>2E-3</v>
      </c>
      <c r="F10" s="64">
        <v>1166.4528799999998</v>
      </c>
    </row>
    <row r="11" spans="1:6" x14ac:dyDescent="0.2">
      <c r="A11" s="1">
        <v>45200</v>
      </c>
      <c r="B11" s="2" t="s">
        <v>28</v>
      </c>
      <c r="C11" s="2" t="s">
        <v>30</v>
      </c>
      <c r="D11" s="63">
        <v>91380</v>
      </c>
      <c r="E11" s="65">
        <v>2E-3</v>
      </c>
      <c r="F11" s="64">
        <v>1166.4528799999998</v>
      </c>
    </row>
    <row r="12" spans="1:6" x14ac:dyDescent="0.2">
      <c r="A12" s="1">
        <v>45231</v>
      </c>
      <c r="B12" s="2" t="s">
        <v>28</v>
      </c>
      <c r="C12" s="2" t="s">
        <v>30</v>
      </c>
      <c r="D12" s="63">
        <v>91380</v>
      </c>
      <c r="E12" s="65">
        <v>2E-3</v>
      </c>
      <c r="F12" s="64">
        <v>1166.4528799999998</v>
      </c>
    </row>
    <row r="13" spans="1:6" x14ac:dyDescent="0.2">
      <c r="A13" s="1">
        <v>45261</v>
      </c>
      <c r="B13" s="2" t="s">
        <v>28</v>
      </c>
      <c r="C13" s="2" t="s">
        <v>30</v>
      </c>
      <c r="D13" s="63">
        <v>91380</v>
      </c>
      <c r="E13" s="65">
        <v>2E-3</v>
      </c>
      <c r="F13" s="64">
        <v>1166.4528799999998</v>
      </c>
    </row>
    <row r="14" spans="1:6" x14ac:dyDescent="0.2">
      <c r="A14" s="1">
        <v>45292</v>
      </c>
      <c r="B14" s="2" t="s">
        <v>28</v>
      </c>
      <c r="C14" s="2" t="s">
        <v>30</v>
      </c>
      <c r="D14" s="63">
        <v>91380</v>
      </c>
      <c r="E14" s="65">
        <v>2E-3</v>
      </c>
      <c r="F14" s="64">
        <v>1666.7521791666663</v>
      </c>
    </row>
    <row r="15" spans="1:6" x14ac:dyDescent="0.2">
      <c r="A15" s="1">
        <v>45323</v>
      </c>
      <c r="B15" s="2" t="s">
        <v>28</v>
      </c>
      <c r="C15" s="2" t="s">
        <v>30</v>
      </c>
      <c r="D15" s="63">
        <v>91380</v>
      </c>
      <c r="E15" s="65">
        <v>2E-3</v>
      </c>
      <c r="F15" s="64">
        <v>1666.7521791666663</v>
      </c>
    </row>
    <row r="16" spans="1:6" x14ac:dyDescent="0.2">
      <c r="A16" s="1">
        <v>45352</v>
      </c>
      <c r="B16" s="2" t="s">
        <v>28</v>
      </c>
      <c r="C16" s="2" t="s">
        <v>30</v>
      </c>
      <c r="D16" s="63">
        <v>91380</v>
      </c>
      <c r="E16" s="65">
        <v>2E-3</v>
      </c>
      <c r="F16" s="64">
        <v>1666.7521791666663</v>
      </c>
    </row>
    <row r="17" spans="1:6" x14ac:dyDescent="0.2">
      <c r="A17" s="1">
        <v>45383</v>
      </c>
      <c r="B17" s="2" t="s">
        <v>28</v>
      </c>
      <c r="C17" s="2" t="s">
        <v>30</v>
      </c>
      <c r="D17" s="63">
        <v>91380</v>
      </c>
      <c r="E17" s="65">
        <v>2E-3</v>
      </c>
      <c r="F17" s="64">
        <v>1666.7521791666663</v>
      </c>
    </row>
    <row r="18" spans="1:6" x14ac:dyDescent="0.2">
      <c r="A18" s="1">
        <v>45413</v>
      </c>
      <c r="B18" s="2" t="s">
        <v>28</v>
      </c>
      <c r="C18" s="2" t="s">
        <v>30</v>
      </c>
      <c r="D18" s="63">
        <v>91380</v>
      </c>
      <c r="E18" s="65">
        <v>2E-3</v>
      </c>
      <c r="F18" s="64">
        <v>1666.7521791666663</v>
      </c>
    </row>
    <row r="19" spans="1:6" x14ac:dyDescent="0.2">
      <c r="A19" s="1">
        <v>45444</v>
      </c>
      <c r="B19" s="2" t="s">
        <v>28</v>
      </c>
      <c r="C19" s="2" t="s">
        <v>30</v>
      </c>
      <c r="D19" s="63">
        <v>91380</v>
      </c>
      <c r="E19" s="65">
        <v>2E-3</v>
      </c>
      <c r="F19" s="64">
        <v>1666.7521791666663</v>
      </c>
    </row>
    <row r="20" spans="1:6" x14ac:dyDescent="0.2">
      <c r="A20" s="1">
        <v>45474</v>
      </c>
      <c r="B20" s="2" t="s">
        <v>28</v>
      </c>
      <c r="C20" s="2" t="s">
        <v>30</v>
      </c>
      <c r="D20" s="63">
        <v>91380</v>
      </c>
      <c r="E20" s="65">
        <v>2E-3</v>
      </c>
      <c r="F20" s="64">
        <v>1666.7521791666663</v>
      </c>
    </row>
    <row r="21" spans="1:6" x14ac:dyDescent="0.2">
      <c r="A21" s="1">
        <v>45505</v>
      </c>
      <c r="B21" s="2" t="s">
        <v>28</v>
      </c>
      <c r="C21" s="2" t="s">
        <v>30</v>
      </c>
      <c r="D21" s="63">
        <v>91380</v>
      </c>
      <c r="E21" s="65">
        <v>2E-3</v>
      </c>
      <c r="F21" s="64">
        <v>1666.7521791666663</v>
      </c>
    </row>
    <row r="22" spans="1:6" x14ac:dyDescent="0.2">
      <c r="A22" s="1">
        <v>45536</v>
      </c>
      <c r="B22" s="2" t="s">
        <v>28</v>
      </c>
      <c r="C22" s="2" t="s">
        <v>30</v>
      </c>
      <c r="D22" s="63">
        <v>91380</v>
      </c>
      <c r="E22" s="65">
        <v>2E-3</v>
      </c>
      <c r="F22" s="64">
        <v>1666.7521791666663</v>
      </c>
    </row>
    <row r="23" spans="1:6" x14ac:dyDescent="0.2">
      <c r="A23" s="1">
        <v>45566</v>
      </c>
      <c r="B23" s="2" t="s">
        <v>28</v>
      </c>
      <c r="C23" s="2" t="s">
        <v>30</v>
      </c>
      <c r="D23" s="63">
        <v>91380</v>
      </c>
      <c r="E23" s="65">
        <v>2E-3</v>
      </c>
      <c r="F23" s="64">
        <v>1666.7521791666663</v>
      </c>
    </row>
    <row r="24" spans="1:6" x14ac:dyDescent="0.2">
      <c r="A24" s="1">
        <v>45597</v>
      </c>
      <c r="B24" s="2" t="s">
        <v>28</v>
      </c>
      <c r="C24" s="2" t="s">
        <v>30</v>
      </c>
      <c r="D24" s="63">
        <v>91380</v>
      </c>
      <c r="E24" s="65">
        <v>2E-3</v>
      </c>
      <c r="F24" s="64">
        <v>1666.7521791666663</v>
      </c>
    </row>
    <row r="25" spans="1:6" x14ac:dyDescent="0.2">
      <c r="A25" s="1">
        <v>45627</v>
      </c>
      <c r="B25" s="2" t="s">
        <v>28</v>
      </c>
      <c r="C25" s="2" t="s">
        <v>30</v>
      </c>
      <c r="D25" s="63">
        <v>91380</v>
      </c>
      <c r="E25" s="65">
        <v>2E-3</v>
      </c>
      <c r="F25" s="64">
        <v>1666.7521791666663</v>
      </c>
    </row>
    <row r="26" spans="1:6" x14ac:dyDescent="0.2">
      <c r="A26" s="1">
        <v>45658</v>
      </c>
      <c r="B26" s="2" t="s">
        <v>28</v>
      </c>
      <c r="C26" s="2" t="s">
        <v>30</v>
      </c>
      <c r="D26" s="63">
        <v>91380</v>
      </c>
      <c r="E26" s="65">
        <v>2E-3</v>
      </c>
      <c r="F26" s="64">
        <v>1841.38113</v>
      </c>
    </row>
    <row r="27" spans="1:6" x14ac:dyDescent="0.2">
      <c r="A27" s="1">
        <v>45689</v>
      </c>
      <c r="B27" s="2" t="s">
        <v>28</v>
      </c>
      <c r="C27" s="2" t="s">
        <v>30</v>
      </c>
      <c r="D27" s="63">
        <v>91380</v>
      </c>
      <c r="E27" s="65">
        <v>2E-3</v>
      </c>
      <c r="F27" s="64">
        <v>1841.38113</v>
      </c>
    </row>
    <row r="28" spans="1:6" x14ac:dyDescent="0.2">
      <c r="A28" s="1">
        <v>45717</v>
      </c>
      <c r="B28" s="2" t="s">
        <v>28</v>
      </c>
      <c r="C28" s="2" t="s">
        <v>30</v>
      </c>
      <c r="D28" s="63">
        <v>91380</v>
      </c>
      <c r="E28" s="65">
        <v>2E-3</v>
      </c>
      <c r="F28" s="64">
        <v>1841.38113</v>
      </c>
    </row>
    <row r="29" spans="1:6" x14ac:dyDescent="0.2">
      <c r="A29" s="1">
        <v>45748</v>
      </c>
      <c r="B29" s="2" t="s">
        <v>28</v>
      </c>
      <c r="C29" s="2" t="s">
        <v>30</v>
      </c>
      <c r="D29" s="63">
        <v>91380</v>
      </c>
      <c r="E29" s="65">
        <v>2E-3</v>
      </c>
      <c r="F29" s="64">
        <v>1841.38113</v>
      </c>
    </row>
    <row r="30" spans="1:6" x14ac:dyDescent="0.2">
      <c r="A30" s="1">
        <v>45778</v>
      </c>
      <c r="B30" s="2" t="s">
        <v>28</v>
      </c>
      <c r="C30" s="2" t="s">
        <v>30</v>
      </c>
      <c r="D30" s="63">
        <v>91380</v>
      </c>
      <c r="E30" s="65">
        <v>2E-3</v>
      </c>
      <c r="F30" s="64">
        <v>1841.38113</v>
      </c>
    </row>
    <row r="31" spans="1:6" x14ac:dyDescent="0.2">
      <c r="A31" s="1">
        <v>45809</v>
      </c>
      <c r="B31" s="2" t="s">
        <v>28</v>
      </c>
      <c r="C31" s="2" t="s">
        <v>30</v>
      </c>
      <c r="D31" s="63">
        <v>91380</v>
      </c>
      <c r="E31" s="65">
        <v>2E-3</v>
      </c>
      <c r="F31" s="64">
        <v>1841.38113</v>
      </c>
    </row>
    <row r="32" spans="1:6" x14ac:dyDescent="0.2">
      <c r="A32" s="1">
        <v>45839</v>
      </c>
      <c r="B32" s="2" t="s">
        <v>28</v>
      </c>
      <c r="C32" s="2" t="s">
        <v>30</v>
      </c>
      <c r="D32" s="63">
        <v>91380</v>
      </c>
      <c r="E32" s="65">
        <v>2E-3</v>
      </c>
      <c r="F32" s="64">
        <v>1841.38113</v>
      </c>
    </row>
    <row r="33" spans="1:6" x14ac:dyDescent="0.2">
      <c r="A33" s="1">
        <v>45870</v>
      </c>
      <c r="B33" s="2" t="s">
        <v>28</v>
      </c>
      <c r="C33" s="2" t="s">
        <v>30</v>
      </c>
      <c r="D33" s="63">
        <v>91380</v>
      </c>
      <c r="E33" s="65">
        <v>2E-3</v>
      </c>
      <c r="F33" s="64">
        <v>1841.38113</v>
      </c>
    </row>
    <row r="34" spans="1:6" x14ac:dyDescent="0.2">
      <c r="A34" s="1">
        <v>45901</v>
      </c>
      <c r="B34" s="2" t="s">
        <v>28</v>
      </c>
      <c r="C34" s="2" t="s">
        <v>30</v>
      </c>
      <c r="D34" s="63">
        <v>91380</v>
      </c>
      <c r="E34" s="65">
        <v>2E-3</v>
      </c>
      <c r="F34" s="64">
        <v>1841.38113</v>
      </c>
    </row>
    <row r="35" spans="1:6" x14ac:dyDescent="0.2">
      <c r="A35" s="1">
        <v>45931</v>
      </c>
      <c r="B35" s="2" t="s">
        <v>28</v>
      </c>
      <c r="C35" s="2" t="s">
        <v>30</v>
      </c>
      <c r="D35" s="63">
        <v>91380</v>
      </c>
      <c r="E35" s="65">
        <v>2E-3</v>
      </c>
      <c r="F35" s="64">
        <v>1841.38113</v>
      </c>
    </row>
    <row r="36" spans="1:6" x14ac:dyDescent="0.2">
      <c r="A36" s="1">
        <v>45962</v>
      </c>
      <c r="B36" s="2" t="s">
        <v>28</v>
      </c>
      <c r="C36" s="2" t="s">
        <v>30</v>
      </c>
      <c r="D36" s="63">
        <v>91380</v>
      </c>
      <c r="E36" s="65">
        <v>2E-3</v>
      </c>
      <c r="F36" s="64">
        <v>1841.38113</v>
      </c>
    </row>
    <row r="37" spans="1:6" x14ac:dyDescent="0.2">
      <c r="A37" s="1">
        <v>45992</v>
      </c>
      <c r="B37" s="2" t="s">
        <v>28</v>
      </c>
      <c r="C37" s="2" t="s">
        <v>30</v>
      </c>
      <c r="D37" s="63">
        <v>91380</v>
      </c>
      <c r="E37" s="65">
        <v>2E-3</v>
      </c>
      <c r="F37" s="64">
        <v>1841.38113</v>
      </c>
    </row>
    <row r="38" spans="1:6" x14ac:dyDescent="0.2">
      <c r="A38" s="1">
        <v>46023</v>
      </c>
      <c r="B38" s="2" t="s">
        <v>28</v>
      </c>
      <c r="C38" s="2" t="s">
        <v>30</v>
      </c>
      <c r="D38" s="63">
        <v>91380</v>
      </c>
      <c r="E38" s="65">
        <v>2E-3</v>
      </c>
      <c r="F38" s="64">
        <v>1885.8850199999999</v>
      </c>
    </row>
    <row r="39" spans="1:6" x14ac:dyDescent="0.2">
      <c r="A39" s="1">
        <v>46054</v>
      </c>
      <c r="B39" s="2" t="s">
        <v>28</v>
      </c>
      <c r="C39" s="2" t="s">
        <v>30</v>
      </c>
      <c r="D39" s="63">
        <v>91380</v>
      </c>
      <c r="E39" s="65">
        <v>2E-3</v>
      </c>
      <c r="F39" s="64">
        <v>1885.8850199999999</v>
      </c>
    </row>
    <row r="40" spans="1:6" x14ac:dyDescent="0.2">
      <c r="A40" s="1">
        <v>46082</v>
      </c>
      <c r="B40" s="2" t="s">
        <v>28</v>
      </c>
      <c r="C40" s="2" t="s">
        <v>30</v>
      </c>
      <c r="D40" s="63">
        <v>91380</v>
      </c>
      <c r="E40" s="65">
        <v>2E-3</v>
      </c>
      <c r="F40" s="64">
        <v>1885.8850199999999</v>
      </c>
    </row>
    <row r="41" spans="1:6" x14ac:dyDescent="0.2">
      <c r="A41" s="1">
        <v>46113</v>
      </c>
      <c r="B41" s="2" t="s">
        <v>28</v>
      </c>
      <c r="C41" s="2" t="s">
        <v>30</v>
      </c>
      <c r="D41" s="63">
        <v>91380</v>
      </c>
      <c r="E41" s="65">
        <v>2E-3</v>
      </c>
      <c r="F41" s="64">
        <v>1885.8850199999999</v>
      </c>
    </row>
    <row r="42" spans="1:6" x14ac:dyDescent="0.2">
      <c r="A42" s="1">
        <v>46143</v>
      </c>
      <c r="B42" s="2" t="s">
        <v>28</v>
      </c>
      <c r="C42" s="2" t="s">
        <v>30</v>
      </c>
      <c r="D42" s="63">
        <v>91380</v>
      </c>
      <c r="E42" s="65">
        <v>2E-3</v>
      </c>
      <c r="F42" s="64">
        <v>1885.8850199999999</v>
      </c>
    </row>
    <row r="43" spans="1:6" x14ac:dyDescent="0.2">
      <c r="A43" s="1">
        <v>46174</v>
      </c>
      <c r="B43" s="2" t="s">
        <v>28</v>
      </c>
      <c r="C43" s="2" t="s">
        <v>30</v>
      </c>
      <c r="D43" s="63">
        <v>91380</v>
      </c>
      <c r="E43" s="65">
        <v>2E-3</v>
      </c>
      <c r="F43" s="64">
        <v>1885.8850199999999</v>
      </c>
    </row>
    <row r="44" spans="1:6" x14ac:dyDescent="0.2">
      <c r="A44" s="1">
        <v>46204</v>
      </c>
      <c r="B44" s="2" t="s">
        <v>28</v>
      </c>
      <c r="C44" s="2" t="s">
        <v>30</v>
      </c>
      <c r="D44" s="63">
        <v>91380</v>
      </c>
      <c r="E44" s="65">
        <v>2E-3</v>
      </c>
      <c r="F44" s="64">
        <v>1885.8850199999999</v>
      </c>
    </row>
    <row r="45" spans="1:6" x14ac:dyDescent="0.2">
      <c r="A45" s="1">
        <v>46235</v>
      </c>
      <c r="B45" s="2" t="s">
        <v>28</v>
      </c>
      <c r="C45" s="2" t="s">
        <v>30</v>
      </c>
      <c r="D45" s="63">
        <v>91380</v>
      </c>
      <c r="E45" s="65">
        <v>2E-3</v>
      </c>
      <c r="F45" s="64">
        <v>1885.8850199999999</v>
      </c>
    </row>
    <row r="46" spans="1:6" x14ac:dyDescent="0.2">
      <c r="A46" s="1">
        <v>46266</v>
      </c>
      <c r="B46" s="2" t="s">
        <v>28</v>
      </c>
      <c r="C46" s="2" t="s">
        <v>30</v>
      </c>
      <c r="D46" s="63">
        <v>91380</v>
      </c>
      <c r="E46" s="65">
        <v>2E-3</v>
      </c>
      <c r="F46" s="64">
        <v>1885.8850199999999</v>
      </c>
    </row>
    <row r="47" spans="1:6" x14ac:dyDescent="0.2">
      <c r="A47" s="1">
        <v>46296</v>
      </c>
      <c r="B47" s="2" t="s">
        <v>28</v>
      </c>
      <c r="C47" s="2" t="s">
        <v>30</v>
      </c>
      <c r="D47" s="63">
        <v>91380</v>
      </c>
      <c r="E47" s="65">
        <v>2E-3</v>
      </c>
      <c r="F47" s="64">
        <v>1885.8850199999999</v>
      </c>
    </row>
    <row r="48" spans="1:6" x14ac:dyDescent="0.2">
      <c r="A48" s="1">
        <v>46327</v>
      </c>
      <c r="B48" s="2" t="s">
        <v>28</v>
      </c>
      <c r="C48" s="2" t="s">
        <v>30</v>
      </c>
      <c r="D48" s="63">
        <v>91380</v>
      </c>
      <c r="E48" s="65">
        <v>2E-3</v>
      </c>
      <c r="F48" s="64">
        <v>1885.8850199999999</v>
      </c>
    </row>
    <row r="49" spans="1:6" x14ac:dyDescent="0.2">
      <c r="A49" s="1">
        <v>46357</v>
      </c>
      <c r="B49" s="2" t="s">
        <v>28</v>
      </c>
      <c r="C49" s="2" t="s">
        <v>30</v>
      </c>
      <c r="D49" s="63">
        <v>91380</v>
      </c>
      <c r="E49" s="65">
        <v>2E-3</v>
      </c>
      <c r="F49" s="64">
        <v>1885.8850199999999</v>
      </c>
    </row>
    <row r="50" spans="1:6" x14ac:dyDescent="0.2">
      <c r="A50" s="1">
        <v>46388</v>
      </c>
      <c r="B50" s="2" t="s">
        <v>28</v>
      </c>
      <c r="C50" s="2" t="s">
        <v>30</v>
      </c>
      <c r="D50" s="63">
        <v>91380</v>
      </c>
      <c r="E50" s="65">
        <v>2E-3</v>
      </c>
      <c r="F50" s="64">
        <v>1885.8850199999999</v>
      </c>
    </row>
    <row r="51" spans="1:6" x14ac:dyDescent="0.2">
      <c r="A51" s="1">
        <v>46419</v>
      </c>
      <c r="B51" s="2" t="s">
        <v>28</v>
      </c>
      <c r="C51" s="2" t="s">
        <v>30</v>
      </c>
      <c r="D51" s="63">
        <v>91380</v>
      </c>
      <c r="E51" s="65">
        <v>2E-3</v>
      </c>
      <c r="F51" s="64">
        <v>1885.8850199999999</v>
      </c>
    </row>
    <row r="52" spans="1:6" x14ac:dyDescent="0.2">
      <c r="A52" s="1">
        <v>46447</v>
      </c>
      <c r="B52" s="2" t="s">
        <v>28</v>
      </c>
      <c r="C52" s="2" t="s">
        <v>30</v>
      </c>
      <c r="D52" s="63">
        <v>91380</v>
      </c>
      <c r="E52" s="65">
        <v>2E-3</v>
      </c>
      <c r="F52" s="64">
        <v>1885.8850199999999</v>
      </c>
    </row>
    <row r="53" spans="1:6" x14ac:dyDescent="0.2">
      <c r="A53" s="1">
        <v>46478</v>
      </c>
      <c r="B53" s="2" t="s">
        <v>28</v>
      </c>
      <c r="C53" s="2" t="s">
        <v>30</v>
      </c>
      <c r="D53" s="63">
        <v>91380</v>
      </c>
      <c r="E53" s="65">
        <v>2E-3</v>
      </c>
      <c r="F53" s="64">
        <v>1885.8850199999999</v>
      </c>
    </row>
    <row r="54" spans="1:6" x14ac:dyDescent="0.2">
      <c r="A54" s="1">
        <v>46508</v>
      </c>
      <c r="B54" s="2" t="s">
        <v>28</v>
      </c>
      <c r="C54" s="2" t="s">
        <v>30</v>
      </c>
      <c r="D54" s="63">
        <v>91380</v>
      </c>
      <c r="E54" s="65">
        <v>2E-3</v>
      </c>
      <c r="F54" s="64">
        <v>1885.8850199999999</v>
      </c>
    </row>
    <row r="55" spans="1:6" x14ac:dyDescent="0.2">
      <c r="A55" s="1">
        <v>46539</v>
      </c>
      <c r="B55" s="2" t="s">
        <v>28</v>
      </c>
      <c r="C55" s="2" t="s">
        <v>30</v>
      </c>
      <c r="D55" s="63">
        <v>91380</v>
      </c>
      <c r="E55" s="65">
        <v>2E-3</v>
      </c>
      <c r="F55" s="64">
        <v>1885.8850199999999</v>
      </c>
    </row>
    <row r="56" spans="1:6" x14ac:dyDescent="0.2">
      <c r="A56" s="1">
        <v>46569</v>
      </c>
      <c r="B56" s="2" t="s">
        <v>28</v>
      </c>
      <c r="C56" s="2" t="s">
        <v>30</v>
      </c>
      <c r="D56" s="63">
        <v>91380</v>
      </c>
      <c r="E56" s="65">
        <v>2E-3</v>
      </c>
      <c r="F56" s="64">
        <v>1885.8850199999999</v>
      </c>
    </row>
    <row r="57" spans="1:6" x14ac:dyDescent="0.2">
      <c r="A57" s="1">
        <v>46600</v>
      </c>
      <c r="B57" s="2" t="s">
        <v>28</v>
      </c>
      <c r="C57" s="2" t="s">
        <v>30</v>
      </c>
      <c r="D57" s="63">
        <v>91380</v>
      </c>
      <c r="E57" s="65">
        <v>2E-3</v>
      </c>
      <c r="F57" s="64">
        <v>1885.8850199999999</v>
      </c>
    </row>
    <row r="58" spans="1:6" x14ac:dyDescent="0.2">
      <c r="A58" s="1">
        <v>46631</v>
      </c>
      <c r="B58" s="2" t="s">
        <v>28</v>
      </c>
      <c r="C58" s="2" t="s">
        <v>30</v>
      </c>
      <c r="D58" s="63">
        <v>91380</v>
      </c>
      <c r="E58" s="65">
        <v>2E-3</v>
      </c>
      <c r="F58" s="64">
        <v>1885.8850199999999</v>
      </c>
    </row>
    <row r="59" spans="1:6" x14ac:dyDescent="0.2">
      <c r="A59" s="1">
        <v>46661</v>
      </c>
      <c r="B59" s="2" t="s">
        <v>28</v>
      </c>
      <c r="C59" s="2" t="s">
        <v>30</v>
      </c>
      <c r="D59" s="63">
        <v>91380</v>
      </c>
      <c r="E59" s="65">
        <v>2E-3</v>
      </c>
      <c r="F59" s="64">
        <v>1885.8850199999999</v>
      </c>
    </row>
    <row r="60" spans="1:6" x14ac:dyDescent="0.2">
      <c r="A60" s="1">
        <v>46692</v>
      </c>
      <c r="B60" s="2" t="s">
        <v>28</v>
      </c>
      <c r="C60" s="2" t="s">
        <v>30</v>
      </c>
      <c r="D60" s="63">
        <v>91380</v>
      </c>
      <c r="E60" s="65">
        <v>2E-3</v>
      </c>
      <c r="F60" s="64">
        <v>1885.8850199999999</v>
      </c>
    </row>
    <row r="61" spans="1:6" x14ac:dyDescent="0.2">
      <c r="A61" s="1">
        <v>46722</v>
      </c>
      <c r="B61" s="2" t="s">
        <v>28</v>
      </c>
      <c r="C61" s="2" t="s">
        <v>30</v>
      </c>
      <c r="D61" s="63">
        <v>91380</v>
      </c>
      <c r="E61" s="65">
        <v>2E-3</v>
      </c>
      <c r="F61" s="64">
        <v>1885.8850199999999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B2BA2-E98E-3F4D-9310-6AC13E7F6688}">
  <sheetPr>
    <tabColor theme="8" tint="-0.249977111117893"/>
  </sheetPr>
  <dimension ref="A1:F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" sqref="F1:F1048576"/>
    </sheetView>
  </sheetViews>
  <sheetFormatPr baseColWidth="10" defaultColWidth="9.1640625" defaultRowHeight="15" x14ac:dyDescent="0.2"/>
  <cols>
    <col min="2" max="2" width="35.83203125" bestFit="1" customWidth="1"/>
    <col min="3" max="3" width="20.6640625" customWidth="1"/>
    <col min="4" max="4" width="18" style="52" customWidth="1"/>
    <col min="5" max="5" width="18.83203125" style="58" customWidth="1"/>
    <col min="6" max="6" width="33.1640625" style="55" customWidth="1"/>
  </cols>
  <sheetData>
    <row r="1" spans="1:6" ht="32" x14ac:dyDescent="0.2">
      <c r="A1" s="34" t="s">
        <v>0</v>
      </c>
      <c r="B1" s="34" t="s">
        <v>33</v>
      </c>
      <c r="C1" s="34" t="s">
        <v>24</v>
      </c>
      <c r="D1" s="51" t="s">
        <v>4</v>
      </c>
      <c r="E1" s="56" t="s">
        <v>5</v>
      </c>
      <c r="F1" s="54" t="s">
        <v>25</v>
      </c>
    </row>
    <row r="2" spans="1:6" x14ac:dyDescent="0.2">
      <c r="A2" s="1">
        <v>44927</v>
      </c>
      <c r="B2" s="2" t="s">
        <v>34</v>
      </c>
      <c r="C2" s="2" t="s">
        <v>35</v>
      </c>
      <c r="D2" s="63">
        <v>91146.5</v>
      </c>
      <c r="E2" s="65">
        <v>1.92E-3</v>
      </c>
      <c r="F2" s="50">
        <v>0</v>
      </c>
    </row>
    <row r="3" spans="1:6" x14ac:dyDescent="0.2">
      <c r="A3" s="1">
        <v>44958</v>
      </c>
      <c r="B3" s="2" t="s">
        <v>34</v>
      </c>
      <c r="C3" s="2" t="s">
        <v>35</v>
      </c>
      <c r="D3" s="63">
        <v>91146.5</v>
      </c>
      <c r="E3" s="65">
        <v>1.92E-3</v>
      </c>
      <c r="F3" s="50">
        <v>1014.357</v>
      </c>
    </row>
    <row r="4" spans="1:6" x14ac:dyDescent="0.2">
      <c r="A4" s="1">
        <v>44986</v>
      </c>
      <c r="B4" s="2" t="s">
        <v>34</v>
      </c>
      <c r="C4" s="2" t="s">
        <v>35</v>
      </c>
      <c r="D4" s="63">
        <v>91146.5</v>
      </c>
      <c r="E4" s="65">
        <v>1.92E-3</v>
      </c>
      <c r="F4" s="50">
        <v>0</v>
      </c>
    </row>
    <row r="5" spans="1:6" x14ac:dyDescent="0.2">
      <c r="A5" s="1">
        <v>45017</v>
      </c>
      <c r="B5" s="2" t="s">
        <v>34</v>
      </c>
      <c r="C5" s="2" t="s">
        <v>35</v>
      </c>
      <c r="D5" s="63">
        <v>91146.5</v>
      </c>
      <c r="E5" s="65">
        <v>1.92E-3</v>
      </c>
      <c r="F5" s="50">
        <v>2397.241</v>
      </c>
    </row>
    <row r="6" spans="1:6" x14ac:dyDescent="0.2">
      <c r="A6" s="1">
        <v>45047</v>
      </c>
      <c r="B6" s="2" t="s">
        <v>34</v>
      </c>
      <c r="C6" s="2" t="s">
        <v>35</v>
      </c>
      <c r="D6" s="63">
        <v>91146.5</v>
      </c>
      <c r="E6" s="65">
        <v>1.92E-3</v>
      </c>
      <c r="F6" s="50">
        <v>0</v>
      </c>
    </row>
    <row r="7" spans="1:6" x14ac:dyDescent="0.2">
      <c r="A7" s="1">
        <v>45078</v>
      </c>
      <c r="B7" s="2" t="s">
        <v>34</v>
      </c>
      <c r="C7" s="2" t="s">
        <v>35</v>
      </c>
      <c r="D7" s="63">
        <v>91146.5</v>
      </c>
      <c r="E7" s="65">
        <v>1.92E-3</v>
      </c>
      <c r="F7" s="50">
        <v>1000</v>
      </c>
    </row>
    <row r="8" spans="1:6" x14ac:dyDescent="0.2">
      <c r="A8" s="1">
        <v>45108</v>
      </c>
      <c r="B8" s="2" t="s">
        <v>34</v>
      </c>
      <c r="C8" s="2" t="s">
        <v>35</v>
      </c>
      <c r="D8" s="63">
        <v>91146.5</v>
      </c>
      <c r="E8" s="65">
        <v>1.92E-3</v>
      </c>
      <c r="F8" s="50">
        <v>1000</v>
      </c>
    </row>
    <row r="9" spans="1:6" x14ac:dyDescent="0.2">
      <c r="A9" s="1">
        <v>45139</v>
      </c>
      <c r="B9" s="2" t="s">
        <v>34</v>
      </c>
      <c r="C9" s="2" t="s">
        <v>35</v>
      </c>
      <c r="D9" s="63">
        <v>91146.5</v>
      </c>
      <c r="E9" s="65">
        <v>1.92E-3</v>
      </c>
      <c r="F9" s="50">
        <v>1000</v>
      </c>
    </row>
    <row r="10" spans="1:6" x14ac:dyDescent="0.2">
      <c r="A10" s="1">
        <v>45170</v>
      </c>
      <c r="B10" s="2" t="s">
        <v>34</v>
      </c>
      <c r="C10" s="2" t="s">
        <v>35</v>
      </c>
      <c r="D10" s="63">
        <v>91146.5</v>
      </c>
      <c r="E10" s="65">
        <v>1.92E-3</v>
      </c>
      <c r="F10" s="50">
        <v>1000</v>
      </c>
    </row>
    <row r="11" spans="1:6" x14ac:dyDescent="0.2">
      <c r="A11" s="1">
        <v>45200</v>
      </c>
      <c r="B11" s="2" t="s">
        <v>34</v>
      </c>
      <c r="C11" s="2" t="s">
        <v>35</v>
      </c>
      <c r="D11" s="63">
        <v>91146.5</v>
      </c>
      <c r="E11" s="65">
        <v>1.92E-3</v>
      </c>
      <c r="F11" s="50">
        <v>1000</v>
      </c>
    </row>
    <row r="12" spans="1:6" x14ac:dyDescent="0.2">
      <c r="A12" s="1">
        <v>45231</v>
      </c>
      <c r="B12" s="2" t="s">
        <v>34</v>
      </c>
      <c r="C12" s="2" t="s">
        <v>35</v>
      </c>
      <c r="D12" s="63">
        <v>91146.5</v>
      </c>
      <c r="E12" s="65">
        <v>1.92E-3</v>
      </c>
      <c r="F12" s="50">
        <v>1000</v>
      </c>
    </row>
    <row r="13" spans="1:6" x14ac:dyDescent="0.2">
      <c r="A13" s="1">
        <v>45261</v>
      </c>
      <c r="B13" s="2" t="s">
        <v>34</v>
      </c>
      <c r="C13" s="2" t="s">
        <v>35</v>
      </c>
      <c r="D13" s="63">
        <v>91146.5</v>
      </c>
      <c r="E13" s="65">
        <v>1.92E-3</v>
      </c>
      <c r="F13" s="50">
        <v>1000</v>
      </c>
    </row>
    <row r="14" spans="1:6" x14ac:dyDescent="0.2">
      <c r="A14" s="1">
        <v>45292</v>
      </c>
      <c r="B14" s="2" t="s">
        <v>34</v>
      </c>
      <c r="C14" s="2" t="s">
        <v>35</v>
      </c>
      <c r="D14" s="63">
        <v>91146.5</v>
      </c>
      <c r="E14" s="65">
        <v>1.92E-3</v>
      </c>
      <c r="F14" s="50">
        <v>1000</v>
      </c>
    </row>
    <row r="15" spans="1:6" x14ac:dyDescent="0.2">
      <c r="A15" s="1">
        <v>45323</v>
      </c>
      <c r="B15" s="2" t="s">
        <v>34</v>
      </c>
      <c r="C15" s="2" t="s">
        <v>35</v>
      </c>
      <c r="D15" s="63">
        <v>91146.5</v>
      </c>
      <c r="E15" s="65">
        <v>1.92E-3</v>
      </c>
      <c r="F15" s="50">
        <v>1000</v>
      </c>
    </row>
    <row r="16" spans="1:6" x14ac:dyDescent="0.2">
      <c r="A16" s="1">
        <v>45352</v>
      </c>
      <c r="B16" s="2" t="s">
        <v>34</v>
      </c>
      <c r="C16" s="2" t="s">
        <v>35</v>
      </c>
      <c r="D16" s="63">
        <v>91146.5</v>
      </c>
      <c r="E16" s="65">
        <v>1.92E-3</v>
      </c>
      <c r="F16" s="50">
        <v>1000</v>
      </c>
    </row>
    <row r="17" spans="1:6" x14ac:dyDescent="0.2">
      <c r="A17" s="1">
        <v>45383</v>
      </c>
      <c r="B17" s="2" t="s">
        <v>34</v>
      </c>
      <c r="C17" s="2" t="s">
        <v>35</v>
      </c>
      <c r="D17" s="63">
        <v>91146.5</v>
      </c>
      <c r="E17" s="65">
        <v>1.92E-3</v>
      </c>
      <c r="F17" s="50">
        <v>1000</v>
      </c>
    </row>
    <row r="18" spans="1:6" x14ac:dyDescent="0.2">
      <c r="A18" s="1">
        <v>45413</v>
      </c>
      <c r="B18" s="2" t="s">
        <v>34</v>
      </c>
      <c r="C18" s="2" t="s">
        <v>35</v>
      </c>
      <c r="D18" s="63">
        <v>91146.5</v>
      </c>
      <c r="E18" s="65">
        <v>1.92E-3</v>
      </c>
      <c r="F18" s="50">
        <v>1000</v>
      </c>
    </row>
    <row r="19" spans="1:6" x14ac:dyDescent="0.2">
      <c r="A19" s="1">
        <v>45444</v>
      </c>
      <c r="B19" s="2" t="s">
        <v>34</v>
      </c>
      <c r="C19" s="2" t="s">
        <v>35</v>
      </c>
      <c r="D19" s="63">
        <v>91146.5</v>
      </c>
      <c r="E19" s="65">
        <v>1.92E-3</v>
      </c>
      <c r="F19" s="50">
        <v>1000</v>
      </c>
    </row>
    <row r="20" spans="1:6" x14ac:dyDescent="0.2">
      <c r="A20" s="1">
        <v>45474</v>
      </c>
      <c r="B20" s="2" t="s">
        <v>34</v>
      </c>
      <c r="C20" s="2" t="s">
        <v>35</v>
      </c>
      <c r="D20" s="63">
        <v>91146.5</v>
      </c>
      <c r="E20" s="65">
        <v>1.92E-3</v>
      </c>
      <c r="F20" s="50">
        <v>1000</v>
      </c>
    </row>
    <row r="21" spans="1:6" x14ac:dyDescent="0.2">
      <c r="A21" s="1">
        <v>45505</v>
      </c>
      <c r="B21" s="2" t="s">
        <v>34</v>
      </c>
      <c r="C21" s="2" t="s">
        <v>35</v>
      </c>
      <c r="D21" s="63">
        <v>91146.5</v>
      </c>
      <c r="E21" s="65">
        <v>1.92E-3</v>
      </c>
      <c r="F21" s="50">
        <v>1000</v>
      </c>
    </row>
    <row r="22" spans="1:6" x14ac:dyDescent="0.2">
      <c r="A22" s="1">
        <v>45536</v>
      </c>
      <c r="B22" s="2" t="s">
        <v>34</v>
      </c>
      <c r="C22" s="2" t="s">
        <v>35</v>
      </c>
      <c r="D22" s="63">
        <v>91146.5</v>
      </c>
      <c r="E22" s="65">
        <v>1.92E-3</v>
      </c>
      <c r="F22" s="50">
        <v>1000</v>
      </c>
    </row>
    <row r="23" spans="1:6" x14ac:dyDescent="0.2">
      <c r="A23" s="1">
        <v>45566</v>
      </c>
      <c r="B23" s="2" t="s">
        <v>34</v>
      </c>
      <c r="C23" s="2" t="s">
        <v>35</v>
      </c>
      <c r="D23" s="63">
        <v>91146.5</v>
      </c>
      <c r="E23" s="65">
        <v>1.92E-3</v>
      </c>
      <c r="F23" s="50">
        <v>1000</v>
      </c>
    </row>
    <row r="24" spans="1:6" x14ac:dyDescent="0.2">
      <c r="A24" s="1">
        <v>45597</v>
      </c>
      <c r="B24" s="2" t="s">
        <v>34</v>
      </c>
      <c r="C24" s="2" t="s">
        <v>35</v>
      </c>
      <c r="D24" s="63">
        <v>91146.5</v>
      </c>
      <c r="E24" s="65">
        <v>1.92E-3</v>
      </c>
      <c r="F24" s="50">
        <v>1000</v>
      </c>
    </row>
    <row r="25" spans="1:6" x14ac:dyDescent="0.2">
      <c r="A25" s="1">
        <v>45627</v>
      </c>
      <c r="B25" s="2" t="s">
        <v>34</v>
      </c>
      <c r="C25" s="2" t="s">
        <v>35</v>
      </c>
      <c r="D25" s="63">
        <v>91146.5</v>
      </c>
      <c r="E25" s="65">
        <v>1.92E-3</v>
      </c>
      <c r="F25" s="50">
        <v>1000</v>
      </c>
    </row>
    <row r="26" spans="1:6" x14ac:dyDescent="0.2">
      <c r="A26" s="1">
        <v>45658</v>
      </c>
      <c r="B26" s="2" t="s">
        <v>34</v>
      </c>
      <c r="C26" s="2" t="s">
        <v>35</v>
      </c>
      <c r="D26" s="63">
        <v>91146.5</v>
      </c>
      <c r="E26" s="65">
        <v>1.92E-3</v>
      </c>
      <c r="F26" s="50">
        <v>1000</v>
      </c>
    </row>
    <row r="27" spans="1:6" x14ac:dyDescent="0.2">
      <c r="A27" s="1">
        <v>45689</v>
      </c>
      <c r="B27" s="2" t="s">
        <v>34</v>
      </c>
      <c r="C27" s="2" t="s">
        <v>35</v>
      </c>
      <c r="D27" s="63">
        <v>91146.5</v>
      </c>
      <c r="E27" s="65">
        <v>1.92E-3</v>
      </c>
      <c r="F27" s="50">
        <v>1000</v>
      </c>
    </row>
    <row r="28" spans="1:6" x14ac:dyDescent="0.2">
      <c r="A28" s="1">
        <v>45717</v>
      </c>
      <c r="B28" s="2" t="s">
        <v>34</v>
      </c>
      <c r="C28" s="2" t="s">
        <v>35</v>
      </c>
      <c r="D28" s="63">
        <v>91146.5</v>
      </c>
      <c r="E28" s="65">
        <v>1.92E-3</v>
      </c>
      <c r="F28" s="50">
        <v>1000</v>
      </c>
    </row>
    <row r="29" spans="1:6" x14ac:dyDescent="0.2">
      <c r="A29" s="1">
        <v>45748</v>
      </c>
      <c r="B29" s="2" t="s">
        <v>34</v>
      </c>
      <c r="C29" s="2" t="s">
        <v>35</v>
      </c>
      <c r="D29" s="63">
        <v>91146.5</v>
      </c>
      <c r="E29" s="65">
        <v>1.92E-3</v>
      </c>
      <c r="F29" s="50">
        <v>1000</v>
      </c>
    </row>
    <row r="30" spans="1:6" x14ac:dyDescent="0.2">
      <c r="A30" s="1">
        <v>45778</v>
      </c>
      <c r="B30" s="2" t="s">
        <v>34</v>
      </c>
      <c r="C30" s="2" t="s">
        <v>35</v>
      </c>
      <c r="D30" s="63">
        <v>91146.5</v>
      </c>
      <c r="E30" s="65">
        <v>1.92E-3</v>
      </c>
      <c r="F30" s="50">
        <v>1000</v>
      </c>
    </row>
    <row r="31" spans="1:6" x14ac:dyDescent="0.2">
      <c r="A31" s="1">
        <v>45809</v>
      </c>
      <c r="B31" s="2" t="s">
        <v>34</v>
      </c>
      <c r="C31" s="2" t="s">
        <v>35</v>
      </c>
      <c r="D31" s="63">
        <v>91146.5</v>
      </c>
      <c r="E31" s="65">
        <v>1.92E-3</v>
      </c>
      <c r="F31" s="50">
        <v>1000</v>
      </c>
    </row>
    <row r="32" spans="1:6" x14ac:dyDescent="0.2">
      <c r="A32" s="1">
        <v>45839</v>
      </c>
      <c r="B32" s="2" t="s">
        <v>34</v>
      </c>
      <c r="C32" s="2" t="s">
        <v>35</v>
      </c>
      <c r="D32" s="63">
        <v>91146.5</v>
      </c>
      <c r="E32" s="65">
        <v>1.92E-3</v>
      </c>
      <c r="F32" s="50">
        <v>1000</v>
      </c>
    </row>
    <row r="33" spans="1:6" x14ac:dyDescent="0.2">
      <c r="A33" s="1">
        <v>45870</v>
      </c>
      <c r="B33" s="2" t="s">
        <v>34</v>
      </c>
      <c r="C33" s="2" t="s">
        <v>35</v>
      </c>
      <c r="D33" s="63">
        <v>91146.5</v>
      </c>
      <c r="E33" s="65">
        <v>1.92E-3</v>
      </c>
      <c r="F33" s="50">
        <v>1000</v>
      </c>
    </row>
    <row r="34" spans="1:6" x14ac:dyDescent="0.2">
      <c r="A34" s="1">
        <v>45901</v>
      </c>
      <c r="B34" s="2" t="s">
        <v>34</v>
      </c>
      <c r="C34" s="2" t="s">
        <v>35</v>
      </c>
      <c r="D34" s="63">
        <v>91146.5</v>
      </c>
      <c r="E34" s="65">
        <v>1.92E-3</v>
      </c>
      <c r="F34" s="50">
        <v>1000</v>
      </c>
    </row>
    <row r="35" spans="1:6" x14ac:dyDescent="0.2">
      <c r="A35" s="1">
        <v>45931</v>
      </c>
      <c r="B35" s="2" t="s">
        <v>34</v>
      </c>
      <c r="C35" s="2" t="s">
        <v>35</v>
      </c>
      <c r="D35" s="63">
        <v>91146.5</v>
      </c>
      <c r="E35" s="65">
        <v>1.92E-3</v>
      </c>
      <c r="F35" s="50">
        <v>1000</v>
      </c>
    </row>
    <row r="36" spans="1:6" x14ac:dyDescent="0.2">
      <c r="A36" s="1">
        <v>45962</v>
      </c>
      <c r="B36" s="2" t="s">
        <v>34</v>
      </c>
      <c r="C36" s="2" t="s">
        <v>35</v>
      </c>
      <c r="D36" s="63">
        <v>91146.5</v>
      </c>
      <c r="E36" s="65">
        <v>1.92E-3</v>
      </c>
      <c r="F36" s="50">
        <v>1000</v>
      </c>
    </row>
    <row r="37" spans="1:6" x14ac:dyDescent="0.2">
      <c r="A37" s="1">
        <v>45992</v>
      </c>
      <c r="B37" s="2" t="s">
        <v>34</v>
      </c>
      <c r="C37" s="2" t="s">
        <v>35</v>
      </c>
      <c r="D37" s="63">
        <v>91146.5</v>
      </c>
      <c r="E37" s="65">
        <v>1.92E-3</v>
      </c>
      <c r="F37" s="50">
        <v>1000</v>
      </c>
    </row>
    <row r="38" spans="1:6" x14ac:dyDescent="0.2">
      <c r="A38" s="1">
        <v>46023</v>
      </c>
      <c r="B38" s="2" t="s">
        <v>34</v>
      </c>
      <c r="C38" s="2" t="s">
        <v>35</v>
      </c>
      <c r="D38" s="63">
        <v>91146.5</v>
      </c>
      <c r="E38" s="65">
        <v>1.92E-3</v>
      </c>
      <c r="F38" s="50">
        <v>1000</v>
      </c>
    </row>
    <row r="39" spans="1:6" x14ac:dyDescent="0.2">
      <c r="A39" s="1">
        <v>46054</v>
      </c>
      <c r="B39" s="2" t="s">
        <v>34</v>
      </c>
      <c r="C39" s="2" t="s">
        <v>35</v>
      </c>
      <c r="D39" s="63">
        <v>91146.5</v>
      </c>
      <c r="E39" s="65">
        <v>1.92E-3</v>
      </c>
      <c r="F39" s="50">
        <v>1000</v>
      </c>
    </row>
    <row r="40" spans="1:6" x14ac:dyDescent="0.2">
      <c r="A40" s="1">
        <v>46082</v>
      </c>
      <c r="B40" s="2" t="s">
        <v>34</v>
      </c>
      <c r="C40" s="2" t="s">
        <v>35</v>
      </c>
      <c r="D40" s="63">
        <v>91146.5</v>
      </c>
      <c r="E40" s="65">
        <v>1.92E-3</v>
      </c>
      <c r="F40" s="50">
        <v>1000</v>
      </c>
    </row>
    <row r="41" spans="1:6" x14ac:dyDescent="0.2">
      <c r="A41" s="1">
        <v>46113</v>
      </c>
      <c r="B41" s="2" t="s">
        <v>34</v>
      </c>
      <c r="C41" s="2" t="s">
        <v>35</v>
      </c>
      <c r="D41" s="63">
        <v>91146.5</v>
      </c>
      <c r="E41" s="65">
        <v>1.92E-3</v>
      </c>
      <c r="F41" s="50">
        <v>1000</v>
      </c>
    </row>
    <row r="42" spans="1:6" x14ac:dyDescent="0.2">
      <c r="A42" s="1">
        <v>46143</v>
      </c>
      <c r="B42" s="2" t="s">
        <v>34</v>
      </c>
      <c r="C42" s="2" t="s">
        <v>35</v>
      </c>
      <c r="D42" s="63">
        <v>91146.5</v>
      </c>
      <c r="E42" s="65">
        <v>1.92E-3</v>
      </c>
      <c r="F42" s="50">
        <v>1000</v>
      </c>
    </row>
    <row r="43" spans="1:6" x14ac:dyDescent="0.2">
      <c r="A43" s="1">
        <v>46174</v>
      </c>
      <c r="B43" s="2" t="s">
        <v>34</v>
      </c>
      <c r="C43" s="2" t="s">
        <v>35</v>
      </c>
      <c r="D43" s="63">
        <v>91146.5</v>
      </c>
      <c r="E43" s="65">
        <v>1.92E-3</v>
      </c>
      <c r="F43" s="50">
        <v>1000</v>
      </c>
    </row>
    <row r="44" spans="1:6" x14ac:dyDescent="0.2">
      <c r="A44" s="1">
        <v>46204</v>
      </c>
      <c r="B44" s="2" t="s">
        <v>34</v>
      </c>
      <c r="C44" s="2" t="s">
        <v>35</v>
      </c>
      <c r="D44" s="63">
        <v>91146.5</v>
      </c>
      <c r="E44" s="65">
        <v>1.92E-3</v>
      </c>
      <c r="F44" s="50">
        <v>1000</v>
      </c>
    </row>
    <row r="45" spans="1:6" x14ac:dyDescent="0.2">
      <c r="A45" s="1">
        <v>46235</v>
      </c>
      <c r="B45" s="2" t="s">
        <v>34</v>
      </c>
      <c r="C45" s="2" t="s">
        <v>35</v>
      </c>
      <c r="D45" s="63">
        <v>91146.5</v>
      </c>
      <c r="E45" s="65">
        <v>1.92E-3</v>
      </c>
      <c r="F45" s="50">
        <v>1000</v>
      </c>
    </row>
    <row r="46" spans="1:6" x14ac:dyDescent="0.2">
      <c r="A46" s="1">
        <v>46266</v>
      </c>
      <c r="B46" s="2" t="s">
        <v>34</v>
      </c>
      <c r="C46" s="2" t="s">
        <v>35</v>
      </c>
      <c r="D46" s="63">
        <v>91146.5</v>
      </c>
      <c r="E46" s="65">
        <v>1.92E-3</v>
      </c>
      <c r="F46" s="50">
        <v>1000</v>
      </c>
    </row>
    <row r="47" spans="1:6" x14ac:dyDescent="0.2">
      <c r="A47" s="1">
        <v>46296</v>
      </c>
      <c r="B47" s="2" t="s">
        <v>34</v>
      </c>
      <c r="C47" s="2" t="s">
        <v>35</v>
      </c>
      <c r="D47" s="63">
        <v>91146.5</v>
      </c>
      <c r="E47" s="65">
        <v>1.92E-3</v>
      </c>
      <c r="F47" s="50">
        <v>1000</v>
      </c>
    </row>
    <row r="48" spans="1:6" x14ac:dyDescent="0.2">
      <c r="A48" s="1">
        <v>46327</v>
      </c>
      <c r="B48" s="2" t="s">
        <v>34</v>
      </c>
      <c r="C48" s="2" t="s">
        <v>35</v>
      </c>
      <c r="D48" s="63">
        <v>91146.5</v>
      </c>
      <c r="E48" s="65">
        <v>1.92E-3</v>
      </c>
      <c r="F48" s="50">
        <v>1000</v>
      </c>
    </row>
    <row r="49" spans="1:6" x14ac:dyDescent="0.2">
      <c r="A49" s="1">
        <v>46357</v>
      </c>
      <c r="B49" s="2" t="s">
        <v>34</v>
      </c>
      <c r="C49" s="2" t="s">
        <v>35</v>
      </c>
      <c r="D49" s="63">
        <v>91146.5</v>
      </c>
      <c r="E49" s="65">
        <v>1.92E-3</v>
      </c>
      <c r="F49" s="50">
        <v>1000</v>
      </c>
    </row>
    <row r="50" spans="1:6" x14ac:dyDescent="0.2">
      <c r="A50" s="1">
        <v>46388</v>
      </c>
      <c r="B50" s="2" t="s">
        <v>34</v>
      </c>
      <c r="C50" s="2" t="s">
        <v>35</v>
      </c>
      <c r="D50" s="63">
        <v>91146.5</v>
      </c>
      <c r="E50" s="65">
        <v>1.92E-3</v>
      </c>
      <c r="F50" s="50">
        <v>1000</v>
      </c>
    </row>
    <row r="51" spans="1:6" x14ac:dyDescent="0.2">
      <c r="A51" s="1">
        <v>46419</v>
      </c>
      <c r="B51" s="2" t="s">
        <v>34</v>
      </c>
      <c r="C51" s="2" t="s">
        <v>35</v>
      </c>
      <c r="D51" s="63">
        <v>91146.5</v>
      </c>
      <c r="E51" s="65">
        <v>1.92E-3</v>
      </c>
      <c r="F51" s="50">
        <v>1000</v>
      </c>
    </row>
    <row r="52" spans="1:6" x14ac:dyDescent="0.2">
      <c r="A52" s="1">
        <v>46447</v>
      </c>
      <c r="B52" s="2" t="s">
        <v>34</v>
      </c>
      <c r="C52" s="2" t="s">
        <v>35</v>
      </c>
      <c r="D52" s="63">
        <v>91146.5</v>
      </c>
      <c r="E52" s="65">
        <v>1.92E-3</v>
      </c>
      <c r="F52" s="50">
        <v>1000</v>
      </c>
    </row>
    <row r="53" spans="1:6" x14ac:dyDescent="0.2">
      <c r="A53" s="1">
        <v>46478</v>
      </c>
      <c r="B53" s="2" t="s">
        <v>34</v>
      </c>
      <c r="C53" s="2" t="s">
        <v>35</v>
      </c>
      <c r="D53" s="63">
        <v>91146.5</v>
      </c>
      <c r="E53" s="65">
        <v>1.92E-3</v>
      </c>
      <c r="F53" s="50">
        <v>1000</v>
      </c>
    </row>
    <row r="54" spans="1:6" x14ac:dyDescent="0.2">
      <c r="A54" s="1">
        <v>46508</v>
      </c>
      <c r="B54" s="2" t="s">
        <v>34</v>
      </c>
      <c r="C54" s="2" t="s">
        <v>35</v>
      </c>
      <c r="D54" s="63">
        <v>91146.5</v>
      </c>
      <c r="E54" s="65">
        <v>1.92E-3</v>
      </c>
      <c r="F54" s="50">
        <v>1000</v>
      </c>
    </row>
    <row r="55" spans="1:6" x14ac:dyDescent="0.2">
      <c r="A55" s="1">
        <v>46539</v>
      </c>
      <c r="B55" s="2" t="s">
        <v>34</v>
      </c>
      <c r="C55" s="2" t="s">
        <v>35</v>
      </c>
      <c r="D55" s="63">
        <v>91146.5</v>
      </c>
      <c r="E55" s="65">
        <v>1.92E-3</v>
      </c>
      <c r="F55" s="50">
        <v>1000</v>
      </c>
    </row>
    <row r="56" spans="1:6" x14ac:dyDescent="0.2">
      <c r="A56" s="1">
        <v>46569</v>
      </c>
      <c r="B56" s="2" t="s">
        <v>34</v>
      </c>
      <c r="C56" s="2" t="s">
        <v>35</v>
      </c>
      <c r="D56" s="63">
        <v>91146.5</v>
      </c>
      <c r="E56" s="65">
        <v>1.92E-3</v>
      </c>
      <c r="F56" s="50">
        <v>1000</v>
      </c>
    </row>
    <row r="57" spans="1:6" x14ac:dyDescent="0.2">
      <c r="A57" s="1">
        <v>46600</v>
      </c>
      <c r="B57" s="2" t="s">
        <v>34</v>
      </c>
      <c r="C57" s="2" t="s">
        <v>35</v>
      </c>
      <c r="D57" s="63">
        <v>91146.5</v>
      </c>
      <c r="E57" s="65">
        <v>1.92E-3</v>
      </c>
      <c r="F57" s="50">
        <v>1000</v>
      </c>
    </row>
    <row r="58" spans="1:6" x14ac:dyDescent="0.2">
      <c r="A58" s="1">
        <v>46631</v>
      </c>
      <c r="B58" s="2" t="s">
        <v>34</v>
      </c>
      <c r="C58" s="2" t="s">
        <v>35</v>
      </c>
      <c r="D58" s="63">
        <v>91146.5</v>
      </c>
      <c r="E58" s="65">
        <v>1.92E-3</v>
      </c>
      <c r="F58" s="50">
        <v>1000</v>
      </c>
    </row>
    <row r="59" spans="1:6" x14ac:dyDescent="0.2">
      <c r="A59" s="1">
        <v>46661</v>
      </c>
      <c r="B59" s="2" t="s">
        <v>34</v>
      </c>
      <c r="C59" s="2" t="s">
        <v>35</v>
      </c>
      <c r="D59" s="63">
        <v>91146.5</v>
      </c>
      <c r="E59" s="65">
        <v>1.92E-3</v>
      </c>
      <c r="F59" s="50">
        <v>1000</v>
      </c>
    </row>
    <row r="60" spans="1:6" x14ac:dyDescent="0.2">
      <c r="A60" s="1">
        <v>46692</v>
      </c>
      <c r="B60" s="2" t="s">
        <v>34</v>
      </c>
      <c r="C60" s="2" t="s">
        <v>35</v>
      </c>
      <c r="D60" s="63">
        <v>91146.5</v>
      </c>
      <c r="E60" s="65">
        <v>1.92E-3</v>
      </c>
      <c r="F60" s="50">
        <v>1000</v>
      </c>
    </row>
    <row r="61" spans="1:6" x14ac:dyDescent="0.2">
      <c r="A61" s="1">
        <v>46722</v>
      </c>
      <c r="B61" s="2" t="s">
        <v>34</v>
      </c>
      <c r="C61" s="2" t="s">
        <v>35</v>
      </c>
      <c r="D61" s="63">
        <v>91146.5</v>
      </c>
      <c r="E61" s="65">
        <v>1.92E-3</v>
      </c>
      <c r="F61" s="50">
        <v>1000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A110-B1C0-BA4A-8823-8D686B92F096}">
  <sheetPr>
    <tabColor theme="8" tint="-0.249977111117893"/>
  </sheetPr>
  <dimension ref="A1:I7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2" sqref="L22"/>
    </sheetView>
  </sheetViews>
  <sheetFormatPr baseColWidth="10" defaultColWidth="10.83203125" defaultRowHeight="14" zeroHeight="1" x14ac:dyDescent="0.2"/>
  <cols>
    <col min="1" max="1" width="8.83203125" style="24" bestFit="1" customWidth="1"/>
    <col min="2" max="3" width="19.5" style="24" customWidth="1"/>
    <col min="4" max="4" width="19.5" style="74" customWidth="1"/>
    <col min="5" max="5" width="19.5" style="80" customWidth="1"/>
    <col min="6" max="6" width="14.33203125" style="77" bestFit="1" customWidth="1"/>
    <col min="7" max="7" width="1.83203125" style="24" hidden="1" customWidth="1"/>
    <col min="8" max="8" width="8.6640625" style="24" hidden="1" customWidth="1"/>
    <col min="9" max="9" width="15.1640625" style="24" hidden="1" customWidth="1"/>
    <col min="10" max="10" width="11.5" style="24" customWidth="1"/>
    <col min="11" max="16382" width="10.83203125" style="24"/>
    <col min="16383" max="16384" width="6.5" style="24" customWidth="1"/>
  </cols>
  <sheetData>
    <row r="1" spans="1:9" ht="30" x14ac:dyDescent="0.2">
      <c r="A1" s="36" t="s">
        <v>43</v>
      </c>
      <c r="B1" s="37" t="s">
        <v>1</v>
      </c>
      <c r="C1" s="37" t="s">
        <v>24</v>
      </c>
      <c r="D1" s="72" t="s">
        <v>4</v>
      </c>
      <c r="E1" s="78" t="s">
        <v>5</v>
      </c>
      <c r="F1" s="75" t="s">
        <v>44</v>
      </c>
      <c r="H1" s="25" t="s">
        <v>45</v>
      </c>
      <c r="I1" s="26" t="s">
        <v>46</v>
      </c>
    </row>
    <row r="2" spans="1:9" ht="15" x14ac:dyDescent="0.2">
      <c r="A2" s="27">
        <v>44927</v>
      </c>
      <c r="B2" s="28" t="s">
        <v>47</v>
      </c>
      <c r="C2" s="29" t="s">
        <v>30</v>
      </c>
      <c r="D2" s="73">
        <v>90902</v>
      </c>
      <c r="E2" s="79">
        <v>2E-3</v>
      </c>
      <c r="F2" s="76"/>
      <c r="H2" s="30">
        <v>31</v>
      </c>
      <c r="I2" s="31">
        <v>0</v>
      </c>
    </row>
    <row r="3" spans="1:9" ht="15" x14ac:dyDescent="0.2">
      <c r="A3" s="27">
        <v>44958</v>
      </c>
      <c r="B3" s="28" t="s">
        <v>47</v>
      </c>
      <c r="C3" s="29" t="s">
        <v>30</v>
      </c>
      <c r="D3" s="73">
        <v>90902</v>
      </c>
      <c r="E3" s="79">
        <v>2E-3</v>
      </c>
      <c r="F3" s="76"/>
      <c r="H3" s="30">
        <v>28</v>
      </c>
      <c r="I3" s="31">
        <v>0</v>
      </c>
    </row>
    <row r="4" spans="1:9" ht="15" x14ac:dyDescent="0.2">
      <c r="A4" s="27">
        <v>44986</v>
      </c>
      <c r="B4" s="28" t="s">
        <v>47</v>
      </c>
      <c r="C4" s="29" t="s">
        <v>30</v>
      </c>
      <c r="D4" s="73">
        <v>90902</v>
      </c>
      <c r="E4" s="79">
        <v>2E-3</v>
      </c>
      <c r="F4" s="76"/>
      <c r="H4" s="30">
        <v>31</v>
      </c>
      <c r="I4" s="31">
        <v>0</v>
      </c>
    </row>
    <row r="5" spans="1:9" ht="15" x14ac:dyDescent="0.2">
      <c r="A5" s="27">
        <v>45017</v>
      </c>
      <c r="B5" s="28" t="s">
        <v>47</v>
      </c>
      <c r="C5" s="29" t="s">
        <v>30</v>
      </c>
      <c r="D5" s="73">
        <v>90902</v>
      </c>
      <c r="E5" s="79">
        <v>2E-3</v>
      </c>
      <c r="F5" s="81">
        <v>0</v>
      </c>
      <c r="H5" s="30">
        <v>30</v>
      </c>
      <c r="I5" s="31">
        <v>0</v>
      </c>
    </row>
    <row r="6" spans="1:9" ht="15" x14ac:dyDescent="0.2">
      <c r="A6" s="27">
        <v>45047</v>
      </c>
      <c r="B6" s="28" t="s">
        <v>47</v>
      </c>
      <c r="C6" s="29" t="s">
        <v>30</v>
      </c>
      <c r="D6" s="73">
        <v>90902</v>
      </c>
      <c r="E6" s="79">
        <v>2E-3</v>
      </c>
      <c r="F6" s="81">
        <v>0</v>
      </c>
      <c r="H6" s="30">
        <v>31</v>
      </c>
      <c r="I6" s="31">
        <v>0</v>
      </c>
    </row>
    <row r="7" spans="1:9" ht="15" x14ac:dyDescent="0.2">
      <c r="A7" s="27">
        <v>45078</v>
      </c>
      <c r="B7" s="28" t="s">
        <v>47</v>
      </c>
      <c r="C7" s="29" t="s">
        <v>30</v>
      </c>
      <c r="D7" s="73">
        <v>90902</v>
      </c>
      <c r="E7" s="79">
        <v>2E-3</v>
      </c>
      <c r="F7" s="81">
        <v>0</v>
      </c>
      <c r="H7" s="30">
        <v>30</v>
      </c>
      <c r="I7" s="31">
        <v>0</v>
      </c>
    </row>
    <row r="8" spans="1:9" ht="15" x14ac:dyDescent="0.2">
      <c r="A8" s="27">
        <v>45108</v>
      </c>
      <c r="B8" s="28" t="s">
        <v>47</v>
      </c>
      <c r="C8" s="29" t="s">
        <v>30</v>
      </c>
      <c r="D8" s="73">
        <v>90902</v>
      </c>
      <c r="E8" s="79">
        <v>2E-3</v>
      </c>
      <c r="F8" s="81"/>
      <c r="H8" s="30">
        <v>31</v>
      </c>
      <c r="I8" s="31">
        <v>800</v>
      </c>
    </row>
    <row r="9" spans="1:9" ht="15" x14ac:dyDescent="0.2">
      <c r="A9" s="27">
        <v>45139</v>
      </c>
      <c r="B9" s="28" t="s">
        <v>47</v>
      </c>
      <c r="C9" s="29" t="s">
        <v>30</v>
      </c>
      <c r="D9" s="73">
        <v>90902</v>
      </c>
      <c r="E9" s="79">
        <v>2E-3</v>
      </c>
      <c r="F9" s="81"/>
      <c r="H9" s="30">
        <v>31</v>
      </c>
      <c r="I9" s="31">
        <v>800</v>
      </c>
    </row>
    <row r="10" spans="1:9" ht="15" x14ac:dyDescent="0.2">
      <c r="A10" s="27">
        <v>45170</v>
      </c>
      <c r="B10" s="28" t="s">
        <v>47</v>
      </c>
      <c r="C10" s="29" t="s">
        <v>30</v>
      </c>
      <c r="D10" s="73">
        <v>90902</v>
      </c>
      <c r="E10" s="79">
        <v>2E-3</v>
      </c>
      <c r="F10" s="81">
        <v>800</v>
      </c>
      <c r="H10" s="30">
        <v>30</v>
      </c>
      <c r="I10" s="31">
        <v>800</v>
      </c>
    </row>
    <row r="11" spans="1:9" ht="15" x14ac:dyDescent="0.2">
      <c r="A11" s="27">
        <v>45200</v>
      </c>
      <c r="B11" s="28" t="s">
        <v>47</v>
      </c>
      <c r="C11" s="29" t="s">
        <v>30</v>
      </c>
      <c r="D11" s="73">
        <v>90902</v>
      </c>
      <c r="E11" s="79">
        <v>2E-3</v>
      </c>
      <c r="F11" s="81">
        <v>800</v>
      </c>
      <c r="H11" s="30">
        <v>31</v>
      </c>
      <c r="I11" s="31">
        <v>1200</v>
      </c>
    </row>
    <row r="12" spans="1:9" ht="15" x14ac:dyDescent="0.2">
      <c r="A12" s="27">
        <v>45231</v>
      </c>
      <c r="B12" s="28" t="s">
        <v>47</v>
      </c>
      <c r="C12" s="29" t="s">
        <v>30</v>
      </c>
      <c r="D12" s="73">
        <v>90902</v>
      </c>
      <c r="E12" s="79">
        <v>2E-3</v>
      </c>
      <c r="F12" s="81">
        <v>800</v>
      </c>
      <c r="H12" s="30">
        <v>30</v>
      </c>
      <c r="I12" s="31">
        <v>1200</v>
      </c>
    </row>
    <row r="13" spans="1:9" ht="15" x14ac:dyDescent="0.2">
      <c r="A13" s="27">
        <v>45261</v>
      </c>
      <c r="B13" s="28" t="s">
        <v>47</v>
      </c>
      <c r="C13" s="29" t="s">
        <v>30</v>
      </c>
      <c r="D13" s="73">
        <v>90902</v>
      </c>
      <c r="E13" s="79">
        <v>2E-3</v>
      </c>
      <c r="F13" s="81">
        <v>800</v>
      </c>
      <c r="H13" s="30">
        <v>31</v>
      </c>
      <c r="I13" s="31">
        <v>1200</v>
      </c>
    </row>
    <row r="14" spans="1:9" ht="15" x14ac:dyDescent="0.2">
      <c r="A14" s="27">
        <v>45292</v>
      </c>
      <c r="B14" s="28" t="s">
        <v>47</v>
      </c>
      <c r="C14" s="29" t="s">
        <v>30</v>
      </c>
      <c r="D14" s="73">
        <v>90902</v>
      </c>
      <c r="E14" s="79">
        <v>2E-3</v>
      </c>
      <c r="F14" s="81">
        <v>1800</v>
      </c>
      <c r="H14" s="30">
        <v>31</v>
      </c>
      <c r="I14" s="31">
        <v>1800</v>
      </c>
    </row>
    <row r="15" spans="1:9" ht="15" x14ac:dyDescent="0.2">
      <c r="A15" s="27">
        <v>45323</v>
      </c>
      <c r="B15" s="28" t="s">
        <v>47</v>
      </c>
      <c r="C15" s="29" t="s">
        <v>30</v>
      </c>
      <c r="D15" s="73">
        <v>90902</v>
      </c>
      <c r="E15" s="79">
        <v>2E-3</v>
      </c>
      <c r="F15" s="81">
        <v>1800</v>
      </c>
      <c r="H15" s="30">
        <v>28</v>
      </c>
      <c r="I15" s="31">
        <v>1800</v>
      </c>
    </row>
    <row r="16" spans="1:9" ht="15" x14ac:dyDescent="0.2">
      <c r="A16" s="27">
        <v>45352</v>
      </c>
      <c r="B16" s="28" t="s">
        <v>47</v>
      </c>
      <c r="C16" s="29" t="s">
        <v>30</v>
      </c>
      <c r="D16" s="73">
        <v>90902</v>
      </c>
      <c r="E16" s="79">
        <v>2E-3</v>
      </c>
      <c r="F16" s="81">
        <v>1800</v>
      </c>
      <c r="H16" s="30">
        <v>31</v>
      </c>
      <c r="I16" s="31">
        <v>1800</v>
      </c>
    </row>
    <row r="17" spans="1:9" ht="15" x14ac:dyDescent="0.2">
      <c r="A17" s="27">
        <v>45383</v>
      </c>
      <c r="B17" s="28" t="s">
        <v>47</v>
      </c>
      <c r="C17" s="29" t="s">
        <v>30</v>
      </c>
      <c r="D17" s="73">
        <v>90902</v>
      </c>
      <c r="E17" s="79">
        <v>2E-3</v>
      </c>
      <c r="F17" s="81">
        <v>1800</v>
      </c>
      <c r="H17" s="30">
        <v>30</v>
      </c>
      <c r="I17" s="31">
        <v>1800</v>
      </c>
    </row>
    <row r="18" spans="1:9" ht="15" x14ac:dyDescent="0.2">
      <c r="A18" s="27">
        <v>45413</v>
      </c>
      <c r="B18" s="28" t="s">
        <v>47</v>
      </c>
      <c r="C18" s="29" t="s">
        <v>30</v>
      </c>
      <c r="D18" s="73">
        <v>90902</v>
      </c>
      <c r="E18" s="79">
        <v>2E-3</v>
      </c>
      <c r="F18" s="81">
        <v>1800</v>
      </c>
      <c r="H18" s="30">
        <v>31</v>
      </c>
      <c r="I18" s="31">
        <v>1800</v>
      </c>
    </row>
    <row r="19" spans="1:9" ht="15" x14ac:dyDescent="0.2">
      <c r="A19" s="27">
        <v>45444</v>
      </c>
      <c r="B19" s="28" t="s">
        <v>47</v>
      </c>
      <c r="C19" s="29" t="s">
        <v>30</v>
      </c>
      <c r="D19" s="73">
        <v>90902</v>
      </c>
      <c r="E19" s="79">
        <v>2E-3</v>
      </c>
      <c r="F19" s="81">
        <v>1800</v>
      </c>
      <c r="H19" s="30">
        <v>30</v>
      </c>
      <c r="I19" s="31">
        <v>1800</v>
      </c>
    </row>
    <row r="20" spans="1:9" ht="15" x14ac:dyDescent="0.2">
      <c r="A20" s="27">
        <v>45474</v>
      </c>
      <c r="B20" s="28" t="s">
        <v>47</v>
      </c>
      <c r="C20" s="29" t="s">
        <v>30</v>
      </c>
      <c r="D20" s="73">
        <v>90902</v>
      </c>
      <c r="E20" s="79">
        <v>2E-3</v>
      </c>
      <c r="F20" s="81">
        <v>1800</v>
      </c>
      <c r="H20" s="30">
        <v>31</v>
      </c>
      <c r="I20" s="31">
        <v>1800</v>
      </c>
    </row>
    <row r="21" spans="1:9" ht="15" x14ac:dyDescent="0.2">
      <c r="A21" s="27">
        <v>45505</v>
      </c>
      <c r="B21" s="28" t="s">
        <v>47</v>
      </c>
      <c r="C21" s="29" t="s">
        <v>30</v>
      </c>
      <c r="D21" s="73">
        <v>90902</v>
      </c>
      <c r="E21" s="79">
        <v>2E-3</v>
      </c>
      <c r="F21" s="81">
        <v>1800</v>
      </c>
      <c r="H21" s="30">
        <v>31</v>
      </c>
      <c r="I21" s="31">
        <v>1800</v>
      </c>
    </row>
    <row r="22" spans="1:9" ht="15" x14ac:dyDescent="0.2">
      <c r="A22" s="27">
        <v>45536</v>
      </c>
      <c r="B22" s="28" t="s">
        <v>47</v>
      </c>
      <c r="C22" s="29" t="s">
        <v>30</v>
      </c>
      <c r="D22" s="73">
        <v>90902</v>
      </c>
      <c r="E22" s="79">
        <v>2E-3</v>
      </c>
      <c r="F22" s="81">
        <v>1800</v>
      </c>
      <c r="H22" s="30">
        <v>30</v>
      </c>
      <c r="I22" s="31">
        <v>1800</v>
      </c>
    </row>
    <row r="23" spans="1:9" ht="15" x14ac:dyDescent="0.2">
      <c r="A23" s="27">
        <v>45566</v>
      </c>
      <c r="B23" s="28" t="s">
        <v>47</v>
      </c>
      <c r="C23" s="29" t="s">
        <v>30</v>
      </c>
      <c r="D23" s="73">
        <v>90902</v>
      </c>
      <c r="E23" s="79">
        <v>2E-3</v>
      </c>
      <c r="F23" s="81">
        <v>1800</v>
      </c>
      <c r="H23" s="30">
        <v>31</v>
      </c>
      <c r="I23" s="31">
        <v>1800</v>
      </c>
    </row>
    <row r="24" spans="1:9" ht="15" x14ac:dyDescent="0.2">
      <c r="A24" s="27">
        <v>45597</v>
      </c>
      <c r="B24" s="28" t="s">
        <v>47</v>
      </c>
      <c r="C24" s="29" t="s">
        <v>30</v>
      </c>
      <c r="D24" s="73">
        <v>90902</v>
      </c>
      <c r="E24" s="79">
        <v>2E-3</v>
      </c>
      <c r="F24" s="81">
        <v>1800</v>
      </c>
      <c r="H24" s="30">
        <v>30</v>
      </c>
      <c r="I24" s="31">
        <v>1800</v>
      </c>
    </row>
    <row r="25" spans="1:9" ht="15" x14ac:dyDescent="0.2">
      <c r="A25" s="27">
        <v>45627</v>
      </c>
      <c r="B25" s="28" t="s">
        <v>47</v>
      </c>
      <c r="C25" s="29" t="s">
        <v>30</v>
      </c>
      <c r="D25" s="73">
        <v>90902</v>
      </c>
      <c r="E25" s="79">
        <v>2E-3</v>
      </c>
      <c r="F25" s="81">
        <v>1800</v>
      </c>
      <c r="H25" s="30">
        <v>31</v>
      </c>
      <c r="I25" s="31">
        <v>1800</v>
      </c>
    </row>
    <row r="26" spans="1:9" ht="15" x14ac:dyDescent="0.2">
      <c r="A26" s="27">
        <v>45658</v>
      </c>
      <c r="B26" s="28" t="s">
        <v>47</v>
      </c>
      <c r="C26" s="29" t="s">
        <v>30</v>
      </c>
      <c r="D26" s="73">
        <v>90902</v>
      </c>
      <c r="E26" s="79">
        <v>2E-3</v>
      </c>
      <c r="F26" s="81">
        <v>1800</v>
      </c>
      <c r="H26" s="30">
        <v>31</v>
      </c>
      <c r="I26" s="31">
        <v>1800</v>
      </c>
    </row>
    <row r="27" spans="1:9" ht="15" x14ac:dyDescent="0.2">
      <c r="A27" s="27">
        <v>45689</v>
      </c>
      <c r="B27" s="28" t="s">
        <v>47</v>
      </c>
      <c r="C27" s="29" t="s">
        <v>30</v>
      </c>
      <c r="D27" s="73">
        <v>90902</v>
      </c>
      <c r="E27" s="79">
        <v>2E-3</v>
      </c>
      <c r="F27" s="81">
        <v>1800</v>
      </c>
      <c r="H27" s="30">
        <v>28</v>
      </c>
      <c r="I27" s="31">
        <v>1800</v>
      </c>
    </row>
    <row r="28" spans="1:9" ht="15" x14ac:dyDescent="0.2">
      <c r="A28" s="27">
        <v>45717</v>
      </c>
      <c r="B28" s="28" t="s">
        <v>47</v>
      </c>
      <c r="C28" s="29" t="s">
        <v>30</v>
      </c>
      <c r="D28" s="73">
        <v>90902</v>
      </c>
      <c r="E28" s="79">
        <v>2E-3</v>
      </c>
      <c r="F28" s="81">
        <v>1800</v>
      </c>
      <c r="H28" s="30">
        <v>31</v>
      </c>
      <c r="I28" s="31">
        <v>1800</v>
      </c>
    </row>
    <row r="29" spans="1:9" ht="15" x14ac:dyDescent="0.2">
      <c r="A29" s="27">
        <v>45748</v>
      </c>
      <c r="B29" s="28" t="s">
        <v>47</v>
      </c>
      <c r="C29" s="29" t="s">
        <v>30</v>
      </c>
      <c r="D29" s="73">
        <v>90902</v>
      </c>
      <c r="E29" s="79">
        <v>2E-3</v>
      </c>
      <c r="F29" s="81">
        <v>2500</v>
      </c>
      <c r="H29" s="30">
        <v>30</v>
      </c>
      <c r="I29" s="31">
        <v>1800</v>
      </c>
    </row>
    <row r="30" spans="1:9" ht="15" x14ac:dyDescent="0.2">
      <c r="A30" s="27">
        <v>45778</v>
      </c>
      <c r="B30" s="28" t="s">
        <v>47</v>
      </c>
      <c r="C30" s="29" t="s">
        <v>30</v>
      </c>
      <c r="D30" s="73">
        <v>90902</v>
      </c>
      <c r="E30" s="79">
        <v>2E-3</v>
      </c>
      <c r="F30" s="81">
        <v>2500</v>
      </c>
      <c r="H30" s="30">
        <v>31</v>
      </c>
      <c r="I30" s="31">
        <v>1800</v>
      </c>
    </row>
    <row r="31" spans="1:9" ht="15" x14ac:dyDescent="0.2">
      <c r="A31" s="27">
        <v>45809</v>
      </c>
      <c r="B31" s="28" t="s">
        <v>47</v>
      </c>
      <c r="C31" s="29" t="s">
        <v>30</v>
      </c>
      <c r="D31" s="73">
        <v>90902</v>
      </c>
      <c r="E31" s="79">
        <v>2E-3</v>
      </c>
      <c r="F31" s="81">
        <v>2500</v>
      </c>
      <c r="H31" s="30">
        <v>30</v>
      </c>
      <c r="I31" s="31">
        <v>1800</v>
      </c>
    </row>
    <row r="32" spans="1:9" ht="15" x14ac:dyDescent="0.2">
      <c r="A32" s="27">
        <v>45839</v>
      </c>
      <c r="B32" s="28" t="s">
        <v>47</v>
      </c>
      <c r="C32" s="29" t="s">
        <v>30</v>
      </c>
      <c r="D32" s="73">
        <v>90902</v>
      </c>
      <c r="E32" s="79">
        <v>2E-3</v>
      </c>
      <c r="F32" s="81">
        <v>2500</v>
      </c>
      <c r="H32" s="30">
        <v>31</v>
      </c>
      <c r="I32" s="31">
        <v>1800</v>
      </c>
    </row>
    <row r="33" spans="1:9" ht="15" x14ac:dyDescent="0.2">
      <c r="A33" s="27">
        <v>45870</v>
      </c>
      <c r="B33" s="28" t="s">
        <v>47</v>
      </c>
      <c r="C33" s="29" t="s">
        <v>30</v>
      </c>
      <c r="D33" s="73">
        <v>90902</v>
      </c>
      <c r="E33" s="79">
        <v>2E-3</v>
      </c>
      <c r="F33" s="81">
        <v>2500</v>
      </c>
      <c r="H33" s="30">
        <v>31</v>
      </c>
      <c r="I33" s="31">
        <v>1800</v>
      </c>
    </row>
    <row r="34" spans="1:9" ht="15" x14ac:dyDescent="0.2">
      <c r="A34" s="27">
        <v>45901</v>
      </c>
      <c r="B34" s="28" t="s">
        <v>47</v>
      </c>
      <c r="C34" s="29" t="s">
        <v>30</v>
      </c>
      <c r="D34" s="73">
        <v>90902</v>
      </c>
      <c r="E34" s="79">
        <v>2E-3</v>
      </c>
      <c r="F34" s="81">
        <v>2500</v>
      </c>
      <c r="H34" s="30">
        <v>30</v>
      </c>
      <c r="I34" s="31">
        <v>1800</v>
      </c>
    </row>
    <row r="35" spans="1:9" ht="15" x14ac:dyDescent="0.2">
      <c r="A35" s="27">
        <v>45931</v>
      </c>
      <c r="B35" s="28" t="s">
        <v>47</v>
      </c>
      <c r="C35" s="29" t="s">
        <v>30</v>
      </c>
      <c r="D35" s="73">
        <v>90902</v>
      </c>
      <c r="E35" s="79">
        <v>2E-3</v>
      </c>
      <c r="F35" s="81">
        <v>2500</v>
      </c>
      <c r="H35" s="30">
        <v>31</v>
      </c>
      <c r="I35" s="31">
        <v>1800</v>
      </c>
    </row>
    <row r="36" spans="1:9" ht="15" x14ac:dyDescent="0.2">
      <c r="A36" s="27">
        <v>45962</v>
      </c>
      <c r="B36" s="28" t="s">
        <v>47</v>
      </c>
      <c r="C36" s="29" t="s">
        <v>30</v>
      </c>
      <c r="D36" s="73">
        <v>90902</v>
      </c>
      <c r="E36" s="79">
        <v>2E-3</v>
      </c>
      <c r="F36" s="81">
        <v>2500</v>
      </c>
      <c r="H36" s="30">
        <v>30</v>
      </c>
      <c r="I36" s="31">
        <v>1800</v>
      </c>
    </row>
    <row r="37" spans="1:9" ht="15" x14ac:dyDescent="0.2">
      <c r="A37" s="27">
        <v>45992</v>
      </c>
      <c r="B37" s="28" t="s">
        <v>47</v>
      </c>
      <c r="C37" s="29" t="s">
        <v>30</v>
      </c>
      <c r="D37" s="73">
        <v>90902</v>
      </c>
      <c r="E37" s="79">
        <v>2E-3</v>
      </c>
      <c r="F37" s="81">
        <v>2500</v>
      </c>
      <c r="H37" s="30">
        <v>31</v>
      </c>
      <c r="I37" s="31">
        <v>1800</v>
      </c>
    </row>
    <row r="38" spans="1:9" ht="15" x14ac:dyDescent="0.2">
      <c r="A38" s="27">
        <v>46023</v>
      </c>
      <c r="B38" s="28" t="s">
        <v>47</v>
      </c>
      <c r="C38" s="29" t="s">
        <v>30</v>
      </c>
      <c r="D38" s="73">
        <v>90902</v>
      </c>
      <c r="E38" s="79">
        <v>2E-3</v>
      </c>
      <c r="F38" s="81">
        <v>2500</v>
      </c>
      <c r="H38" s="30">
        <v>31</v>
      </c>
      <c r="I38" s="31">
        <v>1800</v>
      </c>
    </row>
    <row r="39" spans="1:9" ht="15" x14ac:dyDescent="0.2">
      <c r="A39" s="27">
        <v>46054</v>
      </c>
      <c r="B39" s="28" t="s">
        <v>47</v>
      </c>
      <c r="C39" s="29" t="s">
        <v>30</v>
      </c>
      <c r="D39" s="73">
        <v>90902</v>
      </c>
      <c r="E39" s="79">
        <v>2E-3</v>
      </c>
      <c r="F39" s="81">
        <v>2500</v>
      </c>
      <c r="H39" s="30">
        <v>29</v>
      </c>
      <c r="I39" s="31">
        <v>1800</v>
      </c>
    </row>
    <row r="40" spans="1:9" ht="15" x14ac:dyDescent="0.2">
      <c r="A40" s="27">
        <v>46082</v>
      </c>
      <c r="B40" s="28" t="s">
        <v>47</v>
      </c>
      <c r="C40" s="29" t="s">
        <v>30</v>
      </c>
      <c r="D40" s="73">
        <v>90902</v>
      </c>
      <c r="E40" s="79">
        <v>2E-3</v>
      </c>
      <c r="F40" s="81">
        <v>2500</v>
      </c>
      <c r="H40" s="30">
        <v>31</v>
      </c>
      <c r="I40" s="31">
        <v>1800</v>
      </c>
    </row>
    <row r="41" spans="1:9" ht="15" x14ac:dyDescent="0.2">
      <c r="A41" s="27">
        <v>46113</v>
      </c>
      <c r="B41" s="28" t="s">
        <v>47</v>
      </c>
      <c r="C41" s="29" t="s">
        <v>30</v>
      </c>
      <c r="D41" s="73">
        <v>90902</v>
      </c>
      <c r="E41" s="79">
        <v>2E-3</v>
      </c>
      <c r="F41" s="81">
        <v>2500</v>
      </c>
      <c r="H41" s="30">
        <v>30</v>
      </c>
      <c r="I41" s="31">
        <v>1800</v>
      </c>
    </row>
    <row r="42" spans="1:9" ht="15" x14ac:dyDescent="0.2">
      <c r="A42" s="27">
        <v>46143</v>
      </c>
      <c r="B42" s="28" t="s">
        <v>47</v>
      </c>
      <c r="C42" s="29" t="s">
        <v>30</v>
      </c>
      <c r="D42" s="73">
        <v>90902</v>
      </c>
      <c r="E42" s="79">
        <v>2E-3</v>
      </c>
      <c r="F42" s="81">
        <v>2500</v>
      </c>
      <c r="H42" s="30">
        <v>31</v>
      </c>
      <c r="I42" s="31">
        <v>1800</v>
      </c>
    </row>
    <row r="43" spans="1:9" ht="15" x14ac:dyDescent="0.2">
      <c r="A43" s="27">
        <v>46174</v>
      </c>
      <c r="B43" s="28" t="s">
        <v>47</v>
      </c>
      <c r="C43" s="29" t="s">
        <v>30</v>
      </c>
      <c r="D43" s="73">
        <v>90902</v>
      </c>
      <c r="E43" s="79">
        <v>2E-3</v>
      </c>
      <c r="F43" s="81">
        <v>2500</v>
      </c>
      <c r="H43" s="30">
        <v>30</v>
      </c>
      <c r="I43" s="31">
        <v>1800</v>
      </c>
    </row>
    <row r="44" spans="1:9" ht="15" x14ac:dyDescent="0.2">
      <c r="A44" s="27">
        <v>46204</v>
      </c>
      <c r="B44" s="28" t="s">
        <v>47</v>
      </c>
      <c r="C44" s="29" t="s">
        <v>30</v>
      </c>
      <c r="D44" s="73">
        <v>90902</v>
      </c>
      <c r="E44" s="79">
        <v>2E-3</v>
      </c>
      <c r="F44" s="81">
        <v>2500</v>
      </c>
      <c r="H44" s="30">
        <v>31</v>
      </c>
      <c r="I44" s="31">
        <v>1800</v>
      </c>
    </row>
    <row r="45" spans="1:9" ht="15" x14ac:dyDescent="0.2">
      <c r="A45" s="27">
        <v>46235</v>
      </c>
      <c r="B45" s="28" t="s">
        <v>47</v>
      </c>
      <c r="C45" s="29" t="s">
        <v>30</v>
      </c>
      <c r="D45" s="73">
        <v>90902</v>
      </c>
      <c r="E45" s="79">
        <v>2E-3</v>
      </c>
      <c r="F45" s="81">
        <v>2500</v>
      </c>
      <c r="H45" s="30">
        <v>31</v>
      </c>
      <c r="I45" s="31">
        <v>1800</v>
      </c>
    </row>
    <row r="46" spans="1:9" ht="15" x14ac:dyDescent="0.2">
      <c r="A46" s="27">
        <v>46266</v>
      </c>
      <c r="B46" s="28" t="s">
        <v>47</v>
      </c>
      <c r="C46" s="29" t="s">
        <v>30</v>
      </c>
      <c r="D46" s="73">
        <v>90902</v>
      </c>
      <c r="E46" s="79">
        <v>2E-3</v>
      </c>
      <c r="F46" s="81">
        <v>2500</v>
      </c>
      <c r="H46" s="30">
        <v>30</v>
      </c>
      <c r="I46" s="31">
        <v>1800</v>
      </c>
    </row>
    <row r="47" spans="1:9" ht="15" x14ac:dyDescent="0.2">
      <c r="A47" s="27">
        <v>46296</v>
      </c>
      <c r="B47" s="28" t="s">
        <v>47</v>
      </c>
      <c r="C47" s="29" t="s">
        <v>30</v>
      </c>
      <c r="D47" s="73">
        <v>90902</v>
      </c>
      <c r="E47" s="79">
        <v>2E-3</v>
      </c>
      <c r="F47" s="81">
        <v>2500</v>
      </c>
      <c r="H47" s="30">
        <v>31</v>
      </c>
      <c r="I47" s="31">
        <v>1800</v>
      </c>
    </row>
    <row r="48" spans="1:9" ht="15" x14ac:dyDescent="0.2">
      <c r="A48" s="27">
        <v>46327</v>
      </c>
      <c r="B48" s="28" t="s">
        <v>47</v>
      </c>
      <c r="C48" s="29" t="s">
        <v>30</v>
      </c>
      <c r="D48" s="73">
        <v>90902</v>
      </c>
      <c r="E48" s="79">
        <v>2E-3</v>
      </c>
      <c r="F48" s="81">
        <v>2500</v>
      </c>
      <c r="H48" s="30">
        <v>30</v>
      </c>
      <c r="I48" s="31">
        <v>1800</v>
      </c>
    </row>
    <row r="49" spans="1:9" ht="15" x14ac:dyDescent="0.2">
      <c r="A49" s="27">
        <v>46357</v>
      </c>
      <c r="B49" s="28" t="s">
        <v>47</v>
      </c>
      <c r="C49" s="29" t="s">
        <v>30</v>
      </c>
      <c r="D49" s="73">
        <v>90902</v>
      </c>
      <c r="E49" s="79">
        <v>2E-3</v>
      </c>
      <c r="F49" s="81">
        <v>2500</v>
      </c>
      <c r="H49" s="30">
        <v>31</v>
      </c>
      <c r="I49" s="31">
        <v>1800</v>
      </c>
    </row>
    <row r="50" spans="1:9" ht="15" x14ac:dyDescent="0.2">
      <c r="A50" s="27">
        <v>46388</v>
      </c>
      <c r="B50" s="28" t="s">
        <v>47</v>
      </c>
      <c r="C50" s="29" t="s">
        <v>30</v>
      </c>
      <c r="D50" s="73">
        <v>90902</v>
      </c>
      <c r="E50" s="79">
        <v>2E-3</v>
      </c>
      <c r="F50" s="81">
        <v>2500</v>
      </c>
      <c r="H50" s="30">
        <v>31</v>
      </c>
      <c r="I50" s="31">
        <v>1800</v>
      </c>
    </row>
    <row r="51" spans="1:9" ht="15" x14ac:dyDescent="0.2">
      <c r="A51" s="27">
        <v>46419</v>
      </c>
      <c r="B51" s="28" t="s">
        <v>47</v>
      </c>
      <c r="C51" s="29" t="s">
        <v>30</v>
      </c>
      <c r="D51" s="73">
        <v>90902</v>
      </c>
      <c r="E51" s="79">
        <v>2E-3</v>
      </c>
      <c r="F51" s="81">
        <v>2500</v>
      </c>
      <c r="H51" s="30">
        <v>28</v>
      </c>
      <c r="I51" s="31">
        <v>1800</v>
      </c>
    </row>
    <row r="52" spans="1:9" ht="15" x14ac:dyDescent="0.2">
      <c r="A52" s="27">
        <v>46447</v>
      </c>
      <c r="B52" s="28" t="s">
        <v>47</v>
      </c>
      <c r="C52" s="29" t="s">
        <v>30</v>
      </c>
      <c r="D52" s="73">
        <v>90902</v>
      </c>
      <c r="E52" s="79">
        <v>2E-3</v>
      </c>
      <c r="F52" s="81">
        <v>2500</v>
      </c>
      <c r="H52" s="30">
        <v>31</v>
      </c>
      <c r="I52" s="31">
        <v>1800</v>
      </c>
    </row>
    <row r="53" spans="1:9" ht="15" x14ac:dyDescent="0.2">
      <c r="A53" s="27">
        <v>46478</v>
      </c>
      <c r="B53" s="28" t="s">
        <v>47</v>
      </c>
      <c r="C53" s="29" t="s">
        <v>30</v>
      </c>
      <c r="D53" s="73">
        <v>90902</v>
      </c>
      <c r="E53" s="79">
        <v>2E-3</v>
      </c>
      <c r="F53" s="81">
        <v>2500</v>
      </c>
      <c r="H53" s="30">
        <v>30</v>
      </c>
      <c r="I53" s="31">
        <v>1800</v>
      </c>
    </row>
    <row r="54" spans="1:9" ht="15" x14ac:dyDescent="0.2">
      <c r="A54" s="27">
        <v>46508</v>
      </c>
      <c r="B54" s="28" t="s">
        <v>47</v>
      </c>
      <c r="C54" s="29" t="s">
        <v>30</v>
      </c>
      <c r="D54" s="73">
        <v>90902</v>
      </c>
      <c r="E54" s="79">
        <v>2E-3</v>
      </c>
      <c r="F54" s="81">
        <v>2500</v>
      </c>
      <c r="H54" s="30">
        <v>31</v>
      </c>
      <c r="I54" s="31">
        <v>1800</v>
      </c>
    </row>
    <row r="55" spans="1:9" ht="15" x14ac:dyDescent="0.2">
      <c r="A55" s="27">
        <v>46539</v>
      </c>
      <c r="B55" s="28" t="s">
        <v>47</v>
      </c>
      <c r="C55" s="29" t="s">
        <v>30</v>
      </c>
      <c r="D55" s="73">
        <v>90902</v>
      </c>
      <c r="E55" s="79">
        <v>2E-3</v>
      </c>
      <c r="F55" s="81">
        <v>2500</v>
      </c>
      <c r="H55" s="30">
        <v>30</v>
      </c>
      <c r="I55" s="31">
        <v>1800</v>
      </c>
    </row>
    <row r="56" spans="1:9" ht="15" x14ac:dyDescent="0.2">
      <c r="A56" s="27">
        <v>46569</v>
      </c>
      <c r="B56" s="28" t="s">
        <v>47</v>
      </c>
      <c r="C56" s="29" t="s">
        <v>30</v>
      </c>
      <c r="D56" s="73">
        <v>90902</v>
      </c>
      <c r="E56" s="79">
        <v>2E-3</v>
      </c>
      <c r="F56" s="81">
        <v>2500</v>
      </c>
      <c r="H56" s="30">
        <v>31</v>
      </c>
      <c r="I56" s="31">
        <v>1800</v>
      </c>
    </row>
    <row r="57" spans="1:9" ht="15" x14ac:dyDescent="0.2">
      <c r="A57" s="27">
        <v>46600</v>
      </c>
      <c r="B57" s="28" t="s">
        <v>47</v>
      </c>
      <c r="C57" s="29" t="s">
        <v>30</v>
      </c>
      <c r="D57" s="73">
        <v>90902</v>
      </c>
      <c r="E57" s="79">
        <v>2E-3</v>
      </c>
      <c r="F57" s="81">
        <v>2500</v>
      </c>
      <c r="H57" s="30">
        <v>31</v>
      </c>
      <c r="I57" s="31">
        <v>1800</v>
      </c>
    </row>
    <row r="58" spans="1:9" ht="15" x14ac:dyDescent="0.2">
      <c r="A58" s="27">
        <v>46631</v>
      </c>
      <c r="B58" s="28" t="s">
        <v>47</v>
      </c>
      <c r="C58" s="29" t="s">
        <v>30</v>
      </c>
      <c r="D58" s="73">
        <v>90902</v>
      </c>
      <c r="E58" s="79">
        <v>2E-3</v>
      </c>
      <c r="F58" s="81">
        <v>2500</v>
      </c>
      <c r="H58" s="30">
        <v>30</v>
      </c>
      <c r="I58" s="31">
        <v>1800</v>
      </c>
    </row>
    <row r="59" spans="1:9" ht="15" x14ac:dyDescent="0.2">
      <c r="A59" s="27">
        <v>46661</v>
      </c>
      <c r="B59" s="28" t="s">
        <v>47</v>
      </c>
      <c r="C59" s="29" t="s">
        <v>30</v>
      </c>
      <c r="D59" s="73">
        <v>90902</v>
      </c>
      <c r="E59" s="79">
        <v>2E-3</v>
      </c>
      <c r="F59" s="81">
        <v>2500</v>
      </c>
      <c r="H59" s="30">
        <v>31</v>
      </c>
      <c r="I59" s="31">
        <v>1800</v>
      </c>
    </row>
    <row r="60" spans="1:9" ht="15" x14ac:dyDescent="0.2">
      <c r="A60" s="27">
        <v>46692</v>
      </c>
      <c r="B60" s="28" t="s">
        <v>47</v>
      </c>
      <c r="C60" s="29" t="s">
        <v>30</v>
      </c>
      <c r="D60" s="73">
        <v>90902</v>
      </c>
      <c r="E60" s="79">
        <v>2E-3</v>
      </c>
      <c r="F60" s="81">
        <v>2500</v>
      </c>
      <c r="H60" s="30">
        <v>30</v>
      </c>
      <c r="I60" s="31">
        <v>1800</v>
      </c>
    </row>
    <row r="61" spans="1:9" ht="15" x14ac:dyDescent="0.2">
      <c r="A61" s="27">
        <v>46722</v>
      </c>
      <c r="B61" s="28" t="s">
        <v>47</v>
      </c>
      <c r="C61" s="29" t="s">
        <v>30</v>
      </c>
      <c r="D61" s="73">
        <v>90902</v>
      </c>
      <c r="E61" s="79">
        <v>2E-3</v>
      </c>
      <c r="F61" s="81">
        <v>2500</v>
      </c>
      <c r="H61" s="30">
        <v>31</v>
      </c>
      <c r="I61" s="31">
        <v>1800</v>
      </c>
    </row>
    <row r="62" spans="1:9" x14ac:dyDescent="0.2"/>
    <row r="63" spans="1:9" x14ac:dyDescent="0.2"/>
    <row r="64" spans="1:9" x14ac:dyDescent="0.2"/>
    <row r="73" x14ac:dyDescent="0.2"/>
    <row r="74" x14ac:dyDescent="0.2"/>
    <row r="75" x14ac:dyDescent="0.2"/>
    <row r="76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646B-E438-4AA2-B26C-8832A67414EE}">
  <sheetPr>
    <tabColor theme="5" tint="0.39997558519241921"/>
    <pageSetUpPr fitToPage="1"/>
  </sheetPr>
  <dimension ref="A1:N61"/>
  <sheetViews>
    <sheetView zoomScaleNormal="100" workbookViewId="0">
      <pane xSplit="1" ySplit="1" topLeftCell="B28" activePane="bottomRight" state="frozen"/>
      <selection pane="topRight" activeCell="B1" sqref="B1"/>
      <selection pane="bottomLeft" activeCell="A2" sqref="A2"/>
      <selection pane="bottomRight" activeCell="I31" sqref="I31"/>
    </sheetView>
  </sheetViews>
  <sheetFormatPr baseColWidth="10" defaultColWidth="9.1640625" defaultRowHeight="15" x14ac:dyDescent="0.2"/>
  <cols>
    <col min="1" max="1" width="8.5" bestFit="1" customWidth="1"/>
    <col min="2" max="2" width="15.1640625" customWidth="1"/>
    <col min="3" max="3" width="11.83203125" bestFit="1" customWidth="1"/>
    <col min="4" max="4" width="10.1640625" bestFit="1" customWidth="1"/>
    <col min="5" max="5" width="18.33203125" style="52" bestFit="1" customWidth="1"/>
    <col min="6" max="6" width="19.33203125" bestFit="1" customWidth="1"/>
    <col min="7" max="7" width="31.83203125" bestFit="1" customWidth="1"/>
    <col min="8" max="8" width="29.33203125" bestFit="1" customWidth="1"/>
    <col min="9" max="9" width="21.1640625" customWidth="1"/>
    <col min="10" max="10" width="18.6640625" bestFit="1" customWidth="1"/>
    <col min="11" max="11" width="12" bestFit="1" customWidth="1"/>
    <col min="12" max="12" width="12" hidden="1" customWidth="1"/>
  </cols>
  <sheetData>
    <row r="1" spans="1:14" ht="44.25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51" t="s">
        <v>4</v>
      </c>
      <c r="F1" s="34" t="s">
        <v>5</v>
      </c>
      <c r="G1" s="34" t="s">
        <v>20</v>
      </c>
      <c r="H1" s="34" t="s">
        <v>21</v>
      </c>
      <c r="I1" s="34" t="s">
        <v>64</v>
      </c>
      <c r="J1" s="34" t="s">
        <v>14</v>
      </c>
      <c r="K1" s="34" t="s">
        <v>15</v>
      </c>
      <c r="L1" s="4" t="s">
        <v>22</v>
      </c>
    </row>
    <row r="2" spans="1:14" x14ac:dyDescent="0.2">
      <c r="A2" s="1">
        <v>44927</v>
      </c>
      <c r="B2" s="2" t="s">
        <v>9</v>
      </c>
      <c r="C2" s="2" t="s">
        <v>17</v>
      </c>
      <c r="D2" s="7" t="s">
        <v>19</v>
      </c>
      <c r="E2" s="48">
        <v>94165.000120853903</v>
      </c>
      <c r="F2" s="6">
        <v>1.9071428571428568E-3</v>
      </c>
      <c r="G2" s="49">
        <v>0</v>
      </c>
      <c r="H2" s="49">
        <v>669.75487001042097</v>
      </c>
      <c r="I2" s="49">
        <v>669.75487001042097</v>
      </c>
      <c r="J2" s="49">
        <v>0</v>
      </c>
      <c r="K2" s="49">
        <v>0</v>
      </c>
      <c r="L2" s="11">
        <v>669.755</v>
      </c>
      <c r="M2" s="3"/>
      <c r="N2" s="3"/>
    </row>
    <row r="3" spans="1:14" x14ac:dyDescent="0.2">
      <c r="A3" s="1">
        <v>44958</v>
      </c>
      <c r="B3" s="2" t="s">
        <v>9</v>
      </c>
      <c r="C3" s="2" t="s">
        <v>17</v>
      </c>
      <c r="D3" s="7" t="s">
        <v>19</v>
      </c>
      <c r="E3" s="48">
        <v>94165.000120853903</v>
      </c>
      <c r="F3" s="6">
        <v>1.9071428571428568E-3</v>
      </c>
      <c r="G3" s="49">
        <v>0</v>
      </c>
      <c r="H3" s="49">
        <v>604.93988259005766</v>
      </c>
      <c r="I3" s="49">
        <v>604.93988259005766</v>
      </c>
      <c r="J3" s="49">
        <v>0</v>
      </c>
      <c r="K3" s="49">
        <v>0</v>
      </c>
      <c r="L3" s="11">
        <v>604.94000000000005</v>
      </c>
      <c r="M3" s="3"/>
      <c r="N3" s="3"/>
    </row>
    <row r="4" spans="1:14" x14ac:dyDescent="0.2">
      <c r="A4" s="1">
        <v>44986</v>
      </c>
      <c r="B4" s="2" t="s">
        <v>9</v>
      </c>
      <c r="C4" s="2" t="s">
        <v>17</v>
      </c>
      <c r="D4" s="7" t="s">
        <v>19</v>
      </c>
      <c r="E4" s="48">
        <v>94165.000120853903</v>
      </c>
      <c r="F4" s="6">
        <v>1.91778003704197E-3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11">
        <v>0</v>
      </c>
      <c r="M4" s="3"/>
      <c r="N4" s="3"/>
    </row>
    <row r="5" spans="1:14" x14ac:dyDescent="0.2">
      <c r="A5" s="1">
        <v>45017</v>
      </c>
      <c r="B5" s="2" t="s">
        <v>9</v>
      </c>
      <c r="C5" s="2" t="s">
        <v>17</v>
      </c>
      <c r="D5" s="7" t="s">
        <v>19</v>
      </c>
      <c r="E5" s="48">
        <v>94165.000120853903</v>
      </c>
      <c r="F5" s="6">
        <v>1.9177800370419726E-3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11">
        <v>0</v>
      </c>
      <c r="M5" s="3"/>
      <c r="N5" s="3"/>
    </row>
    <row r="6" spans="1:14" x14ac:dyDescent="0.2">
      <c r="A6" s="1">
        <v>45047</v>
      </c>
      <c r="B6" s="2" t="s">
        <v>9</v>
      </c>
      <c r="C6" s="2" t="s">
        <v>17</v>
      </c>
      <c r="D6" s="7" t="s">
        <v>19</v>
      </c>
      <c r="E6" s="48">
        <v>94165.000120853903</v>
      </c>
      <c r="F6" s="6">
        <v>1.9177800370419726E-3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11">
        <v>0</v>
      </c>
      <c r="M6" s="3"/>
      <c r="N6" s="3"/>
    </row>
    <row r="7" spans="1:14" x14ac:dyDescent="0.2">
      <c r="A7" s="1">
        <v>45078</v>
      </c>
      <c r="B7" s="2" t="s">
        <v>9</v>
      </c>
      <c r="C7" s="2" t="s">
        <v>17</v>
      </c>
      <c r="D7" s="7" t="s">
        <v>19</v>
      </c>
      <c r="E7" s="48">
        <v>94165.000120853903</v>
      </c>
      <c r="F7" s="6">
        <v>1.9177800370419726E-3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11">
        <v>0</v>
      </c>
      <c r="M7" s="3"/>
      <c r="N7" s="3"/>
    </row>
    <row r="8" spans="1:14" x14ac:dyDescent="0.2">
      <c r="A8" s="1">
        <v>45108</v>
      </c>
      <c r="B8" s="2" t="s">
        <v>9</v>
      </c>
      <c r="C8" s="2" t="s">
        <v>17</v>
      </c>
      <c r="D8" s="7" t="s">
        <v>19</v>
      </c>
      <c r="E8" s="48">
        <v>94165.000120853903</v>
      </c>
      <c r="F8" s="6">
        <v>1.9177800370419726E-3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11">
        <v>0</v>
      </c>
      <c r="M8" s="3"/>
      <c r="N8" s="3"/>
    </row>
    <row r="9" spans="1:14" x14ac:dyDescent="0.2">
      <c r="A9" s="1">
        <v>45139</v>
      </c>
      <c r="B9" s="2" t="s">
        <v>9</v>
      </c>
      <c r="C9" s="2" t="s">
        <v>17</v>
      </c>
      <c r="D9" s="7" t="s">
        <v>19</v>
      </c>
      <c r="E9" s="48">
        <v>94165.000120853903</v>
      </c>
      <c r="F9" s="6">
        <v>1.9177800370419726E-3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11">
        <v>0</v>
      </c>
      <c r="M9" s="3"/>
      <c r="N9" s="3"/>
    </row>
    <row r="10" spans="1:14" x14ac:dyDescent="0.2">
      <c r="A10" s="1">
        <v>45170</v>
      </c>
      <c r="B10" s="2" t="s">
        <v>9</v>
      </c>
      <c r="C10" s="2" t="s">
        <v>17</v>
      </c>
      <c r="D10" s="7" t="s">
        <v>19</v>
      </c>
      <c r="E10" s="48">
        <v>94165.000120853903</v>
      </c>
      <c r="F10" s="6">
        <v>1.9166666666666666E-3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14"/>
      <c r="M10" s="3"/>
      <c r="N10" s="3"/>
    </row>
    <row r="11" spans="1:14" x14ac:dyDescent="0.2">
      <c r="A11" s="1">
        <v>45200</v>
      </c>
      <c r="B11" s="2" t="s">
        <v>9</v>
      </c>
      <c r="C11" s="2" t="s">
        <v>17</v>
      </c>
      <c r="D11" s="7" t="s">
        <v>19</v>
      </c>
      <c r="E11" s="48">
        <v>94165.000120853903</v>
      </c>
      <c r="F11" s="6">
        <v>1.9166666666666666E-3</v>
      </c>
      <c r="G11" s="49">
        <v>427.24166333797217</v>
      </c>
      <c r="H11" s="49">
        <v>0</v>
      </c>
      <c r="I11" s="49">
        <v>427.24166333797217</v>
      </c>
      <c r="J11" s="49">
        <v>0</v>
      </c>
      <c r="K11" s="49">
        <v>0</v>
      </c>
      <c r="L11" s="14"/>
      <c r="M11" s="3"/>
      <c r="N11" s="3"/>
    </row>
    <row r="12" spans="1:14" x14ac:dyDescent="0.2">
      <c r="A12" s="1">
        <v>45231</v>
      </c>
      <c r="B12" s="2" t="s">
        <v>9</v>
      </c>
      <c r="C12" s="2" t="s">
        <v>17</v>
      </c>
      <c r="D12" s="7" t="s">
        <v>19</v>
      </c>
      <c r="E12" s="48">
        <v>94165.000120853903</v>
      </c>
      <c r="F12" s="6">
        <v>1.9166666666666666E-3</v>
      </c>
      <c r="G12" s="49">
        <v>858.56991765468194</v>
      </c>
      <c r="H12" s="49">
        <v>0</v>
      </c>
      <c r="I12" s="49">
        <v>858.56991765468194</v>
      </c>
      <c r="J12" s="49">
        <v>0</v>
      </c>
      <c r="K12" s="49">
        <v>0</v>
      </c>
      <c r="L12" s="14"/>
      <c r="M12" s="3"/>
      <c r="N12" s="3"/>
    </row>
    <row r="13" spans="1:14" x14ac:dyDescent="0.2">
      <c r="A13" s="1">
        <v>45261</v>
      </c>
      <c r="B13" s="2" t="s">
        <v>9</v>
      </c>
      <c r="C13" s="2" t="s">
        <v>17</v>
      </c>
      <c r="D13" s="7" t="s">
        <v>19</v>
      </c>
      <c r="E13" s="48">
        <v>94165.000120853903</v>
      </c>
      <c r="F13" s="6">
        <v>1.9166666666666666E-3</v>
      </c>
      <c r="G13" s="49">
        <v>737.70590468483113</v>
      </c>
      <c r="H13" s="49">
        <v>0</v>
      </c>
      <c r="I13" s="49">
        <v>737.70590468483113</v>
      </c>
      <c r="J13" s="49">
        <v>0</v>
      </c>
      <c r="K13" s="49">
        <v>0</v>
      </c>
      <c r="L13" s="14"/>
      <c r="M13" s="3"/>
      <c r="N13" s="3"/>
    </row>
    <row r="14" spans="1:14" x14ac:dyDescent="0.2">
      <c r="A14" s="1">
        <v>45292</v>
      </c>
      <c r="B14" s="2" t="s">
        <v>9</v>
      </c>
      <c r="C14" s="2" t="s">
        <v>17</v>
      </c>
      <c r="D14" s="7" t="s">
        <v>19</v>
      </c>
      <c r="E14" s="48">
        <v>94165.000120853903</v>
      </c>
      <c r="F14" s="6">
        <v>1.9166666666666666E-3</v>
      </c>
      <c r="G14" s="49">
        <v>698.40113061050681</v>
      </c>
      <c r="H14" s="49">
        <v>0</v>
      </c>
      <c r="I14" s="49">
        <v>698.40113061050681</v>
      </c>
      <c r="J14" s="49">
        <v>0</v>
      </c>
      <c r="K14" s="49">
        <v>0</v>
      </c>
      <c r="L14" s="14"/>
      <c r="M14" s="3"/>
      <c r="N14" s="3"/>
    </row>
    <row r="15" spans="1:14" x14ac:dyDescent="0.2">
      <c r="A15" s="1">
        <v>45323</v>
      </c>
      <c r="B15" s="2" t="s">
        <v>9</v>
      </c>
      <c r="C15" s="2" t="s">
        <v>17</v>
      </c>
      <c r="D15" s="7" t="s">
        <v>19</v>
      </c>
      <c r="E15" s="48">
        <v>94165.000120853903</v>
      </c>
      <c r="F15" s="6">
        <v>1.9166666666666666E-3</v>
      </c>
      <c r="G15" s="49">
        <v>733.27388080829553</v>
      </c>
      <c r="H15" s="49">
        <v>0</v>
      </c>
      <c r="I15" s="49">
        <v>733.27388080829553</v>
      </c>
      <c r="J15" s="49">
        <v>0</v>
      </c>
      <c r="K15" s="49">
        <v>0</v>
      </c>
      <c r="L15" s="14"/>
      <c r="M15" s="3"/>
      <c r="N15" s="3"/>
    </row>
    <row r="16" spans="1:14" x14ac:dyDescent="0.2">
      <c r="A16" s="1">
        <v>45352</v>
      </c>
      <c r="B16" s="2" t="s">
        <v>9</v>
      </c>
      <c r="C16" s="2" t="s">
        <v>17</v>
      </c>
      <c r="D16" s="7" t="s">
        <v>19</v>
      </c>
      <c r="E16" s="48">
        <v>94165.000120853903</v>
      </c>
      <c r="F16" s="6">
        <v>1.9166666666666666E-3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14"/>
      <c r="M16" s="3"/>
      <c r="N16" s="3"/>
    </row>
    <row r="17" spans="1:14" x14ac:dyDescent="0.2">
      <c r="A17" s="1">
        <v>45383</v>
      </c>
      <c r="B17" s="2" t="s">
        <v>9</v>
      </c>
      <c r="C17" s="2" t="s">
        <v>17</v>
      </c>
      <c r="D17" s="7" t="s">
        <v>19</v>
      </c>
      <c r="E17" s="48">
        <v>94165.000120853903</v>
      </c>
      <c r="F17" s="6">
        <v>1.9166666666666666E-3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14"/>
      <c r="M17" s="3"/>
      <c r="N17" s="3"/>
    </row>
    <row r="18" spans="1:14" x14ac:dyDescent="0.2">
      <c r="A18" s="1">
        <v>45413</v>
      </c>
      <c r="B18" s="2" t="s">
        <v>9</v>
      </c>
      <c r="C18" s="2" t="s">
        <v>17</v>
      </c>
      <c r="D18" s="7" t="s">
        <v>19</v>
      </c>
      <c r="E18" s="48">
        <v>94165.000120853903</v>
      </c>
      <c r="F18" s="6">
        <v>1.9166666666666666E-3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14"/>
      <c r="M18" s="3"/>
      <c r="N18" s="3"/>
    </row>
    <row r="19" spans="1:14" x14ac:dyDescent="0.2">
      <c r="A19" s="1">
        <v>45444</v>
      </c>
      <c r="B19" s="2" t="s">
        <v>9</v>
      </c>
      <c r="C19" s="2" t="s">
        <v>17</v>
      </c>
      <c r="D19" s="7" t="s">
        <v>19</v>
      </c>
      <c r="E19" s="48">
        <v>94165.000120853903</v>
      </c>
      <c r="F19" s="6">
        <v>1.9166666666666666E-3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14"/>
      <c r="M19" s="3"/>
      <c r="N19" s="3"/>
    </row>
    <row r="20" spans="1:14" x14ac:dyDescent="0.2">
      <c r="A20" s="1">
        <v>45474</v>
      </c>
      <c r="B20" s="2" t="s">
        <v>9</v>
      </c>
      <c r="C20" s="2" t="s">
        <v>17</v>
      </c>
      <c r="D20" s="7" t="s">
        <v>19</v>
      </c>
      <c r="E20" s="48">
        <v>94165.000120853903</v>
      </c>
      <c r="F20" s="6">
        <v>1.9166666666666666E-3</v>
      </c>
      <c r="G20" s="49">
        <v>299.76379630234499</v>
      </c>
      <c r="H20" s="49">
        <v>0</v>
      </c>
      <c r="I20" s="49">
        <v>299.76379630234499</v>
      </c>
      <c r="J20" s="49">
        <v>0</v>
      </c>
      <c r="K20" s="49">
        <v>0</v>
      </c>
      <c r="L20" s="14"/>
      <c r="M20" s="3"/>
      <c r="N20" s="3"/>
    </row>
    <row r="21" spans="1:14" x14ac:dyDescent="0.2">
      <c r="A21" s="1">
        <v>45505</v>
      </c>
      <c r="B21" s="2" t="s">
        <v>9</v>
      </c>
      <c r="C21" s="2" t="s">
        <v>17</v>
      </c>
      <c r="D21" s="7" t="s">
        <v>19</v>
      </c>
      <c r="E21" s="48">
        <v>94165.000120853903</v>
      </c>
      <c r="F21" s="6">
        <v>1.9166666666666666E-3</v>
      </c>
      <c r="G21" s="49">
        <v>289.06504802369841</v>
      </c>
      <c r="H21" s="49">
        <v>0</v>
      </c>
      <c r="I21" s="49">
        <v>289.06504802369841</v>
      </c>
      <c r="J21" s="49">
        <v>0</v>
      </c>
      <c r="K21" s="49">
        <v>0</v>
      </c>
      <c r="L21" s="14"/>
      <c r="M21" s="3"/>
      <c r="N21" s="3"/>
    </row>
    <row r="22" spans="1:14" x14ac:dyDescent="0.2">
      <c r="A22" s="1">
        <v>45536</v>
      </c>
      <c r="B22" s="2" t="s">
        <v>9</v>
      </c>
      <c r="C22" s="2" t="s">
        <v>17</v>
      </c>
      <c r="D22" s="7" t="s">
        <v>19</v>
      </c>
      <c r="E22" s="48">
        <v>94165.000120853903</v>
      </c>
      <c r="F22" s="6">
        <v>1.9166666666666666E-3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14"/>
      <c r="M22" s="3"/>
      <c r="N22" s="3"/>
    </row>
    <row r="23" spans="1:14" x14ac:dyDescent="0.2">
      <c r="A23" s="1">
        <v>45566</v>
      </c>
      <c r="B23" s="2" t="s">
        <v>9</v>
      </c>
      <c r="C23" s="2" t="s">
        <v>17</v>
      </c>
      <c r="D23" s="7" t="s">
        <v>19</v>
      </c>
      <c r="E23" s="48">
        <v>94165.000120853903</v>
      </c>
      <c r="F23" s="6">
        <v>1.9166666666666666E-3</v>
      </c>
      <c r="G23" s="49">
        <v>558.59567704375843</v>
      </c>
      <c r="H23" s="49">
        <v>0</v>
      </c>
      <c r="I23" s="49">
        <v>558.59567704375843</v>
      </c>
      <c r="J23" s="49">
        <v>0</v>
      </c>
      <c r="K23" s="49">
        <v>0</v>
      </c>
      <c r="L23" s="14"/>
      <c r="M23" s="3"/>
      <c r="N23" s="3"/>
    </row>
    <row r="24" spans="1:14" x14ac:dyDescent="0.2">
      <c r="A24" s="1">
        <v>45597</v>
      </c>
      <c r="B24" s="2" t="s">
        <v>9</v>
      </c>
      <c r="C24" s="2" t="s">
        <v>17</v>
      </c>
      <c r="D24" s="7" t="s">
        <v>19</v>
      </c>
      <c r="E24" s="48">
        <v>94165.000120853903</v>
      </c>
      <c r="F24" s="6">
        <v>1.9166666666666666E-3</v>
      </c>
      <c r="G24" s="49">
        <v>729.65366969952265</v>
      </c>
      <c r="H24" s="49">
        <v>0</v>
      </c>
      <c r="I24" s="49">
        <v>729.65366969952265</v>
      </c>
      <c r="J24" s="49">
        <v>0</v>
      </c>
      <c r="K24" s="49">
        <v>0</v>
      </c>
      <c r="L24" s="14"/>
      <c r="M24" s="3"/>
      <c r="N24" s="3"/>
    </row>
    <row r="25" spans="1:14" x14ac:dyDescent="0.2">
      <c r="A25" s="1">
        <v>45627</v>
      </c>
      <c r="B25" s="2" t="s">
        <v>9</v>
      </c>
      <c r="C25" s="2" t="s">
        <v>17</v>
      </c>
      <c r="D25" s="7" t="s">
        <v>19</v>
      </c>
      <c r="E25" s="48">
        <v>94165.000120853903</v>
      </c>
      <c r="F25" s="6">
        <v>1.9166666666666666E-3</v>
      </c>
      <c r="G25" s="49">
        <v>617.895734836884</v>
      </c>
      <c r="H25" s="49">
        <v>0</v>
      </c>
      <c r="I25" s="49">
        <v>617.895734836884</v>
      </c>
      <c r="J25" s="49">
        <v>0</v>
      </c>
      <c r="K25" s="49">
        <v>0</v>
      </c>
      <c r="L25" s="14"/>
      <c r="M25" s="3"/>
      <c r="N25" s="3"/>
    </row>
    <row r="26" spans="1:14" x14ac:dyDescent="0.2">
      <c r="A26" s="1">
        <v>45658</v>
      </c>
      <c r="B26" s="2" t="s">
        <v>9</v>
      </c>
      <c r="C26" s="2" t="s">
        <v>17</v>
      </c>
      <c r="D26" s="7" t="s">
        <v>19</v>
      </c>
      <c r="E26" s="48">
        <v>94165.000120853903</v>
      </c>
      <c r="F26" s="6">
        <v>1.9166666666666666E-3</v>
      </c>
      <c r="G26" s="49">
        <v>693.93874935601025</v>
      </c>
      <c r="H26" s="49">
        <v>0</v>
      </c>
      <c r="I26" s="49">
        <v>693.93874935601025</v>
      </c>
      <c r="J26" s="49">
        <v>0</v>
      </c>
      <c r="K26" s="49">
        <v>0</v>
      </c>
      <c r="L26" s="14"/>
      <c r="M26" s="3"/>
      <c r="N26" s="3"/>
    </row>
    <row r="27" spans="1:14" x14ac:dyDescent="0.2">
      <c r="A27" s="1">
        <v>45689</v>
      </c>
      <c r="B27" s="2" t="s">
        <v>9</v>
      </c>
      <c r="C27" s="2" t="s">
        <v>17</v>
      </c>
      <c r="D27" s="7" t="s">
        <v>19</v>
      </c>
      <c r="E27" s="48">
        <v>94165.000120853903</v>
      </c>
      <c r="F27" s="6">
        <v>1.9166666666666666E-3</v>
      </c>
      <c r="G27" s="49">
        <v>740.75240087602128</v>
      </c>
      <c r="H27" s="49">
        <v>0</v>
      </c>
      <c r="I27" s="49">
        <v>740.75240087602128</v>
      </c>
      <c r="J27" s="49">
        <v>0</v>
      </c>
      <c r="K27" s="49">
        <v>0</v>
      </c>
      <c r="L27" s="14"/>
      <c r="M27" s="3"/>
      <c r="N27" s="3"/>
    </row>
    <row r="28" spans="1:14" x14ac:dyDescent="0.2">
      <c r="A28" s="1">
        <v>45717</v>
      </c>
      <c r="B28" s="2" t="s">
        <v>9</v>
      </c>
      <c r="C28" s="2" t="s">
        <v>17</v>
      </c>
      <c r="D28" s="7" t="s">
        <v>19</v>
      </c>
      <c r="E28" s="48">
        <v>94165.000120853903</v>
      </c>
      <c r="F28" s="6">
        <v>1.9166666666666666E-3</v>
      </c>
      <c r="G28" s="49">
        <v>668.28422475825823</v>
      </c>
      <c r="H28" s="49">
        <v>0</v>
      </c>
      <c r="I28" s="49">
        <v>668.28422475825823</v>
      </c>
      <c r="J28" s="49">
        <v>0</v>
      </c>
      <c r="K28" s="49">
        <v>0</v>
      </c>
      <c r="L28" s="14"/>
      <c r="M28" s="3"/>
      <c r="N28" s="3"/>
    </row>
    <row r="29" spans="1:14" x14ac:dyDescent="0.2">
      <c r="A29" s="1">
        <v>45748</v>
      </c>
      <c r="B29" s="2" t="s">
        <v>9</v>
      </c>
      <c r="C29" s="2" t="s">
        <v>17</v>
      </c>
      <c r="D29" s="7" t="s">
        <v>19</v>
      </c>
      <c r="E29" s="48">
        <v>94165.000120853903</v>
      </c>
      <c r="F29" s="6">
        <v>1.9166666666666666E-3</v>
      </c>
      <c r="G29" s="49">
        <v>663.34458400312349</v>
      </c>
      <c r="H29" s="49">
        <v>0</v>
      </c>
      <c r="I29" s="49">
        <v>663.34458400312349</v>
      </c>
      <c r="J29" s="49">
        <v>0</v>
      </c>
      <c r="K29" s="49">
        <v>0</v>
      </c>
      <c r="L29" s="14"/>
      <c r="M29" s="3"/>
      <c r="N29" s="3"/>
    </row>
    <row r="30" spans="1:14" x14ac:dyDescent="0.2">
      <c r="A30" s="1">
        <v>45778</v>
      </c>
      <c r="B30" s="2" t="s">
        <v>9</v>
      </c>
      <c r="C30" s="2" t="s">
        <v>17</v>
      </c>
      <c r="D30" s="7" t="s">
        <v>19</v>
      </c>
      <c r="E30" s="48">
        <v>94165.000120853903</v>
      </c>
      <c r="F30" s="6">
        <v>1.9166666666666666E-3</v>
      </c>
      <c r="G30" s="49">
        <v>458.56392000937529</v>
      </c>
      <c r="H30" s="49">
        <v>0</v>
      </c>
      <c r="I30" s="49">
        <v>458.56392000937529</v>
      </c>
      <c r="J30" s="49">
        <v>0</v>
      </c>
      <c r="K30" s="49">
        <v>0</v>
      </c>
      <c r="L30" s="14"/>
      <c r="M30" s="3"/>
      <c r="N30" s="3"/>
    </row>
    <row r="31" spans="1:14" x14ac:dyDescent="0.2">
      <c r="A31" s="1">
        <v>45809</v>
      </c>
      <c r="B31" s="2" t="s">
        <v>9</v>
      </c>
      <c r="C31" s="2" t="s">
        <v>17</v>
      </c>
      <c r="D31" s="7" t="s">
        <v>19</v>
      </c>
      <c r="E31" s="48">
        <v>94165.000120853903</v>
      </c>
      <c r="F31" s="6">
        <v>1.9166666666666666E-3</v>
      </c>
      <c r="G31" s="49">
        <v>637.09165030649797</v>
      </c>
      <c r="H31" s="49">
        <v>0</v>
      </c>
      <c r="I31" s="49">
        <v>637.09165030649797</v>
      </c>
      <c r="J31" s="49">
        <v>0</v>
      </c>
      <c r="K31" s="49">
        <v>0</v>
      </c>
      <c r="L31" s="14"/>
      <c r="M31" s="3"/>
      <c r="N31" s="3"/>
    </row>
    <row r="32" spans="1:14" x14ac:dyDescent="0.2">
      <c r="A32" s="1">
        <v>45839</v>
      </c>
      <c r="B32" s="2" t="s">
        <v>9</v>
      </c>
      <c r="C32" s="2" t="s">
        <v>17</v>
      </c>
      <c r="D32" s="7" t="s">
        <v>19</v>
      </c>
      <c r="E32" s="48">
        <v>94165.000120853903</v>
      </c>
      <c r="F32" s="6">
        <v>1.9166666666666666E-3</v>
      </c>
      <c r="G32" s="49">
        <v>699.00658112137148</v>
      </c>
      <c r="H32" s="49">
        <v>0</v>
      </c>
      <c r="I32" s="49">
        <v>699.00658112137148</v>
      </c>
      <c r="J32" s="49">
        <v>0</v>
      </c>
      <c r="K32" s="49">
        <v>0</v>
      </c>
      <c r="L32" s="14"/>
      <c r="M32" s="3"/>
      <c r="N32" s="3"/>
    </row>
    <row r="33" spans="1:14" x14ac:dyDescent="0.2">
      <c r="A33" s="1">
        <v>45870</v>
      </c>
      <c r="B33" s="2" t="s">
        <v>9</v>
      </c>
      <c r="C33" s="2" t="s">
        <v>17</v>
      </c>
      <c r="D33" s="7" t="s">
        <v>19</v>
      </c>
      <c r="E33" s="48">
        <v>94165.000120853903</v>
      </c>
      <c r="F33" s="6">
        <v>1.9166666666666666E-3</v>
      </c>
      <c r="G33" s="49">
        <v>570.94554134280281</v>
      </c>
      <c r="H33" s="49">
        <v>0</v>
      </c>
      <c r="I33" s="49">
        <v>570.94554134280281</v>
      </c>
      <c r="J33" s="49">
        <v>0</v>
      </c>
      <c r="K33" s="49">
        <v>0</v>
      </c>
      <c r="L33" s="14"/>
      <c r="M33" s="3"/>
      <c r="N33" s="3"/>
    </row>
    <row r="34" spans="1:14" x14ac:dyDescent="0.2">
      <c r="A34" s="1">
        <v>45901</v>
      </c>
      <c r="B34" s="2" t="s">
        <v>9</v>
      </c>
      <c r="C34" s="2" t="s">
        <v>17</v>
      </c>
      <c r="D34" s="7" t="s">
        <v>19</v>
      </c>
      <c r="E34" s="48">
        <v>94165.000120853903</v>
      </c>
      <c r="F34" s="6">
        <v>1.9166666666666666E-3</v>
      </c>
      <c r="G34" s="49">
        <v>376.07566642147469</v>
      </c>
      <c r="H34" s="49">
        <v>0</v>
      </c>
      <c r="I34" s="49">
        <v>376.07566642147469</v>
      </c>
      <c r="J34" s="49">
        <v>0</v>
      </c>
      <c r="K34" s="49">
        <v>0</v>
      </c>
      <c r="L34" s="14"/>
      <c r="M34" s="3"/>
      <c r="N34" s="3"/>
    </row>
    <row r="35" spans="1:14" x14ac:dyDescent="0.2">
      <c r="A35" s="1">
        <v>45931</v>
      </c>
      <c r="B35" s="2" t="s">
        <v>9</v>
      </c>
      <c r="C35" s="2" t="s">
        <v>17</v>
      </c>
      <c r="D35" s="7" t="s">
        <v>19</v>
      </c>
      <c r="E35" s="48">
        <v>94165.000120853903</v>
      </c>
      <c r="F35" s="6">
        <v>1.9166666666666666E-3</v>
      </c>
      <c r="G35" s="49">
        <v>673.0383885114486</v>
      </c>
      <c r="H35" s="49">
        <v>0</v>
      </c>
      <c r="I35" s="49">
        <v>673.0383885114486</v>
      </c>
      <c r="J35" s="49">
        <v>0</v>
      </c>
      <c r="K35" s="49">
        <v>0</v>
      </c>
      <c r="L35" s="14"/>
      <c r="M35" s="3"/>
      <c r="N35" s="3"/>
    </row>
    <row r="36" spans="1:14" x14ac:dyDescent="0.2">
      <c r="A36" s="1">
        <v>45962</v>
      </c>
      <c r="B36" s="2" t="s">
        <v>9</v>
      </c>
      <c r="C36" s="2" t="s">
        <v>17</v>
      </c>
      <c r="D36" s="7" t="s">
        <v>19</v>
      </c>
      <c r="E36" s="48">
        <v>94165.000120853903</v>
      </c>
      <c r="F36" s="6">
        <v>1.9166666666666666E-3</v>
      </c>
      <c r="G36" s="49">
        <v>716.61384214340433</v>
      </c>
      <c r="H36" s="49">
        <v>0</v>
      </c>
      <c r="I36" s="49">
        <v>716.61384214340433</v>
      </c>
      <c r="J36" s="49">
        <v>0</v>
      </c>
      <c r="K36" s="49">
        <v>0</v>
      </c>
      <c r="L36" s="14"/>
      <c r="M36" s="3"/>
      <c r="N36" s="3"/>
    </row>
    <row r="37" spans="1:14" x14ac:dyDescent="0.2">
      <c r="A37" s="1">
        <v>45992</v>
      </c>
      <c r="B37" s="2" t="s">
        <v>9</v>
      </c>
      <c r="C37" s="2" t="s">
        <v>17</v>
      </c>
      <c r="D37" s="7" t="s">
        <v>19</v>
      </c>
      <c r="E37" s="48">
        <v>94165.000120853903</v>
      </c>
      <c r="F37" s="6">
        <v>1.9166666666666666E-3</v>
      </c>
      <c r="G37" s="49">
        <v>566.1540724906705</v>
      </c>
      <c r="H37" s="49">
        <v>0</v>
      </c>
      <c r="I37" s="49">
        <v>566.1540724906705</v>
      </c>
      <c r="J37" s="49">
        <v>0</v>
      </c>
      <c r="K37" s="49">
        <v>0</v>
      </c>
      <c r="L37" s="14"/>
      <c r="M37" s="3"/>
      <c r="N37" s="3"/>
    </row>
    <row r="38" spans="1:14" x14ac:dyDescent="0.2">
      <c r="A38" s="1">
        <v>46023</v>
      </c>
      <c r="B38" s="2" t="s">
        <v>9</v>
      </c>
      <c r="C38" s="2" t="s">
        <v>17</v>
      </c>
      <c r="D38" s="7" t="s">
        <v>19</v>
      </c>
      <c r="E38" s="48">
        <v>94165.000120853903</v>
      </c>
      <c r="F38" s="6">
        <v>1.9166666666666666E-3</v>
      </c>
      <c r="G38" s="49">
        <v>150.59207784734235</v>
      </c>
      <c r="H38" s="49">
        <v>0</v>
      </c>
      <c r="I38" s="49">
        <v>150.59207784734235</v>
      </c>
      <c r="J38" s="49">
        <v>0</v>
      </c>
      <c r="K38" s="49">
        <v>0</v>
      </c>
      <c r="L38" s="14"/>
      <c r="M38" s="3"/>
    </row>
    <row r="39" spans="1:14" x14ac:dyDescent="0.2">
      <c r="A39" s="1">
        <v>46054</v>
      </c>
      <c r="B39" s="2" t="s">
        <v>9</v>
      </c>
      <c r="C39" s="2" t="s">
        <v>17</v>
      </c>
      <c r="D39" s="7" t="s">
        <v>19</v>
      </c>
      <c r="E39" s="48">
        <v>94165.000120853903</v>
      </c>
      <c r="F39" s="6">
        <v>1.9166666666666666E-3</v>
      </c>
      <c r="G39" s="49">
        <v>136.01865095888985</v>
      </c>
      <c r="H39" s="49">
        <v>0</v>
      </c>
      <c r="I39" s="49">
        <v>136.01865095888985</v>
      </c>
      <c r="J39" s="49">
        <v>0</v>
      </c>
      <c r="K39" s="49">
        <v>0</v>
      </c>
      <c r="L39" s="14"/>
      <c r="M39" s="3"/>
    </row>
    <row r="40" spans="1:14" x14ac:dyDescent="0.2">
      <c r="A40" s="1">
        <v>46082</v>
      </c>
      <c r="B40" s="2" t="s">
        <v>9</v>
      </c>
      <c r="C40" s="2" t="s">
        <v>17</v>
      </c>
      <c r="D40" s="7" t="s">
        <v>19</v>
      </c>
      <c r="E40" s="48">
        <v>94165.000120853903</v>
      </c>
      <c r="F40" s="6">
        <v>1.9166666666666666E-3</v>
      </c>
      <c r="G40" s="49">
        <v>150.59207784734235</v>
      </c>
      <c r="H40" s="49">
        <v>0</v>
      </c>
      <c r="I40" s="49">
        <v>150.59207784734235</v>
      </c>
      <c r="J40" s="49">
        <v>0</v>
      </c>
      <c r="K40" s="49">
        <v>0</v>
      </c>
      <c r="L40" s="14"/>
      <c r="M40" s="3"/>
    </row>
    <row r="41" spans="1:14" x14ac:dyDescent="0.2">
      <c r="A41" s="1">
        <v>46113</v>
      </c>
      <c r="B41" s="2" t="s">
        <v>9</v>
      </c>
      <c r="C41" s="2" t="s">
        <v>17</v>
      </c>
      <c r="D41" s="7" t="s">
        <v>19</v>
      </c>
      <c r="E41" s="48">
        <v>94165.000120853903</v>
      </c>
      <c r="F41" s="6">
        <v>1.9166666666666666E-3</v>
      </c>
      <c r="G41" s="49">
        <v>145.73426888452485</v>
      </c>
      <c r="H41" s="49">
        <v>0</v>
      </c>
      <c r="I41" s="49">
        <v>145.73426888452485</v>
      </c>
      <c r="J41" s="49">
        <v>0</v>
      </c>
      <c r="K41" s="49">
        <v>0</v>
      </c>
      <c r="L41" s="14"/>
      <c r="M41" s="3"/>
    </row>
    <row r="42" spans="1:14" x14ac:dyDescent="0.2">
      <c r="A42" s="1">
        <v>46143</v>
      </c>
      <c r="B42" s="2" t="s">
        <v>9</v>
      </c>
      <c r="C42" s="2" t="s">
        <v>17</v>
      </c>
      <c r="D42" s="7" t="s">
        <v>19</v>
      </c>
      <c r="E42" s="48">
        <v>94165.000120853903</v>
      </c>
      <c r="F42" s="6">
        <v>1.9166666666666666E-3</v>
      </c>
      <c r="G42" s="49">
        <v>150.59207784734235</v>
      </c>
      <c r="H42" s="49">
        <v>0</v>
      </c>
      <c r="I42" s="49">
        <v>150.59207784734235</v>
      </c>
      <c r="J42" s="49">
        <v>0</v>
      </c>
      <c r="K42" s="49">
        <v>0</v>
      </c>
      <c r="L42" s="14"/>
      <c r="M42" s="3"/>
    </row>
    <row r="43" spans="1:14" x14ac:dyDescent="0.2">
      <c r="A43" s="1">
        <v>46174</v>
      </c>
      <c r="B43" s="2" t="s">
        <v>9</v>
      </c>
      <c r="C43" s="2" t="s">
        <v>17</v>
      </c>
      <c r="D43" s="7" t="s">
        <v>19</v>
      </c>
      <c r="E43" s="48">
        <v>94165.000120853903</v>
      </c>
      <c r="F43" s="6">
        <v>1.9166666666666666E-3</v>
      </c>
      <c r="G43" s="49">
        <v>145.73426888452485</v>
      </c>
      <c r="H43" s="49">
        <v>0</v>
      </c>
      <c r="I43" s="49">
        <v>145.73426888452485</v>
      </c>
      <c r="J43" s="49">
        <v>0</v>
      </c>
      <c r="K43" s="49">
        <v>0</v>
      </c>
      <c r="L43" s="14"/>
      <c r="M43" s="3"/>
    </row>
    <row r="44" spans="1:14" x14ac:dyDescent="0.2">
      <c r="A44" s="1">
        <v>46204</v>
      </c>
      <c r="B44" s="2" t="s">
        <v>9</v>
      </c>
      <c r="C44" s="2" t="s">
        <v>17</v>
      </c>
      <c r="D44" s="7" t="s">
        <v>19</v>
      </c>
      <c r="E44" s="48">
        <v>94165.000120853903</v>
      </c>
      <c r="F44" s="6">
        <v>1.9166666666666666E-3</v>
      </c>
      <c r="G44" s="49">
        <v>150.59207784734235</v>
      </c>
      <c r="H44" s="49">
        <v>0</v>
      </c>
      <c r="I44" s="49">
        <v>150.59207784734235</v>
      </c>
      <c r="J44" s="49">
        <v>0</v>
      </c>
      <c r="K44" s="49">
        <v>0</v>
      </c>
      <c r="L44" s="14"/>
      <c r="M44" s="3"/>
    </row>
    <row r="45" spans="1:14" x14ac:dyDescent="0.2">
      <c r="A45" s="1">
        <v>46235</v>
      </c>
      <c r="B45" s="2" t="s">
        <v>9</v>
      </c>
      <c r="C45" s="2" t="s">
        <v>17</v>
      </c>
      <c r="D45" s="7" t="s">
        <v>19</v>
      </c>
      <c r="E45" s="48">
        <v>94165.000120853903</v>
      </c>
      <c r="F45" s="6">
        <v>1.9166666666666666E-3</v>
      </c>
      <c r="G45" s="49">
        <v>150.59207784734235</v>
      </c>
      <c r="H45" s="49">
        <v>0</v>
      </c>
      <c r="I45" s="49">
        <v>150.59207784734235</v>
      </c>
      <c r="J45" s="49">
        <v>0</v>
      </c>
      <c r="K45" s="49">
        <v>0</v>
      </c>
      <c r="L45" s="14"/>
      <c r="M45" s="3"/>
    </row>
    <row r="46" spans="1:14" x14ac:dyDescent="0.2">
      <c r="A46" s="1">
        <v>46266</v>
      </c>
      <c r="B46" s="2" t="s">
        <v>9</v>
      </c>
      <c r="C46" s="2" t="s">
        <v>17</v>
      </c>
      <c r="D46" s="7" t="s">
        <v>19</v>
      </c>
      <c r="E46" s="48">
        <v>94165.000120853903</v>
      </c>
      <c r="F46" s="6">
        <v>1.9166666666666666E-3</v>
      </c>
      <c r="G46" s="49">
        <v>145.73426888452485</v>
      </c>
      <c r="H46" s="49">
        <v>0</v>
      </c>
      <c r="I46" s="49">
        <v>145.73426888452485</v>
      </c>
      <c r="J46" s="49">
        <v>0</v>
      </c>
      <c r="K46" s="49">
        <v>0</v>
      </c>
      <c r="L46" s="14"/>
      <c r="M46" s="3"/>
    </row>
    <row r="47" spans="1:14" x14ac:dyDescent="0.2">
      <c r="A47" s="1">
        <v>46296</v>
      </c>
      <c r="B47" s="2" t="s">
        <v>9</v>
      </c>
      <c r="C47" s="2" t="s">
        <v>17</v>
      </c>
      <c r="D47" s="7" t="s">
        <v>19</v>
      </c>
      <c r="E47" s="48">
        <v>94165.000120853903</v>
      </c>
      <c r="F47" s="6">
        <v>1.9166666666666666E-3</v>
      </c>
      <c r="G47" s="49">
        <v>150.59207784734235</v>
      </c>
      <c r="H47" s="49">
        <v>0</v>
      </c>
      <c r="I47" s="49">
        <v>150.59207784734235</v>
      </c>
      <c r="J47" s="49">
        <v>0</v>
      </c>
      <c r="K47" s="49">
        <v>0</v>
      </c>
      <c r="L47" s="14"/>
      <c r="M47" s="3"/>
    </row>
    <row r="48" spans="1:14" x14ac:dyDescent="0.2">
      <c r="A48" s="1">
        <v>46327</v>
      </c>
      <c r="B48" s="2" t="s">
        <v>9</v>
      </c>
      <c r="C48" s="2" t="s">
        <v>17</v>
      </c>
      <c r="D48" s="7" t="s">
        <v>19</v>
      </c>
      <c r="E48" s="48">
        <v>94165.000120853903</v>
      </c>
      <c r="F48" s="6">
        <v>1.9166666666666666E-3</v>
      </c>
      <c r="G48" s="49">
        <v>145.73426888452485</v>
      </c>
      <c r="H48" s="49">
        <v>0</v>
      </c>
      <c r="I48" s="49">
        <v>145.73426888452485</v>
      </c>
      <c r="J48" s="49">
        <v>0</v>
      </c>
      <c r="K48" s="49">
        <v>0</v>
      </c>
      <c r="L48" s="14"/>
      <c r="M48" s="3"/>
    </row>
    <row r="49" spans="1:13" x14ac:dyDescent="0.2">
      <c r="A49" s="1">
        <v>46357</v>
      </c>
      <c r="B49" s="2" t="s">
        <v>9</v>
      </c>
      <c r="C49" s="2" t="s">
        <v>17</v>
      </c>
      <c r="D49" s="7" t="s">
        <v>19</v>
      </c>
      <c r="E49" s="48">
        <v>94165.000120853903</v>
      </c>
      <c r="F49" s="6">
        <v>1.9166666666666666E-3</v>
      </c>
      <c r="G49" s="49">
        <v>150.59207784734235</v>
      </c>
      <c r="H49" s="49">
        <v>0</v>
      </c>
      <c r="I49" s="49">
        <v>150.59207784734235</v>
      </c>
      <c r="J49" s="49">
        <v>0</v>
      </c>
      <c r="K49" s="49">
        <v>0</v>
      </c>
      <c r="L49" s="14"/>
      <c r="M49" s="3"/>
    </row>
    <row r="50" spans="1:13" x14ac:dyDescent="0.2">
      <c r="A50" s="1">
        <v>46388</v>
      </c>
      <c r="B50" s="2" t="s">
        <v>9</v>
      </c>
      <c r="C50" s="2" t="s">
        <v>17</v>
      </c>
      <c r="D50" s="7" t="s">
        <v>19</v>
      </c>
      <c r="E50" s="48">
        <v>94165.000120853903</v>
      </c>
      <c r="F50" s="6">
        <v>1.9166666666666666E-3</v>
      </c>
      <c r="G50" s="49">
        <v>959.81352026380421</v>
      </c>
      <c r="H50" s="49">
        <v>0</v>
      </c>
      <c r="I50" s="49">
        <v>959.81352026380421</v>
      </c>
      <c r="J50" s="49">
        <v>0</v>
      </c>
      <c r="K50" s="49">
        <v>0</v>
      </c>
      <c r="L50" s="14"/>
      <c r="M50" s="3"/>
    </row>
    <row r="51" spans="1:13" x14ac:dyDescent="0.2">
      <c r="A51" s="1">
        <v>46419</v>
      </c>
      <c r="B51" s="2" t="s">
        <v>9</v>
      </c>
      <c r="C51" s="2" t="s">
        <v>17</v>
      </c>
      <c r="D51" s="7" t="s">
        <v>19</v>
      </c>
      <c r="E51" s="48">
        <v>94165.000120853903</v>
      </c>
      <c r="F51" s="6">
        <v>1.9166666666666666E-3</v>
      </c>
      <c r="G51" s="49">
        <v>866.92834088343614</v>
      </c>
      <c r="H51" s="49">
        <v>0</v>
      </c>
      <c r="I51" s="49">
        <v>866.92834088343614</v>
      </c>
      <c r="J51" s="49">
        <v>0</v>
      </c>
      <c r="K51" s="49">
        <v>0</v>
      </c>
      <c r="L51" s="14"/>
      <c r="M51" s="3"/>
    </row>
    <row r="52" spans="1:13" x14ac:dyDescent="0.2">
      <c r="A52" s="1">
        <v>46447</v>
      </c>
      <c r="B52" s="2" t="s">
        <v>9</v>
      </c>
      <c r="C52" s="2" t="s">
        <v>17</v>
      </c>
      <c r="D52" s="7" t="s">
        <v>19</v>
      </c>
      <c r="E52" s="48">
        <v>94165.000120853903</v>
      </c>
      <c r="F52" s="6">
        <v>1.9166666666666666E-3</v>
      </c>
      <c r="G52" s="49">
        <v>959.81352026380421</v>
      </c>
      <c r="H52" s="49">
        <v>0</v>
      </c>
      <c r="I52" s="49">
        <v>959.81352026380421</v>
      </c>
      <c r="J52" s="49">
        <v>0</v>
      </c>
      <c r="K52" s="49">
        <v>0</v>
      </c>
      <c r="L52" s="14"/>
      <c r="M52" s="3"/>
    </row>
    <row r="53" spans="1:13" x14ac:dyDescent="0.2">
      <c r="A53" s="1">
        <v>46478</v>
      </c>
      <c r="B53" s="2" t="s">
        <v>9</v>
      </c>
      <c r="C53" s="2" t="s">
        <v>17</v>
      </c>
      <c r="D53" s="7" t="s">
        <v>19</v>
      </c>
      <c r="E53" s="48">
        <v>94165.000120853903</v>
      </c>
      <c r="F53" s="6">
        <v>1.9166666666666666E-3</v>
      </c>
      <c r="G53" s="49">
        <v>928.85179380368163</v>
      </c>
      <c r="H53" s="49">
        <v>0</v>
      </c>
      <c r="I53" s="49">
        <v>928.85179380368163</v>
      </c>
      <c r="J53" s="49">
        <v>0</v>
      </c>
      <c r="K53" s="49">
        <v>0</v>
      </c>
      <c r="L53" s="14"/>
      <c r="M53" s="3"/>
    </row>
    <row r="54" spans="1:13" x14ac:dyDescent="0.2">
      <c r="A54" s="1">
        <v>46508</v>
      </c>
      <c r="B54" s="2" t="s">
        <v>9</v>
      </c>
      <c r="C54" s="2" t="s">
        <v>17</v>
      </c>
      <c r="D54" s="7" t="s">
        <v>19</v>
      </c>
      <c r="E54" s="48">
        <v>94165.000120853903</v>
      </c>
      <c r="F54" s="6">
        <v>1.9166666666666666E-3</v>
      </c>
      <c r="G54" s="49">
        <v>959.81352026380421</v>
      </c>
      <c r="H54" s="49">
        <v>0</v>
      </c>
      <c r="I54" s="49">
        <v>959.81352026380421</v>
      </c>
      <c r="J54" s="49">
        <v>0</v>
      </c>
      <c r="K54" s="49">
        <v>0</v>
      </c>
      <c r="L54" s="14"/>
      <c r="M54" s="3"/>
    </row>
    <row r="55" spans="1:13" x14ac:dyDescent="0.2">
      <c r="A55" s="1">
        <v>46539</v>
      </c>
      <c r="B55" s="2" t="s">
        <v>9</v>
      </c>
      <c r="C55" s="2" t="s">
        <v>17</v>
      </c>
      <c r="D55" s="7" t="s">
        <v>19</v>
      </c>
      <c r="E55" s="48">
        <v>94165.000120853903</v>
      </c>
      <c r="F55" s="6">
        <v>1.9166666666666666E-3</v>
      </c>
      <c r="G55" s="49">
        <v>928.85179380368163</v>
      </c>
      <c r="H55" s="49">
        <v>0</v>
      </c>
      <c r="I55" s="49">
        <v>928.85179380368163</v>
      </c>
      <c r="J55" s="49">
        <v>0</v>
      </c>
      <c r="K55" s="49">
        <v>0</v>
      </c>
      <c r="L55" s="14"/>
      <c r="M55" s="3"/>
    </row>
    <row r="56" spans="1:13" x14ac:dyDescent="0.2">
      <c r="A56" s="1">
        <v>46569</v>
      </c>
      <c r="B56" s="2" t="s">
        <v>9</v>
      </c>
      <c r="C56" s="2" t="s">
        <v>17</v>
      </c>
      <c r="D56" s="7" t="s">
        <v>19</v>
      </c>
      <c r="E56" s="48">
        <v>94165.000120853903</v>
      </c>
      <c r="F56" s="6">
        <v>1.9166666666666666E-3</v>
      </c>
      <c r="G56" s="49">
        <v>959.81352026380421</v>
      </c>
      <c r="H56" s="49">
        <v>0</v>
      </c>
      <c r="I56" s="49">
        <v>959.81352026380421</v>
      </c>
      <c r="J56" s="49">
        <v>0</v>
      </c>
      <c r="K56" s="49">
        <v>0</v>
      </c>
      <c r="L56" s="14"/>
      <c r="M56" s="3"/>
    </row>
    <row r="57" spans="1:13" x14ac:dyDescent="0.2">
      <c r="A57" s="1">
        <v>46600</v>
      </c>
      <c r="B57" s="2" t="s">
        <v>9</v>
      </c>
      <c r="C57" s="2" t="s">
        <v>17</v>
      </c>
      <c r="D57" s="7" t="s">
        <v>19</v>
      </c>
      <c r="E57" s="48">
        <v>94165.000120853903</v>
      </c>
      <c r="F57" s="6">
        <v>1.9166666666666666E-3</v>
      </c>
      <c r="G57" s="49">
        <v>959.81352026380421</v>
      </c>
      <c r="H57" s="49">
        <v>0</v>
      </c>
      <c r="I57" s="49">
        <v>959.81352026380421</v>
      </c>
      <c r="J57" s="49">
        <v>0</v>
      </c>
      <c r="K57" s="49">
        <v>0</v>
      </c>
      <c r="L57" s="14"/>
      <c r="M57" s="3"/>
    </row>
    <row r="58" spans="1:13" x14ac:dyDescent="0.2">
      <c r="A58" s="1">
        <v>46631</v>
      </c>
      <c r="B58" s="2" t="s">
        <v>9</v>
      </c>
      <c r="C58" s="2" t="s">
        <v>17</v>
      </c>
      <c r="D58" s="7" t="s">
        <v>19</v>
      </c>
      <c r="E58" s="48">
        <v>94165.000120853903</v>
      </c>
      <c r="F58" s="6">
        <v>1.9166666666666666E-3</v>
      </c>
      <c r="G58" s="49">
        <v>928.85179380368163</v>
      </c>
      <c r="H58" s="49">
        <v>0</v>
      </c>
      <c r="I58" s="49">
        <v>928.85179380368163</v>
      </c>
      <c r="J58" s="49">
        <v>0</v>
      </c>
      <c r="K58" s="49">
        <v>0</v>
      </c>
      <c r="L58" s="14"/>
      <c r="M58" s="3"/>
    </row>
    <row r="59" spans="1:13" x14ac:dyDescent="0.2">
      <c r="A59" s="1">
        <v>46661</v>
      </c>
      <c r="B59" s="2" t="s">
        <v>9</v>
      </c>
      <c r="C59" s="2" t="s">
        <v>17</v>
      </c>
      <c r="D59" s="7" t="s">
        <v>19</v>
      </c>
      <c r="E59" s="48">
        <v>94165.000120853903</v>
      </c>
      <c r="F59" s="6">
        <v>1.9166666666666666E-3</v>
      </c>
      <c r="G59" s="49">
        <v>959.81352026380421</v>
      </c>
      <c r="H59" s="49">
        <v>0</v>
      </c>
      <c r="I59" s="49">
        <v>959.81352026380421</v>
      </c>
      <c r="J59" s="49">
        <v>0</v>
      </c>
      <c r="K59" s="49">
        <v>0</v>
      </c>
      <c r="L59" s="14"/>
      <c r="M59" s="3"/>
    </row>
    <row r="60" spans="1:13" x14ac:dyDescent="0.2">
      <c r="A60" s="1">
        <v>46692</v>
      </c>
      <c r="B60" s="2" t="s">
        <v>9</v>
      </c>
      <c r="C60" s="2" t="s">
        <v>17</v>
      </c>
      <c r="D60" s="7" t="s">
        <v>19</v>
      </c>
      <c r="E60" s="48">
        <v>94165.000120853903</v>
      </c>
      <c r="F60" s="6">
        <v>1.9166666666666666E-3</v>
      </c>
      <c r="G60" s="49">
        <v>928.85179380368163</v>
      </c>
      <c r="H60" s="49">
        <v>0</v>
      </c>
      <c r="I60" s="49">
        <v>928.85179380368163</v>
      </c>
      <c r="J60" s="49">
        <v>0</v>
      </c>
      <c r="K60" s="49">
        <v>0</v>
      </c>
      <c r="L60" s="14"/>
      <c r="M60" s="3"/>
    </row>
    <row r="61" spans="1:13" x14ac:dyDescent="0.2">
      <c r="A61" s="1">
        <v>46722</v>
      </c>
      <c r="B61" s="2" t="s">
        <v>9</v>
      </c>
      <c r="C61" s="2" t="s">
        <v>17</v>
      </c>
      <c r="D61" s="7" t="s">
        <v>19</v>
      </c>
      <c r="E61" s="48">
        <v>94165.000120853903</v>
      </c>
      <c r="F61" s="6">
        <v>1.9166666666666666E-3</v>
      </c>
      <c r="G61" s="49">
        <v>959.81352026380421</v>
      </c>
      <c r="H61" s="49">
        <v>0</v>
      </c>
      <c r="I61" s="49">
        <v>959.81352026380421</v>
      </c>
      <c r="J61" s="49">
        <v>0</v>
      </c>
      <c r="K61" s="49">
        <v>0</v>
      </c>
      <c r="L61" s="14"/>
      <c r="M61" s="3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  <headerFooter>
    <oddHeader>&amp;C&amp;G</oddHeader>
    <oddFooter xml:space="preserve">&amp;C_x000D_&amp;1#&amp;"Calibri"&amp;8&amp;K000000 Reservada-Clasificada Interna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783F-5866-442C-AF0B-E4BDDDB04A63}">
  <sheetPr>
    <tabColor theme="5" tint="0.39997558519241921"/>
    <pageSetUpPr fitToPage="1"/>
  </sheetPr>
  <dimension ref="A1:N61"/>
  <sheetViews>
    <sheetView zoomScaleNormal="100" workbookViewId="0">
      <pane xSplit="1" ySplit="1" topLeftCell="B28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baseColWidth="10" defaultColWidth="9.1640625" defaultRowHeight="15" x14ac:dyDescent="0.2"/>
  <cols>
    <col min="1" max="1" width="8" bestFit="1" customWidth="1"/>
    <col min="2" max="2" width="13" customWidth="1"/>
    <col min="3" max="4" width="19.1640625" bestFit="1" customWidth="1"/>
    <col min="5" max="5" width="18.33203125" style="52" bestFit="1" customWidth="1"/>
    <col min="6" max="6" width="19.33203125" bestFit="1" customWidth="1"/>
    <col min="7" max="7" width="32.1640625" bestFit="1" customWidth="1"/>
    <col min="8" max="8" width="29.5" bestFit="1" customWidth="1"/>
    <col min="9" max="9" width="24.1640625" bestFit="1" customWidth="1"/>
    <col min="10" max="10" width="19" bestFit="1" customWidth="1"/>
    <col min="11" max="11" width="12.33203125" bestFit="1" customWidth="1"/>
    <col min="12" max="12" width="11.5" hidden="1" customWidth="1"/>
  </cols>
  <sheetData>
    <row r="1" spans="1:14" ht="43.5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51" t="s">
        <v>4</v>
      </c>
      <c r="F1" s="34" t="s">
        <v>5</v>
      </c>
      <c r="G1" s="34" t="s">
        <v>20</v>
      </c>
      <c r="H1" s="34" t="s">
        <v>21</v>
      </c>
      <c r="I1" s="34" t="s">
        <v>64</v>
      </c>
      <c r="J1" s="34" t="s">
        <v>14</v>
      </c>
      <c r="K1" s="34" t="s">
        <v>15</v>
      </c>
      <c r="L1" s="4" t="s">
        <v>22</v>
      </c>
    </row>
    <row r="2" spans="1:14" x14ac:dyDescent="0.2">
      <c r="A2" s="1">
        <v>44927</v>
      </c>
      <c r="B2" s="2" t="s">
        <v>9</v>
      </c>
      <c r="C2" s="2" t="s">
        <v>16</v>
      </c>
      <c r="D2" s="2" t="s">
        <v>16</v>
      </c>
      <c r="E2" s="48">
        <v>100714.28571428571</v>
      </c>
      <c r="F2" s="6">
        <v>2.2177465964708393E-3</v>
      </c>
      <c r="G2" s="50">
        <v>0</v>
      </c>
      <c r="H2" s="50">
        <v>12927.468319740132</v>
      </c>
      <c r="I2" s="50">
        <v>12927.468319740132</v>
      </c>
      <c r="J2" s="50">
        <v>3322.9123894646746</v>
      </c>
      <c r="K2" s="50">
        <v>3322.9123894646746</v>
      </c>
      <c r="L2" s="12">
        <v>9604.5560000000005</v>
      </c>
      <c r="M2" s="3"/>
      <c r="N2" s="3"/>
    </row>
    <row r="3" spans="1:14" x14ac:dyDescent="0.2">
      <c r="A3" s="1">
        <v>44958</v>
      </c>
      <c r="B3" s="2" t="s">
        <v>9</v>
      </c>
      <c r="C3" s="2" t="s">
        <v>16</v>
      </c>
      <c r="D3" s="2" t="s">
        <v>16</v>
      </c>
      <c r="E3" s="48">
        <v>100714.28571428571</v>
      </c>
      <c r="F3" s="6">
        <v>2.2177465964708393E-3</v>
      </c>
      <c r="G3" s="50">
        <v>0</v>
      </c>
      <c r="H3" s="50">
        <v>11666.763282659202</v>
      </c>
      <c r="I3" s="50">
        <v>11666.763282659202</v>
      </c>
      <c r="J3" s="50">
        <v>2919.4581870503534</v>
      </c>
      <c r="K3" s="50">
        <v>2919.4581870503534</v>
      </c>
      <c r="L3" s="12">
        <v>8747.3050000000003</v>
      </c>
    </row>
    <row r="4" spans="1:14" x14ac:dyDescent="0.2">
      <c r="A4" s="1">
        <v>44986</v>
      </c>
      <c r="B4" s="2" t="s">
        <v>9</v>
      </c>
      <c r="C4" s="2" t="s">
        <v>16</v>
      </c>
      <c r="D4" s="2" t="s">
        <v>16</v>
      </c>
      <c r="E4" s="48">
        <v>100714.28571428571</v>
      </c>
      <c r="F4" s="6">
        <v>2.1717260448394079E-3</v>
      </c>
      <c r="G4" s="50">
        <v>0</v>
      </c>
      <c r="H4" s="50">
        <v>12538.162787897894</v>
      </c>
      <c r="I4" s="50">
        <v>12538.162787897894</v>
      </c>
      <c r="J4" s="50">
        <v>3450.9629870959757</v>
      </c>
      <c r="K4" s="50">
        <v>3450.9629870959757</v>
      </c>
      <c r="L4" s="12">
        <v>9087.2000000000007</v>
      </c>
    </row>
    <row r="5" spans="1:14" x14ac:dyDescent="0.2">
      <c r="A5" s="1">
        <v>45017</v>
      </c>
      <c r="B5" s="2" t="s">
        <v>9</v>
      </c>
      <c r="C5" s="2" t="s">
        <v>16</v>
      </c>
      <c r="D5" s="2" t="s">
        <v>16</v>
      </c>
      <c r="E5" s="48">
        <v>100714.28571428571</v>
      </c>
      <c r="F5" s="6">
        <v>2.1717260448394079E-3</v>
      </c>
      <c r="G5" s="50">
        <v>0</v>
      </c>
      <c r="H5" s="50">
        <v>12121.126207556343</v>
      </c>
      <c r="I5" s="50">
        <v>12121.126207556343</v>
      </c>
      <c r="J5" s="50">
        <v>3438.8066864488978</v>
      </c>
      <c r="K5" s="50">
        <v>3438.8066864488978</v>
      </c>
      <c r="L5" s="12">
        <v>8682.32</v>
      </c>
    </row>
    <row r="6" spans="1:14" x14ac:dyDescent="0.2">
      <c r="A6" s="1">
        <v>45047</v>
      </c>
      <c r="B6" s="2" t="s">
        <v>9</v>
      </c>
      <c r="C6" s="2" t="s">
        <v>16</v>
      </c>
      <c r="D6" s="2" t="s">
        <v>16</v>
      </c>
      <c r="E6" s="48">
        <v>100714.28571428571</v>
      </c>
      <c r="F6" s="6">
        <v>2.1717260448394079E-3</v>
      </c>
      <c r="G6" s="50">
        <v>0</v>
      </c>
      <c r="H6" s="50">
        <v>15376.625251964875</v>
      </c>
      <c r="I6" s="50">
        <v>15376.625251964875</v>
      </c>
      <c r="J6" s="50">
        <v>4001.2387306757305</v>
      </c>
      <c r="K6" s="50">
        <v>4001.2387306757305</v>
      </c>
      <c r="L6" s="12">
        <v>11375.387000000002</v>
      </c>
    </row>
    <row r="7" spans="1:14" x14ac:dyDescent="0.2">
      <c r="A7" s="1">
        <v>45078</v>
      </c>
      <c r="B7" s="2" t="s">
        <v>9</v>
      </c>
      <c r="C7" s="2" t="s">
        <v>16</v>
      </c>
      <c r="D7" s="2" t="s">
        <v>16</v>
      </c>
      <c r="E7" s="48">
        <v>100714.28571428571</v>
      </c>
      <c r="F7" s="6">
        <v>2.1717260448394079E-3</v>
      </c>
      <c r="G7" s="50">
        <v>0</v>
      </c>
      <c r="H7" s="50">
        <v>12042.417295249208</v>
      </c>
      <c r="I7" s="50">
        <v>12042.417295249208</v>
      </c>
      <c r="J7" s="50">
        <v>3247.5857883207318</v>
      </c>
      <c r="K7" s="50">
        <v>3247.5857883207318</v>
      </c>
      <c r="L7" s="12">
        <v>8794.8320000000003</v>
      </c>
    </row>
    <row r="8" spans="1:14" x14ac:dyDescent="0.2">
      <c r="A8" s="1">
        <v>45108</v>
      </c>
      <c r="B8" s="2" t="s">
        <v>9</v>
      </c>
      <c r="C8" s="2" t="s">
        <v>16</v>
      </c>
      <c r="D8" s="2" t="s">
        <v>16</v>
      </c>
      <c r="E8" s="48">
        <v>100714.28571428571</v>
      </c>
      <c r="F8" s="6">
        <v>2.1717260448394079E-3</v>
      </c>
      <c r="G8" s="50">
        <v>0</v>
      </c>
      <c r="H8" s="50">
        <v>12538.687871249527</v>
      </c>
      <c r="I8" s="50">
        <v>12538.687871249527</v>
      </c>
      <c r="J8" s="50">
        <v>3564.6628142333684</v>
      </c>
      <c r="K8" s="50">
        <v>3564.6628142333684</v>
      </c>
      <c r="L8" s="12">
        <v>8974.0249999999996</v>
      </c>
    </row>
    <row r="9" spans="1:14" x14ac:dyDescent="0.2">
      <c r="A9" s="1">
        <v>45139</v>
      </c>
      <c r="B9" s="2" t="s">
        <v>9</v>
      </c>
      <c r="C9" s="2" t="s">
        <v>16</v>
      </c>
      <c r="D9" s="2" t="s">
        <v>16</v>
      </c>
      <c r="E9" s="48">
        <v>100714.28571428571</v>
      </c>
      <c r="F9" s="6">
        <v>2.1717260448394079E-3</v>
      </c>
      <c r="G9" s="50">
        <v>0</v>
      </c>
      <c r="H9" s="50">
        <v>14991.255431292455</v>
      </c>
      <c r="I9" s="50">
        <v>14991.255431292455</v>
      </c>
      <c r="J9" s="50">
        <v>4083.0177891981625</v>
      </c>
      <c r="K9" s="50">
        <v>4083.0177891981625</v>
      </c>
      <c r="L9" s="12">
        <v>10908.237999999999</v>
      </c>
    </row>
    <row r="10" spans="1:14" x14ac:dyDescent="0.2">
      <c r="A10" s="1">
        <v>45170</v>
      </c>
      <c r="B10" s="2" t="s">
        <v>9</v>
      </c>
      <c r="C10" s="2" t="s">
        <v>16</v>
      </c>
      <c r="D10" s="2" t="s">
        <v>16</v>
      </c>
      <c r="E10" s="48">
        <v>100714.28571428571</v>
      </c>
      <c r="F10" s="6">
        <v>2.1714597023868402E-3</v>
      </c>
      <c r="G10" s="50">
        <v>10880.524014658778</v>
      </c>
      <c r="H10" s="50">
        <v>3928.7664842745603</v>
      </c>
      <c r="I10" s="50">
        <v>14809.290498933338</v>
      </c>
      <c r="J10" s="50">
        <v>3928.7664842745603</v>
      </c>
      <c r="K10" s="50">
        <v>3928.7664842745603</v>
      </c>
      <c r="L10" s="13"/>
      <c r="M10" s="3"/>
    </row>
    <row r="11" spans="1:14" x14ac:dyDescent="0.2">
      <c r="A11" s="1">
        <v>45200</v>
      </c>
      <c r="B11" s="2" t="s">
        <v>9</v>
      </c>
      <c r="C11" s="2" t="s">
        <v>16</v>
      </c>
      <c r="D11" s="2" t="s">
        <v>16</v>
      </c>
      <c r="E11" s="48">
        <v>100714.28571428571</v>
      </c>
      <c r="F11" s="6">
        <v>2.1714597023868402E-3</v>
      </c>
      <c r="G11" s="50">
        <v>9352.7320350468344</v>
      </c>
      <c r="H11" s="50">
        <v>4030.2007450043134</v>
      </c>
      <c r="I11" s="50">
        <v>13382.932780051147</v>
      </c>
      <c r="J11" s="50">
        <v>4030.2007450043134</v>
      </c>
      <c r="K11" s="50">
        <v>4030.2007450043134</v>
      </c>
      <c r="L11" s="13"/>
      <c r="M11" s="3"/>
    </row>
    <row r="12" spans="1:14" x14ac:dyDescent="0.2">
      <c r="A12" s="1">
        <v>45231</v>
      </c>
      <c r="B12" s="2" t="s">
        <v>9</v>
      </c>
      <c r="C12" s="2" t="s">
        <v>16</v>
      </c>
      <c r="D12" s="2" t="s">
        <v>16</v>
      </c>
      <c r="E12" s="48">
        <v>100714.28571428571</v>
      </c>
      <c r="F12" s="6">
        <v>2.1714597023868402E-3</v>
      </c>
      <c r="G12" s="50">
        <v>8219.0143694280523</v>
      </c>
      <c r="H12" s="50">
        <v>3074.486378497264</v>
      </c>
      <c r="I12" s="50">
        <v>11293.500747925316</v>
      </c>
      <c r="J12" s="50">
        <v>3074.486378497264</v>
      </c>
      <c r="K12" s="50">
        <v>3074.486378497264</v>
      </c>
      <c r="L12" s="13"/>
      <c r="M12" s="3"/>
    </row>
    <row r="13" spans="1:14" x14ac:dyDescent="0.2">
      <c r="A13" s="1">
        <v>45261</v>
      </c>
      <c r="B13" s="2" t="s">
        <v>9</v>
      </c>
      <c r="C13" s="2" t="s">
        <v>16</v>
      </c>
      <c r="D13" s="2" t="s">
        <v>16</v>
      </c>
      <c r="E13" s="48">
        <v>100714.28571428571</v>
      </c>
      <c r="F13" s="6">
        <v>2.1714597023868402E-3</v>
      </c>
      <c r="G13" s="50">
        <v>10686.959058906026</v>
      </c>
      <c r="H13" s="50">
        <v>4010.4247913422296</v>
      </c>
      <c r="I13" s="50">
        <v>14697.383850248256</v>
      </c>
      <c r="J13" s="50">
        <v>4010.4247913422296</v>
      </c>
      <c r="K13" s="50">
        <v>4010.4247913422296</v>
      </c>
      <c r="L13" s="13"/>
      <c r="M13" s="3"/>
    </row>
    <row r="14" spans="1:14" x14ac:dyDescent="0.2">
      <c r="A14" s="1">
        <v>45292</v>
      </c>
      <c r="B14" s="2" t="s">
        <v>9</v>
      </c>
      <c r="C14" s="2" t="s">
        <v>16</v>
      </c>
      <c r="D14" s="2" t="s">
        <v>16</v>
      </c>
      <c r="E14" s="48">
        <v>100714.28571428571</v>
      </c>
      <c r="F14" s="6">
        <v>2.1714597023868402E-3</v>
      </c>
      <c r="G14" s="50">
        <v>11775.541956207137</v>
      </c>
      <c r="H14" s="50">
        <v>3921.0659855334698</v>
      </c>
      <c r="I14" s="50">
        <v>15696.607941740607</v>
      </c>
      <c r="J14" s="50">
        <v>3921.0659855334698</v>
      </c>
      <c r="K14" s="50">
        <v>3921.0659855334698</v>
      </c>
      <c r="L14" s="13"/>
      <c r="M14" s="3"/>
    </row>
    <row r="15" spans="1:14" x14ac:dyDescent="0.2">
      <c r="A15" s="1">
        <v>45323</v>
      </c>
      <c r="B15" s="2" t="s">
        <v>9</v>
      </c>
      <c r="C15" s="2" t="s">
        <v>16</v>
      </c>
      <c r="D15" s="2" t="s">
        <v>16</v>
      </c>
      <c r="E15" s="48">
        <v>100714.28571428571</v>
      </c>
      <c r="F15" s="6">
        <v>2.1714597023868402E-3</v>
      </c>
      <c r="G15" s="50">
        <v>7829.3588021948954</v>
      </c>
      <c r="H15" s="50">
        <v>3628.1291279769248</v>
      </c>
      <c r="I15" s="50">
        <v>11457.487930171821</v>
      </c>
      <c r="J15" s="50">
        <v>3628.1291279769248</v>
      </c>
      <c r="K15" s="50">
        <v>3628.1291279769248</v>
      </c>
      <c r="L15" s="13"/>
      <c r="M15" s="3"/>
    </row>
    <row r="16" spans="1:14" x14ac:dyDescent="0.2">
      <c r="A16" s="1">
        <v>45352</v>
      </c>
      <c r="B16" s="2" t="s">
        <v>9</v>
      </c>
      <c r="C16" s="2" t="s">
        <v>16</v>
      </c>
      <c r="D16" s="2" t="s">
        <v>16</v>
      </c>
      <c r="E16" s="48">
        <v>100714.28571428571</v>
      </c>
      <c r="F16" s="6">
        <v>2.1714597023868402E-3</v>
      </c>
      <c r="G16" s="50">
        <v>6801.6583824598947</v>
      </c>
      <c r="H16" s="50">
        <v>3009.2171957059272</v>
      </c>
      <c r="I16" s="50">
        <v>9810.8755781658219</v>
      </c>
      <c r="J16" s="50">
        <v>3009.2171957059272</v>
      </c>
      <c r="K16" s="50">
        <v>3009.2171957059272</v>
      </c>
      <c r="L16" s="13"/>
      <c r="M16" s="3"/>
    </row>
    <row r="17" spans="1:13" x14ac:dyDescent="0.2">
      <c r="A17" s="1">
        <v>45383</v>
      </c>
      <c r="B17" s="2" t="s">
        <v>9</v>
      </c>
      <c r="C17" s="2" t="s">
        <v>16</v>
      </c>
      <c r="D17" s="2" t="s">
        <v>16</v>
      </c>
      <c r="E17" s="48">
        <v>100714.28571428571</v>
      </c>
      <c r="F17" s="6">
        <v>2.1714597023868402E-3</v>
      </c>
      <c r="G17" s="50">
        <v>6585.4417127572797</v>
      </c>
      <c r="H17" s="50">
        <v>2992.743612669984</v>
      </c>
      <c r="I17" s="50">
        <v>9578.1853254272646</v>
      </c>
      <c r="J17" s="50">
        <v>2992.743612669984</v>
      </c>
      <c r="K17" s="50">
        <v>2992.743612669984</v>
      </c>
      <c r="L17" s="13"/>
      <c r="M17" s="3"/>
    </row>
    <row r="18" spans="1:13" x14ac:dyDescent="0.2">
      <c r="A18" s="1">
        <v>45413</v>
      </c>
      <c r="B18" s="2" t="s">
        <v>9</v>
      </c>
      <c r="C18" s="2" t="s">
        <v>16</v>
      </c>
      <c r="D18" s="2" t="s">
        <v>16</v>
      </c>
      <c r="E18" s="48">
        <v>100714.28571428571</v>
      </c>
      <c r="F18" s="6">
        <v>2.1714597023868402E-3</v>
      </c>
      <c r="G18" s="50">
        <v>7466.1139202724644</v>
      </c>
      <c r="H18" s="50">
        <v>3120.1640569098872</v>
      </c>
      <c r="I18" s="50">
        <v>10586.277977182352</v>
      </c>
      <c r="J18" s="50">
        <v>3120.1640569098872</v>
      </c>
      <c r="K18" s="50">
        <v>3120.1640569098872</v>
      </c>
      <c r="L18" s="13"/>
      <c r="M18" s="3"/>
    </row>
    <row r="19" spans="1:13" x14ac:dyDescent="0.2">
      <c r="A19" s="1">
        <v>45444</v>
      </c>
      <c r="B19" s="2" t="s">
        <v>9</v>
      </c>
      <c r="C19" s="2" t="s">
        <v>16</v>
      </c>
      <c r="D19" s="2" t="s">
        <v>16</v>
      </c>
      <c r="E19" s="48">
        <v>100714.28571428571</v>
      </c>
      <c r="F19" s="6">
        <v>2.1714597023868402E-3</v>
      </c>
      <c r="G19" s="50">
        <v>8592.1295935767539</v>
      </c>
      <c r="H19" s="50">
        <v>3823.151833843011</v>
      </c>
      <c r="I19" s="50">
        <v>12415.281427419764</v>
      </c>
      <c r="J19" s="50">
        <v>3823.151833843011</v>
      </c>
      <c r="K19" s="50">
        <v>3823.151833843011</v>
      </c>
      <c r="L19" s="13"/>
      <c r="M19" s="3"/>
    </row>
    <row r="20" spans="1:13" x14ac:dyDescent="0.2">
      <c r="A20" s="1">
        <v>45474</v>
      </c>
      <c r="B20" s="2" t="s">
        <v>9</v>
      </c>
      <c r="C20" s="2" t="s">
        <v>16</v>
      </c>
      <c r="D20" s="2" t="s">
        <v>16</v>
      </c>
      <c r="E20" s="48">
        <v>100714.28571428571</v>
      </c>
      <c r="F20" s="6">
        <v>2.1714597023868402E-3</v>
      </c>
      <c r="G20" s="50">
        <v>8442.4893534459006</v>
      </c>
      <c r="H20" s="50">
        <v>3940.042435056163</v>
      </c>
      <c r="I20" s="50">
        <v>12382.531788502063</v>
      </c>
      <c r="J20" s="50">
        <v>3940.042435056163</v>
      </c>
      <c r="K20" s="50">
        <v>3940.042435056163</v>
      </c>
      <c r="L20" s="13"/>
      <c r="M20" s="3"/>
    </row>
    <row r="21" spans="1:13" x14ac:dyDescent="0.2">
      <c r="A21" s="1">
        <v>45505</v>
      </c>
      <c r="B21" s="2" t="s">
        <v>9</v>
      </c>
      <c r="C21" s="2" t="s">
        <v>16</v>
      </c>
      <c r="D21" s="2" t="s">
        <v>16</v>
      </c>
      <c r="E21" s="48">
        <v>100714.28571428571</v>
      </c>
      <c r="F21" s="6">
        <v>2.1714597023868402E-3</v>
      </c>
      <c r="G21" s="50">
        <v>9335.8390469825099</v>
      </c>
      <c r="H21" s="50">
        <v>3890.2878809830759</v>
      </c>
      <c r="I21" s="50">
        <v>13226.126927965586</v>
      </c>
      <c r="J21" s="50">
        <v>3890.2878809830759</v>
      </c>
      <c r="K21" s="50">
        <v>3890.2878809830759</v>
      </c>
      <c r="L21" s="13"/>
      <c r="M21" s="3"/>
    </row>
    <row r="22" spans="1:13" x14ac:dyDescent="0.2">
      <c r="A22" s="1">
        <v>45536</v>
      </c>
      <c r="B22" s="2" t="s">
        <v>9</v>
      </c>
      <c r="C22" s="2" t="s">
        <v>16</v>
      </c>
      <c r="D22" s="2" t="s">
        <v>16</v>
      </c>
      <c r="E22" s="48">
        <v>100714.28571428571</v>
      </c>
      <c r="F22" s="6">
        <v>2.1714597023868402E-3</v>
      </c>
      <c r="G22" s="50">
        <v>8966.3201727924588</v>
      </c>
      <c r="H22" s="50">
        <v>3750.7972325115006</v>
      </c>
      <c r="I22" s="50">
        <v>12717.117405303959</v>
      </c>
      <c r="J22" s="50">
        <v>3750.7972325115006</v>
      </c>
      <c r="K22" s="50">
        <v>3750.7972325115006</v>
      </c>
      <c r="L22" s="13"/>
      <c r="M22" s="3"/>
    </row>
    <row r="23" spans="1:13" x14ac:dyDescent="0.2">
      <c r="A23" s="1">
        <v>45566</v>
      </c>
      <c r="B23" s="2" t="s">
        <v>9</v>
      </c>
      <c r="C23" s="2" t="s">
        <v>16</v>
      </c>
      <c r="D23" s="2" t="s">
        <v>16</v>
      </c>
      <c r="E23" s="48">
        <v>100714.28571428571</v>
      </c>
      <c r="F23" s="6">
        <v>2.1714597023868402E-3</v>
      </c>
      <c r="G23" s="50">
        <v>9179.0504843976196</v>
      </c>
      <c r="H23" s="50">
        <v>3938.0244657436929</v>
      </c>
      <c r="I23" s="50">
        <v>13117.074950141312</v>
      </c>
      <c r="J23" s="50">
        <v>3938.0244657436929</v>
      </c>
      <c r="K23" s="50">
        <v>3938.0244657436929</v>
      </c>
      <c r="L23" s="13"/>
      <c r="M23" s="3"/>
    </row>
    <row r="24" spans="1:13" x14ac:dyDescent="0.2">
      <c r="A24" s="1">
        <v>45597</v>
      </c>
      <c r="B24" s="2" t="s">
        <v>9</v>
      </c>
      <c r="C24" s="2" t="s">
        <v>16</v>
      </c>
      <c r="D24" s="2" t="s">
        <v>16</v>
      </c>
      <c r="E24" s="48">
        <v>100714.28571428571</v>
      </c>
      <c r="F24" s="6">
        <v>2.1714597023868402E-3</v>
      </c>
      <c r="G24" s="50">
        <v>9718.3632483310248</v>
      </c>
      <c r="H24" s="50">
        <v>3811.7021209921263</v>
      </c>
      <c r="I24" s="50">
        <v>13530.065369323151</v>
      </c>
      <c r="J24" s="50">
        <v>3811.7021209921263</v>
      </c>
      <c r="K24" s="50">
        <v>3811.7021209921263</v>
      </c>
      <c r="L24" s="13"/>
      <c r="M24" s="3"/>
    </row>
    <row r="25" spans="1:13" x14ac:dyDescent="0.2">
      <c r="A25" s="1">
        <v>45627</v>
      </c>
      <c r="B25" s="2" t="s">
        <v>9</v>
      </c>
      <c r="C25" s="2" t="s">
        <v>16</v>
      </c>
      <c r="D25" s="2" t="s">
        <v>16</v>
      </c>
      <c r="E25" s="48">
        <v>100714.28571428571</v>
      </c>
      <c r="F25" s="6">
        <v>2.1714597023868402E-3</v>
      </c>
      <c r="G25" s="50">
        <v>8363.8747350856866</v>
      </c>
      <c r="H25" s="50">
        <v>3918.4838729331009</v>
      </c>
      <c r="I25" s="50">
        <v>12282.358608018787</v>
      </c>
      <c r="J25" s="50">
        <v>3918.4838729331009</v>
      </c>
      <c r="K25" s="50">
        <v>3918.4838729331009</v>
      </c>
      <c r="L25" s="13"/>
      <c r="M25" s="3"/>
    </row>
    <row r="26" spans="1:13" x14ac:dyDescent="0.2">
      <c r="A26" s="1">
        <v>45658</v>
      </c>
      <c r="B26" s="2" t="s">
        <v>9</v>
      </c>
      <c r="C26" s="2" t="s">
        <v>16</v>
      </c>
      <c r="D26" s="2" t="s">
        <v>16</v>
      </c>
      <c r="E26" s="48">
        <v>100714.28571428571</v>
      </c>
      <c r="F26" s="6">
        <v>2.1714597023868402E-3</v>
      </c>
      <c r="G26" s="50">
        <v>7298.0469348037686</v>
      </c>
      <c r="H26" s="50">
        <v>2524.065164861433</v>
      </c>
      <c r="I26" s="50">
        <v>9822.1120996652025</v>
      </c>
      <c r="J26" s="50">
        <v>2524.065164861433</v>
      </c>
      <c r="K26" s="50">
        <v>2524.065164861433</v>
      </c>
      <c r="L26" s="13"/>
      <c r="M26" s="3"/>
    </row>
    <row r="27" spans="1:13" x14ac:dyDescent="0.2">
      <c r="A27" s="1">
        <v>45689</v>
      </c>
      <c r="B27" s="2" t="s">
        <v>9</v>
      </c>
      <c r="C27" s="2" t="s">
        <v>16</v>
      </c>
      <c r="D27" s="2" t="s">
        <v>16</v>
      </c>
      <c r="E27" s="48">
        <v>100714.28571428571</v>
      </c>
      <c r="F27" s="6">
        <v>2.1714597023868402E-3</v>
      </c>
      <c r="G27" s="50">
        <v>6457.2392055939454</v>
      </c>
      <c r="H27" s="50">
        <v>2372.0418252488917</v>
      </c>
      <c r="I27" s="50">
        <v>8829.2810308428379</v>
      </c>
      <c r="J27" s="50">
        <v>2372.0418252488917</v>
      </c>
      <c r="K27" s="50">
        <v>2372.0418252488917</v>
      </c>
      <c r="L27" s="13"/>
      <c r="M27" s="3"/>
    </row>
    <row r="28" spans="1:13" x14ac:dyDescent="0.2">
      <c r="A28" s="1">
        <v>45717</v>
      </c>
      <c r="B28" s="2" t="s">
        <v>9</v>
      </c>
      <c r="C28" s="2" t="s">
        <v>16</v>
      </c>
      <c r="D28" s="2" t="s">
        <v>16</v>
      </c>
      <c r="E28" s="48">
        <v>100714.28571428571</v>
      </c>
      <c r="F28" s="6">
        <v>2.1714597023868402E-3</v>
      </c>
      <c r="G28" s="50">
        <v>7375.9365481323275</v>
      </c>
      <c r="H28" s="50">
        <v>2954.8920528297667</v>
      </c>
      <c r="I28" s="50">
        <v>10330.828600962093</v>
      </c>
      <c r="J28" s="50">
        <v>2954.8920528297667</v>
      </c>
      <c r="K28" s="50">
        <v>2954.8920528297667</v>
      </c>
      <c r="L28" s="13"/>
      <c r="M28" s="3"/>
    </row>
    <row r="29" spans="1:13" x14ac:dyDescent="0.2">
      <c r="A29" s="1">
        <v>45748</v>
      </c>
      <c r="B29" s="2" t="s">
        <v>9</v>
      </c>
      <c r="C29" s="2" t="s">
        <v>16</v>
      </c>
      <c r="D29" s="2" t="s">
        <v>16</v>
      </c>
      <c r="E29" s="48">
        <v>100714.28571428571</v>
      </c>
      <c r="F29" s="6">
        <v>2.1714597023868402E-3</v>
      </c>
      <c r="G29" s="50">
        <v>9373.5586544442285</v>
      </c>
      <c r="H29" s="50">
        <v>2909.4979283953849</v>
      </c>
      <c r="I29" s="50">
        <v>12283.056582839614</v>
      </c>
      <c r="J29" s="50">
        <v>2909.4979283953849</v>
      </c>
      <c r="K29" s="50">
        <v>2909.4979283953849</v>
      </c>
      <c r="L29" s="13"/>
      <c r="M29" s="3"/>
    </row>
    <row r="30" spans="1:13" x14ac:dyDescent="0.2">
      <c r="A30" s="1">
        <v>45778</v>
      </c>
      <c r="B30" s="2" t="s">
        <v>9</v>
      </c>
      <c r="C30" s="2" t="s">
        <v>16</v>
      </c>
      <c r="D30" s="2" t="s">
        <v>16</v>
      </c>
      <c r="E30" s="48">
        <v>100714.28571428571</v>
      </c>
      <c r="F30" s="6">
        <v>2.1714597023868402E-3</v>
      </c>
      <c r="G30" s="50">
        <v>9823.9914533241081</v>
      </c>
      <c r="H30" s="50">
        <v>4768.6446406399582</v>
      </c>
      <c r="I30" s="50">
        <v>14592.636093964065</v>
      </c>
      <c r="J30" s="50">
        <v>4768.6446406399582</v>
      </c>
      <c r="K30" s="50">
        <v>4768.6446406399582</v>
      </c>
      <c r="L30" s="13"/>
      <c r="M30" s="3"/>
    </row>
    <row r="31" spans="1:13" x14ac:dyDescent="0.2">
      <c r="A31" s="1">
        <v>45809</v>
      </c>
      <c r="B31" s="2" t="s">
        <v>9</v>
      </c>
      <c r="C31" s="2" t="s">
        <v>16</v>
      </c>
      <c r="D31" s="2" t="s">
        <v>16</v>
      </c>
      <c r="E31" s="48">
        <v>100714.28571428571</v>
      </c>
      <c r="F31" s="6">
        <v>2.1714597023868402E-3</v>
      </c>
      <c r="G31" s="50">
        <v>8811.1010048565058</v>
      </c>
      <c r="H31" s="50">
        <v>2990.4335822810262</v>
      </c>
      <c r="I31" s="50">
        <v>11801.534587137532</v>
      </c>
      <c r="J31" s="50">
        <v>2990.4335822810262</v>
      </c>
      <c r="K31" s="50">
        <v>2990.4335822810262</v>
      </c>
      <c r="L31" s="13"/>
      <c r="M31" s="3"/>
    </row>
    <row r="32" spans="1:13" x14ac:dyDescent="0.2">
      <c r="A32" s="1">
        <v>45839</v>
      </c>
      <c r="B32" s="2" t="s">
        <v>9</v>
      </c>
      <c r="C32" s="2" t="s">
        <v>16</v>
      </c>
      <c r="D32" s="2" t="s">
        <v>16</v>
      </c>
      <c r="E32" s="48">
        <v>100714.28571428571</v>
      </c>
      <c r="F32" s="6">
        <v>2.1714597023868402E-3</v>
      </c>
      <c r="G32" s="50">
        <v>10023.921488731805</v>
      </c>
      <c r="H32" s="50">
        <v>3478.7883473410393</v>
      </c>
      <c r="I32" s="50">
        <v>13502.709836072845</v>
      </c>
      <c r="J32" s="50">
        <v>3478.7883473410393</v>
      </c>
      <c r="K32" s="50">
        <v>3478.7883473410393</v>
      </c>
      <c r="L32" s="13"/>
      <c r="M32" s="3"/>
    </row>
    <row r="33" spans="1:13" x14ac:dyDescent="0.2">
      <c r="A33" s="1">
        <v>45870</v>
      </c>
      <c r="B33" s="2" t="s">
        <v>9</v>
      </c>
      <c r="C33" s="2" t="s">
        <v>16</v>
      </c>
      <c r="D33" s="2" t="s">
        <v>16</v>
      </c>
      <c r="E33" s="48">
        <v>100714.28571428571</v>
      </c>
      <c r="F33" s="6">
        <v>2.1714597023868402E-3</v>
      </c>
      <c r="G33" s="50">
        <v>13010.344629609721</v>
      </c>
      <c r="H33" s="50">
        <v>4946.9689978547949</v>
      </c>
      <c r="I33" s="50">
        <v>17957.313627464515</v>
      </c>
      <c r="J33" s="50">
        <v>4946.9689978547949</v>
      </c>
      <c r="K33" s="50">
        <v>4946.9689978547949</v>
      </c>
      <c r="L33" s="13"/>
      <c r="M33" s="3"/>
    </row>
    <row r="34" spans="1:13" x14ac:dyDescent="0.2">
      <c r="A34" s="1">
        <v>45901</v>
      </c>
      <c r="B34" s="2" t="s">
        <v>9</v>
      </c>
      <c r="C34" s="2" t="s">
        <v>16</v>
      </c>
      <c r="D34" s="2" t="s">
        <v>16</v>
      </c>
      <c r="E34" s="48">
        <v>100714.28571428571</v>
      </c>
      <c r="F34" s="6">
        <v>2.1714597023868402E-3</v>
      </c>
      <c r="G34" s="50">
        <v>8814.621461187442</v>
      </c>
      <c r="H34" s="50">
        <v>2823.9502498553279</v>
      </c>
      <c r="I34" s="50">
        <v>11638.57171104277</v>
      </c>
      <c r="J34" s="50">
        <v>2823.9502498553279</v>
      </c>
      <c r="K34" s="50">
        <v>2823.9502498553279</v>
      </c>
      <c r="L34" s="13"/>
      <c r="M34" s="3"/>
    </row>
    <row r="35" spans="1:13" x14ac:dyDescent="0.2">
      <c r="A35" s="1">
        <v>45931</v>
      </c>
      <c r="B35" s="2" t="s">
        <v>9</v>
      </c>
      <c r="C35" s="2" t="s">
        <v>16</v>
      </c>
      <c r="D35" s="2" t="s">
        <v>16</v>
      </c>
      <c r="E35" s="48">
        <v>100714.28571428571</v>
      </c>
      <c r="F35" s="6">
        <v>2.1714597023868402E-3</v>
      </c>
      <c r="G35" s="50">
        <v>9121.0202737729414</v>
      </c>
      <c r="H35" s="50">
        <v>2821.9072160855781</v>
      </c>
      <c r="I35" s="50">
        <v>11942.927489858519</v>
      </c>
      <c r="J35" s="50">
        <v>2821.9072160855781</v>
      </c>
      <c r="K35" s="50">
        <v>2821.9072160855781</v>
      </c>
      <c r="L35" s="13"/>
      <c r="M35" s="3"/>
    </row>
    <row r="36" spans="1:13" x14ac:dyDescent="0.2">
      <c r="A36" s="1">
        <v>45962</v>
      </c>
      <c r="B36" s="2" t="s">
        <v>9</v>
      </c>
      <c r="C36" s="2" t="s">
        <v>16</v>
      </c>
      <c r="D36" s="2" t="s">
        <v>16</v>
      </c>
      <c r="E36" s="48">
        <v>100714.28571428571</v>
      </c>
      <c r="F36" s="6">
        <v>2.1714597023868402E-3</v>
      </c>
      <c r="G36" s="50">
        <v>8824.9056000376895</v>
      </c>
      <c r="H36" s="50">
        <v>2716.1852916007351</v>
      </c>
      <c r="I36" s="50">
        <v>11541.090891638425</v>
      </c>
      <c r="J36" s="50">
        <v>2716.1852916007351</v>
      </c>
      <c r="K36" s="50">
        <v>2716.1852916007351</v>
      </c>
      <c r="L36" s="13"/>
      <c r="M36" s="3"/>
    </row>
    <row r="37" spans="1:13" x14ac:dyDescent="0.2">
      <c r="A37" s="1">
        <v>45992</v>
      </c>
      <c r="B37" s="2" t="s">
        <v>9</v>
      </c>
      <c r="C37" s="2" t="s">
        <v>16</v>
      </c>
      <c r="D37" s="2" t="s">
        <v>16</v>
      </c>
      <c r="E37" s="48">
        <v>100714.28571428571</v>
      </c>
      <c r="F37" s="6">
        <v>2.1714597023868402E-3</v>
      </c>
      <c r="G37" s="50">
        <v>9114.3660954239422</v>
      </c>
      <c r="H37" s="50">
        <v>2771.6668599780946</v>
      </c>
      <c r="I37" s="50">
        <v>11886.032955402037</v>
      </c>
      <c r="J37" s="50">
        <v>2771.6668599780946</v>
      </c>
      <c r="K37" s="50">
        <v>2771.6668599780946</v>
      </c>
      <c r="L37" s="13"/>
      <c r="M37" s="3"/>
    </row>
    <row r="38" spans="1:13" x14ac:dyDescent="0.2">
      <c r="A38" s="1">
        <v>46023</v>
      </c>
      <c r="B38" s="2" t="s">
        <v>9</v>
      </c>
      <c r="C38" s="2" t="s">
        <v>16</v>
      </c>
      <c r="D38" s="2" t="s">
        <v>16</v>
      </c>
      <c r="E38" s="48">
        <v>100714.28571428571</v>
      </c>
      <c r="F38" s="6">
        <v>2.1714597023868402E-3</v>
      </c>
      <c r="G38" s="50">
        <v>5911.0307961810677</v>
      </c>
      <c r="H38" s="50">
        <v>2261.7924260061327</v>
      </c>
      <c r="I38" s="50">
        <v>8172.8232221872004</v>
      </c>
      <c r="J38" s="50">
        <v>2261.7924260061327</v>
      </c>
      <c r="K38" s="50">
        <v>2261.7924260061327</v>
      </c>
      <c r="L38" s="13"/>
      <c r="M38" s="3"/>
    </row>
    <row r="39" spans="1:13" x14ac:dyDescent="0.2">
      <c r="A39" s="1">
        <v>46054</v>
      </c>
      <c r="B39" s="2" t="s">
        <v>9</v>
      </c>
      <c r="C39" s="2" t="s">
        <v>16</v>
      </c>
      <c r="D39" s="2" t="s">
        <v>16</v>
      </c>
      <c r="E39" s="48">
        <v>100714.28571428571</v>
      </c>
      <c r="F39" s="6">
        <v>2.1714597023868402E-3</v>
      </c>
      <c r="G39" s="50">
        <v>5338.9955578409645</v>
      </c>
      <c r="H39" s="50">
        <v>2042.9092880055396</v>
      </c>
      <c r="I39" s="50">
        <v>7381.904845846504</v>
      </c>
      <c r="J39" s="50">
        <v>2042.9092880055396</v>
      </c>
      <c r="K39" s="50">
        <v>2042.9092880055396</v>
      </c>
      <c r="L39" s="13"/>
      <c r="M39" s="3"/>
    </row>
    <row r="40" spans="1:13" x14ac:dyDescent="0.2">
      <c r="A40" s="1">
        <v>46082</v>
      </c>
      <c r="B40" s="2" t="s">
        <v>9</v>
      </c>
      <c r="C40" s="2" t="s">
        <v>16</v>
      </c>
      <c r="D40" s="2" t="s">
        <v>16</v>
      </c>
      <c r="E40" s="48">
        <v>100714.28571428571</v>
      </c>
      <c r="F40" s="6">
        <v>2.1714597023868402E-3</v>
      </c>
      <c r="G40" s="50">
        <v>5911.0307961810677</v>
      </c>
      <c r="H40" s="50">
        <v>2261.7924260061327</v>
      </c>
      <c r="I40" s="50">
        <v>8172.8232221872004</v>
      </c>
      <c r="J40" s="50">
        <v>2261.7924260061327</v>
      </c>
      <c r="K40" s="50">
        <v>2261.7924260061327</v>
      </c>
      <c r="L40" s="13"/>
      <c r="M40" s="3"/>
    </row>
    <row r="41" spans="1:13" x14ac:dyDescent="0.2">
      <c r="A41" s="1">
        <v>46113</v>
      </c>
      <c r="B41" s="2" t="s">
        <v>9</v>
      </c>
      <c r="C41" s="2" t="s">
        <v>16</v>
      </c>
      <c r="D41" s="2" t="s">
        <v>16</v>
      </c>
      <c r="E41" s="48">
        <v>100714.28571428571</v>
      </c>
      <c r="F41" s="6">
        <v>2.1714597023868402E-3</v>
      </c>
      <c r="G41" s="50">
        <v>5720.352383401033</v>
      </c>
      <c r="H41" s="50">
        <v>2188.831380005935</v>
      </c>
      <c r="I41" s="50">
        <v>7909.183763406968</v>
      </c>
      <c r="J41" s="50">
        <v>2188.831380005935</v>
      </c>
      <c r="K41" s="50">
        <v>2188.831380005935</v>
      </c>
      <c r="L41" s="13"/>
      <c r="M41" s="3"/>
    </row>
    <row r="42" spans="1:13" x14ac:dyDescent="0.2">
      <c r="A42" s="1">
        <v>46143</v>
      </c>
      <c r="B42" s="2" t="s">
        <v>9</v>
      </c>
      <c r="C42" s="2" t="s">
        <v>16</v>
      </c>
      <c r="D42" s="2" t="s">
        <v>16</v>
      </c>
      <c r="E42" s="48">
        <v>100714.28571428571</v>
      </c>
      <c r="F42" s="6">
        <v>2.1714597023868402E-3</v>
      </c>
      <c r="G42" s="50">
        <v>5911.0307961810677</v>
      </c>
      <c r="H42" s="50">
        <v>2261.7924260061327</v>
      </c>
      <c r="I42" s="50">
        <v>8172.8232221872004</v>
      </c>
      <c r="J42" s="50">
        <v>2261.7924260061327</v>
      </c>
      <c r="K42" s="50">
        <v>2261.7924260061327</v>
      </c>
      <c r="L42" s="13"/>
      <c r="M42" s="3"/>
    </row>
    <row r="43" spans="1:13" x14ac:dyDescent="0.2">
      <c r="A43" s="1">
        <v>46174</v>
      </c>
      <c r="B43" s="2" t="s">
        <v>9</v>
      </c>
      <c r="C43" s="2" t="s">
        <v>16</v>
      </c>
      <c r="D43" s="2" t="s">
        <v>16</v>
      </c>
      <c r="E43" s="48">
        <v>100714.28571428571</v>
      </c>
      <c r="F43" s="6">
        <v>2.1714597023868402E-3</v>
      </c>
      <c r="G43" s="50">
        <v>5720.352383401033</v>
      </c>
      <c r="H43" s="50">
        <v>2188.831380005935</v>
      </c>
      <c r="I43" s="50">
        <v>7909.183763406968</v>
      </c>
      <c r="J43" s="50">
        <v>2188.831380005935</v>
      </c>
      <c r="K43" s="50">
        <v>2188.831380005935</v>
      </c>
      <c r="L43" s="13"/>
      <c r="M43" s="3"/>
    </row>
    <row r="44" spans="1:13" x14ac:dyDescent="0.2">
      <c r="A44" s="1">
        <v>46204</v>
      </c>
      <c r="B44" s="2" t="s">
        <v>9</v>
      </c>
      <c r="C44" s="2" t="s">
        <v>16</v>
      </c>
      <c r="D44" s="2" t="s">
        <v>16</v>
      </c>
      <c r="E44" s="48">
        <v>100714.28571428571</v>
      </c>
      <c r="F44" s="6">
        <v>2.1714597023868402E-3</v>
      </c>
      <c r="G44" s="50">
        <v>5911.0307961810677</v>
      </c>
      <c r="H44" s="50">
        <v>2261.7924260061327</v>
      </c>
      <c r="I44" s="50">
        <v>8172.8232221872004</v>
      </c>
      <c r="J44" s="50">
        <v>2261.7924260061327</v>
      </c>
      <c r="K44" s="50">
        <v>2261.7924260061327</v>
      </c>
      <c r="L44" s="13"/>
      <c r="M44" s="3"/>
    </row>
    <row r="45" spans="1:13" x14ac:dyDescent="0.2">
      <c r="A45" s="1">
        <v>46235</v>
      </c>
      <c r="B45" s="2" t="s">
        <v>9</v>
      </c>
      <c r="C45" s="2" t="s">
        <v>16</v>
      </c>
      <c r="D45" s="2" t="s">
        <v>16</v>
      </c>
      <c r="E45" s="48">
        <v>100714.28571428571</v>
      </c>
      <c r="F45" s="6">
        <v>2.1714597023868402E-3</v>
      </c>
      <c r="G45" s="50">
        <v>5911.0307961810677</v>
      </c>
      <c r="H45" s="50">
        <v>2261.7924260061327</v>
      </c>
      <c r="I45" s="50">
        <v>8172.8232221872004</v>
      </c>
      <c r="J45" s="50">
        <v>2261.7924260061327</v>
      </c>
      <c r="K45" s="50">
        <v>2261.7924260061327</v>
      </c>
      <c r="L45" s="13"/>
      <c r="M45" s="3"/>
    </row>
    <row r="46" spans="1:13" x14ac:dyDescent="0.2">
      <c r="A46" s="1">
        <v>46266</v>
      </c>
      <c r="B46" s="2" t="s">
        <v>9</v>
      </c>
      <c r="C46" s="2" t="s">
        <v>16</v>
      </c>
      <c r="D46" s="2" t="s">
        <v>16</v>
      </c>
      <c r="E46" s="48">
        <v>100714.28571428571</v>
      </c>
      <c r="F46" s="6">
        <v>2.1714597023868402E-3</v>
      </c>
      <c r="G46" s="50">
        <v>5720.352383401033</v>
      </c>
      <c r="H46" s="50">
        <v>2188.831380005935</v>
      </c>
      <c r="I46" s="50">
        <v>7909.183763406968</v>
      </c>
      <c r="J46" s="50">
        <v>2188.831380005935</v>
      </c>
      <c r="K46" s="50">
        <v>2188.831380005935</v>
      </c>
      <c r="L46" s="13"/>
      <c r="M46" s="3"/>
    </row>
    <row r="47" spans="1:13" x14ac:dyDescent="0.2">
      <c r="A47" s="1">
        <v>46296</v>
      </c>
      <c r="B47" s="2" t="s">
        <v>9</v>
      </c>
      <c r="C47" s="2" t="s">
        <v>16</v>
      </c>
      <c r="D47" s="2" t="s">
        <v>16</v>
      </c>
      <c r="E47" s="48">
        <v>100714.28571428571</v>
      </c>
      <c r="F47" s="6">
        <v>2.1714597023868402E-3</v>
      </c>
      <c r="G47" s="50">
        <v>5911.0307961810677</v>
      </c>
      <c r="H47" s="50">
        <v>2261.7924260061327</v>
      </c>
      <c r="I47" s="50">
        <v>8172.8232221872004</v>
      </c>
      <c r="J47" s="50">
        <v>2261.7924260061327</v>
      </c>
      <c r="K47" s="50">
        <v>2261.7924260061327</v>
      </c>
      <c r="L47" s="13"/>
      <c r="M47" s="3"/>
    </row>
    <row r="48" spans="1:13" x14ac:dyDescent="0.2">
      <c r="A48" s="1">
        <v>46327</v>
      </c>
      <c r="B48" s="2" t="s">
        <v>9</v>
      </c>
      <c r="C48" s="2" t="s">
        <v>16</v>
      </c>
      <c r="D48" s="2" t="s">
        <v>16</v>
      </c>
      <c r="E48" s="48">
        <v>100714.28571428571</v>
      </c>
      <c r="F48" s="6">
        <v>2.1714597023868402E-3</v>
      </c>
      <c r="G48" s="50">
        <v>5720.352383401033</v>
      </c>
      <c r="H48" s="50">
        <v>2188.831380005935</v>
      </c>
      <c r="I48" s="50">
        <v>7909.183763406968</v>
      </c>
      <c r="J48" s="50">
        <v>2188.831380005935</v>
      </c>
      <c r="K48" s="50">
        <v>2188.831380005935</v>
      </c>
      <c r="L48" s="13"/>
      <c r="M48" s="3"/>
    </row>
    <row r="49" spans="1:13" x14ac:dyDescent="0.2">
      <c r="A49" s="1">
        <v>46357</v>
      </c>
      <c r="B49" s="2" t="s">
        <v>9</v>
      </c>
      <c r="C49" s="2" t="s">
        <v>16</v>
      </c>
      <c r="D49" s="2" t="s">
        <v>16</v>
      </c>
      <c r="E49" s="48">
        <v>100714.28571428571</v>
      </c>
      <c r="F49" s="6">
        <v>2.1714597023868402E-3</v>
      </c>
      <c r="G49" s="50">
        <v>5911.0307961810677</v>
      </c>
      <c r="H49" s="50">
        <v>2261.7924260061327</v>
      </c>
      <c r="I49" s="50">
        <v>8172.8232221872004</v>
      </c>
      <c r="J49" s="50">
        <v>2261.7924260061327</v>
      </c>
      <c r="K49" s="50">
        <v>2261.7924260061327</v>
      </c>
      <c r="L49" s="13"/>
      <c r="M49" s="3"/>
    </row>
    <row r="50" spans="1:13" x14ac:dyDescent="0.2">
      <c r="A50" s="1">
        <v>46388</v>
      </c>
      <c r="B50" s="2" t="s">
        <v>9</v>
      </c>
      <c r="C50" s="2" t="s">
        <v>16</v>
      </c>
      <c r="D50" s="2" t="s">
        <v>16</v>
      </c>
      <c r="E50" s="48">
        <v>100714.28571428571</v>
      </c>
      <c r="F50" s="6">
        <v>2.1714597023868402E-3</v>
      </c>
      <c r="G50" s="50">
        <v>5928.2498299446552</v>
      </c>
      <c r="H50" s="50">
        <v>2261.7924260061327</v>
      </c>
      <c r="I50" s="50">
        <v>8190.0422559507879</v>
      </c>
      <c r="J50" s="50">
        <v>2261.7924260061327</v>
      </c>
      <c r="K50" s="50">
        <v>2261.7924260061327</v>
      </c>
      <c r="L50" s="13"/>
      <c r="M50" s="3"/>
    </row>
    <row r="51" spans="1:13" x14ac:dyDescent="0.2">
      <c r="A51" s="1">
        <v>46419</v>
      </c>
      <c r="B51" s="2" t="s">
        <v>9</v>
      </c>
      <c r="C51" s="2" t="s">
        <v>16</v>
      </c>
      <c r="D51" s="2" t="s">
        <v>16</v>
      </c>
      <c r="E51" s="48">
        <v>100714.28571428571</v>
      </c>
      <c r="F51" s="6">
        <v>2.1714597023868402E-3</v>
      </c>
      <c r="G51" s="50">
        <v>5354.548233498399</v>
      </c>
      <c r="H51" s="50">
        <v>2042.9092880055396</v>
      </c>
      <c r="I51" s="50">
        <v>7397.4575215039386</v>
      </c>
      <c r="J51" s="50">
        <v>2042.9092880055396</v>
      </c>
      <c r="K51" s="50">
        <v>2042.9092880055396</v>
      </c>
      <c r="L51" s="13"/>
      <c r="M51" s="3"/>
    </row>
    <row r="52" spans="1:13" x14ac:dyDescent="0.2">
      <c r="A52" s="1">
        <v>46447</v>
      </c>
      <c r="B52" s="2" t="s">
        <v>9</v>
      </c>
      <c r="C52" s="2" t="s">
        <v>16</v>
      </c>
      <c r="D52" s="2" t="s">
        <v>16</v>
      </c>
      <c r="E52" s="48">
        <v>100714.28571428571</v>
      </c>
      <c r="F52" s="6">
        <v>2.1714597023868402E-3</v>
      </c>
      <c r="G52" s="50">
        <v>5928.2498299446552</v>
      </c>
      <c r="H52" s="50">
        <v>2261.7924260061327</v>
      </c>
      <c r="I52" s="50">
        <v>8190.0422559507879</v>
      </c>
      <c r="J52" s="50">
        <v>2261.7924260061327</v>
      </c>
      <c r="K52" s="50">
        <v>2261.7924260061327</v>
      </c>
      <c r="L52" s="13"/>
      <c r="M52" s="3"/>
    </row>
    <row r="53" spans="1:13" x14ac:dyDescent="0.2">
      <c r="A53" s="1">
        <v>46478</v>
      </c>
      <c r="B53" s="2" t="s">
        <v>9</v>
      </c>
      <c r="C53" s="2" t="s">
        <v>16</v>
      </c>
      <c r="D53" s="2" t="s">
        <v>16</v>
      </c>
      <c r="E53" s="48">
        <v>100714.28571428571</v>
      </c>
      <c r="F53" s="6">
        <v>2.1714597023868402E-3</v>
      </c>
      <c r="G53" s="50">
        <v>5737.0159644625701</v>
      </c>
      <c r="H53" s="50">
        <v>2188.831380005935</v>
      </c>
      <c r="I53" s="50">
        <v>7925.8473444685051</v>
      </c>
      <c r="J53" s="50">
        <v>2188.831380005935</v>
      </c>
      <c r="K53" s="50">
        <v>2188.831380005935</v>
      </c>
      <c r="L53" s="13"/>
      <c r="M53" s="3"/>
    </row>
    <row r="54" spans="1:13" x14ac:dyDescent="0.2">
      <c r="A54" s="1">
        <v>46508</v>
      </c>
      <c r="B54" s="2" t="s">
        <v>9</v>
      </c>
      <c r="C54" s="2" t="s">
        <v>16</v>
      </c>
      <c r="D54" s="2" t="s">
        <v>16</v>
      </c>
      <c r="E54" s="48">
        <v>100714.28571428571</v>
      </c>
      <c r="F54" s="6">
        <v>2.1714597023868402E-3</v>
      </c>
      <c r="G54" s="50">
        <v>5928.2498299446552</v>
      </c>
      <c r="H54" s="50">
        <v>2261.7924260061327</v>
      </c>
      <c r="I54" s="50">
        <v>8190.0422559507879</v>
      </c>
      <c r="J54" s="50">
        <v>2261.7924260061327</v>
      </c>
      <c r="K54" s="50">
        <v>2261.7924260061327</v>
      </c>
      <c r="L54" s="13"/>
      <c r="M54" s="3"/>
    </row>
    <row r="55" spans="1:13" x14ac:dyDescent="0.2">
      <c r="A55" s="1">
        <v>46539</v>
      </c>
      <c r="B55" s="2" t="s">
        <v>9</v>
      </c>
      <c r="C55" s="2" t="s">
        <v>16</v>
      </c>
      <c r="D55" s="2" t="s">
        <v>16</v>
      </c>
      <c r="E55" s="48">
        <v>100714.28571428571</v>
      </c>
      <c r="F55" s="6">
        <v>2.1714597023868402E-3</v>
      </c>
      <c r="G55" s="50">
        <v>5737.0159644625701</v>
      </c>
      <c r="H55" s="50">
        <v>2188.831380005935</v>
      </c>
      <c r="I55" s="50">
        <v>7925.8473444685051</v>
      </c>
      <c r="J55" s="50">
        <v>2188.831380005935</v>
      </c>
      <c r="K55" s="50">
        <v>2188.831380005935</v>
      </c>
      <c r="L55" s="13"/>
      <c r="M55" s="3"/>
    </row>
    <row r="56" spans="1:13" x14ac:dyDescent="0.2">
      <c r="A56" s="1">
        <v>46569</v>
      </c>
      <c r="B56" s="2" t="s">
        <v>9</v>
      </c>
      <c r="C56" s="2" t="s">
        <v>16</v>
      </c>
      <c r="D56" s="2" t="s">
        <v>16</v>
      </c>
      <c r="E56" s="48">
        <v>100714.28571428571</v>
      </c>
      <c r="F56" s="6">
        <v>2.1714597023868402E-3</v>
      </c>
      <c r="G56" s="50">
        <v>5928.2498299446552</v>
      </c>
      <c r="H56" s="50">
        <v>2261.7924260061327</v>
      </c>
      <c r="I56" s="50">
        <v>8190.0422559507879</v>
      </c>
      <c r="J56" s="50">
        <v>2261.7924260061327</v>
      </c>
      <c r="K56" s="50">
        <v>2261.7924260061327</v>
      </c>
      <c r="L56" s="13"/>
      <c r="M56" s="3"/>
    </row>
    <row r="57" spans="1:13" x14ac:dyDescent="0.2">
      <c r="A57" s="1">
        <v>46600</v>
      </c>
      <c r="B57" s="2" t="s">
        <v>9</v>
      </c>
      <c r="C57" s="2" t="s">
        <v>16</v>
      </c>
      <c r="D57" s="2" t="s">
        <v>16</v>
      </c>
      <c r="E57" s="48">
        <v>100714.28571428571</v>
      </c>
      <c r="F57" s="6">
        <v>2.1714597023868402E-3</v>
      </c>
      <c r="G57" s="50">
        <v>5928.2498299446552</v>
      </c>
      <c r="H57" s="50">
        <v>2261.7924260061327</v>
      </c>
      <c r="I57" s="50">
        <v>8190.0422559507879</v>
      </c>
      <c r="J57" s="50">
        <v>2261.7924260061327</v>
      </c>
      <c r="K57" s="50">
        <v>2261.7924260061327</v>
      </c>
      <c r="L57" s="13"/>
      <c r="M57" s="3"/>
    </row>
    <row r="58" spans="1:13" x14ac:dyDescent="0.2">
      <c r="A58" s="1">
        <v>46631</v>
      </c>
      <c r="B58" s="2" t="s">
        <v>9</v>
      </c>
      <c r="C58" s="2" t="s">
        <v>16</v>
      </c>
      <c r="D58" s="2" t="s">
        <v>16</v>
      </c>
      <c r="E58" s="48">
        <v>100714.28571428571</v>
      </c>
      <c r="F58" s="6">
        <v>2.1714597023868402E-3</v>
      </c>
      <c r="G58" s="50">
        <v>5737.0159644625701</v>
      </c>
      <c r="H58" s="50">
        <v>2188.831380005935</v>
      </c>
      <c r="I58" s="50">
        <v>7925.8473444685051</v>
      </c>
      <c r="J58" s="50">
        <v>2188.831380005935</v>
      </c>
      <c r="K58" s="50">
        <v>2188.831380005935</v>
      </c>
      <c r="L58" s="13"/>
      <c r="M58" s="3"/>
    </row>
    <row r="59" spans="1:13" x14ac:dyDescent="0.2">
      <c r="A59" s="1">
        <v>46661</v>
      </c>
      <c r="B59" s="2" t="s">
        <v>9</v>
      </c>
      <c r="C59" s="2" t="s">
        <v>16</v>
      </c>
      <c r="D59" s="2" t="s">
        <v>16</v>
      </c>
      <c r="E59" s="48">
        <v>100714.28571428571</v>
      </c>
      <c r="F59" s="6">
        <v>2.1714597023868402E-3</v>
      </c>
      <c r="G59" s="50">
        <v>5928.2498299446552</v>
      </c>
      <c r="H59" s="50">
        <v>2261.7924260061327</v>
      </c>
      <c r="I59" s="50">
        <v>8190.0422559507879</v>
      </c>
      <c r="J59" s="50">
        <v>2261.7924260061327</v>
      </c>
      <c r="K59" s="50">
        <v>2261.7924260061327</v>
      </c>
      <c r="L59" s="13"/>
      <c r="M59" s="3"/>
    </row>
    <row r="60" spans="1:13" x14ac:dyDescent="0.2">
      <c r="A60" s="1">
        <v>46692</v>
      </c>
      <c r="B60" s="2" t="s">
        <v>9</v>
      </c>
      <c r="C60" s="2" t="s">
        <v>16</v>
      </c>
      <c r="D60" s="2" t="s">
        <v>16</v>
      </c>
      <c r="E60" s="48">
        <v>100714.28571428571</v>
      </c>
      <c r="F60" s="6">
        <v>2.1714597023868402E-3</v>
      </c>
      <c r="G60" s="50">
        <v>5737.0159644625701</v>
      </c>
      <c r="H60" s="50">
        <v>2188.831380005935</v>
      </c>
      <c r="I60" s="50">
        <v>7925.8473444685051</v>
      </c>
      <c r="J60" s="50">
        <v>2188.831380005935</v>
      </c>
      <c r="K60" s="50">
        <v>2188.831380005935</v>
      </c>
      <c r="L60" s="13"/>
      <c r="M60" s="3"/>
    </row>
    <row r="61" spans="1:13" x14ac:dyDescent="0.2">
      <c r="A61" s="1">
        <v>46722</v>
      </c>
      <c r="B61" s="2" t="s">
        <v>9</v>
      </c>
      <c r="C61" s="2" t="s">
        <v>16</v>
      </c>
      <c r="D61" s="2" t="s">
        <v>16</v>
      </c>
      <c r="E61" s="48">
        <v>100714.28571428571</v>
      </c>
      <c r="F61" s="6">
        <v>2.1714597023868402E-3</v>
      </c>
      <c r="G61" s="50">
        <v>5928.2498299446552</v>
      </c>
      <c r="H61" s="50">
        <v>2261.7924260061327</v>
      </c>
      <c r="I61" s="50">
        <v>8190.0422559507879</v>
      </c>
      <c r="J61" s="50">
        <v>2261.7924260061327</v>
      </c>
      <c r="K61" s="50">
        <v>2261.7924260061327</v>
      </c>
      <c r="L61" s="13"/>
      <c r="M61" s="3"/>
    </row>
  </sheetData>
  <pageMargins left="0.70866141732283472" right="0.70866141732283472" top="0.74803149606299213" bottom="0.74803149606299213" header="0.31496062992125984" footer="0.31496062992125984"/>
  <pageSetup scale="39" fitToHeight="2" orientation="portrait" r:id="rId1"/>
  <headerFooter>
    <oddHeader>&amp;C&amp;G</oddHeader>
    <oddFooter xml:space="preserve">&amp;C_x000D_&amp;1#&amp;"Calibri"&amp;8&amp;K000000 Reservada-Clasificada Interna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D3DA-0BCD-4DBF-8077-BFD98E4B59D9}">
  <sheetPr>
    <tabColor rgb="FF92D050"/>
    <pageSetUpPr fitToPage="1"/>
  </sheetPr>
  <dimension ref="A1:N6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baseColWidth="10" defaultColWidth="9.1640625" defaultRowHeight="15" x14ac:dyDescent="0.2"/>
  <cols>
    <col min="1" max="1" width="7.5" bestFit="1" customWidth="1"/>
    <col min="2" max="2" width="12.1640625" bestFit="1" customWidth="1"/>
    <col min="3" max="3" width="7.83203125" bestFit="1" customWidth="1"/>
    <col min="4" max="4" width="10.1640625" bestFit="1" customWidth="1"/>
    <col min="5" max="5" width="18.33203125" style="52" bestFit="1" customWidth="1"/>
    <col min="6" max="6" width="19.33203125" bestFit="1" customWidth="1"/>
    <col min="7" max="7" width="31.83203125" bestFit="1" customWidth="1"/>
    <col min="8" max="8" width="29.33203125" bestFit="1" customWidth="1"/>
    <col min="9" max="9" width="23.83203125" bestFit="1" customWidth="1"/>
    <col min="10" max="10" width="17.6640625" bestFit="1" customWidth="1"/>
    <col min="11" max="11" width="11" hidden="1" customWidth="1"/>
  </cols>
  <sheetData>
    <row r="1" spans="1:14" ht="43.5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51" t="s">
        <v>4</v>
      </c>
      <c r="F1" s="34" t="s">
        <v>5</v>
      </c>
      <c r="G1" s="34" t="s">
        <v>20</v>
      </c>
      <c r="H1" s="34" t="s">
        <v>23</v>
      </c>
      <c r="I1" s="34" t="s">
        <v>64</v>
      </c>
      <c r="J1" s="34" t="s">
        <v>14</v>
      </c>
      <c r="K1" s="5" t="s">
        <v>22</v>
      </c>
    </row>
    <row r="2" spans="1:14" x14ac:dyDescent="0.2">
      <c r="A2" s="8">
        <v>44927</v>
      </c>
      <c r="B2" s="7" t="s">
        <v>9</v>
      </c>
      <c r="C2" s="7" t="s">
        <v>10</v>
      </c>
      <c r="D2" s="7" t="s">
        <v>10</v>
      </c>
      <c r="E2" s="48">
        <v>95539.32</v>
      </c>
      <c r="F2" s="6">
        <v>2.0366E-3</v>
      </c>
      <c r="G2" s="50">
        <v>0</v>
      </c>
      <c r="H2" s="50">
        <v>1010.2798692</v>
      </c>
      <c r="I2" s="50">
        <v>1010.2798692</v>
      </c>
      <c r="J2" s="50">
        <v>1010.2798692</v>
      </c>
      <c r="K2" s="12">
        <v>0</v>
      </c>
      <c r="M2" s="3"/>
      <c r="N2" s="3"/>
    </row>
    <row r="3" spans="1:14" x14ac:dyDescent="0.2">
      <c r="A3" s="8">
        <v>44958</v>
      </c>
      <c r="B3" s="7" t="s">
        <v>9</v>
      </c>
      <c r="C3" s="7" t="s">
        <v>10</v>
      </c>
      <c r="D3" s="7" t="s">
        <v>10</v>
      </c>
      <c r="E3" s="48">
        <v>95539.32</v>
      </c>
      <c r="F3" s="6">
        <v>2.0366E-3</v>
      </c>
      <c r="G3" s="50">
        <v>0</v>
      </c>
      <c r="H3" s="50">
        <v>900.53564159999996</v>
      </c>
      <c r="I3" s="50">
        <v>900.53564159999996</v>
      </c>
      <c r="J3" s="50">
        <v>900.53564159999996</v>
      </c>
      <c r="K3" s="12">
        <v>0</v>
      </c>
      <c r="M3" s="3"/>
      <c r="N3" s="3"/>
    </row>
    <row r="4" spans="1:14" x14ac:dyDescent="0.2">
      <c r="A4" s="8">
        <v>44986</v>
      </c>
      <c r="B4" s="7" t="s">
        <v>9</v>
      </c>
      <c r="C4" s="7" t="s">
        <v>10</v>
      </c>
      <c r="D4" s="7" t="s">
        <v>10</v>
      </c>
      <c r="E4" s="48">
        <v>95539.32</v>
      </c>
      <c r="F4" s="6">
        <v>2.0366E-3</v>
      </c>
      <c r="G4" s="50">
        <v>0</v>
      </c>
      <c r="H4" s="50">
        <v>906.8653943999999</v>
      </c>
      <c r="I4" s="50">
        <v>906.8653943999999</v>
      </c>
      <c r="J4" s="50">
        <v>906.8653943999999</v>
      </c>
      <c r="K4" s="12">
        <v>0</v>
      </c>
      <c r="M4" s="3"/>
      <c r="N4" s="3"/>
    </row>
    <row r="5" spans="1:14" x14ac:dyDescent="0.2">
      <c r="A5" s="8">
        <v>45017</v>
      </c>
      <c r="B5" s="7" t="s">
        <v>9</v>
      </c>
      <c r="C5" s="7" t="s">
        <v>10</v>
      </c>
      <c r="D5" s="7" t="s">
        <v>10</v>
      </c>
      <c r="E5" s="48">
        <v>95539.32</v>
      </c>
      <c r="F5" s="6">
        <v>2.0366E-3</v>
      </c>
      <c r="G5" s="50">
        <v>0</v>
      </c>
      <c r="H5" s="50">
        <v>859.64886000000001</v>
      </c>
      <c r="I5" s="50">
        <v>859.64886000000001</v>
      </c>
      <c r="J5" s="50">
        <v>859.64886000000001</v>
      </c>
      <c r="K5" s="12">
        <v>0</v>
      </c>
      <c r="M5" s="3"/>
      <c r="N5" s="3"/>
    </row>
    <row r="6" spans="1:14" x14ac:dyDescent="0.2">
      <c r="A6" s="8">
        <v>45047</v>
      </c>
      <c r="B6" s="7" t="s">
        <v>9</v>
      </c>
      <c r="C6" s="7" t="s">
        <v>10</v>
      </c>
      <c r="D6" s="7" t="s">
        <v>10</v>
      </c>
      <c r="E6" s="48">
        <v>95539.32</v>
      </c>
      <c r="F6" s="6">
        <v>2.0366E-3</v>
      </c>
      <c r="G6" s="50">
        <v>0</v>
      </c>
      <c r="H6" s="50">
        <v>875.04555599999992</v>
      </c>
      <c r="I6" s="50">
        <v>875.04555599999992</v>
      </c>
      <c r="J6" s="50">
        <v>875.04555599999992</v>
      </c>
      <c r="K6" s="12">
        <v>0</v>
      </c>
      <c r="M6" s="3"/>
      <c r="N6" s="3"/>
    </row>
    <row r="7" spans="1:14" x14ac:dyDescent="0.2">
      <c r="A7" s="8">
        <v>45078</v>
      </c>
      <c r="B7" s="7" t="s">
        <v>9</v>
      </c>
      <c r="C7" s="7" t="s">
        <v>10</v>
      </c>
      <c r="D7" s="7" t="s">
        <v>10</v>
      </c>
      <c r="E7" s="48">
        <v>95539.32</v>
      </c>
      <c r="F7" s="6">
        <v>2.0366E-3</v>
      </c>
      <c r="G7" s="50">
        <v>0</v>
      </c>
      <c r="H7" s="50">
        <v>831.42158399999994</v>
      </c>
      <c r="I7" s="50">
        <v>831.42158399999994</v>
      </c>
      <c r="J7" s="50">
        <v>831.42158399999994</v>
      </c>
      <c r="K7" s="12">
        <v>0</v>
      </c>
      <c r="M7" s="3"/>
      <c r="N7" s="3"/>
    </row>
    <row r="8" spans="1:14" x14ac:dyDescent="0.2">
      <c r="A8" s="8">
        <v>45108</v>
      </c>
      <c r="B8" s="7" t="s">
        <v>9</v>
      </c>
      <c r="C8" s="7" t="s">
        <v>10</v>
      </c>
      <c r="D8" s="7" t="s">
        <v>10</v>
      </c>
      <c r="E8" s="48">
        <v>95539.32</v>
      </c>
      <c r="F8" s="6">
        <v>2.0366E-3</v>
      </c>
      <c r="G8" s="50">
        <v>0</v>
      </c>
      <c r="H8" s="50">
        <v>843.22571759999994</v>
      </c>
      <c r="I8" s="50">
        <v>843.22571759999994</v>
      </c>
      <c r="J8" s="50">
        <v>843.22571759999994</v>
      </c>
      <c r="K8" s="12">
        <v>0</v>
      </c>
      <c r="M8" s="3"/>
      <c r="N8" s="3"/>
    </row>
    <row r="9" spans="1:14" x14ac:dyDescent="0.2">
      <c r="A9" s="8">
        <v>45139</v>
      </c>
      <c r="B9" s="7" t="s">
        <v>9</v>
      </c>
      <c r="C9" s="7" t="s">
        <v>10</v>
      </c>
      <c r="D9" s="7" t="s">
        <v>10</v>
      </c>
      <c r="E9" s="48">
        <v>95539.32</v>
      </c>
      <c r="F9" s="6">
        <v>2.0366E-3</v>
      </c>
      <c r="G9" s="50">
        <v>0</v>
      </c>
      <c r="H9" s="50">
        <v>832.61910479999995</v>
      </c>
      <c r="I9" s="50">
        <v>832.61910479999995</v>
      </c>
      <c r="J9" s="50">
        <v>832.61910479999995</v>
      </c>
      <c r="K9" s="12">
        <v>0</v>
      </c>
      <c r="M9" s="3"/>
      <c r="N9" s="3"/>
    </row>
    <row r="10" spans="1:14" x14ac:dyDescent="0.2">
      <c r="A10" s="8">
        <v>45170</v>
      </c>
      <c r="B10" s="7" t="s">
        <v>9</v>
      </c>
      <c r="C10" s="7" t="s">
        <v>10</v>
      </c>
      <c r="D10" s="7" t="s">
        <v>10</v>
      </c>
      <c r="E10" s="48">
        <v>95539.32</v>
      </c>
      <c r="F10" s="6">
        <v>2.0366E-3</v>
      </c>
      <c r="G10" s="50">
        <v>0</v>
      </c>
      <c r="H10" s="50">
        <v>785.23149599999988</v>
      </c>
      <c r="I10" s="50">
        <v>785.23149599999988</v>
      </c>
      <c r="J10" s="50">
        <v>785.23149599999988</v>
      </c>
      <c r="K10" s="13"/>
      <c r="M10" s="3"/>
      <c r="N10" s="3"/>
    </row>
    <row r="11" spans="1:14" x14ac:dyDescent="0.2">
      <c r="A11" s="8">
        <v>45200</v>
      </c>
      <c r="B11" s="7" t="s">
        <v>9</v>
      </c>
      <c r="C11" s="7" t="s">
        <v>10</v>
      </c>
      <c r="D11" s="7" t="s">
        <v>10</v>
      </c>
      <c r="E11" s="48">
        <v>95539.32</v>
      </c>
      <c r="F11" s="6">
        <v>2.0366E-3</v>
      </c>
      <c r="G11" s="50">
        <v>0</v>
      </c>
      <c r="H11" s="50">
        <v>792.84430680000003</v>
      </c>
      <c r="I11" s="50">
        <v>792.84430680000003</v>
      </c>
      <c r="J11" s="50">
        <v>792.84430680000003</v>
      </c>
      <c r="K11" s="13"/>
      <c r="M11" s="3"/>
      <c r="N11" s="3"/>
    </row>
    <row r="12" spans="1:14" x14ac:dyDescent="0.2">
      <c r="A12" s="8">
        <v>45231</v>
      </c>
      <c r="B12" s="7" t="s">
        <v>9</v>
      </c>
      <c r="C12" s="7" t="s">
        <v>10</v>
      </c>
      <c r="D12" s="7" t="s">
        <v>10</v>
      </c>
      <c r="E12" s="48">
        <v>95539.32</v>
      </c>
      <c r="F12" s="6">
        <v>2.0366E-3</v>
      </c>
      <c r="G12" s="50">
        <v>0</v>
      </c>
      <c r="H12" s="50">
        <v>751.8719880000001</v>
      </c>
      <c r="I12" s="50">
        <v>751.8719880000001</v>
      </c>
      <c r="J12" s="50">
        <v>751.8719880000001</v>
      </c>
      <c r="K12" s="13"/>
      <c r="M12" s="3"/>
      <c r="N12" s="3"/>
    </row>
    <row r="13" spans="1:14" x14ac:dyDescent="0.2">
      <c r="A13" s="8">
        <v>45261</v>
      </c>
      <c r="B13" s="7" t="s">
        <v>9</v>
      </c>
      <c r="C13" s="7" t="s">
        <v>10</v>
      </c>
      <c r="D13" s="7" t="s">
        <v>10</v>
      </c>
      <c r="E13" s="48">
        <v>95539.32</v>
      </c>
      <c r="F13" s="6">
        <v>2.0366E-3</v>
      </c>
      <c r="G13" s="50">
        <v>0</v>
      </c>
      <c r="H13" s="50">
        <v>761.02446840000005</v>
      </c>
      <c r="I13" s="50">
        <v>761.02446840000005</v>
      </c>
      <c r="J13" s="50">
        <v>761.02446840000005</v>
      </c>
      <c r="K13" s="13"/>
      <c r="M13" s="3"/>
      <c r="N13" s="3"/>
    </row>
    <row r="14" spans="1:14" x14ac:dyDescent="0.2">
      <c r="A14" s="8">
        <v>45292</v>
      </c>
      <c r="B14" s="7" t="s">
        <v>9</v>
      </c>
      <c r="C14" s="7" t="s">
        <v>10</v>
      </c>
      <c r="D14" s="7" t="s">
        <v>10</v>
      </c>
      <c r="E14" s="48">
        <v>95539.32</v>
      </c>
      <c r="F14" s="6">
        <v>2.0366E-3</v>
      </c>
      <c r="G14" s="50">
        <v>0</v>
      </c>
      <c r="H14" s="50">
        <v>729.20463000000007</v>
      </c>
      <c r="I14" s="50">
        <v>729.20463000000007</v>
      </c>
      <c r="J14" s="50">
        <v>729.20463000000007</v>
      </c>
      <c r="K14" s="13"/>
      <c r="M14" s="3"/>
      <c r="N14" s="3"/>
    </row>
    <row r="15" spans="1:14" x14ac:dyDescent="0.2">
      <c r="A15" s="8">
        <v>45323</v>
      </c>
      <c r="B15" s="7" t="s">
        <v>9</v>
      </c>
      <c r="C15" s="7" t="s">
        <v>10</v>
      </c>
      <c r="D15" s="7" t="s">
        <v>10</v>
      </c>
      <c r="E15" s="48">
        <v>95539.32</v>
      </c>
      <c r="F15" s="6">
        <v>2.0366E-3</v>
      </c>
      <c r="G15" s="50">
        <v>0</v>
      </c>
      <c r="H15" s="50">
        <v>0</v>
      </c>
      <c r="I15" s="50">
        <v>0</v>
      </c>
      <c r="J15" s="50">
        <v>0</v>
      </c>
      <c r="K15" s="13"/>
      <c r="M15" s="3"/>
      <c r="N15" s="3"/>
    </row>
    <row r="16" spans="1:14" x14ac:dyDescent="0.2">
      <c r="A16" s="8">
        <v>45352</v>
      </c>
      <c r="B16" s="7" t="s">
        <v>9</v>
      </c>
      <c r="C16" s="7" t="s">
        <v>10</v>
      </c>
      <c r="D16" s="7" t="s">
        <v>10</v>
      </c>
      <c r="E16" s="48">
        <v>95539.32</v>
      </c>
      <c r="F16" s="6">
        <v>2.0366E-3</v>
      </c>
      <c r="G16" s="50">
        <v>0</v>
      </c>
      <c r="H16" s="50">
        <v>0</v>
      </c>
      <c r="I16" s="50">
        <v>0</v>
      </c>
      <c r="J16" s="50">
        <v>0</v>
      </c>
      <c r="K16" s="13"/>
      <c r="M16" s="3"/>
      <c r="N16" s="3"/>
    </row>
    <row r="17" spans="1:14" x14ac:dyDescent="0.2">
      <c r="A17" s="8">
        <v>45383</v>
      </c>
      <c r="B17" s="7" t="s">
        <v>9</v>
      </c>
      <c r="C17" s="7" t="s">
        <v>10</v>
      </c>
      <c r="D17" s="7" t="s">
        <v>10</v>
      </c>
      <c r="E17" s="48">
        <v>95539.32</v>
      </c>
      <c r="F17" s="6">
        <v>2.0366E-3</v>
      </c>
      <c r="G17" s="50">
        <v>0</v>
      </c>
      <c r="H17" s="50">
        <v>0</v>
      </c>
      <c r="I17" s="50">
        <v>0</v>
      </c>
      <c r="J17" s="50">
        <v>0</v>
      </c>
      <c r="K17" s="13"/>
      <c r="M17" s="3"/>
      <c r="N17" s="3"/>
    </row>
    <row r="18" spans="1:14" x14ac:dyDescent="0.2">
      <c r="A18" s="8">
        <v>45413</v>
      </c>
      <c r="B18" s="7" t="s">
        <v>9</v>
      </c>
      <c r="C18" s="7" t="s">
        <v>10</v>
      </c>
      <c r="D18" s="7" t="s">
        <v>10</v>
      </c>
      <c r="E18" s="48">
        <v>95539.32</v>
      </c>
      <c r="F18" s="6">
        <v>2.0366E-3</v>
      </c>
      <c r="G18" s="50">
        <v>0</v>
      </c>
      <c r="H18" s="50">
        <v>0</v>
      </c>
      <c r="I18" s="50">
        <v>0</v>
      </c>
      <c r="J18" s="50">
        <v>0</v>
      </c>
      <c r="K18" s="13"/>
    </row>
    <row r="19" spans="1:14" x14ac:dyDescent="0.2">
      <c r="A19" s="8">
        <v>45444</v>
      </c>
      <c r="B19" s="7" t="s">
        <v>9</v>
      </c>
      <c r="C19" s="7" t="s">
        <v>10</v>
      </c>
      <c r="D19" s="7" t="s">
        <v>10</v>
      </c>
      <c r="E19" s="48">
        <v>95539.32</v>
      </c>
      <c r="F19" s="6">
        <v>2.0366E-3</v>
      </c>
      <c r="G19" s="50">
        <v>0</v>
      </c>
      <c r="H19" s="50">
        <v>0</v>
      </c>
      <c r="I19" s="50">
        <v>0</v>
      </c>
      <c r="J19" s="50">
        <v>0</v>
      </c>
      <c r="K19" s="13"/>
    </row>
    <row r="20" spans="1:14" x14ac:dyDescent="0.2">
      <c r="A20" s="8">
        <v>45474</v>
      </c>
      <c r="B20" s="7" t="s">
        <v>9</v>
      </c>
      <c r="C20" s="7" t="s">
        <v>10</v>
      </c>
      <c r="D20" s="7" t="s">
        <v>10</v>
      </c>
      <c r="E20" s="48">
        <v>95539.32</v>
      </c>
      <c r="F20" s="6">
        <v>2.0366E-3</v>
      </c>
      <c r="G20" s="50">
        <v>0</v>
      </c>
      <c r="H20" s="50">
        <v>0</v>
      </c>
      <c r="I20" s="50">
        <v>0</v>
      </c>
      <c r="J20" s="50">
        <v>0</v>
      </c>
      <c r="K20" s="13"/>
    </row>
    <row r="21" spans="1:14" x14ac:dyDescent="0.2">
      <c r="A21" s="8">
        <v>45505</v>
      </c>
      <c r="B21" s="7" t="s">
        <v>9</v>
      </c>
      <c r="C21" s="7" t="s">
        <v>10</v>
      </c>
      <c r="D21" s="7" t="s">
        <v>10</v>
      </c>
      <c r="E21" s="48">
        <v>95539.32</v>
      </c>
      <c r="F21" s="6">
        <v>2.0366E-3</v>
      </c>
      <c r="G21" s="50">
        <v>0</v>
      </c>
      <c r="H21" s="50">
        <v>0</v>
      </c>
      <c r="I21" s="50">
        <v>0</v>
      </c>
      <c r="J21" s="50">
        <v>0</v>
      </c>
      <c r="K21" s="13"/>
    </row>
    <row r="22" spans="1:14" x14ac:dyDescent="0.2">
      <c r="A22" s="8">
        <v>45536</v>
      </c>
      <c r="B22" s="7" t="s">
        <v>9</v>
      </c>
      <c r="C22" s="7" t="s">
        <v>10</v>
      </c>
      <c r="D22" s="7" t="s">
        <v>10</v>
      </c>
      <c r="E22" s="48">
        <v>95539.32</v>
      </c>
      <c r="F22" s="6">
        <v>2.0366E-3</v>
      </c>
      <c r="G22" s="50">
        <v>0</v>
      </c>
      <c r="H22" s="50">
        <v>0</v>
      </c>
      <c r="I22" s="50">
        <v>0</v>
      </c>
      <c r="J22" s="50">
        <v>0</v>
      </c>
      <c r="K22" s="13"/>
    </row>
    <row r="23" spans="1:14" x14ac:dyDescent="0.2">
      <c r="A23" s="8">
        <v>45566</v>
      </c>
      <c r="B23" s="7" t="s">
        <v>9</v>
      </c>
      <c r="C23" s="7" t="s">
        <v>10</v>
      </c>
      <c r="D23" s="7" t="s">
        <v>10</v>
      </c>
      <c r="E23" s="48">
        <v>95539.32</v>
      </c>
      <c r="F23" s="6">
        <v>2.0366E-3</v>
      </c>
      <c r="G23" s="50">
        <v>0</v>
      </c>
      <c r="H23" s="50">
        <v>0</v>
      </c>
      <c r="I23" s="50">
        <v>0</v>
      </c>
      <c r="J23" s="50">
        <v>0</v>
      </c>
      <c r="K23" s="13"/>
    </row>
    <row r="24" spans="1:14" x14ac:dyDescent="0.2">
      <c r="A24" s="8">
        <v>45597</v>
      </c>
      <c r="B24" s="7" t="s">
        <v>9</v>
      </c>
      <c r="C24" s="7" t="s">
        <v>10</v>
      </c>
      <c r="D24" s="7" t="s">
        <v>10</v>
      </c>
      <c r="E24" s="48">
        <v>95539.32</v>
      </c>
      <c r="F24" s="6">
        <v>2.0366E-3</v>
      </c>
      <c r="G24" s="50">
        <v>0</v>
      </c>
      <c r="H24" s="50">
        <v>0</v>
      </c>
      <c r="I24" s="50">
        <v>0</v>
      </c>
      <c r="J24" s="50">
        <v>0</v>
      </c>
      <c r="K24" s="13"/>
    </row>
    <row r="25" spans="1:14" x14ac:dyDescent="0.2">
      <c r="A25" s="8">
        <v>45627</v>
      </c>
      <c r="B25" s="7" t="s">
        <v>9</v>
      </c>
      <c r="C25" s="7" t="s">
        <v>10</v>
      </c>
      <c r="D25" s="7" t="s">
        <v>10</v>
      </c>
      <c r="E25" s="48">
        <v>95539.32</v>
      </c>
      <c r="F25" s="6">
        <v>2.0366E-3</v>
      </c>
      <c r="G25" s="50">
        <v>0</v>
      </c>
      <c r="H25" s="50">
        <v>0</v>
      </c>
      <c r="I25" s="50">
        <v>0</v>
      </c>
      <c r="J25" s="50">
        <v>0</v>
      </c>
      <c r="K25" s="13"/>
    </row>
    <row r="26" spans="1:14" x14ac:dyDescent="0.2">
      <c r="A26" s="8">
        <v>45658</v>
      </c>
      <c r="B26" s="7" t="s">
        <v>9</v>
      </c>
      <c r="C26" s="7" t="s">
        <v>10</v>
      </c>
      <c r="D26" s="7" t="s">
        <v>10</v>
      </c>
      <c r="E26" s="48">
        <v>95539.32</v>
      </c>
      <c r="F26" s="6">
        <v>2.0366E-3</v>
      </c>
      <c r="G26" s="50">
        <v>0</v>
      </c>
      <c r="H26" s="50">
        <v>0</v>
      </c>
      <c r="I26" s="50">
        <v>0</v>
      </c>
      <c r="J26" s="50">
        <v>0</v>
      </c>
      <c r="K26" s="13"/>
    </row>
    <row r="27" spans="1:14" x14ac:dyDescent="0.2">
      <c r="A27" s="8">
        <v>45689</v>
      </c>
      <c r="B27" s="7" t="s">
        <v>9</v>
      </c>
      <c r="C27" s="7" t="s">
        <v>10</v>
      </c>
      <c r="D27" s="7" t="s">
        <v>10</v>
      </c>
      <c r="E27" s="48">
        <v>95539.32</v>
      </c>
      <c r="F27" s="6">
        <v>2.0366E-3</v>
      </c>
      <c r="G27" s="50">
        <v>0</v>
      </c>
      <c r="H27" s="50">
        <v>0</v>
      </c>
      <c r="I27" s="50">
        <v>0</v>
      </c>
      <c r="J27" s="50">
        <v>0</v>
      </c>
      <c r="K27" s="13"/>
    </row>
    <row r="28" spans="1:14" x14ac:dyDescent="0.2">
      <c r="A28" s="8">
        <v>45717</v>
      </c>
      <c r="B28" s="7" t="s">
        <v>9</v>
      </c>
      <c r="C28" s="7" t="s">
        <v>10</v>
      </c>
      <c r="D28" s="7" t="s">
        <v>10</v>
      </c>
      <c r="E28" s="48">
        <v>95539.32</v>
      </c>
      <c r="F28" s="6">
        <v>2.0366E-3</v>
      </c>
      <c r="G28" s="50">
        <v>0</v>
      </c>
      <c r="H28" s="50">
        <v>0</v>
      </c>
      <c r="I28" s="50">
        <v>0</v>
      </c>
      <c r="J28" s="50">
        <v>0</v>
      </c>
      <c r="K28" s="13"/>
    </row>
    <row r="29" spans="1:14" x14ac:dyDescent="0.2">
      <c r="A29" s="8">
        <v>45748</v>
      </c>
      <c r="B29" s="7" t="s">
        <v>9</v>
      </c>
      <c r="C29" s="7" t="s">
        <v>10</v>
      </c>
      <c r="D29" s="7" t="s">
        <v>10</v>
      </c>
      <c r="E29" s="48">
        <v>95539.32</v>
      </c>
      <c r="F29" s="6">
        <v>2.0366E-3</v>
      </c>
      <c r="G29" s="50">
        <v>0</v>
      </c>
      <c r="H29" s="50">
        <v>0</v>
      </c>
      <c r="I29" s="50">
        <v>0</v>
      </c>
      <c r="J29" s="50">
        <v>0</v>
      </c>
      <c r="K29" s="13"/>
    </row>
    <row r="30" spans="1:14" x14ac:dyDescent="0.2">
      <c r="A30" s="8">
        <v>45778</v>
      </c>
      <c r="B30" s="7" t="s">
        <v>9</v>
      </c>
      <c r="C30" s="7" t="s">
        <v>10</v>
      </c>
      <c r="D30" s="7" t="s">
        <v>10</v>
      </c>
      <c r="E30" s="48">
        <v>95539.32</v>
      </c>
      <c r="F30" s="6">
        <v>2.0366E-3</v>
      </c>
      <c r="G30" s="50">
        <v>0</v>
      </c>
      <c r="H30" s="50">
        <v>0</v>
      </c>
      <c r="I30" s="50">
        <v>0</v>
      </c>
      <c r="J30" s="50">
        <v>0</v>
      </c>
      <c r="K30" s="13"/>
    </row>
    <row r="31" spans="1:14" x14ac:dyDescent="0.2">
      <c r="A31" s="8">
        <v>45809</v>
      </c>
      <c r="B31" s="7" t="s">
        <v>9</v>
      </c>
      <c r="C31" s="7" t="s">
        <v>10</v>
      </c>
      <c r="D31" s="7" t="s">
        <v>10</v>
      </c>
      <c r="E31" s="48">
        <v>95539.32</v>
      </c>
      <c r="F31" s="6">
        <v>2.0366E-3</v>
      </c>
      <c r="G31" s="50">
        <v>0</v>
      </c>
      <c r="H31" s="50">
        <v>0</v>
      </c>
      <c r="I31" s="50">
        <v>0</v>
      </c>
      <c r="J31" s="50">
        <v>0</v>
      </c>
      <c r="K31" s="13"/>
    </row>
    <row r="32" spans="1:14" x14ac:dyDescent="0.2">
      <c r="A32" s="8">
        <v>45839</v>
      </c>
      <c r="B32" s="7" t="s">
        <v>9</v>
      </c>
      <c r="C32" s="7" t="s">
        <v>10</v>
      </c>
      <c r="D32" s="7" t="s">
        <v>10</v>
      </c>
      <c r="E32" s="48">
        <v>95539.32</v>
      </c>
      <c r="F32" s="6">
        <v>2.0366E-3</v>
      </c>
      <c r="G32" s="50">
        <v>0</v>
      </c>
      <c r="H32" s="50">
        <v>0</v>
      </c>
      <c r="I32" s="50">
        <v>0</v>
      </c>
      <c r="J32" s="50">
        <v>0</v>
      </c>
      <c r="K32" s="13"/>
    </row>
    <row r="33" spans="1:11" x14ac:dyDescent="0.2">
      <c r="A33" s="8">
        <v>45870</v>
      </c>
      <c r="B33" s="7" t="s">
        <v>9</v>
      </c>
      <c r="C33" s="7" t="s">
        <v>10</v>
      </c>
      <c r="D33" s="7" t="s">
        <v>10</v>
      </c>
      <c r="E33" s="48">
        <v>95539.32</v>
      </c>
      <c r="F33" s="6">
        <v>2.0366E-3</v>
      </c>
      <c r="G33" s="50">
        <v>0</v>
      </c>
      <c r="H33" s="50">
        <v>0</v>
      </c>
      <c r="I33" s="50">
        <v>0</v>
      </c>
      <c r="J33" s="50">
        <v>0</v>
      </c>
      <c r="K33" s="13"/>
    </row>
    <row r="34" spans="1:11" x14ac:dyDescent="0.2">
      <c r="A34" s="8">
        <v>45901</v>
      </c>
      <c r="B34" s="7" t="s">
        <v>9</v>
      </c>
      <c r="C34" s="7" t="s">
        <v>10</v>
      </c>
      <c r="D34" s="7" t="s">
        <v>10</v>
      </c>
      <c r="E34" s="48">
        <v>95539.32</v>
      </c>
      <c r="F34" s="6">
        <v>2.0366E-3</v>
      </c>
      <c r="G34" s="50">
        <v>0</v>
      </c>
      <c r="H34" s="50">
        <v>0</v>
      </c>
      <c r="I34" s="50">
        <v>0</v>
      </c>
      <c r="J34" s="50">
        <v>0</v>
      </c>
      <c r="K34" s="13"/>
    </row>
    <row r="35" spans="1:11" x14ac:dyDescent="0.2">
      <c r="A35" s="8">
        <v>45931</v>
      </c>
      <c r="B35" s="7" t="s">
        <v>9</v>
      </c>
      <c r="C35" s="7" t="s">
        <v>10</v>
      </c>
      <c r="D35" s="7" t="s">
        <v>10</v>
      </c>
      <c r="E35" s="48">
        <v>95539.32</v>
      </c>
      <c r="F35" s="6">
        <v>2.0366E-3</v>
      </c>
      <c r="G35" s="50">
        <v>0</v>
      </c>
      <c r="H35" s="50">
        <v>0</v>
      </c>
      <c r="I35" s="50">
        <v>0</v>
      </c>
      <c r="J35" s="50">
        <v>0</v>
      </c>
      <c r="K35" s="13"/>
    </row>
    <row r="36" spans="1:11" x14ac:dyDescent="0.2">
      <c r="A36" s="8">
        <v>45962</v>
      </c>
      <c r="B36" s="7" t="s">
        <v>9</v>
      </c>
      <c r="C36" s="7" t="s">
        <v>10</v>
      </c>
      <c r="D36" s="7" t="s">
        <v>10</v>
      </c>
      <c r="E36" s="48">
        <v>95539.32</v>
      </c>
      <c r="F36" s="6">
        <v>2.0366E-3</v>
      </c>
      <c r="G36" s="50">
        <v>0</v>
      </c>
      <c r="H36" s="50">
        <v>0</v>
      </c>
      <c r="I36" s="50">
        <v>0</v>
      </c>
      <c r="J36" s="50">
        <v>0</v>
      </c>
      <c r="K36" s="13"/>
    </row>
    <row r="37" spans="1:11" x14ac:dyDescent="0.2">
      <c r="A37" s="8">
        <v>45992</v>
      </c>
      <c r="B37" s="7" t="s">
        <v>9</v>
      </c>
      <c r="C37" s="7" t="s">
        <v>10</v>
      </c>
      <c r="D37" s="7" t="s">
        <v>10</v>
      </c>
      <c r="E37" s="48">
        <v>95539.32</v>
      </c>
      <c r="F37" s="6">
        <v>2.0366E-3</v>
      </c>
      <c r="G37" s="50">
        <v>0</v>
      </c>
      <c r="H37" s="50">
        <v>0</v>
      </c>
      <c r="I37" s="50">
        <v>0</v>
      </c>
      <c r="J37" s="50">
        <v>0</v>
      </c>
      <c r="K37" s="13"/>
    </row>
    <row r="38" spans="1:11" x14ac:dyDescent="0.2">
      <c r="A38" s="8">
        <v>46023</v>
      </c>
      <c r="B38" s="7" t="s">
        <v>9</v>
      </c>
      <c r="C38" s="7" t="s">
        <v>10</v>
      </c>
      <c r="D38" s="7" t="s">
        <v>10</v>
      </c>
      <c r="E38" s="48">
        <v>95539.32</v>
      </c>
      <c r="F38" s="6">
        <v>2.0366E-3</v>
      </c>
      <c r="G38" s="50">
        <v>0</v>
      </c>
      <c r="H38" s="50">
        <v>0</v>
      </c>
      <c r="I38" s="50">
        <v>0</v>
      </c>
      <c r="J38" s="50">
        <v>0</v>
      </c>
      <c r="K38" s="13"/>
    </row>
    <row r="39" spans="1:11" x14ac:dyDescent="0.2">
      <c r="A39" s="8">
        <v>46054</v>
      </c>
      <c r="B39" s="7" t="s">
        <v>9</v>
      </c>
      <c r="C39" s="7" t="s">
        <v>10</v>
      </c>
      <c r="D39" s="7" t="s">
        <v>10</v>
      </c>
      <c r="E39" s="48">
        <v>95539.32</v>
      </c>
      <c r="F39" s="6">
        <v>2.0366E-3</v>
      </c>
      <c r="G39" s="50">
        <v>0</v>
      </c>
      <c r="H39" s="50">
        <v>0</v>
      </c>
      <c r="I39" s="50">
        <v>0</v>
      </c>
      <c r="J39" s="50">
        <v>0</v>
      </c>
      <c r="K39" s="13"/>
    </row>
    <row r="40" spans="1:11" x14ac:dyDescent="0.2">
      <c r="A40" s="8">
        <v>46082</v>
      </c>
      <c r="B40" s="7" t="s">
        <v>9</v>
      </c>
      <c r="C40" s="7" t="s">
        <v>10</v>
      </c>
      <c r="D40" s="7" t="s">
        <v>10</v>
      </c>
      <c r="E40" s="48">
        <v>95539.32</v>
      </c>
      <c r="F40" s="6">
        <v>2.0366E-3</v>
      </c>
      <c r="G40" s="50">
        <v>0</v>
      </c>
      <c r="H40" s="50">
        <v>0</v>
      </c>
      <c r="I40" s="50">
        <v>0</v>
      </c>
      <c r="J40" s="50">
        <v>0</v>
      </c>
      <c r="K40" s="13"/>
    </row>
    <row r="41" spans="1:11" x14ac:dyDescent="0.2">
      <c r="A41" s="8">
        <v>46113</v>
      </c>
      <c r="B41" s="7" t="s">
        <v>9</v>
      </c>
      <c r="C41" s="7" t="s">
        <v>10</v>
      </c>
      <c r="D41" s="7" t="s">
        <v>10</v>
      </c>
      <c r="E41" s="48">
        <v>95539.32</v>
      </c>
      <c r="F41" s="6">
        <v>2.0366E-3</v>
      </c>
      <c r="G41" s="50">
        <v>0</v>
      </c>
      <c r="H41" s="50">
        <v>0</v>
      </c>
      <c r="I41" s="50">
        <v>0</v>
      </c>
      <c r="J41" s="50">
        <v>0</v>
      </c>
      <c r="K41" s="13"/>
    </row>
    <row r="42" spans="1:11" x14ac:dyDescent="0.2">
      <c r="A42" s="8">
        <v>46143</v>
      </c>
      <c r="B42" s="7" t="s">
        <v>9</v>
      </c>
      <c r="C42" s="7" t="s">
        <v>10</v>
      </c>
      <c r="D42" s="7" t="s">
        <v>10</v>
      </c>
      <c r="E42" s="48">
        <v>95539.32</v>
      </c>
      <c r="F42" s="6">
        <v>2.0366E-3</v>
      </c>
      <c r="G42" s="50">
        <v>0</v>
      </c>
      <c r="H42" s="50">
        <v>0</v>
      </c>
      <c r="I42" s="50">
        <v>0</v>
      </c>
      <c r="J42" s="50">
        <v>0</v>
      </c>
      <c r="K42" s="13"/>
    </row>
    <row r="43" spans="1:11" x14ac:dyDescent="0.2">
      <c r="A43" s="8">
        <v>46174</v>
      </c>
      <c r="B43" s="7" t="s">
        <v>9</v>
      </c>
      <c r="C43" s="7" t="s">
        <v>10</v>
      </c>
      <c r="D43" s="7" t="s">
        <v>10</v>
      </c>
      <c r="E43" s="48">
        <v>95539.32</v>
      </c>
      <c r="F43" s="6">
        <v>2.0366E-3</v>
      </c>
      <c r="G43" s="50">
        <v>0</v>
      </c>
      <c r="H43" s="50">
        <v>0</v>
      </c>
      <c r="I43" s="50">
        <v>0</v>
      </c>
      <c r="J43" s="50">
        <v>0</v>
      </c>
      <c r="K43" s="13"/>
    </row>
    <row r="44" spans="1:11" x14ac:dyDescent="0.2">
      <c r="A44" s="8">
        <v>46204</v>
      </c>
      <c r="B44" s="7" t="s">
        <v>9</v>
      </c>
      <c r="C44" s="7" t="s">
        <v>10</v>
      </c>
      <c r="D44" s="7" t="s">
        <v>10</v>
      </c>
      <c r="E44" s="48">
        <v>95539.32</v>
      </c>
      <c r="F44" s="6">
        <v>2.0366E-3</v>
      </c>
      <c r="G44" s="50">
        <v>0</v>
      </c>
      <c r="H44" s="50">
        <v>0</v>
      </c>
      <c r="I44" s="50">
        <v>0</v>
      </c>
      <c r="J44" s="50">
        <v>0</v>
      </c>
      <c r="K44" s="13"/>
    </row>
    <row r="45" spans="1:11" x14ac:dyDescent="0.2">
      <c r="A45" s="8">
        <v>46235</v>
      </c>
      <c r="B45" s="7" t="s">
        <v>9</v>
      </c>
      <c r="C45" s="7" t="s">
        <v>10</v>
      </c>
      <c r="D45" s="7" t="s">
        <v>10</v>
      </c>
      <c r="E45" s="48">
        <v>95539.32</v>
      </c>
      <c r="F45" s="6">
        <v>2.0366E-3</v>
      </c>
      <c r="G45" s="50">
        <v>0</v>
      </c>
      <c r="H45" s="50">
        <v>0</v>
      </c>
      <c r="I45" s="50">
        <v>0</v>
      </c>
      <c r="J45" s="50">
        <v>0</v>
      </c>
      <c r="K45" s="13"/>
    </row>
    <row r="46" spans="1:11" x14ac:dyDescent="0.2">
      <c r="A46" s="8">
        <v>46266</v>
      </c>
      <c r="B46" s="7" t="s">
        <v>9</v>
      </c>
      <c r="C46" s="7" t="s">
        <v>10</v>
      </c>
      <c r="D46" s="7" t="s">
        <v>10</v>
      </c>
      <c r="E46" s="48">
        <v>95539.32</v>
      </c>
      <c r="F46" s="6">
        <v>2.0366E-3</v>
      </c>
      <c r="G46" s="50">
        <v>0</v>
      </c>
      <c r="H46" s="50">
        <v>0</v>
      </c>
      <c r="I46" s="50">
        <v>0</v>
      </c>
      <c r="J46" s="50">
        <v>0</v>
      </c>
      <c r="K46" s="13"/>
    </row>
    <row r="47" spans="1:11" x14ac:dyDescent="0.2">
      <c r="A47" s="8">
        <v>46296</v>
      </c>
      <c r="B47" s="7" t="s">
        <v>9</v>
      </c>
      <c r="C47" s="7" t="s">
        <v>10</v>
      </c>
      <c r="D47" s="7" t="s">
        <v>10</v>
      </c>
      <c r="E47" s="48">
        <v>95539.32</v>
      </c>
      <c r="F47" s="6">
        <v>2.0366E-3</v>
      </c>
      <c r="G47" s="50">
        <v>0</v>
      </c>
      <c r="H47" s="50">
        <v>0</v>
      </c>
      <c r="I47" s="50">
        <v>0</v>
      </c>
      <c r="J47" s="50">
        <v>0</v>
      </c>
      <c r="K47" s="13"/>
    </row>
    <row r="48" spans="1:11" x14ac:dyDescent="0.2">
      <c r="A48" s="8">
        <v>46327</v>
      </c>
      <c r="B48" s="7" t="s">
        <v>9</v>
      </c>
      <c r="C48" s="7" t="s">
        <v>10</v>
      </c>
      <c r="D48" s="7" t="s">
        <v>10</v>
      </c>
      <c r="E48" s="48">
        <v>95539.32</v>
      </c>
      <c r="F48" s="6">
        <v>2.0366E-3</v>
      </c>
      <c r="G48" s="50">
        <v>0</v>
      </c>
      <c r="H48" s="50">
        <v>0</v>
      </c>
      <c r="I48" s="50">
        <v>0</v>
      </c>
      <c r="J48" s="50">
        <v>0</v>
      </c>
      <c r="K48" s="13"/>
    </row>
    <row r="49" spans="1:11" x14ac:dyDescent="0.2">
      <c r="A49" s="8">
        <v>46357</v>
      </c>
      <c r="B49" s="7" t="s">
        <v>9</v>
      </c>
      <c r="C49" s="7" t="s">
        <v>10</v>
      </c>
      <c r="D49" s="7" t="s">
        <v>10</v>
      </c>
      <c r="E49" s="48">
        <v>95539.32</v>
      </c>
      <c r="F49" s="6">
        <v>2.0366E-3</v>
      </c>
      <c r="G49" s="50">
        <v>0</v>
      </c>
      <c r="H49" s="50">
        <v>0</v>
      </c>
      <c r="I49" s="50">
        <v>0</v>
      </c>
      <c r="J49" s="50">
        <v>0</v>
      </c>
      <c r="K49" s="13"/>
    </row>
    <row r="50" spans="1:11" x14ac:dyDescent="0.2">
      <c r="A50" s="8">
        <v>46388</v>
      </c>
      <c r="B50" s="7" t="s">
        <v>9</v>
      </c>
      <c r="C50" s="7" t="s">
        <v>10</v>
      </c>
      <c r="D50" s="7" t="s">
        <v>10</v>
      </c>
      <c r="E50" s="48">
        <v>95539.32</v>
      </c>
      <c r="F50" s="6">
        <v>2.0366E-3</v>
      </c>
      <c r="G50" s="50">
        <v>0</v>
      </c>
      <c r="H50" s="50">
        <v>0</v>
      </c>
      <c r="I50" s="50">
        <v>0</v>
      </c>
      <c r="J50" s="50">
        <v>0</v>
      </c>
      <c r="K50" s="13"/>
    </row>
    <row r="51" spans="1:11" x14ac:dyDescent="0.2">
      <c r="A51" s="8">
        <v>46419</v>
      </c>
      <c r="B51" s="7" t="s">
        <v>9</v>
      </c>
      <c r="C51" s="7" t="s">
        <v>10</v>
      </c>
      <c r="D51" s="7" t="s">
        <v>10</v>
      </c>
      <c r="E51" s="48">
        <v>95539.32</v>
      </c>
      <c r="F51" s="6">
        <v>2.0366E-3</v>
      </c>
      <c r="G51" s="50">
        <v>0</v>
      </c>
      <c r="H51" s="50">
        <v>0</v>
      </c>
      <c r="I51" s="50">
        <v>0</v>
      </c>
      <c r="J51" s="50">
        <v>0</v>
      </c>
      <c r="K51" s="13"/>
    </row>
    <row r="52" spans="1:11" x14ac:dyDescent="0.2">
      <c r="A52" s="8">
        <v>46447</v>
      </c>
      <c r="B52" s="7" t="s">
        <v>9</v>
      </c>
      <c r="C52" s="7" t="s">
        <v>10</v>
      </c>
      <c r="D52" s="7" t="s">
        <v>10</v>
      </c>
      <c r="E52" s="48">
        <v>95539.32</v>
      </c>
      <c r="F52" s="6">
        <v>2.0366E-3</v>
      </c>
      <c r="G52" s="50">
        <v>0</v>
      </c>
      <c r="H52" s="50">
        <v>0</v>
      </c>
      <c r="I52" s="50">
        <v>0</v>
      </c>
      <c r="J52" s="50">
        <v>0</v>
      </c>
      <c r="K52" s="13"/>
    </row>
    <row r="53" spans="1:11" x14ac:dyDescent="0.2">
      <c r="A53" s="8">
        <v>46478</v>
      </c>
      <c r="B53" s="7" t="s">
        <v>9</v>
      </c>
      <c r="C53" s="7" t="s">
        <v>10</v>
      </c>
      <c r="D53" s="7" t="s">
        <v>10</v>
      </c>
      <c r="E53" s="48">
        <v>95539.32</v>
      </c>
      <c r="F53" s="6">
        <v>2.0366E-3</v>
      </c>
      <c r="G53" s="50">
        <v>0</v>
      </c>
      <c r="H53" s="50">
        <v>0</v>
      </c>
      <c r="I53" s="50">
        <v>0</v>
      </c>
      <c r="J53" s="50">
        <v>0</v>
      </c>
      <c r="K53" s="13"/>
    </row>
    <row r="54" spans="1:11" x14ac:dyDescent="0.2">
      <c r="A54" s="8">
        <v>46508</v>
      </c>
      <c r="B54" s="7" t="s">
        <v>9</v>
      </c>
      <c r="C54" s="7" t="s">
        <v>10</v>
      </c>
      <c r="D54" s="7" t="s">
        <v>10</v>
      </c>
      <c r="E54" s="48">
        <v>95539.32</v>
      </c>
      <c r="F54" s="6">
        <v>2.0366E-3</v>
      </c>
      <c r="G54" s="50">
        <v>0</v>
      </c>
      <c r="H54" s="50">
        <v>0</v>
      </c>
      <c r="I54" s="50">
        <v>0</v>
      </c>
      <c r="J54" s="50">
        <v>0</v>
      </c>
      <c r="K54" s="13"/>
    </row>
    <row r="55" spans="1:11" x14ac:dyDescent="0.2">
      <c r="A55" s="8">
        <v>46539</v>
      </c>
      <c r="B55" s="7" t="s">
        <v>9</v>
      </c>
      <c r="C55" s="7" t="s">
        <v>10</v>
      </c>
      <c r="D55" s="7" t="s">
        <v>10</v>
      </c>
      <c r="E55" s="48">
        <v>95539.32</v>
      </c>
      <c r="F55" s="6">
        <v>2.0366E-3</v>
      </c>
      <c r="G55" s="50">
        <v>0</v>
      </c>
      <c r="H55" s="50">
        <v>0</v>
      </c>
      <c r="I55" s="50">
        <v>0</v>
      </c>
      <c r="J55" s="50">
        <v>0</v>
      </c>
      <c r="K55" s="13"/>
    </row>
    <row r="56" spans="1:11" x14ac:dyDescent="0.2">
      <c r="A56" s="8">
        <v>46569</v>
      </c>
      <c r="B56" s="7" t="s">
        <v>9</v>
      </c>
      <c r="C56" s="7" t="s">
        <v>10</v>
      </c>
      <c r="D56" s="7" t="s">
        <v>10</v>
      </c>
      <c r="E56" s="48">
        <v>95539.32</v>
      </c>
      <c r="F56" s="6">
        <v>2.0366E-3</v>
      </c>
      <c r="G56" s="50">
        <v>0</v>
      </c>
      <c r="H56" s="50">
        <v>0</v>
      </c>
      <c r="I56" s="50">
        <v>0</v>
      </c>
      <c r="J56" s="50">
        <v>0</v>
      </c>
      <c r="K56" s="13"/>
    </row>
    <row r="57" spans="1:11" x14ac:dyDescent="0.2">
      <c r="A57" s="8">
        <v>46600</v>
      </c>
      <c r="B57" s="7" t="s">
        <v>9</v>
      </c>
      <c r="C57" s="7" t="s">
        <v>10</v>
      </c>
      <c r="D57" s="7" t="s">
        <v>10</v>
      </c>
      <c r="E57" s="48">
        <v>95539.32</v>
      </c>
      <c r="F57" s="6">
        <v>2.0366E-3</v>
      </c>
      <c r="G57" s="50">
        <v>0</v>
      </c>
      <c r="H57" s="50">
        <v>0</v>
      </c>
      <c r="I57" s="50">
        <v>0</v>
      </c>
      <c r="J57" s="50">
        <v>0</v>
      </c>
      <c r="K57" s="13"/>
    </row>
    <row r="58" spans="1:11" x14ac:dyDescent="0.2">
      <c r="A58" s="8">
        <v>46631</v>
      </c>
      <c r="B58" s="7" t="s">
        <v>9</v>
      </c>
      <c r="C58" s="7" t="s">
        <v>10</v>
      </c>
      <c r="D58" s="7" t="s">
        <v>10</v>
      </c>
      <c r="E58" s="48">
        <v>95539.32</v>
      </c>
      <c r="F58" s="6">
        <v>2.0366E-3</v>
      </c>
      <c r="G58" s="50">
        <v>0</v>
      </c>
      <c r="H58" s="50">
        <v>0</v>
      </c>
      <c r="I58" s="50">
        <v>0</v>
      </c>
      <c r="J58" s="50">
        <v>0</v>
      </c>
      <c r="K58" s="13"/>
    </row>
    <row r="59" spans="1:11" x14ac:dyDescent="0.2">
      <c r="A59" s="8">
        <v>46661</v>
      </c>
      <c r="B59" s="7" t="s">
        <v>9</v>
      </c>
      <c r="C59" s="7" t="s">
        <v>10</v>
      </c>
      <c r="D59" s="7" t="s">
        <v>10</v>
      </c>
      <c r="E59" s="48">
        <v>95539.32</v>
      </c>
      <c r="F59" s="6">
        <v>2.0366E-3</v>
      </c>
      <c r="G59" s="50">
        <v>0</v>
      </c>
      <c r="H59" s="50">
        <v>0</v>
      </c>
      <c r="I59" s="50">
        <v>0</v>
      </c>
      <c r="J59" s="50">
        <v>0</v>
      </c>
      <c r="K59" s="13"/>
    </row>
    <row r="60" spans="1:11" x14ac:dyDescent="0.2">
      <c r="A60" s="8">
        <v>46692</v>
      </c>
      <c r="B60" s="7" t="s">
        <v>9</v>
      </c>
      <c r="C60" s="7" t="s">
        <v>10</v>
      </c>
      <c r="D60" s="7" t="s">
        <v>10</v>
      </c>
      <c r="E60" s="48">
        <v>95539.32</v>
      </c>
      <c r="F60" s="6">
        <v>2.0366E-3</v>
      </c>
      <c r="G60" s="50">
        <v>0</v>
      </c>
      <c r="H60" s="50">
        <v>0</v>
      </c>
      <c r="I60" s="50">
        <v>0</v>
      </c>
      <c r="J60" s="50">
        <v>0</v>
      </c>
      <c r="K60" s="13"/>
    </row>
    <row r="61" spans="1:11" x14ac:dyDescent="0.2">
      <c r="A61" s="8">
        <v>46722</v>
      </c>
      <c r="B61" s="7" t="s">
        <v>9</v>
      </c>
      <c r="C61" s="7" t="s">
        <v>10</v>
      </c>
      <c r="D61" s="7" t="s">
        <v>10</v>
      </c>
      <c r="E61" s="48">
        <v>95539.32</v>
      </c>
      <c r="F61" s="6">
        <v>2.0366E-3</v>
      </c>
      <c r="G61" s="50">
        <v>0</v>
      </c>
      <c r="H61" s="50">
        <v>0</v>
      </c>
      <c r="I61" s="50">
        <v>0</v>
      </c>
      <c r="J61" s="50">
        <v>0</v>
      </c>
      <c r="K61" s="13"/>
    </row>
  </sheetData>
  <pageMargins left="0.70866141732283472" right="0.70866141732283472" top="0.74803149606299213" bottom="0.74803149606299213" header="0.31496062992125984" footer="0.31496062992125984"/>
  <pageSetup scale="48" fitToHeight="3" orientation="portrait" r:id="rId1"/>
  <headerFooter>
    <oddHeader>&amp;C&amp;G</oddHeader>
    <oddFooter xml:space="preserve">&amp;C_x000D_&amp;1#&amp;"Calibri"&amp;8&amp;K000000 Reservada-Clasificada Interna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1893-6CC9-46E7-9DB0-95A1D3101E54}">
  <sheetPr>
    <tabColor rgb="FF92D050"/>
    <pageSetUpPr fitToPage="1"/>
  </sheetPr>
  <dimension ref="A1:N61"/>
  <sheetViews>
    <sheetView zoomScaleNormal="100" workbookViewId="0">
      <pane xSplit="1" ySplit="1" topLeftCell="B28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baseColWidth="10" defaultColWidth="9.1640625" defaultRowHeight="15" x14ac:dyDescent="0.2"/>
  <cols>
    <col min="1" max="1" width="7.5" bestFit="1" customWidth="1"/>
    <col min="2" max="2" width="14.33203125" customWidth="1"/>
    <col min="3" max="3" width="7.83203125" bestFit="1" customWidth="1"/>
    <col min="4" max="4" width="10.1640625" bestFit="1" customWidth="1"/>
    <col min="5" max="5" width="18.33203125" style="52" bestFit="1" customWidth="1"/>
    <col min="6" max="6" width="19.33203125" bestFit="1" customWidth="1"/>
    <col min="7" max="7" width="31.83203125" bestFit="1" customWidth="1"/>
    <col min="8" max="8" width="29.33203125" bestFit="1" customWidth="1"/>
    <col min="9" max="9" width="23.83203125" bestFit="1" customWidth="1"/>
    <col min="10" max="10" width="17.6640625" bestFit="1" customWidth="1"/>
    <col min="11" max="11" width="11" hidden="1" customWidth="1"/>
  </cols>
  <sheetData>
    <row r="1" spans="1:14" ht="44.25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51" t="s">
        <v>4</v>
      </c>
      <c r="F1" s="34" t="s">
        <v>5</v>
      </c>
      <c r="G1" s="34" t="s">
        <v>20</v>
      </c>
      <c r="H1" s="34" t="s">
        <v>23</v>
      </c>
      <c r="I1" s="34" t="s">
        <v>64</v>
      </c>
      <c r="J1" s="34" t="s">
        <v>14</v>
      </c>
      <c r="K1" s="5" t="s">
        <v>22</v>
      </c>
    </row>
    <row r="2" spans="1:14" x14ac:dyDescent="0.2">
      <c r="A2" s="9">
        <v>44927</v>
      </c>
      <c r="B2" s="10" t="s">
        <v>9</v>
      </c>
      <c r="C2" s="10" t="s">
        <v>11</v>
      </c>
      <c r="D2" s="10" t="s">
        <v>11</v>
      </c>
      <c r="E2" s="47">
        <v>89558</v>
      </c>
      <c r="F2" s="53">
        <v>2.0500000000000002E-3</v>
      </c>
      <c r="G2" s="49">
        <v>0</v>
      </c>
      <c r="H2" s="49">
        <v>413.71050000000002</v>
      </c>
      <c r="I2" s="49">
        <v>413.71050000000002</v>
      </c>
      <c r="J2" s="49">
        <v>0</v>
      </c>
      <c r="K2" s="11">
        <v>413.71100000000001</v>
      </c>
      <c r="M2" s="3"/>
      <c r="N2" s="3"/>
    </row>
    <row r="3" spans="1:14" x14ac:dyDescent="0.2">
      <c r="A3" s="9">
        <v>44958</v>
      </c>
      <c r="B3" s="10" t="s">
        <v>9</v>
      </c>
      <c r="C3" s="10" t="s">
        <v>11</v>
      </c>
      <c r="D3" s="10" t="s">
        <v>11</v>
      </c>
      <c r="E3" s="47">
        <v>89558</v>
      </c>
      <c r="F3" s="53">
        <v>2.0500000000000002E-3</v>
      </c>
      <c r="G3" s="49">
        <v>0</v>
      </c>
      <c r="H3" s="49">
        <v>368.85240000000005</v>
      </c>
      <c r="I3" s="49">
        <v>368.85240000000005</v>
      </c>
      <c r="J3" s="49">
        <v>0</v>
      </c>
      <c r="K3" s="11">
        <v>368.85199999999998</v>
      </c>
      <c r="M3" s="3"/>
      <c r="N3" s="3"/>
    </row>
    <row r="4" spans="1:14" x14ac:dyDescent="0.2">
      <c r="A4" s="9">
        <v>44986</v>
      </c>
      <c r="B4" s="10" t="s">
        <v>9</v>
      </c>
      <c r="C4" s="10" t="s">
        <v>11</v>
      </c>
      <c r="D4" s="10" t="s">
        <v>11</v>
      </c>
      <c r="E4" s="47">
        <v>89140</v>
      </c>
      <c r="F4" s="53">
        <v>2.0500000000000002E-3</v>
      </c>
      <c r="G4" s="49">
        <v>0</v>
      </c>
      <c r="H4" s="49">
        <v>475.09980000000007</v>
      </c>
      <c r="I4" s="49">
        <v>475.09980000000007</v>
      </c>
      <c r="J4" s="49">
        <v>0</v>
      </c>
      <c r="K4" s="11">
        <v>475.09980000000002</v>
      </c>
      <c r="M4" s="3"/>
      <c r="N4" s="3"/>
    </row>
    <row r="5" spans="1:14" x14ac:dyDescent="0.2">
      <c r="A5" s="9">
        <v>45017</v>
      </c>
      <c r="B5" s="10" t="s">
        <v>9</v>
      </c>
      <c r="C5" s="10" t="s">
        <v>11</v>
      </c>
      <c r="D5" s="10" t="s">
        <v>11</v>
      </c>
      <c r="E5" s="47">
        <v>89140</v>
      </c>
      <c r="F5" s="53">
        <v>2.0500000000000002E-3</v>
      </c>
      <c r="G5" s="49">
        <v>0</v>
      </c>
      <c r="H5" s="49">
        <v>449.44200000000001</v>
      </c>
      <c r="I5" s="49">
        <v>449.44200000000001</v>
      </c>
      <c r="J5" s="49">
        <v>0</v>
      </c>
      <c r="K5" s="11">
        <v>449.44199999999995</v>
      </c>
      <c r="M5" s="3"/>
      <c r="N5" s="3"/>
    </row>
    <row r="6" spans="1:14" x14ac:dyDescent="0.2">
      <c r="A6" s="9">
        <v>45047</v>
      </c>
      <c r="B6" s="10" t="s">
        <v>9</v>
      </c>
      <c r="C6" s="10" t="s">
        <v>11</v>
      </c>
      <c r="D6" s="10" t="s">
        <v>11</v>
      </c>
      <c r="E6" s="47">
        <v>89140</v>
      </c>
      <c r="F6" s="53">
        <v>2.0500000000000002E-3</v>
      </c>
      <c r="G6" s="49">
        <v>0</v>
      </c>
      <c r="H6" s="49">
        <v>477.76890000000009</v>
      </c>
      <c r="I6" s="49">
        <v>477.76890000000009</v>
      </c>
      <c r="J6" s="49">
        <v>0</v>
      </c>
      <c r="K6" s="11">
        <v>477.76889999999997</v>
      </c>
      <c r="M6" s="3"/>
      <c r="N6" s="3"/>
    </row>
    <row r="7" spans="1:14" x14ac:dyDescent="0.2">
      <c r="A7" s="9">
        <v>45078</v>
      </c>
      <c r="B7" s="10" t="s">
        <v>9</v>
      </c>
      <c r="C7" s="10" t="s">
        <v>11</v>
      </c>
      <c r="D7" s="10" t="s">
        <v>11</v>
      </c>
      <c r="E7" s="47">
        <v>89140</v>
      </c>
      <c r="F7" s="53">
        <v>2.0500000000000002E-3</v>
      </c>
      <c r="G7" s="49">
        <v>0</v>
      </c>
      <c r="H7" s="49">
        <v>459.77400000000006</v>
      </c>
      <c r="I7" s="49">
        <v>459.77400000000006</v>
      </c>
      <c r="J7" s="49">
        <v>0</v>
      </c>
      <c r="K7" s="11">
        <v>459.77399999999994</v>
      </c>
      <c r="M7" s="3"/>
      <c r="N7" s="3"/>
    </row>
    <row r="8" spans="1:14" x14ac:dyDescent="0.2">
      <c r="A8" s="9">
        <v>45108</v>
      </c>
      <c r="B8" s="10" t="s">
        <v>9</v>
      </c>
      <c r="C8" s="10" t="s">
        <v>11</v>
      </c>
      <c r="D8" s="10" t="s">
        <v>11</v>
      </c>
      <c r="E8" s="47">
        <v>89140</v>
      </c>
      <c r="F8" s="53">
        <v>2.0500000000000002E-3</v>
      </c>
      <c r="G8" s="49">
        <v>0</v>
      </c>
      <c r="H8" s="49">
        <v>459.08520000000004</v>
      </c>
      <c r="I8" s="49">
        <v>459.08520000000004</v>
      </c>
      <c r="J8" s="49">
        <v>0</v>
      </c>
      <c r="K8" s="11">
        <v>459.08519999999993</v>
      </c>
      <c r="M8" s="3"/>
      <c r="N8" s="3"/>
    </row>
    <row r="9" spans="1:14" x14ac:dyDescent="0.2">
      <c r="A9" s="9">
        <v>45139</v>
      </c>
      <c r="B9" s="10" t="s">
        <v>9</v>
      </c>
      <c r="C9" s="10" t="s">
        <v>11</v>
      </c>
      <c r="D9" s="10" t="s">
        <v>11</v>
      </c>
      <c r="E9" s="47">
        <v>89140</v>
      </c>
      <c r="F9" s="53">
        <v>2.0500000000000002E-3</v>
      </c>
      <c r="G9" s="49">
        <v>0</v>
      </c>
      <c r="H9" s="49">
        <v>469.76160000000004</v>
      </c>
      <c r="I9" s="49">
        <v>469.76160000000004</v>
      </c>
      <c r="J9" s="49">
        <v>0</v>
      </c>
      <c r="K9" s="11">
        <v>469.76159999999999</v>
      </c>
      <c r="M9" s="3"/>
      <c r="N9" s="3"/>
    </row>
    <row r="10" spans="1:14" x14ac:dyDescent="0.2">
      <c r="A10" s="9">
        <v>45170</v>
      </c>
      <c r="B10" s="10" t="s">
        <v>9</v>
      </c>
      <c r="C10" s="10" t="s">
        <v>11</v>
      </c>
      <c r="D10" s="10" t="s">
        <v>11</v>
      </c>
      <c r="E10" s="47">
        <v>89140</v>
      </c>
      <c r="F10" s="53">
        <v>2.0500000000000002E-3</v>
      </c>
      <c r="G10" s="49">
        <v>412.99681058846517</v>
      </c>
      <c r="H10" s="49">
        <v>0</v>
      </c>
      <c r="I10" s="49">
        <v>412.99681058846517</v>
      </c>
      <c r="J10" s="49">
        <v>0</v>
      </c>
      <c r="K10" s="14"/>
      <c r="M10" s="3"/>
      <c r="N10" s="3"/>
    </row>
    <row r="11" spans="1:14" x14ac:dyDescent="0.2">
      <c r="A11" s="9">
        <v>45200</v>
      </c>
      <c r="B11" s="10" t="s">
        <v>9</v>
      </c>
      <c r="C11" s="10" t="s">
        <v>11</v>
      </c>
      <c r="D11" s="10" t="s">
        <v>11</v>
      </c>
      <c r="E11" s="47">
        <v>89140</v>
      </c>
      <c r="F11" s="53">
        <v>2.0500000000000002E-3</v>
      </c>
      <c r="G11" s="49">
        <v>421.55763126683689</v>
      </c>
      <c r="H11" s="49">
        <v>0</v>
      </c>
      <c r="I11" s="49">
        <v>421.55763126683689</v>
      </c>
      <c r="J11" s="49">
        <v>0</v>
      </c>
      <c r="K11" s="14"/>
      <c r="M11" s="3"/>
      <c r="N11" s="3"/>
    </row>
    <row r="12" spans="1:14" x14ac:dyDescent="0.2">
      <c r="A12" s="9">
        <v>45231</v>
      </c>
      <c r="B12" s="10" t="s">
        <v>9</v>
      </c>
      <c r="C12" s="10" t="s">
        <v>11</v>
      </c>
      <c r="D12" s="10" t="s">
        <v>11</v>
      </c>
      <c r="E12" s="47">
        <v>89140</v>
      </c>
      <c r="F12" s="53">
        <v>2.0500000000000002E-3</v>
      </c>
      <c r="G12" s="49">
        <v>404.44797510831165</v>
      </c>
      <c r="H12" s="49">
        <v>0</v>
      </c>
      <c r="I12" s="49">
        <v>404.44797510831165</v>
      </c>
      <c r="J12" s="49">
        <v>0</v>
      </c>
      <c r="K12" s="14"/>
      <c r="M12" s="3"/>
      <c r="N12" s="3"/>
    </row>
    <row r="13" spans="1:14" x14ac:dyDescent="0.2">
      <c r="A13" s="9">
        <v>45261</v>
      </c>
      <c r="B13" s="10" t="s">
        <v>9</v>
      </c>
      <c r="C13" s="10" t="s">
        <v>11</v>
      </c>
      <c r="D13" s="10" t="s">
        <v>11</v>
      </c>
      <c r="E13" s="47">
        <v>89140</v>
      </c>
      <c r="F13" s="53">
        <v>2.0500000000000002E-3</v>
      </c>
      <c r="G13" s="49">
        <v>412.8159627275561</v>
      </c>
      <c r="H13" s="49">
        <v>0</v>
      </c>
      <c r="I13" s="49">
        <v>412.8159627275561</v>
      </c>
      <c r="J13" s="49">
        <v>0</v>
      </c>
      <c r="K13" s="14"/>
      <c r="M13" s="3"/>
      <c r="N13" s="3"/>
    </row>
    <row r="14" spans="1:14" x14ac:dyDescent="0.2">
      <c r="A14" s="9">
        <v>45292</v>
      </c>
      <c r="B14" s="10" t="s">
        <v>9</v>
      </c>
      <c r="C14" s="10" t="s">
        <v>11</v>
      </c>
      <c r="D14" s="10" t="s">
        <v>11</v>
      </c>
      <c r="E14" s="47">
        <v>89140</v>
      </c>
      <c r="F14" s="53">
        <v>2.0500000000000002E-3</v>
      </c>
      <c r="G14" s="49">
        <v>406.98344866853779</v>
      </c>
      <c r="H14" s="49">
        <v>0</v>
      </c>
      <c r="I14" s="49">
        <v>406.98344866853779</v>
      </c>
      <c r="J14" s="49">
        <v>0</v>
      </c>
      <c r="K14" s="14"/>
      <c r="M14" s="3"/>
      <c r="N14" s="3"/>
    </row>
    <row r="15" spans="1:14" x14ac:dyDescent="0.2">
      <c r="A15" s="9">
        <v>45323</v>
      </c>
      <c r="B15" s="10" t="s">
        <v>9</v>
      </c>
      <c r="C15" s="10" t="s">
        <v>11</v>
      </c>
      <c r="D15" s="10" t="s">
        <v>11</v>
      </c>
      <c r="E15" s="47">
        <v>89140</v>
      </c>
      <c r="F15" s="53">
        <v>2.0500000000000002E-3</v>
      </c>
      <c r="G15" s="49">
        <v>378.51299474836043</v>
      </c>
      <c r="H15" s="49">
        <v>0</v>
      </c>
      <c r="I15" s="49">
        <v>378.51299474836043</v>
      </c>
      <c r="J15" s="49">
        <v>0</v>
      </c>
      <c r="K15" s="14"/>
      <c r="M15" s="3"/>
      <c r="N15" s="3"/>
    </row>
    <row r="16" spans="1:14" x14ac:dyDescent="0.2">
      <c r="A16" s="9">
        <v>45352</v>
      </c>
      <c r="B16" s="10" t="s">
        <v>9</v>
      </c>
      <c r="C16" s="10" t="s">
        <v>11</v>
      </c>
      <c r="D16" s="10" t="s">
        <v>11</v>
      </c>
      <c r="E16" s="47">
        <v>89140</v>
      </c>
      <c r="F16" s="53">
        <v>2.0500000000000002E-3</v>
      </c>
      <c r="G16" s="49">
        <v>398.91360723378051</v>
      </c>
      <c r="H16" s="49">
        <v>0</v>
      </c>
      <c r="I16" s="49">
        <v>398.91360723378051</v>
      </c>
      <c r="J16" s="49">
        <v>0</v>
      </c>
      <c r="K16" s="14"/>
      <c r="M16" s="3"/>
      <c r="N16" s="3"/>
    </row>
    <row r="17" spans="1:14" x14ac:dyDescent="0.2">
      <c r="A17" s="9">
        <v>45383</v>
      </c>
      <c r="B17" s="10" t="s">
        <v>9</v>
      </c>
      <c r="C17" s="10" t="s">
        <v>11</v>
      </c>
      <c r="D17" s="10" t="s">
        <v>11</v>
      </c>
      <c r="E17" s="47">
        <v>89140</v>
      </c>
      <c r="F17" s="53">
        <v>2.0500000000000002E-3</v>
      </c>
      <c r="G17" s="49">
        <v>382.9514428706895</v>
      </c>
      <c r="H17" s="49">
        <v>0</v>
      </c>
      <c r="I17" s="49">
        <v>382.9514428706895</v>
      </c>
      <c r="J17" s="49">
        <v>0</v>
      </c>
      <c r="K17" s="14"/>
      <c r="M17" s="3"/>
      <c r="N17" s="3"/>
    </row>
    <row r="18" spans="1:14" x14ac:dyDescent="0.2">
      <c r="A18" s="9">
        <v>45413</v>
      </c>
      <c r="B18" s="10" t="s">
        <v>9</v>
      </c>
      <c r="C18" s="10" t="s">
        <v>11</v>
      </c>
      <c r="D18" s="10" t="s">
        <v>11</v>
      </c>
      <c r="E18" s="47">
        <v>89140</v>
      </c>
      <c r="F18" s="53">
        <v>2.0500000000000002E-3</v>
      </c>
      <c r="G18" s="49">
        <v>390.98891374093284</v>
      </c>
      <c r="H18" s="49">
        <v>0</v>
      </c>
      <c r="I18" s="49">
        <v>390.98891374093284</v>
      </c>
      <c r="J18" s="49">
        <v>0</v>
      </c>
      <c r="K18" s="14"/>
      <c r="M18" s="3"/>
      <c r="N18" s="3"/>
    </row>
    <row r="19" spans="1:14" x14ac:dyDescent="0.2">
      <c r="A19" s="9">
        <v>45444</v>
      </c>
      <c r="B19" s="10" t="s">
        <v>9</v>
      </c>
      <c r="C19" s="10" t="s">
        <v>11</v>
      </c>
      <c r="D19" s="10" t="s">
        <v>11</v>
      </c>
      <c r="E19" s="47">
        <v>89140</v>
      </c>
      <c r="F19" s="53">
        <v>2.0500000000000002E-3</v>
      </c>
      <c r="G19" s="49">
        <v>375.47900999483886</v>
      </c>
      <c r="H19" s="49">
        <v>0</v>
      </c>
      <c r="I19" s="49">
        <v>375.47900999483886</v>
      </c>
      <c r="J19" s="49">
        <v>0</v>
      </c>
      <c r="K19" s="14"/>
      <c r="M19" s="3"/>
      <c r="N19" s="3"/>
    </row>
    <row r="20" spans="1:14" x14ac:dyDescent="0.2">
      <c r="A20" s="9">
        <v>45474</v>
      </c>
      <c r="B20" s="10" t="s">
        <v>9</v>
      </c>
      <c r="C20" s="10" t="s">
        <v>11</v>
      </c>
      <c r="D20" s="10" t="s">
        <v>11</v>
      </c>
      <c r="E20" s="47">
        <v>89140</v>
      </c>
      <c r="F20" s="53">
        <v>2.0500000000000002E-3</v>
      </c>
      <c r="G20" s="49">
        <v>382.97897491149519</v>
      </c>
      <c r="H20" s="49">
        <v>0</v>
      </c>
      <c r="I20" s="49">
        <v>382.97897491149519</v>
      </c>
      <c r="J20" s="49">
        <v>0</v>
      </c>
      <c r="K20" s="14"/>
      <c r="M20" s="3"/>
      <c r="N20" s="3"/>
    </row>
    <row r="21" spans="1:14" x14ac:dyDescent="0.2">
      <c r="A21" s="9">
        <v>45505</v>
      </c>
      <c r="B21" s="10" t="s">
        <v>9</v>
      </c>
      <c r="C21" s="10" t="s">
        <v>11</v>
      </c>
      <c r="D21" s="10" t="s">
        <v>11</v>
      </c>
      <c r="E21" s="47">
        <v>89140</v>
      </c>
      <c r="F21" s="53">
        <v>2.0500000000000002E-3</v>
      </c>
      <c r="G21" s="49">
        <v>379.22104050111466</v>
      </c>
      <c r="H21" s="49">
        <v>0</v>
      </c>
      <c r="I21" s="49">
        <v>379.22104050111466</v>
      </c>
      <c r="J21" s="49">
        <v>0</v>
      </c>
      <c r="K21" s="14"/>
      <c r="M21" s="3"/>
      <c r="N21" s="3"/>
    </row>
    <row r="22" spans="1:14" x14ac:dyDescent="0.2">
      <c r="A22" s="9">
        <v>45536</v>
      </c>
      <c r="B22" s="10" t="s">
        <v>9</v>
      </c>
      <c r="C22" s="10" t="s">
        <v>11</v>
      </c>
      <c r="D22" s="10" t="s">
        <v>11</v>
      </c>
      <c r="E22" s="47">
        <v>89140</v>
      </c>
      <c r="F22" s="53">
        <v>2.0500000000000002E-3</v>
      </c>
      <c r="G22" s="49">
        <v>363.8032531653015</v>
      </c>
      <c r="H22" s="49">
        <v>0</v>
      </c>
      <c r="I22" s="49">
        <v>363.8032531653015</v>
      </c>
      <c r="J22" s="49">
        <v>0</v>
      </c>
      <c r="K22" s="14"/>
      <c r="M22" s="3"/>
      <c r="N22" s="3"/>
    </row>
    <row r="23" spans="1:14" x14ac:dyDescent="0.2">
      <c r="A23" s="9">
        <v>45566</v>
      </c>
      <c r="B23" s="10" t="s">
        <v>9</v>
      </c>
      <c r="C23" s="10" t="s">
        <v>11</v>
      </c>
      <c r="D23" s="10" t="s">
        <v>11</v>
      </c>
      <c r="E23" s="47">
        <v>89140</v>
      </c>
      <c r="F23" s="53">
        <v>2.0500000000000002E-3</v>
      </c>
      <c r="G23" s="49">
        <v>371.74160779538221</v>
      </c>
      <c r="H23" s="49">
        <v>0</v>
      </c>
      <c r="I23" s="49">
        <v>371.74160779538221</v>
      </c>
      <c r="J23" s="49">
        <v>0</v>
      </c>
      <c r="K23" s="14"/>
      <c r="M23" s="3"/>
      <c r="N23" s="3"/>
    </row>
    <row r="24" spans="1:14" x14ac:dyDescent="0.2">
      <c r="A24" s="9">
        <v>45597</v>
      </c>
      <c r="B24" s="10" t="s">
        <v>9</v>
      </c>
      <c r="C24" s="10" t="s">
        <v>11</v>
      </c>
      <c r="D24" s="10" t="s">
        <v>11</v>
      </c>
      <c r="E24" s="47">
        <v>89140</v>
      </c>
      <c r="F24" s="53">
        <v>2.0500000000000002E-3</v>
      </c>
      <c r="G24" s="49">
        <v>357.26636586028718</v>
      </c>
      <c r="H24" s="49">
        <v>0</v>
      </c>
      <c r="I24" s="49">
        <v>357.26636586028718</v>
      </c>
      <c r="J24" s="49">
        <v>0</v>
      </c>
      <c r="K24" s="14"/>
      <c r="M24" s="3"/>
      <c r="N24" s="3"/>
    </row>
    <row r="25" spans="1:14" x14ac:dyDescent="0.2">
      <c r="A25" s="9">
        <v>45627</v>
      </c>
      <c r="B25" s="10" t="s">
        <v>9</v>
      </c>
      <c r="C25" s="10" t="s">
        <v>11</v>
      </c>
      <c r="D25" s="10" t="s">
        <v>11</v>
      </c>
      <c r="E25" s="47">
        <v>89140</v>
      </c>
      <c r="F25" s="53">
        <v>2.0500000000000002E-3</v>
      </c>
      <c r="G25" s="49">
        <v>365.08236786139571</v>
      </c>
      <c r="H25" s="49">
        <v>0</v>
      </c>
      <c r="I25" s="49">
        <v>365.08236786139571</v>
      </c>
      <c r="J25" s="49">
        <v>0</v>
      </c>
      <c r="K25" s="14"/>
      <c r="M25" s="3"/>
      <c r="N25" s="3"/>
    </row>
    <row r="26" spans="1:14" x14ac:dyDescent="0.2">
      <c r="A26" s="9">
        <v>45658</v>
      </c>
      <c r="B26" s="10" t="s">
        <v>9</v>
      </c>
      <c r="C26" s="10" t="s">
        <v>11</v>
      </c>
      <c r="D26" s="10" t="s">
        <v>11</v>
      </c>
      <c r="E26" s="47">
        <v>89140</v>
      </c>
      <c r="F26" s="53">
        <v>2.0500000000000002E-3</v>
      </c>
      <c r="G26" s="49">
        <v>361.76328138839648</v>
      </c>
      <c r="H26" s="49">
        <v>0</v>
      </c>
      <c r="I26" s="49">
        <v>361.76328138839648</v>
      </c>
      <c r="J26" s="49">
        <v>0</v>
      </c>
      <c r="K26" s="14"/>
      <c r="M26" s="3"/>
      <c r="N26" s="3"/>
    </row>
    <row r="27" spans="1:14" x14ac:dyDescent="0.2">
      <c r="A27" s="9">
        <v>45689</v>
      </c>
      <c r="B27" s="10" t="s">
        <v>9</v>
      </c>
      <c r="C27" s="10" t="s">
        <v>11</v>
      </c>
      <c r="D27" s="10" t="s">
        <v>11</v>
      </c>
      <c r="E27" s="47">
        <v>89140</v>
      </c>
      <c r="F27" s="53">
        <v>2.0500000000000002E-3</v>
      </c>
      <c r="G27" s="49">
        <v>326.34519726886697</v>
      </c>
      <c r="H27" s="49">
        <v>0</v>
      </c>
      <c r="I27" s="49">
        <v>326.34519726886697</v>
      </c>
      <c r="J27" s="49">
        <v>0</v>
      </c>
      <c r="K27" s="14"/>
      <c r="M27" s="3"/>
      <c r="N27" s="3"/>
    </row>
    <row r="28" spans="1:14" x14ac:dyDescent="0.2">
      <c r="A28" s="9">
        <v>45717</v>
      </c>
      <c r="B28" s="10" t="s">
        <v>9</v>
      </c>
      <c r="C28" s="10" t="s">
        <v>11</v>
      </c>
      <c r="D28" s="10" t="s">
        <v>11</v>
      </c>
      <c r="E28" s="47">
        <v>89140</v>
      </c>
      <c r="F28" s="53">
        <v>2.0500000000000002E-3</v>
      </c>
      <c r="G28" s="49">
        <v>355.39112858294851</v>
      </c>
      <c r="H28" s="49">
        <v>0</v>
      </c>
      <c r="I28" s="49">
        <v>355.39112858294851</v>
      </c>
      <c r="J28" s="49">
        <v>0</v>
      </c>
      <c r="K28" s="14"/>
      <c r="M28" s="3"/>
      <c r="N28" s="3"/>
    </row>
    <row r="29" spans="1:14" x14ac:dyDescent="0.2">
      <c r="A29" s="9">
        <v>45748</v>
      </c>
      <c r="B29" s="10" t="s">
        <v>9</v>
      </c>
      <c r="C29" s="10" t="s">
        <v>11</v>
      </c>
      <c r="D29" s="10" t="s">
        <v>11</v>
      </c>
      <c r="E29" s="47">
        <v>89140</v>
      </c>
      <c r="F29" s="53">
        <v>2.0500000000000002E-3</v>
      </c>
      <c r="G29" s="49">
        <v>341.60298930850263</v>
      </c>
      <c r="H29" s="49">
        <v>0</v>
      </c>
      <c r="I29" s="49">
        <v>341.60298930850263</v>
      </c>
      <c r="J29" s="49">
        <v>0</v>
      </c>
      <c r="K29" s="14"/>
    </row>
    <row r="30" spans="1:14" x14ac:dyDescent="0.2">
      <c r="A30" s="9">
        <v>45778</v>
      </c>
      <c r="B30" s="10" t="s">
        <v>9</v>
      </c>
      <c r="C30" s="10" t="s">
        <v>11</v>
      </c>
      <c r="D30" s="10" t="s">
        <v>11</v>
      </c>
      <c r="E30" s="47">
        <v>89140</v>
      </c>
      <c r="F30" s="53">
        <v>2.0500000000000002E-3</v>
      </c>
      <c r="G30" s="49">
        <v>349.0328504012794</v>
      </c>
      <c r="H30" s="49">
        <v>0</v>
      </c>
      <c r="I30" s="49">
        <v>349.0328504012794</v>
      </c>
      <c r="J30" s="49">
        <v>0</v>
      </c>
      <c r="K30" s="14"/>
    </row>
    <row r="31" spans="1:14" x14ac:dyDescent="0.2">
      <c r="A31" s="9">
        <v>45809</v>
      </c>
      <c r="B31" s="10" t="s">
        <v>9</v>
      </c>
      <c r="C31" s="10" t="s">
        <v>11</v>
      </c>
      <c r="D31" s="10" t="s">
        <v>11</v>
      </c>
      <c r="E31" s="47">
        <v>89140</v>
      </c>
      <c r="F31" s="53">
        <v>2.0500000000000002E-3</v>
      </c>
      <c r="G31" s="49">
        <v>335.60889330167004</v>
      </c>
      <c r="H31" s="49">
        <v>0</v>
      </c>
      <c r="I31" s="49">
        <v>335.60889330167004</v>
      </c>
      <c r="J31" s="49">
        <v>0</v>
      </c>
      <c r="K31" s="14"/>
    </row>
    <row r="32" spans="1:14" x14ac:dyDescent="0.2">
      <c r="A32" s="9">
        <v>45839</v>
      </c>
      <c r="B32" s="10" t="s">
        <v>9</v>
      </c>
      <c r="C32" s="10" t="s">
        <v>11</v>
      </c>
      <c r="D32" s="10" t="s">
        <v>11</v>
      </c>
      <c r="E32" s="47">
        <v>89140</v>
      </c>
      <c r="F32" s="53">
        <v>2.0500000000000002E-3</v>
      </c>
      <c r="G32" s="49">
        <v>342.86394646627178</v>
      </c>
      <c r="H32" s="49">
        <v>0</v>
      </c>
      <c r="I32" s="49">
        <v>342.86394646627178</v>
      </c>
      <c r="J32" s="49">
        <v>0</v>
      </c>
      <c r="K32" s="14"/>
    </row>
    <row r="33" spans="1:11" x14ac:dyDescent="0.2">
      <c r="A33" s="9">
        <v>45870</v>
      </c>
      <c r="B33" s="10" t="s">
        <v>9</v>
      </c>
      <c r="C33" s="10" t="s">
        <v>11</v>
      </c>
      <c r="D33" s="10" t="s">
        <v>11</v>
      </c>
      <c r="E33" s="47">
        <v>89140</v>
      </c>
      <c r="F33" s="53">
        <v>2.0500000000000002E-3</v>
      </c>
      <c r="G33" s="49">
        <v>339.82657143893005</v>
      </c>
      <c r="H33" s="49">
        <v>0</v>
      </c>
      <c r="I33" s="49">
        <v>339.82657143893005</v>
      </c>
      <c r="J33" s="49">
        <v>0</v>
      </c>
      <c r="K33" s="14"/>
    </row>
    <row r="34" spans="1:11" x14ac:dyDescent="0.2">
      <c r="A34" s="9">
        <v>45901</v>
      </c>
      <c r="B34" s="10" t="s">
        <v>9</v>
      </c>
      <c r="C34" s="10" t="s">
        <v>11</v>
      </c>
      <c r="D34" s="10" t="s">
        <v>11</v>
      </c>
      <c r="E34" s="47">
        <v>89140</v>
      </c>
      <c r="F34" s="53">
        <v>2.0500000000000002E-3</v>
      </c>
      <c r="G34" s="49">
        <v>326.78049595548049</v>
      </c>
      <c r="H34" s="49">
        <v>0</v>
      </c>
      <c r="I34" s="49">
        <v>326.78049595548049</v>
      </c>
      <c r="J34" s="49">
        <v>0</v>
      </c>
      <c r="K34" s="14"/>
    </row>
    <row r="35" spans="1:11" x14ac:dyDescent="0.2">
      <c r="A35" s="9">
        <v>45931</v>
      </c>
      <c r="B35" s="10" t="s">
        <v>9</v>
      </c>
      <c r="C35" s="10" t="s">
        <v>11</v>
      </c>
      <c r="D35" s="10" t="s">
        <v>11</v>
      </c>
      <c r="E35" s="47">
        <v>89140</v>
      </c>
      <c r="F35" s="53">
        <v>2.0500000000000002E-3</v>
      </c>
      <c r="G35" s="49">
        <v>333.89169715060677</v>
      </c>
      <c r="H35" s="49">
        <v>0</v>
      </c>
      <c r="I35" s="49">
        <v>333.89169715060677</v>
      </c>
      <c r="J35" s="49">
        <v>0</v>
      </c>
      <c r="K35" s="14"/>
    </row>
    <row r="36" spans="1:11" x14ac:dyDescent="0.2">
      <c r="A36" s="9">
        <v>45962</v>
      </c>
      <c r="B36" s="10" t="s">
        <v>9</v>
      </c>
      <c r="C36" s="10" t="s">
        <v>11</v>
      </c>
      <c r="D36" s="10" t="s">
        <v>11</v>
      </c>
      <c r="E36" s="47">
        <v>89140</v>
      </c>
      <c r="F36" s="53">
        <v>2.0500000000000002E-3</v>
      </c>
      <c r="G36" s="49">
        <v>321.13116707797371</v>
      </c>
      <c r="H36" s="49">
        <v>0</v>
      </c>
      <c r="I36" s="49">
        <v>321.13116707797371</v>
      </c>
      <c r="J36" s="49">
        <v>0</v>
      </c>
      <c r="K36" s="14"/>
    </row>
    <row r="37" spans="1:11" x14ac:dyDescent="0.2">
      <c r="A37" s="9">
        <v>45992</v>
      </c>
      <c r="B37" s="10" t="s">
        <v>9</v>
      </c>
      <c r="C37" s="10" t="s">
        <v>11</v>
      </c>
      <c r="D37" s="10" t="s">
        <v>11</v>
      </c>
      <c r="E37" s="47">
        <v>89140</v>
      </c>
      <c r="F37" s="53">
        <v>2.0500000000000002E-3</v>
      </c>
      <c r="G37" s="49">
        <v>328.07617352155034</v>
      </c>
      <c r="H37" s="49">
        <v>0</v>
      </c>
      <c r="I37" s="49">
        <v>328.07617352155034</v>
      </c>
      <c r="J37" s="49">
        <v>0</v>
      </c>
      <c r="K37" s="14"/>
    </row>
    <row r="38" spans="1:11" x14ac:dyDescent="0.2">
      <c r="A38" s="9">
        <v>46023</v>
      </c>
      <c r="B38" s="10" t="s">
        <v>9</v>
      </c>
      <c r="C38" s="10" t="s">
        <v>11</v>
      </c>
      <c r="D38" s="10" t="s">
        <v>11</v>
      </c>
      <c r="E38" s="47">
        <v>89140</v>
      </c>
      <c r="F38" s="53">
        <v>2.0500000000000002E-3</v>
      </c>
      <c r="G38" s="49">
        <v>325.20029819351214</v>
      </c>
      <c r="H38" s="49">
        <v>0</v>
      </c>
      <c r="I38" s="49">
        <v>325.20029819351214</v>
      </c>
      <c r="J38" s="49">
        <v>0</v>
      </c>
      <c r="K38" s="14"/>
    </row>
    <row r="39" spans="1:11" x14ac:dyDescent="0.2">
      <c r="A39" s="9">
        <v>46054</v>
      </c>
      <c r="B39" s="10" t="s">
        <v>9</v>
      </c>
      <c r="C39" s="10" t="s">
        <v>11</v>
      </c>
      <c r="D39" s="10" t="s">
        <v>11</v>
      </c>
      <c r="E39" s="47">
        <v>89140</v>
      </c>
      <c r="F39" s="53">
        <v>2.0500000000000002E-3</v>
      </c>
      <c r="G39" s="49">
        <v>293.69446106870589</v>
      </c>
      <c r="H39" s="49">
        <v>0</v>
      </c>
      <c r="I39" s="49">
        <v>293.69446106870589</v>
      </c>
      <c r="J39" s="49">
        <v>0</v>
      </c>
      <c r="K39" s="14"/>
    </row>
    <row r="40" spans="1:11" x14ac:dyDescent="0.2">
      <c r="A40" s="9">
        <v>46082</v>
      </c>
      <c r="B40" s="10" t="s">
        <v>9</v>
      </c>
      <c r="C40" s="10" t="s">
        <v>11</v>
      </c>
      <c r="D40" s="10" t="s">
        <v>11</v>
      </c>
      <c r="E40" s="47">
        <v>89140</v>
      </c>
      <c r="F40" s="53">
        <v>2.0500000000000002E-3</v>
      </c>
      <c r="G40" s="49">
        <v>319.71037061814889</v>
      </c>
      <c r="H40" s="49">
        <v>0</v>
      </c>
      <c r="I40" s="49">
        <v>319.71037061814889</v>
      </c>
      <c r="J40" s="49">
        <v>0</v>
      </c>
      <c r="K40" s="14"/>
    </row>
    <row r="41" spans="1:11" x14ac:dyDescent="0.2">
      <c r="A41" s="9">
        <v>46113</v>
      </c>
      <c r="B41" s="10" t="s">
        <v>9</v>
      </c>
      <c r="C41" s="10" t="s">
        <v>11</v>
      </c>
      <c r="D41" s="10" t="s">
        <v>11</v>
      </c>
      <c r="E41" s="47">
        <v>89140</v>
      </c>
      <c r="F41" s="53">
        <v>2.0500000000000002E-3</v>
      </c>
      <c r="G41" s="49">
        <v>307.50059322954399</v>
      </c>
      <c r="H41" s="49">
        <v>0</v>
      </c>
      <c r="I41" s="49">
        <v>307.50059322954399</v>
      </c>
      <c r="J41" s="49">
        <v>0</v>
      </c>
      <c r="K41" s="14"/>
    </row>
    <row r="42" spans="1:11" x14ac:dyDescent="0.2">
      <c r="A42" s="9">
        <v>46143</v>
      </c>
      <c r="B42" s="10" t="s">
        <v>9</v>
      </c>
      <c r="C42" s="10" t="s">
        <v>11</v>
      </c>
      <c r="D42" s="10" t="s">
        <v>11</v>
      </c>
      <c r="E42" s="47">
        <v>89140</v>
      </c>
      <c r="F42" s="53">
        <v>2.0500000000000002E-3</v>
      </c>
      <c r="G42" s="49">
        <v>314.11749630188194</v>
      </c>
      <c r="H42" s="49">
        <v>0</v>
      </c>
      <c r="I42" s="49">
        <v>314.11749630188194</v>
      </c>
      <c r="J42" s="49">
        <v>0</v>
      </c>
      <c r="K42" s="14"/>
    </row>
    <row r="43" spans="1:11" x14ac:dyDescent="0.2">
      <c r="A43" s="9">
        <v>46174</v>
      </c>
      <c r="B43" s="10" t="s">
        <v>9</v>
      </c>
      <c r="C43" s="10" t="s">
        <v>11</v>
      </c>
      <c r="D43" s="10" t="s">
        <v>11</v>
      </c>
      <c r="E43" s="47">
        <v>89140</v>
      </c>
      <c r="F43" s="53">
        <v>2.0500000000000002E-3</v>
      </c>
      <c r="G43" s="49">
        <v>302.14770751063401</v>
      </c>
      <c r="H43" s="49">
        <v>0</v>
      </c>
      <c r="I43" s="49">
        <v>302.14770751063401</v>
      </c>
      <c r="J43" s="49">
        <v>0</v>
      </c>
      <c r="K43" s="14"/>
    </row>
    <row r="44" spans="1:11" x14ac:dyDescent="0.2">
      <c r="A44" s="9">
        <v>46204</v>
      </c>
      <c r="B44" s="10" t="s">
        <v>9</v>
      </c>
      <c r="C44" s="10" t="s">
        <v>11</v>
      </c>
      <c r="D44" s="10" t="s">
        <v>11</v>
      </c>
      <c r="E44" s="47">
        <v>89140</v>
      </c>
      <c r="F44" s="53">
        <v>2.0500000000000002E-3</v>
      </c>
      <c r="G44" s="49">
        <v>308.60981697597765</v>
      </c>
      <c r="H44" s="49">
        <v>0</v>
      </c>
      <c r="I44" s="49">
        <v>308.60981697597765</v>
      </c>
      <c r="J44" s="49">
        <v>0</v>
      </c>
      <c r="K44" s="14"/>
    </row>
    <row r="45" spans="1:11" x14ac:dyDescent="0.2">
      <c r="A45" s="9">
        <v>46235</v>
      </c>
      <c r="B45" s="10" t="s">
        <v>9</v>
      </c>
      <c r="C45" s="10" t="s">
        <v>11</v>
      </c>
      <c r="D45" s="10" t="s">
        <v>11</v>
      </c>
      <c r="E45" s="47">
        <v>89140</v>
      </c>
      <c r="F45" s="53">
        <v>2.0500000000000002E-3</v>
      </c>
      <c r="G45" s="49">
        <v>305.98089031985273</v>
      </c>
      <c r="H45" s="49">
        <v>0</v>
      </c>
      <c r="I45" s="49">
        <v>305.98089031985273</v>
      </c>
      <c r="J45" s="49">
        <v>0</v>
      </c>
      <c r="K45" s="14"/>
    </row>
    <row r="46" spans="1:11" x14ac:dyDescent="0.2">
      <c r="A46" s="9">
        <v>46266</v>
      </c>
      <c r="B46" s="10" t="s">
        <v>9</v>
      </c>
      <c r="C46" s="10" t="s">
        <v>11</v>
      </c>
      <c r="D46" s="10" t="s">
        <v>11</v>
      </c>
      <c r="E46" s="47">
        <v>89140</v>
      </c>
      <c r="F46" s="53">
        <v>2.0500000000000002E-3</v>
      </c>
      <c r="G46" s="49">
        <v>294.38477489541509</v>
      </c>
      <c r="H46" s="49">
        <v>0</v>
      </c>
      <c r="I46" s="49">
        <v>294.38477489541509</v>
      </c>
      <c r="J46" s="49">
        <v>0</v>
      </c>
      <c r="K46" s="14"/>
    </row>
    <row r="47" spans="1:11" x14ac:dyDescent="0.2">
      <c r="A47" s="9">
        <v>46296</v>
      </c>
      <c r="B47" s="10" t="s">
        <v>9</v>
      </c>
      <c r="C47" s="10" t="s">
        <v>11</v>
      </c>
      <c r="D47" s="10" t="s">
        <v>11</v>
      </c>
      <c r="E47" s="47">
        <v>89140</v>
      </c>
      <c r="F47" s="53">
        <v>2.0500000000000002E-3</v>
      </c>
      <c r="G47" s="49">
        <v>300.72782353116577</v>
      </c>
      <c r="H47" s="49">
        <v>0</v>
      </c>
      <c r="I47" s="49">
        <v>300.72782353116577</v>
      </c>
      <c r="J47" s="49">
        <v>0</v>
      </c>
      <c r="K47" s="14"/>
    </row>
    <row r="48" spans="1:11" x14ac:dyDescent="0.2">
      <c r="A48" s="9">
        <v>46327</v>
      </c>
      <c r="B48" s="10" t="s">
        <v>9</v>
      </c>
      <c r="C48" s="10" t="s">
        <v>11</v>
      </c>
      <c r="D48" s="10" t="s">
        <v>11</v>
      </c>
      <c r="E48" s="47">
        <v>89140</v>
      </c>
      <c r="F48" s="53">
        <v>2.0500000000000002E-3</v>
      </c>
      <c r="G48" s="49">
        <v>289.34392683428996</v>
      </c>
      <c r="H48" s="49">
        <v>0</v>
      </c>
      <c r="I48" s="49">
        <v>289.34392683428996</v>
      </c>
      <c r="J48" s="49">
        <v>0</v>
      </c>
      <c r="K48" s="14"/>
    </row>
    <row r="49" spans="1:11" x14ac:dyDescent="0.2">
      <c r="A49" s="9">
        <v>46357</v>
      </c>
      <c r="B49" s="10" t="s">
        <v>9</v>
      </c>
      <c r="C49" s="10" t="s">
        <v>11</v>
      </c>
      <c r="D49" s="10" t="s">
        <v>11</v>
      </c>
      <c r="E49" s="47">
        <v>89140</v>
      </c>
      <c r="F49" s="53">
        <v>2.0500000000000002E-3</v>
      </c>
      <c r="G49" s="49">
        <v>295.58530181443717</v>
      </c>
      <c r="H49" s="49">
        <v>0</v>
      </c>
      <c r="I49" s="49">
        <v>295.58530181443717</v>
      </c>
      <c r="J49" s="49">
        <v>0</v>
      </c>
      <c r="K49" s="14"/>
    </row>
    <row r="50" spans="1:11" x14ac:dyDescent="0.2">
      <c r="A50" s="9">
        <v>46388</v>
      </c>
      <c r="B50" s="10" t="s">
        <v>9</v>
      </c>
      <c r="C50" s="10" t="s">
        <v>11</v>
      </c>
      <c r="D50" s="10" t="s">
        <v>11</v>
      </c>
      <c r="E50" s="47">
        <v>89140</v>
      </c>
      <c r="F50" s="53">
        <v>2.0500000000000002E-3</v>
      </c>
      <c r="G50" s="49">
        <v>293.04321866831401</v>
      </c>
      <c r="H50" s="49">
        <v>0</v>
      </c>
      <c r="I50" s="49">
        <v>293.04321866831401</v>
      </c>
      <c r="J50" s="49">
        <v>0</v>
      </c>
      <c r="K50" s="14"/>
    </row>
    <row r="51" spans="1:11" x14ac:dyDescent="0.2">
      <c r="A51" s="9">
        <v>46419</v>
      </c>
      <c r="B51" s="10" t="s">
        <v>9</v>
      </c>
      <c r="C51" s="10" t="s">
        <v>11</v>
      </c>
      <c r="D51" s="10" t="s">
        <v>11</v>
      </c>
      <c r="E51" s="47">
        <v>89140</v>
      </c>
      <c r="F51" s="53">
        <v>2.0500000000000002E-3</v>
      </c>
      <c r="G51" s="49">
        <v>264.91973664861399</v>
      </c>
      <c r="H51" s="49">
        <v>0</v>
      </c>
      <c r="I51" s="49">
        <v>264.91973664861399</v>
      </c>
      <c r="J51" s="49">
        <v>0</v>
      </c>
      <c r="K51" s="14"/>
    </row>
    <row r="52" spans="1:11" x14ac:dyDescent="0.2">
      <c r="A52" s="9">
        <v>46447</v>
      </c>
      <c r="B52" s="10" t="s">
        <v>9</v>
      </c>
      <c r="C52" s="10" t="s">
        <v>11</v>
      </c>
      <c r="D52" s="10" t="s">
        <v>11</v>
      </c>
      <c r="E52" s="47">
        <v>89140</v>
      </c>
      <c r="F52" s="53">
        <v>2.0500000000000002E-3</v>
      </c>
      <c r="G52" s="49">
        <v>288.13105818155736</v>
      </c>
      <c r="H52" s="49">
        <v>0</v>
      </c>
      <c r="I52" s="49">
        <v>288.13105818155736</v>
      </c>
      <c r="J52" s="49">
        <v>0</v>
      </c>
      <c r="K52" s="14"/>
    </row>
    <row r="53" spans="1:11" x14ac:dyDescent="0.2">
      <c r="A53" s="9">
        <v>46478</v>
      </c>
      <c r="B53" s="10" t="s">
        <v>9</v>
      </c>
      <c r="C53" s="10" t="s">
        <v>11</v>
      </c>
      <c r="D53" s="10" t="s">
        <v>11</v>
      </c>
      <c r="E53" s="47">
        <v>89140</v>
      </c>
      <c r="F53" s="53">
        <v>2.0500000000000002E-3</v>
      </c>
      <c r="G53" s="49">
        <v>277.26685059160928</v>
      </c>
      <c r="H53" s="49">
        <v>0</v>
      </c>
      <c r="I53" s="49">
        <v>277.26685059160928</v>
      </c>
      <c r="J53" s="49">
        <v>0</v>
      </c>
      <c r="K53" s="14"/>
    </row>
    <row r="54" spans="1:11" x14ac:dyDescent="0.2">
      <c r="A54" s="9">
        <v>46508</v>
      </c>
      <c r="B54" s="10" t="s">
        <v>9</v>
      </c>
      <c r="C54" s="10" t="s">
        <v>11</v>
      </c>
      <c r="D54" s="10" t="s">
        <v>11</v>
      </c>
      <c r="E54" s="47">
        <v>89140</v>
      </c>
      <c r="F54" s="53">
        <v>2.0500000000000002E-3</v>
      </c>
      <c r="G54" s="49">
        <v>283.22112904673162</v>
      </c>
      <c r="H54" s="49">
        <v>0</v>
      </c>
      <c r="I54" s="49">
        <v>283.22112904673162</v>
      </c>
      <c r="J54" s="49">
        <v>0</v>
      </c>
      <c r="K54" s="14"/>
    </row>
    <row r="55" spans="1:11" x14ac:dyDescent="0.2">
      <c r="A55" s="9">
        <v>46539</v>
      </c>
      <c r="B55" s="10" t="s">
        <v>9</v>
      </c>
      <c r="C55" s="10" t="s">
        <v>11</v>
      </c>
      <c r="D55" s="10" t="s">
        <v>11</v>
      </c>
      <c r="E55" s="47">
        <v>89140</v>
      </c>
      <c r="F55" s="53">
        <v>2.0500000000000002E-3</v>
      </c>
      <c r="G55" s="49">
        <v>272.54253324605145</v>
      </c>
      <c r="H55" s="49">
        <v>0</v>
      </c>
      <c r="I55" s="49">
        <v>272.54253324605145</v>
      </c>
      <c r="J55" s="49">
        <v>0</v>
      </c>
      <c r="K55" s="14"/>
    </row>
    <row r="56" spans="1:11" x14ac:dyDescent="0.2">
      <c r="A56" s="9">
        <v>46569</v>
      </c>
      <c r="B56" s="10" t="s">
        <v>9</v>
      </c>
      <c r="C56" s="10" t="s">
        <v>11</v>
      </c>
      <c r="D56" s="10" t="s">
        <v>11</v>
      </c>
      <c r="E56" s="47">
        <v>89140</v>
      </c>
      <c r="F56" s="53">
        <v>2.0500000000000002E-3</v>
      </c>
      <c r="G56" s="49">
        <v>278.39724129748555</v>
      </c>
      <c r="H56" s="49">
        <v>0</v>
      </c>
      <c r="I56" s="49">
        <v>278.39724129748555</v>
      </c>
      <c r="J56" s="49">
        <v>0</v>
      </c>
      <c r="K56" s="14"/>
    </row>
    <row r="57" spans="1:11" x14ac:dyDescent="0.2">
      <c r="A57" s="9">
        <v>46600</v>
      </c>
      <c r="B57" s="10" t="s">
        <v>9</v>
      </c>
      <c r="C57" s="10" t="s">
        <v>11</v>
      </c>
      <c r="D57" s="10" t="s">
        <v>11</v>
      </c>
      <c r="E57" s="47">
        <v>89140</v>
      </c>
      <c r="F57" s="53">
        <v>2.0500000000000002E-3</v>
      </c>
      <c r="G57" s="49">
        <v>276.00639054658768</v>
      </c>
      <c r="H57" s="49">
        <v>0</v>
      </c>
      <c r="I57" s="49">
        <v>276.00639054658768</v>
      </c>
      <c r="J57" s="49">
        <v>0</v>
      </c>
      <c r="K57" s="14"/>
    </row>
    <row r="58" spans="1:11" x14ac:dyDescent="0.2">
      <c r="A58" s="9">
        <v>46631</v>
      </c>
      <c r="B58" s="10" t="s">
        <v>9</v>
      </c>
      <c r="C58" s="10" t="s">
        <v>11</v>
      </c>
      <c r="D58" s="10" t="s">
        <v>11</v>
      </c>
      <c r="E58" s="47">
        <v>89140</v>
      </c>
      <c r="F58" s="53">
        <v>2.0500000000000002E-3</v>
      </c>
      <c r="G58" s="49">
        <v>265.66690347279672</v>
      </c>
      <c r="H58" s="49">
        <v>0</v>
      </c>
      <c r="I58" s="49">
        <v>265.66690347279672</v>
      </c>
      <c r="J58" s="49">
        <v>0</v>
      </c>
      <c r="K58" s="14"/>
    </row>
    <row r="59" spans="1:11" x14ac:dyDescent="0.2">
      <c r="A59" s="9">
        <v>46661</v>
      </c>
      <c r="B59" s="10" t="s">
        <v>9</v>
      </c>
      <c r="C59" s="10" t="s">
        <v>11</v>
      </c>
      <c r="D59" s="10" t="s">
        <v>11</v>
      </c>
      <c r="E59" s="47">
        <v>89140</v>
      </c>
      <c r="F59" s="53">
        <v>2.0500000000000002E-3</v>
      </c>
      <c r="G59" s="49">
        <v>271.32121551461432</v>
      </c>
      <c r="H59" s="49">
        <v>0</v>
      </c>
      <c r="I59" s="49">
        <v>271.32121551461432</v>
      </c>
      <c r="J59" s="49">
        <v>0</v>
      </c>
      <c r="K59" s="14"/>
    </row>
    <row r="60" spans="1:11" x14ac:dyDescent="0.2">
      <c r="A60" s="9">
        <v>46692</v>
      </c>
      <c r="B60" s="10" t="s">
        <v>9</v>
      </c>
      <c r="C60" s="10" t="s">
        <v>11</v>
      </c>
      <c r="D60" s="10" t="s">
        <v>11</v>
      </c>
      <c r="E60" s="47">
        <v>89140</v>
      </c>
      <c r="F60" s="53">
        <v>2.0500000000000002E-3</v>
      </c>
      <c r="G60" s="49">
        <v>261.1692194174376</v>
      </c>
      <c r="H60" s="49">
        <v>0</v>
      </c>
      <c r="I60" s="49">
        <v>261.1692194174376</v>
      </c>
      <c r="J60" s="49">
        <v>0</v>
      </c>
      <c r="K60" s="14"/>
    </row>
    <row r="61" spans="1:11" x14ac:dyDescent="0.2">
      <c r="A61" s="9">
        <v>46722</v>
      </c>
      <c r="B61" s="10" t="s">
        <v>9</v>
      </c>
      <c r="C61" s="10" t="s">
        <v>11</v>
      </c>
      <c r="D61" s="10" t="s">
        <v>11</v>
      </c>
      <c r="E61" s="47">
        <v>89140</v>
      </c>
      <c r="F61" s="53">
        <v>2.0500000000000002E-3</v>
      </c>
      <c r="G61" s="49">
        <v>266.77366627556466</v>
      </c>
      <c r="H61" s="49">
        <v>0</v>
      </c>
      <c r="I61" s="49">
        <v>266.77366627556466</v>
      </c>
      <c r="J61" s="49">
        <v>0</v>
      </c>
      <c r="K61" s="14"/>
    </row>
  </sheetData>
  <pageMargins left="0.70866141732283472" right="0.70866141732283472" top="0.74803149606299213" bottom="0.74803149606299213" header="0.31496062992125984" footer="0.31496062992125984"/>
  <pageSetup scale="47" fitToHeight="5" orientation="portrait" r:id="rId1"/>
  <headerFooter>
    <oddHeader>&amp;C&amp;G</oddHeader>
    <oddFooter xml:space="preserve">&amp;C_x000D_&amp;1#&amp;"Calibri"&amp;8&amp;K000000 Reservada-Clasificada Interna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99CB-CF90-4DF4-8B94-2A58C1F9F774}">
  <sheetPr>
    <tabColor rgb="FF92D050"/>
    <pageSetUpPr fitToPage="1"/>
  </sheetPr>
  <dimension ref="A1:K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baseColWidth="10" defaultColWidth="9.1640625" defaultRowHeight="15" x14ac:dyDescent="0.2"/>
  <cols>
    <col min="1" max="1" width="7.5" bestFit="1" customWidth="1"/>
    <col min="2" max="2" width="12.1640625" bestFit="1" customWidth="1"/>
    <col min="3" max="4" width="10.33203125" bestFit="1" customWidth="1"/>
    <col min="5" max="5" width="12.5" style="52" bestFit="1" customWidth="1"/>
    <col min="6" max="6" width="17.1640625" style="58" customWidth="1"/>
    <col min="7" max="7" width="23.6640625" bestFit="1" customWidth="1"/>
    <col min="8" max="8" width="20.33203125" customWidth="1"/>
    <col min="9" max="9" width="16.33203125" customWidth="1"/>
    <col min="10" max="10" width="15.6640625" customWidth="1"/>
    <col min="11" max="11" width="10.6640625" hidden="1" customWidth="1"/>
  </cols>
  <sheetData>
    <row r="1" spans="1:11" ht="45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51" t="s">
        <v>4</v>
      </c>
      <c r="F1" s="56" t="s">
        <v>5</v>
      </c>
      <c r="G1" s="34" t="s">
        <v>20</v>
      </c>
      <c r="H1" s="34" t="s">
        <v>23</v>
      </c>
      <c r="I1" s="34" t="s">
        <v>64</v>
      </c>
      <c r="J1" s="34" t="s">
        <v>14</v>
      </c>
      <c r="K1" s="5" t="s">
        <v>22</v>
      </c>
    </row>
    <row r="2" spans="1:11" x14ac:dyDescent="0.2">
      <c r="A2" s="9">
        <v>44927</v>
      </c>
      <c r="B2" s="10" t="s">
        <v>9</v>
      </c>
      <c r="C2" s="10" t="s">
        <v>13</v>
      </c>
      <c r="D2" s="10" t="s">
        <v>13</v>
      </c>
      <c r="E2" s="47">
        <v>97323</v>
      </c>
      <c r="F2" s="57">
        <v>2.0373547483509532E-3</v>
      </c>
      <c r="G2" s="49">
        <v>0</v>
      </c>
      <c r="H2" s="49">
        <v>22547.404999999999</v>
      </c>
      <c r="I2" s="49">
        <v>22547.404999999999</v>
      </c>
      <c r="J2" s="49">
        <v>0</v>
      </c>
      <c r="K2" s="11">
        <v>22547.404999999999</v>
      </c>
    </row>
    <row r="3" spans="1:11" x14ac:dyDescent="0.2">
      <c r="A3" s="9">
        <v>44958</v>
      </c>
      <c r="B3" s="10" t="s">
        <v>9</v>
      </c>
      <c r="C3" s="10" t="s">
        <v>13</v>
      </c>
      <c r="D3" s="10" t="s">
        <v>13</v>
      </c>
      <c r="E3" s="47">
        <v>97323</v>
      </c>
      <c r="F3" s="57">
        <v>2.0373547483509532E-3</v>
      </c>
      <c r="G3" s="49">
        <v>0</v>
      </c>
      <c r="H3" s="49">
        <v>20365.398000000001</v>
      </c>
      <c r="I3" s="49">
        <v>20365.398000000001</v>
      </c>
      <c r="J3" s="49">
        <v>0</v>
      </c>
      <c r="K3" s="11">
        <v>20365.398000000001</v>
      </c>
    </row>
    <row r="4" spans="1:11" x14ac:dyDescent="0.2">
      <c r="A4" s="9">
        <v>44986</v>
      </c>
      <c r="B4" s="10" t="s">
        <v>9</v>
      </c>
      <c r="C4" s="10" t="s">
        <v>13</v>
      </c>
      <c r="D4" s="10" t="s">
        <v>13</v>
      </c>
      <c r="E4" s="47">
        <v>97323</v>
      </c>
      <c r="F4" s="57">
        <v>2.0392000000000001E-3</v>
      </c>
      <c r="G4" s="49">
        <v>0</v>
      </c>
      <c r="H4" s="49">
        <v>22567.826400000002</v>
      </c>
      <c r="I4" s="49">
        <v>22567.826400000002</v>
      </c>
      <c r="J4" s="49">
        <v>0</v>
      </c>
      <c r="K4" s="11">
        <v>22567.86467523381</v>
      </c>
    </row>
    <row r="5" spans="1:11" x14ac:dyDescent="0.2">
      <c r="A5" s="9">
        <v>45017</v>
      </c>
      <c r="B5" s="10" t="s">
        <v>9</v>
      </c>
      <c r="C5" s="10" t="s">
        <v>13</v>
      </c>
      <c r="D5" s="10" t="s">
        <v>13</v>
      </c>
      <c r="E5" s="47">
        <v>97323</v>
      </c>
      <c r="F5" s="57">
        <v>2.0392000000000001E-3</v>
      </c>
      <c r="G5" s="49">
        <v>0</v>
      </c>
      <c r="H5" s="49">
        <v>21839.832000000002</v>
      </c>
      <c r="I5" s="49">
        <v>21839.832000000002</v>
      </c>
      <c r="J5" s="49">
        <v>0</v>
      </c>
      <c r="K5" s="11">
        <v>21839.869040548849</v>
      </c>
    </row>
    <row r="6" spans="1:11" x14ac:dyDescent="0.2">
      <c r="A6" s="9">
        <v>45047</v>
      </c>
      <c r="B6" s="10" t="s">
        <v>9</v>
      </c>
      <c r="C6" s="10" t="s">
        <v>13</v>
      </c>
      <c r="D6" s="10" t="s">
        <v>13</v>
      </c>
      <c r="E6" s="47">
        <v>97323</v>
      </c>
      <c r="F6" s="57">
        <v>2.0392000000000001E-3</v>
      </c>
      <c r="G6" s="49">
        <v>0</v>
      </c>
      <c r="H6" s="49">
        <v>22310.287675200001</v>
      </c>
      <c r="I6" s="49">
        <v>22310.287675200001</v>
      </c>
      <c r="J6" s="49">
        <v>0</v>
      </c>
      <c r="K6" s="11">
        <v>22310.32551364585</v>
      </c>
    </row>
    <row r="7" spans="1:11" x14ac:dyDescent="0.2">
      <c r="A7" s="9">
        <v>45078</v>
      </c>
      <c r="B7" s="10" t="s">
        <v>9</v>
      </c>
      <c r="C7" s="10" t="s">
        <v>13</v>
      </c>
      <c r="D7" s="10" t="s">
        <v>13</v>
      </c>
      <c r="E7" s="47">
        <v>97323</v>
      </c>
      <c r="F7" s="57">
        <v>2.0392000000000001E-3</v>
      </c>
      <c r="G7" s="49">
        <v>0</v>
      </c>
      <c r="H7" s="49">
        <v>21112.694063999999</v>
      </c>
      <c r="I7" s="49">
        <v>21112.694063999999</v>
      </c>
      <c r="J7" s="49">
        <v>0</v>
      </c>
      <c r="K7" s="11">
        <v>21112.72987131646</v>
      </c>
    </row>
    <row r="8" spans="1:11" x14ac:dyDescent="0.2">
      <c r="A8" s="9">
        <v>45108</v>
      </c>
      <c r="B8" s="10" t="s">
        <v>9</v>
      </c>
      <c r="C8" s="10" t="s">
        <v>13</v>
      </c>
      <c r="D8" s="10" t="s">
        <v>13</v>
      </c>
      <c r="E8" s="47">
        <v>97323</v>
      </c>
      <c r="F8" s="57">
        <v>2.0392000000000001E-3</v>
      </c>
      <c r="G8" s="49">
        <v>0</v>
      </c>
      <c r="H8" s="49">
        <v>22567.826400000002</v>
      </c>
      <c r="I8" s="49">
        <v>22567.826400000002</v>
      </c>
      <c r="J8" s="49">
        <v>0</v>
      </c>
      <c r="K8" s="11">
        <v>22567.86467523381</v>
      </c>
    </row>
    <row r="9" spans="1:11" x14ac:dyDescent="0.2">
      <c r="A9" s="9">
        <v>45139</v>
      </c>
      <c r="B9" s="10" t="s">
        <v>9</v>
      </c>
      <c r="C9" s="10" t="s">
        <v>13</v>
      </c>
      <c r="D9" s="10" t="s">
        <v>13</v>
      </c>
      <c r="E9" s="47">
        <v>97323</v>
      </c>
      <c r="F9" s="57">
        <v>2.0392000000000001E-3</v>
      </c>
      <c r="G9" s="49">
        <v>0</v>
      </c>
      <c r="H9" s="49">
        <v>22567.826400000002</v>
      </c>
      <c r="I9" s="49">
        <v>22567.826400000002</v>
      </c>
      <c r="J9" s="49">
        <v>0</v>
      </c>
      <c r="K9" s="11">
        <v>22567.86467523381</v>
      </c>
    </row>
    <row r="10" spans="1:11" x14ac:dyDescent="0.2">
      <c r="A10" s="9">
        <v>45170</v>
      </c>
      <c r="B10" s="10" t="s">
        <v>9</v>
      </c>
      <c r="C10" s="10" t="s">
        <v>13</v>
      </c>
      <c r="D10" s="10" t="s">
        <v>13</v>
      </c>
      <c r="E10" s="47">
        <v>97323</v>
      </c>
      <c r="F10" s="57">
        <v>2.0392000000000001E-3</v>
      </c>
      <c r="G10" s="49">
        <v>21274.565760000005</v>
      </c>
      <c r="H10" s="49">
        <v>0</v>
      </c>
      <c r="I10" s="49">
        <v>21274.565760000005</v>
      </c>
      <c r="J10" s="49">
        <v>0</v>
      </c>
      <c r="K10" s="14"/>
    </row>
    <row r="11" spans="1:11" x14ac:dyDescent="0.2">
      <c r="A11" s="9">
        <v>45200</v>
      </c>
      <c r="B11" s="10" t="s">
        <v>9</v>
      </c>
      <c r="C11" s="10" t="s">
        <v>13</v>
      </c>
      <c r="D11" s="10" t="s">
        <v>13</v>
      </c>
      <c r="E11" s="47">
        <v>97323</v>
      </c>
      <c r="F11" s="57">
        <v>2.0392000000000001E-3</v>
      </c>
      <c r="G11" s="49">
        <v>21930.617183999999</v>
      </c>
      <c r="H11" s="49">
        <v>0</v>
      </c>
      <c r="I11" s="49">
        <v>21930.617183999999</v>
      </c>
      <c r="J11" s="49">
        <v>0</v>
      </c>
      <c r="K11" s="14"/>
    </row>
    <row r="12" spans="1:11" x14ac:dyDescent="0.2">
      <c r="A12" s="9">
        <v>45231</v>
      </c>
      <c r="B12" s="10" t="s">
        <v>9</v>
      </c>
      <c r="C12" s="10" t="s">
        <v>13</v>
      </c>
      <c r="D12" s="10" t="s">
        <v>13</v>
      </c>
      <c r="E12" s="47">
        <v>97323</v>
      </c>
      <c r="F12" s="57">
        <v>2.0392000000000001E-3</v>
      </c>
      <c r="G12" s="49">
        <v>21156.373728000002</v>
      </c>
      <c r="H12" s="49">
        <v>0</v>
      </c>
      <c r="I12" s="49">
        <v>21156.373728000002</v>
      </c>
      <c r="J12" s="49">
        <v>0</v>
      </c>
      <c r="K12" s="14"/>
    </row>
    <row r="13" spans="1:11" x14ac:dyDescent="0.2">
      <c r="A13" s="9">
        <v>45261</v>
      </c>
      <c r="B13" s="10" t="s">
        <v>9</v>
      </c>
      <c r="C13" s="10" t="s">
        <v>13</v>
      </c>
      <c r="D13" s="10" t="s">
        <v>13</v>
      </c>
      <c r="E13" s="47">
        <v>97323</v>
      </c>
      <c r="F13" s="57">
        <v>2.0392000000000001E-3</v>
      </c>
      <c r="G13" s="49">
        <v>21784.590072000003</v>
      </c>
      <c r="H13" s="49">
        <v>0</v>
      </c>
      <c r="I13" s="49">
        <v>21784.590072000003</v>
      </c>
      <c r="J13" s="49">
        <v>0</v>
      </c>
      <c r="K13" s="14"/>
    </row>
    <row r="14" spans="1:11" x14ac:dyDescent="0.2">
      <c r="A14" s="9">
        <v>45292</v>
      </c>
      <c r="B14" s="10" t="s">
        <v>9</v>
      </c>
      <c r="C14" s="10" t="s">
        <v>13</v>
      </c>
      <c r="D14" s="10" t="s">
        <v>13</v>
      </c>
      <c r="E14" s="47">
        <v>97323</v>
      </c>
      <c r="F14" s="57">
        <v>2.0392000000000001E-3</v>
      </c>
      <c r="G14" s="49">
        <v>21622.632729600002</v>
      </c>
      <c r="H14" s="49">
        <v>0</v>
      </c>
      <c r="I14" s="49">
        <v>21622.632729600002</v>
      </c>
      <c r="J14" s="49">
        <v>0</v>
      </c>
      <c r="K14" s="14"/>
    </row>
    <row r="15" spans="1:11" x14ac:dyDescent="0.2">
      <c r="A15" s="9">
        <v>45323</v>
      </c>
      <c r="B15" s="10" t="s">
        <v>9</v>
      </c>
      <c r="C15" s="10" t="s">
        <v>13</v>
      </c>
      <c r="D15" s="10" t="s">
        <v>13</v>
      </c>
      <c r="E15" s="47">
        <v>97323</v>
      </c>
      <c r="F15" s="57">
        <v>2.0392000000000001E-3</v>
      </c>
      <c r="G15" s="49">
        <v>20145.660561599998</v>
      </c>
      <c r="H15" s="49">
        <v>0</v>
      </c>
      <c r="I15" s="49">
        <v>20145.660561599998</v>
      </c>
      <c r="J15" s="49">
        <v>0</v>
      </c>
      <c r="K15" s="14"/>
    </row>
    <row r="16" spans="1:11" x14ac:dyDescent="0.2">
      <c r="A16" s="9">
        <v>45352</v>
      </c>
      <c r="B16" s="10" t="s">
        <v>9</v>
      </c>
      <c r="C16" s="10" t="s">
        <v>13</v>
      </c>
      <c r="D16" s="10" t="s">
        <v>13</v>
      </c>
      <c r="E16" s="47">
        <v>97323</v>
      </c>
      <c r="F16" s="57">
        <v>2.0392000000000001E-3</v>
      </c>
      <c r="G16" s="49">
        <v>21049.1444352</v>
      </c>
      <c r="H16" s="49">
        <v>0</v>
      </c>
      <c r="I16" s="49">
        <v>21049.1444352</v>
      </c>
      <c r="J16" s="49">
        <v>0</v>
      </c>
      <c r="K16" s="14"/>
    </row>
    <row r="17" spans="1:11" x14ac:dyDescent="0.2">
      <c r="A17" s="9">
        <v>45383</v>
      </c>
      <c r="B17" s="10" t="s">
        <v>9</v>
      </c>
      <c r="C17" s="10" t="s">
        <v>13</v>
      </c>
      <c r="D17" s="10" t="s">
        <v>13</v>
      </c>
      <c r="E17" s="47">
        <v>97323</v>
      </c>
      <c r="F17" s="57">
        <v>2.0392000000000001E-3</v>
      </c>
      <c r="G17" s="49">
        <v>20069.520912</v>
      </c>
      <c r="H17" s="49">
        <v>0</v>
      </c>
      <c r="I17" s="49">
        <v>20069.520912</v>
      </c>
      <c r="J17" s="49">
        <v>0</v>
      </c>
      <c r="K17" s="14"/>
    </row>
    <row r="18" spans="1:11" x14ac:dyDescent="0.2">
      <c r="A18" s="9">
        <v>45413</v>
      </c>
      <c r="B18" s="10" t="s">
        <v>9</v>
      </c>
      <c r="C18" s="10" t="s">
        <v>13</v>
      </c>
      <c r="D18" s="10" t="s">
        <v>13</v>
      </c>
      <c r="E18" s="47">
        <v>97323</v>
      </c>
      <c r="F18" s="57">
        <v>2.0392000000000001E-3</v>
      </c>
      <c r="G18" s="49">
        <v>20321.663913600001</v>
      </c>
      <c r="H18" s="49">
        <v>0</v>
      </c>
      <c r="I18" s="49">
        <v>20321.663913600001</v>
      </c>
      <c r="J18" s="49">
        <v>0</v>
      </c>
      <c r="K18" s="14"/>
    </row>
    <row r="19" spans="1:11" x14ac:dyDescent="0.2">
      <c r="A19" s="9">
        <v>45444</v>
      </c>
      <c r="B19" s="10" t="s">
        <v>9</v>
      </c>
      <c r="C19" s="10" t="s">
        <v>13</v>
      </c>
      <c r="D19" s="10" t="s">
        <v>13</v>
      </c>
      <c r="E19" s="47">
        <v>97323</v>
      </c>
      <c r="F19" s="57">
        <v>2.0392000000000001E-3</v>
      </c>
      <c r="G19" s="49">
        <v>19347.521760000003</v>
      </c>
      <c r="H19" s="49">
        <v>0</v>
      </c>
      <c r="I19" s="49">
        <v>19347.521760000003</v>
      </c>
      <c r="J19" s="49">
        <v>0</v>
      </c>
      <c r="K19" s="14"/>
    </row>
    <row r="20" spans="1:11" x14ac:dyDescent="0.2">
      <c r="A20" s="9">
        <v>45474</v>
      </c>
      <c r="B20" s="10" t="s">
        <v>9</v>
      </c>
      <c r="C20" s="10" t="s">
        <v>13</v>
      </c>
      <c r="D20" s="10" t="s">
        <v>13</v>
      </c>
      <c r="E20" s="47">
        <v>97323</v>
      </c>
      <c r="F20" s="57">
        <v>2.0392000000000001E-3</v>
      </c>
      <c r="G20" s="49">
        <v>19631.353929600002</v>
      </c>
      <c r="H20" s="49">
        <v>0</v>
      </c>
      <c r="I20" s="49">
        <v>19631.353929600002</v>
      </c>
      <c r="J20" s="49">
        <v>0</v>
      </c>
      <c r="K20" s="14"/>
    </row>
    <row r="21" spans="1:11" x14ac:dyDescent="0.2">
      <c r="A21" s="9">
        <v>45505</v>
      </c>
      <c r="B21" s="10" t="s">
        <v>9</v>
      </c>
      <c r="C21" s="10" t="s">
        <v>13</v>
      </c>
      <c r="D21" s="10" t="s">
        <v>13</v>
      </c>
      <c r="E21" s="47">
        <v>97323</v>
      </c>
      <c r="F21" s="57">
        <v>2.0392000000000001E-3</v>
      </c>
      <c r="G21" s="49">
        <v>19057.8656352</v>
      </c>
      <c r="H21" s="49">
        <v>0</v>
      </c>
      <c r="I21" s="49">
        <v>19057.8656352</v>
      </c>
      <c r="J21" s="49">
        <v>0</v>
      </c>
      <c r="K21" s="14"/>
    </row>
    <row r="22" spans="1:11" x14ac:dyDescent="0.2">
      <c r="A22" s="9">
        <v>45536</v>
      </c>
      <c r="B22" s="10" t="s">
        <v>9</v>
      </c>
      <c r="C22" s="10" t="s">
        <v>13</v>
      </c>
      <c r="D22" s="10" t="s">
        <v>13</v>
      </c>
      <c r="E22" s="47">
        <v>97323</v>
      </c>
      <c r="F22" s="57">
        <v>2.0392000000000001E-3</v>
      </c>
      <c r="G22" s="49">
        <v>18903.016944000003</v>
      </c>
      <c r="H22" s="49">
        <v>0</v>
      </c>
      <c r="I22" s="49">
        <v>18903.016944000003</v>
      </c>
      <c r="J22" s="49">
        <v>0</v>
      </c>
      <c r="K22" s="14"/>
    </row>
    <row r="23" spans="1:11" x14ac:dyDescent="0.2">
      <c r="A23" s="9">
        <v>45566</v>
      </c>
      <c r="B23" s="10" t="s">
        <v>9</v>
      </c>
      <c r="C23" s="10" t="s">
        <v>13</v>
      </c>
      <c r="D23" s="10" t="s">
        <v>13</v>
      </c>
      <c r="E23" s="47">
        <v>97323</v>
      </c>
      <c r="F23" s="57">
        <v>2.0392000000000001E-3</v>
      </c>
      <c r="G23" s="49">
        <v>19193.272593600002</v>
      </c>
      <c r="H23" s="49">
        <v>0</v>
      </c>
      <c r="I23" s="49">
        <v>19193.272593600002</v>
      </c>
      <c r="J23" s="49">
        <v>0</v>
      </c>
      <c r="K23" s="14"/>
    </row>
    <row r="24" spans="1:11" x14ac:dyDescent="0.2">
      <c r="A24" s="9">
        <v>45597</v>
      </c>
      <c r="B24" s="10" t="s">
        <v>9</v>
      </c>
      <c r="C24" s="10" t="s">
        <v>13</v>
      </c>
      <c r="D24" s="10" t="s">
        <v>13</v>
      </c>
      <c r="E24" s="47">
        <v>97323</v>
      </c>
      <c r="F24" s="57">
        <v>2.0392000000000001E-3</v>
      </c>
      <c r="G24" s="49">
        <v>18260.668944000005</v>
      </c>
      <c r="H24" s="49">
        <v>0</v>
      </c>
      <c r="I24" s="49">
        <v>18260.668944000005</v>
      </c>
      <c r="J24" s="49">
        <v>0</v>
      </c>
      <c r="K24" s="14"/>
    </row>
    <row r="25" spans="1:11" x14ac:dyDescent="0.2">
      <c r="A25" s="9">
        <v>45627</v>
      </c>
      <c r="B25" s="10" t="s">
        <v>9</v>
      </c>
      <c r="C25" s="10" t="s">
        <v>13</v>
      </c>
      <c r="D25" s="10" t="s">
        <v>13</v>
      </c>
      <c r="E25" s="47">
        <v>97323</v>
      </c>
      <c r="F25" s="57">
        <v>2.0392000000000001E-3</v>
      </c>
      <c r="G25" s="49">
        <v>19663.214390400004</v>
      </c>
      <c r="H25" s="49">
        <v>0</v>
      </c>
      <c r="I25" s="49">
        <v>19663.214390400004</v>
      </c>
      <c r="J25" s="49">
        <v>0</v>
      </c>
      <c r="K25" s="14"/>
    </row>
    <row r="26" spans="1:11" x14ac:dyDescent="0.2">
      <c r="A26" s="9">
        <v>45658</v>
      </c>
      <c r="B26" s="10" t="s">
        <v>9</v>
      </c>
      <c r="C26" s="10" t="s">
        <v>13</v>
      </c>
      <c r="D26" s="10" t="s">
        <v>13</v>
      </c>
      <c r="E26" s="47">
        <v>97323</v>
      </c>
      <c r="F26" s="57">
        <v>2.0392000000000001E-3</v>
      </c>
      <c r="G26" s="49">
        <v>19387.090396800002</v>
      </c>
      <c r="H26" s="49">
        <v>0</v>
      </c>
      <c r="I26" s="49">
        <v>19387.090396800002</v>
      </c>
      <c r="J26" s="49">
        <v>0</v>
      </c>
      <c r="K26" s="14"/>
    </row>
    <row r="27" spans="1:11" x14ac:dyDescent="0.2">
      <c r="A27" s="9">
        <v>45689</v>
      </c>
      <c r="B27" s="10" t="s">
        <v>9</v>
      </c>
      <c r="C27" s="10" t="s">
        <v>13</v>
      </c>
      <c r="D27" s="10" t="s">
        <v>13</v>
      </c>
      <c r="E27" s="47">
        <v>97323</v>
      </c>
      <c r="F27" s="57">
        <v>2.0392000000000001E-3</v>
      </c>
      <c r="G27" s="49">
        <v>17271.110438400003</v>
      </c>
      <c r="H27" s="49">
        <v>0</v>
      </c>
      <c r="I27" s="49">
        <v>17271.110438400003</v>
      </c>
      <c r="J27" s="49">
        <v>0</v>
      </c>
      <c r="K27" s="14"/>
    </row>
    <row r="28" spans="1:11" x14ac:dyDescent="0.2">
      <c r="A28" s="9">
        <v>45717</v>
      </c>
      <c r="B28" s="10" t="s">
        <v>9</v>
      </c>
      <c r="C28" s="10" t="s">
        <v>13</v>
      </c>
      <c r="D28" s="10" t="s">
        <v>13</v>
      </c>
      <c r="E28" s="47">
        <v>97323</v>
      </c>
      <c r="F28" s="57">
        <v>2.0392000000000001E-3</v>
      </c>
      <c r="G28" s="49">
        <v>18861.3927936</v>
      </c>
      <c r="H28" s="49">
        <v>0</v>
      </c>
      <c r="I28" s="49">
        <v>18861.3927936</v>
      </c>
      <c r="J28" s="49">
        <v>0</v>
      </c>
      <c r="K28" s="14"/>
    </row>
    <row r="29" spans="1:11" x14ac:dyDescent="0.2">
      <c r="A29" s="9">
        <v>45748</v>
      </c>
      <c r="B29" s="10" t="s">
        <v>9</v>
      </c>
      <c r="C29" s="10" t="s">
        <v>13</v>
      </c>
      <c r="D29" s="10" t="s">
        <v>13</v>
      </c>
      <c r="E29" s="47">
        <v>97323</v>
      </c>
      <c r="F29" s="57">
        <v>2.0392000000000001E-3</v>
      </c>
      <c r="G29" s="49">
        <v>18008.868527999999</v>
      </c>
      <c r="H29" s="49">
        <v>0</v>
      </c>
      <c r="I29" s="49">
        <v>18008.868527999999</v>
      </c>
      <c r="J29" s="49">
        <v>0</v>
      </c>
      <c r="K29" s="14"/>
    </row>
    <row r="30" spans="1:11" x14ac:dyDescent="0.2">
      <c r="A30" s="9">
        <v>45778</v>
      </c>
      <c r="B30" s="10" t="s">
        <v>9</v>
      </c>
      <c r="C30" s="10" t="s">
        <v>13</v>
      </c>
      <c r="D30" s="10" t="s">
        <v>13</v>
      </c>
      <c r="E30" s="47">
        <v>97323</v>
      </c>
      <c r="F30" s="57">
        <v>2.0392000000000001E-3</v>
      </c>
      <c r="G30" s="49">
        <v>18364.9006128</v>
      </c>
      <c r="H30" s="49">
        <v>0</v>
      </c>
      <c r="I30" s="49">
        <v>18364.9006128</v>
      </c>
      <c r="J30" s="49">
        <v>0</v>
      </c>
      <c r="K30" s="14"/>
    </row>
    <row r="31" spans="1:11" x14ac:dyDescent="0.2">
      <c r="A31" s="9">
        <v>45809</v>
      </c>
      <c r="B31" s="10" t="s">
        <v>9</v>
      </c>
      <c r="C31" s="10" t="s">
        <v>13</v>
      </c>
      <c r="D31" s="10" t="s">
        <v>13</v>
      </c>
      <c r="E31" s="47">
        <v>97323</v>
      </c>
      <c r="F31" s="57">
        <v>2.0392000000000001E-3</v>
      </c>
      <c r="G31" s="49">
        <v>17543.808575999999</v>
      </c>
      <c r="H31" s="49">
        <v>0</v>
      </c>
      <c r="I31" s="49">
        <v>17543.808575999999</v>
      </c>
      <c r="J31" s="49">
        <v>0</v>
      </c>
      <c r="K31" s="14"/>
    </row>
    <row r="32" spans="1:11" x14ac:dyDescent="0.2">
      <c r="A32" s="9">
        <v>45839</v>
      </c>
      <c r="B32" s="10" t="s">
        <v>9</v>
      </c>
      <c r="C32" s="10" t="s">
        <v>13</v>
      </c>
      <c r="D32" s="10" t="s">
        <v>13</v>
      </c>
      <c r="E32" s="47">
        <v>97323</v>
      </c>
      <c r="F32" s="57">
        <v>2.0392000000000001E-3</v>
      </c>
      <c r="G32" s="49">
        <v>17863.0983552</v>
      </c>
      <c r="H32" s="49">
        <v>0</v>
      </c>
      <c r="I32" s="49">
        <v>17863.0983552</v>
      </c>
      <c r="J32" s="49">
        <v>0</v>
      </c>
      <c r="K32" s="14"/>
    </row>
    <row r="33" spans="1:11" x14ac:dyDescent="0.2">
      <c r="A33" s="9">
        <v>45870</v>
      </c>
      <c r="B33" s="10" t="s">
        <v>9</v>
      </c>
      <c r="C33" s="10" t="s">
        <v>13</v>
      </c>
      <c r="D33" s="10" t="s">
        <v>13</v>
      </c>
      <c r="E33" s="47">
        <v>97323</v>
      </c>
      <c r="F33" s="57">
        <v>2.0392000000000001E-3</v>
      </c>
      <c r="G33" s="49">
        <v>17608.214668799999</v>
      </c>
      <c r="H33" s="49">
        <v>0</v>
      </c>
      <c r="I33" s="49">
        <v>17608.214668799999</v>
      </c>
      <c r="J33" s="49">
        <v>0</v>
      </c>
      <c r="K33" s="14"/>
    </row>
    <row r="34" spans="1:11" x14ac:dyDescent="0.2">
      <c r="A34" s="9">
        <v>45901</v>
      </c>
      <c r="B34" s="10" t="s">
        <v>9</v>
      </c>
      <c r="C34" s="10" t="s">
        <v>13</v>
      </c>
      <c r="D34" s="10" t="s">
        <v>13</v>
      </c>
      <c r="E34" s="47">
        <v>97323</v>
      </c>
      <c r="F34" s="57">
        <v>2.0392000000000001E-3</v>
      </c>
      <c r="G34" s="49">
        <v>16808.962464</v>
      </c>
      <c r="H34" s="49">
        <v>0</v>
      </c>
      <c r="I34" s="49">
        <v>16808.962464</v>
      </c>
      <c r="J34" s="49">
        <v>0</v>
      </c>
      <c r="K34" s="14"/>
    </row>
    <row r="35" spans="1:11" x14ac:dyDescent="0.2">
      <c r="A35" s="9">
        <v>45931</v>
      </c>
      <c r="B35" s="10" t="s">
        <v>9</v>
      </c>
      <c r="C35" s="10" t="s">
        <v>13</v>
      </c>
      <c r="D35" s="10" t="s">
        <v>13</v>
      </c>
      <c r="E35" s="47">
        <v>97323</v>
      </c>
      <c r="F35" s="57">
        <v>2.0392000000000001E-3</v>
      </c>
      <c r="G35" s="49">
        <v>17130.307756800001</v>
      </c>
      <c r="H35" s="49">
        <v>0</v>
      </c>
      <c r="I35" s="49">
        <v>17130.307756800001</v>
      </c>
      <c r="J35" s="49">
        <v>0</v>
      </c>
      <c r="K35" s="14"/>
    </row>
    <row r="36" spans="1:11" x14ac:dyDescent="0.2">
      <c r="A36" s="9">
        <v>45962</v>
      </c>
      <c r="B36" s="10" t="s">
        <v>9</v>
      </c>
      <c r="C36" s="10" t="s">
        <v>13</v>
      </c>
      <c r="D36" s="10" t="s">
        <v>13</v>
      </c>
      <c r="E36" s="47">
        <v>97323</v>
      </c>
      <c r="F36" s="57">
        <v>2.0392000000000001E-3</v>
      </c>
      <c r="G36" s="49">
        <v>16367.027040000001</v>
      </c>
      <c r="H36" s="49">
        <v>0</v>
      </c>
      <c r="I36" s="49">
        <v>16367.027040000001</v>
      </c>
      <c r="J36" s="49">
        <v>0</v>
      </c>
      <c r="K36" s="14"/>
    </row>
    <row r="37" spans="1:11" x14ac:dyDescent="0.2">
      <c r="A37" s="9">
        <v>45992</v>
      </c>
      <c r="B37" s="10" t="s">
        <v>9</v>
      </c>
      <c r="C37" s="10" t="s">
        <v>13</v>
      </c>
      <c r="D37" s="10" t="s">
        <v>13</v>
      </c>
      <c r="E37" s="47">
        <v>97323</v>
      </c>
      <c r="F37" s="57">
        <v>2.0392000000000001E-3</v>
      </c>
      <c r="G37" s="49">
        <v>16652.400844800002</v>
      </c>
      <c r="H37" s="49">
        <v>0</v>
      </c>
      <c r="I37" s="49">
        <v>16652.400844800002</v>
      </c>
      <c r="J37" s="49">
        <v>0</v>
      </c>
      <c r="K37" s="14"/>
    </row>
    <row r="38" spans="1:11" x14ac:dyDescent="0.2">
      <c r="A38" s="9">
        <v>46023</v>
      </c>
      <c r="B38" s="10" t="s">
        <v>9</v>
      </c>
      <c r="C38" s="10" t="s">
        <v>13</v>
      </c>
      <c r="D38" s="10" t="s">
        <v>13</v>
      </c>
      <c r="E38" s="47">
        <v>97323</v>
      </c>
      <c r="F38" s="57">
        <v>2.0392000000000001E-3</v>
      </c>
      <c r="G38" s="49">
        <v>16628.5054992</v>
      </c>
      <c r="H38" s="49">
        <v>0</v>
      </c>
      <c r="I38" s="49">
        <v>16628.5054992</v>
      </c>
      <c r="J38" s="49">
        <v>0</v>
      </c>
      <c r="K38" s="14"/>
    </row>
    <row r="39" spans="1:11" x14ac:dyDescent="0.2">
      <c r="A39" s="9">
        <v>46054</v>
      </c>
      <c r="B39" s="10" t="s">
        <v>9</v>
      </c>
      <c r="C39" s="10" t="s">
        <v>13</v>
      </c>
      <c r="D39" s="10" t="s">
        <v>13</v>
      </c>
      <c r="E39" s="47">
        <v>97323</v>
      </c>
      <c r="F39" s="57">
        <v>2.0392000000000001E-3</v>
      </c>
      <c r="G39" s="49">
        <v>14844.234048000002</v>
      </c>
      <c r="H39" s="49">
        <v>0</v>
      </c>
      <c r="I39" s="49">
        <v>14844.234048000002</v>
      </c>
      <c r="J39" s="49">
        <v>0</v>
      </c>
      <c r="K39" s="14"/>
    </row>
    <row r="40" spans="1:11" x14ac:dyDescent="0.2">
      <c r="A40" s="9">
        <v>46082</v>
      </c>
      <c r="B40" s="10" t="s">
        <v>9</v>
      </c>
      <c r="C40" s="10" t="s">
        <v>13</v>
      </c>
      <c r="D40" s="10" t="s">
        <v>13</v>
      </c>
      <c r="E40" s="47">
        <v>97323</v>
      </c>
      <c r="F40" s="57">
        <v>2.0392000000000001E-3</v>
      </c>
      <c r="G40" s="49">
        <v>16246.179969600002</v>
      </c>
      <c r="H40" s="49">
        <v>0</v>
      </c>
      <c r="I40" s="49">
        <v>16246.179969600002</v>
      </c>
      <c r="J40" s="49">
        <v>0</v>
      </c>
      <c r="K40" s="14"/>
    </row>
    <row r="41" spans="1:11" x14ac:dyDescent="0.2">
      <c r="A41" s="9">
        <v>46113</v>
      </c>
      <c r="B41" s="10" t="s">
        <v>9</v>
      </c>
      <c r="C41" s="10" t="s">
        <v>13</v>
      </c>
      <c r="D41" s="10" t="s">
        <v>13</v>
      </c>
      <c r="E41" s="47">
        <v>97323</v>
      </c>
      <c r="F41" s="57">
        <v>2.0392000000000001E-3</v>
      </c>
      <c r="G41" s="49">
        <v>15544.821600000003</v>
      </c>
      <c r="H41" s="49">
        <v>0</v>
      </c>
      <c r="I41" s="49">
        <v>15544.821600000003</v>
      </c>
      <c r="J41" s="49">
        <v>0</v>
      </c>
      <c r="K41" s="14"/>
    </row>
    <row r="42" spans="1:11" x14ac:dyDescent="0.2">
      <c r="A42" s="9">
        <v>46143</v>
      </c>
      <c r="B42" s="10" t="s">
        <v>9</v>
      </c>
      <c r="C42" s="10" t="s">
        <v>13</v>
      </c>
      <c r="D42" s="10" t="s">
        <v>13</v>
      </c>
      <c r="E42" s="47">
        <v>97323</v>
      </c>
      <c r="F42" s="57">
        <v>2.0392000000000001E-3</v>
      </c>
      <c r="G42" s="49">
        <v>15861.199401600003</v>
      </c>
      <c r="H42" s="49">
        <v>0</v>
      </c>
      <c r="I42" s="49">
        <v>15861.199401600003</v>
      </c>
      <c r="J42" s="49">
        <v>0</v>
      </c>
      <c r="K42" s="14"/>
    </row>
    <row r="43" spans="1:11" x14ac:dyDescent="0.2">
      <c r="A43" s="9">
        <v>46174</v>
      </c>
      <c r="B43" s="10" t="s">
        <v>9</v>
      </c>
      <c r="C43" s="10" t="s">
        <v>13</v>
      </c>
      <c r="D43" s="10" t="s">
        <v>13</v>
      </c>
      <c r="E43" s="47">
        <v>97323</v>
      </c>
      <c r="F43" s="57">
        <v>2.0392000000000001E-3</v>
      </c>
      <c r="G43" s="49">
        <v>15156.843408000001</v>
      </c>
      <c r="H43" s="49">
        <v>0</v>
      </c>
      <c r="I43" s="49">
        <v>15156.843408000001</v>
      </c>
      <c r="J43" s="49">
        <v>0</v>
      </c>
      <c r="K43" s="14"/>
    </row>
    <row r="44" spans="1:11" x14ac:dyDescent="0.2">
      <c r="A44" s="9">
        <v>46204</v>
      </c>
      <c r="B44" s="10" t="s">
        <v>9</v>
      </c>
      <c r="C44" s="10" t="s">
        <v>13</v>
      </c>
      <c r="D44" s="10" t="s">
        <v>13</v>
      </c>
      <c r="E44" s="47">
        <v>97323</v>
      </c>
      <c r="F44" s="57">
        <v>2.0392000000000001E-3</v>
      </c>
      <c r="G44" s="49">
        <v>15465.598680000003</v>
      </c>
      <c r="H44" s="49">
        <v>0</v>
      </c>
      <c r="I44" s="49">
        <v>15465.598680000003</v>
      </c>
      <c r="J44" s="49">
        <v>0</v>
      </c>
      <c r="K44" s="14"/>
    </row>
    <row r="45" spans="1:11" x14ac:dyDescent="0.2">
      <c r="A45" s="9">
        <v>46235</v>
      </c>
      <c r="B45" s="10" t="s">
        <v>9</v>
      </c>
      <c r="C45" s="10" t="s">
        <v>13</v>
      </c>
      <c r="D45" s="10" t="s">
        <v>13</v>
      </c>
      <c r="E45" s="47">
        <v>97323</v>
      </c>
      <c r="F45" s="57">
        <v>2.0392000000000001E-3</v>
      </c>
      <c r="G45" s="49">
        <v>15271.780876800001</v>
      </c>
      <c r="H45" s="49">
        <v>0</v>
      </c>
      <c r="I45" s="49">
        <v>15271.780876800001</v>
      </c>
      <c r="J45" s="49">
        <v>0</v>
      </c>
      <c r="K45" s="14"/>
    </row>
    <row r="46" spans="1:11" x14ac:dyDescent="0.2">
      <c r="A46" s="9">
        <v>46266</v>
      </c>
      <c r="B46" s="10" t="s">
        <v>9</v>
      </c>
      <c r="C46" s="10" t="s">
        <v>13</v>
      </c>
      <c r="D46" s="10" t="s">
        <v>13</v>
      </c>
      <c r="E46" s="47">
        <v>97323</v>
      </c>
      <c r="F46" s="57">
        <v>2.0392000000000001E-3</v>
      </c>
      <c r="G46" s="49">
        <v>14594.146559999999</v>
      </c>
      <c r="H46" s="49">
        <v>0</v>
      </c>
      <c r="I46" s="49">
        <v>14594.146559999999</v>
      </c>
      <c r="J46" s="49">
        <v>0</v>
      </c>
      <c r="K46" s="14"/>
    </row>
    <row r="47" spans="1:11" x14ac:dyDescent="0.2">
      <c r="A47" s="9">
        <v>46296</v>
      </c>
      <c r="B47" s="10" t="s">
        <v>9</v>
      </c>
      <c r="C47" s="10" t="s">
        <v>13</v>
      </c>
      <c r="D47" s="10" t="s">
        <v>13</v>
      </c>
      <c r="E47" s="47">
        <v>97323</v>
      </c>
      <c r="F47" s="57">
        <v>2.0392000000000001E-3</v>
      </c>
      <c r="G47" s="49">
        <v>14889.455347200001</v>
      </c>
      <c r="H47" s="49">
        <v>0</v>
      </c>
      <c r="I47" s="49">
        <v>14889.455347200001</v>
      </c>
      <c r="J47" s="49">
        <v>0</v>
      </c>
      <c r="K47" s="14"/>
    </row>
    <row r="48" spans="1:11" x14ac:dyDescent="0.2">
      <c r="A48" s="9">
        <v>46327</v>
      </c>
      <c r="B48" s="10" t="s">
        <v>9</v>
      </c>
      <c r="C48" s="10" t="s">
        <v>13</v>
      </c>
      <c r="D48" s="10" t="s">
        <v>13</v>
      </c>
      <c r="E48" s="47">
        <v>97323</v>
      </c>
      <c r="F48" s="57">
        <v>2.0392000000000001E-3</v>
      </c>
      <c r="G48" s="49">
        <v>14229.292896000001</v>
      </c>
      <c r="H48" s="49">
        <v>0</v>
      </c>
      <c r="I48" s="49">
        <v>14229.292896000001</v>
      </c>
      <c r="J48" s="49">
        <v>0</v>
      </c>
      <c r="K48" s="14"/>
    </row>
    <row r="49" spans="1:11" x14ac:dyDescent="0.2">
      <c r="A49" s="9">
        <v>46357</v>
      </c>
      <c r="B49" s="10" t="s">
        <v>9</v>
      </c>
      <c r="C49" s="10" t="s">
        <v>13</v>
      </c>
      <c r="D49" s="10" t="s">
        <v>13</v>
      </c>
      <c r="E49" s="47">
        <v>97323</v>
      </c>
      <c r="F49" s="57">
        <v>2.0392000000000001E-3</v>
      </c>
      <c r="G49" s="49">
        <v>14517.749971200003</v>
      </c>
      <c r="H49" s="49">
        <v>0</v>
      </c>
      <c r="I49" s="49">
        <v>14517.749971200003</v>
      </c>
      <c r="J49" s="49">
        <v>0</v>
      </c>
      <c r="K49" s="14"/>
    </row>
    <row r="50" spans="1:11" x14ac:dyDescent="0.2">
      <c r="A50" s="9">
        <v>46388</v>
      </c>
      <c r="B50" s="10" t="s">
        <v>9</v>
      </c>
      <c r="C50" s="10" t="s">
        <v>13</v>
      </c>
      <c r="D50" s="10" t="s">
        <v>13</v>
      </c>
      <c r="E50" s="47">
        <v>97323</v>
      </c>
      <c r="F50" s="57">
        <v>2.0392000000000001E-3</v>
      </c>
      <c r="G50" s="49">
        <v>14337.20736</v>
      </c>
      <c r="H50" s="49">
        <v>0</v>
      </c>
      <c r="I50" s="49">
        <v>14337.20736</v>
      </c>
      <c r="J50" s="49">
        <v>0</v>
      </c>
      <c r="K50" s="14"/>
    </row>
    <row r="51" spans="1:11" x14ac:dyDescent="0.2">
      <c r="A51" s="9">
        <v>46419</v>
      </c>
      <c r="B51" s="10" t="s">
        <v>9</v>
      </c>
      <c r="C51" s="10" t="s">
        <v>13</v>
      </c>
      <c r="D51" s="10" t="s">
        <v>13</v>
      </c>
      <c r="E51" s="47">
        <v>97323</v>
      </c>
      <c r="F51" s="57">
        <v>2.0392000000000001E-3</v>
      </c>
      <c r="G51" s="49">
        <v>12786.6649344</v>
      </c>
      <c r="H51" s="49">
        <v>0</v>
      </c>
      <c r="I51" s="49">
        <v>12786.6649344</v>
      </c>
      <c r="J51" s="49">
        <v>0</v>
      </c>
      <c r="K51" s="14"/>
    </row>
    <row r="52" spans="1:11" x14ac:dyDescent="0.2">
      <c r="A52" s="9">
        <v>46447</v>
      </c>
      <c r="B52" s="10" t="s">
        <v>9</v>
      </c>
      <c r="C52" s="10" t="s">
        <v>13</v>
      </c>
      <c r="D52" s="10" t="s">
        <v>13</v>
      </c>
      <c r="E52" s="47">
        <v>97323</v>
      </c>
      <c r="F52" s="57">
        <v>2.0392000000000001E-3</v>
      </c>
      <c r="G52" s="49">
        <v>13978.777176</v>
      </c>
      <c r="H52" s="49">
        <v>0</v>
      </c>
      <c r="I52" s="49">
        <v>13978.777176</v>
      </c>
      <c r="J52" s="49">
        <v>0</v>
      </c>
      <c r="K52" s="14"/>
    </row>
    <row r="53" spans="1:11" x14ac:dyDescent="0.2">
      <c r="A53" s="9">
        <v>46478</v>
      </c>
      <c r="B53" s="10" t="s">
        <v>9</v>
      </c>
      <c r="C53" s="10" t="s">
        <v>13</v>
      </c>
      <c r="D53" s="10" t="s">
        <v>13</v>
      </c>
      <c r="E53" s="47">
        <v>97323</v>
      </c>
      <c r="F53" s="57">
        <v>2.0392000000000001E-3</v>
      </c>
      <c r="G53" s="49">
        <v>13358.269008000001</v>
      </c>
      <c r="H53" s="49">
        <v>0</v>
      </c>
      <c r="I53" s="49">
        <v>13358.269008000001</v>
      </c>
      <c r="J53" s="49">
        <v>0</v>
      </c>
      <c r="K53" s="14"/>
    </row>
    <row r="54" spans="1:11" x14ac:dyDescent="0.2">
      <c r="A54" s="9">
        <v>46508</v>
      </c>
      <c r="B54" s="10" t="s">
        <v>9</v>
      </c>
      <c r="C54" s="10" t="s">
        <v>13</v>
      </c>
      <c r="D54" s="10" t="s">
        <v>13</v>
      </c>
      <c r="E54" s="47">
        <v>97323</v>
      </c>
      <c r="F54" s="57">
        <v>2.0392000000000001E-3</v>
      </c>
      <c r="G54" s="49">
        <v>13630.967145600003</v>
      </c>
      <c r="H54" s="49">
        <v>0</v>
      </c>
      <c r="I54" s="49">
        <v>13630.967145600003</v>
      </c>
      <c r="J54" s="49">
        <v>0</v>
      </c>
      <c r="K54" s="14"/>
    </row>
    <row r="55" spans="1:11" x14ac:dyDescent="0.2">
      <c r="A55" s="9">
        <v>46539</v>
      </c>
      <c r="B55" s="10" t="s">
        <v>9</v>
      </c>
      <c r="C55" s="10" t="s">
        <v>13</v>
      </c>
      <c r="D55" s="10" t="s">
        <v>13</v>
      </c>
      <c r="E55" s="47">
        <v>97323</v>
      </c>
      <c r="F55" s="57">
        <v>2.0392000000000001E-3</v>
      </c>
      <c r="G55" s="49">
        <v>13024.248048000001</v>
      </c>
      <c r="H55" s="49">
        <v>0</v>
      </c>
      <c r="I55" s="49">
        <v>13024.248048000001</v>
      </c>
      <c r="J55" s="49">
        <v>0</v>
      </c>
      <c r="K55" s="14"/>
    </row>
    <row r="56" spans="1:11" x14ac:dyDescent="0.2">
      <c r="A56" s="9">
        <v>46569</v>
      </c>
      <c r="B56" s="10" t="s">
        <v>9</v>
      </c>
      <c r="C56" s="10" t="s">
        <v>13</v>
      </c>
      <c r="D56" s="10" t="s">
        <v>13</v>
      </c>
      <c r="E56" s="47">
        <v>97323</v>
      </c>
      <c r="F56" s="57">
        <v>2.0392000000000001E-3</v>
      </c>
      <c r="G56" s="49">
        <v>13275.192000000003</v>
      </c>
      <c r="H56" s="49">
        <v>0</v>
      </c>
      <c r="I56" s="49">
        <v>13275.192000000003</v>
      </c>
      <c r="J56" s="49">
        <v>0</v>
      </c>
      <c r="K56" s="14"/>
    </row>
    <row r="57" spans="1:11" x14ac:dyDescent="0.2">
      <c r="A57" s="9">
        <v>46600</v>
      </c>
      <c r="B57" s="10" t="s">
        <v>9</v>
      </c>
      <c r="C57" s="10" t="s">
        <v>13</v>
      </c>
      <c r="D57" s="10" t="s">
        <v>13</v>
      </c>
      <c r="E57" s="47">
        <v>97323</v>
      </c>
      <c r="F57" s="57">
        <v>2.0392000000000001E-3</v>
      </c>
      <c r="G57" s="49">
        <v>13062.788928</v>
      </c>
      <c r="H57" s="49">
        <v>0</v>
      </c>
      <c r="I57" s="49">
        <v>13062.788928</v>
      </c>
      <c r="J57" s="49">
        <v>0</v>
      </c>
      <c r="K57" s="14"/>
    </row>
    <row r="58" spans="1:11" x14ac:dyDescent="0.2">
      <c r="A58" s="9">
        <v>46631</v>
      </c>
      <c r="B58" s="10" t="s">
        <v>9</v>
      </c>
      <c r="C58" s="10" t="s">
        <v>13</v>
      </c>
      <c r="D58" s="10" t="s">
        <v>13</v>
      </c>
      <c r="E58" s="47">
        <v>97323</v>
      </c>
      <c r="F58" s="57">
        <v>2.0392000000000001E-3</v>
      </c>
      <c r="G58" s="49">
        <v>12469.259376000002</v>
      </c>
      <c r="H58" s="49">
        <v>0</v>
      </c>
      <c r="I58" s="49">
        <v>12469.259376000002</v>
      </c>
      <c r="J58" s="49">
        <v>0</v>
      </c>
      <c r="K58" s="14"/>
    </row>
    <row r="59" spans="1:11" x14ac:dyDescent="0.2">
      <c r="A59" s="9">
        <v>46661</v>
      </c>
      <c r="B59" s="10" t="s">
        <v>9</v>
      </c>
      <c r="C59" s="10" t="s">
        <v>13</v>
      </c>
      <c r="D59" s="10" t="s">
        <v>13</v>
      </c>
      <c r="E59" s="47">
        <v>97323</v>
      </c>
      <c r="F59" s="57">
        <v>2.0392000000000001E-3</v>
      </c>
      <c r="G59" s="49">
        <v>12603.467284799999</v>
      </c>
      <c r="H59" s="49">
        <v>0</v>
      </c>
      <c r="I59" s="49">
        <v>12603.467284799999</v>
      </c>
      <c r="J59" s="49">
        <v>0</v>
      </c>
      <c r="K59" s="14"/>
    </row>
    <row r="60" spans="1:11" x14ac:dyDescent="0.2">
      <c r="A60" s="9">
        <v>46692</v>
      </c>
      <c r="B60" s="10" t="s">
        <v>9</v>
      </c>
      <c r="C60" s="10" t="s">
        <v>13</v>
      </c>
      <c r="D60" s="10" t="s">
        <v>13</v>
      </c>
      <c r="E60" s="47">
        <v>97323</v>
      </c>
      <c r="F60" s="57">
        <v>2.0392000000000001E-3</v>
      </c>
      <c r="G60" s="49">
        <v>11916.840096000002</v>
      </c>
      <c r="H60" s="49">
        <v>0</v>
      </c>
      <c r="I60" s="49">
        <v>11916.840096000002</v>
      </c>
      <c r="J60" s="49">
        <v>0</v>
      </c>
      <c r="K60" s="14"/>
    </row>
    <row r="61" spans="1:11" x14ac:dyDescent="0.2">
      <c r="A61" s="9">
        <v>46722</v>
      </c>
      <c r="B61" s="10" t="s">
        <v>9</v>
      </c>
      <c r="C61" s="10" t="s">
        <v>13</v>
      </c>
      <c r="D61" s="10" t="s">
        <v>13</v>
      </c>
      <c r="E61" s="47">
        <v>97323</v>
      </c>
      <c r="F61" s="57">
        <v>2.0392000000000001E-3</v>
      </c>
      <c r="G61" s="49">
        <v>12122.9053344</v>
      </c>
      <c r="H61" s="49">
        <v>0</v>
      </c>
      <c r="I61" s="49">
        <v>12122.9053344</v>
      </c>
      <c r="J61" s="49">
        <v>0</v>
      </c>
      <c r="K61" s="14"/>
    </row>
  </sheetData>
  <pageMargins left="0.70866141732283472" right="0.70866141732283472" top="0.74803149606299213" bottom="0.74803149606299213" header="0.31496062992125984" footer="0.31496062992125984"/>
  <pageSetup scale="64" fitToHeight="5" orientation="portrait" r:id="rId1"/>
  <headerFooter>
    <oddHeader>&amp;C&amp;G</oddHeader>
    <oddFooter xml:space="preserve">&amp;C_x000D_&amp;1#&amp;"Calibri"&amp;8&amp;K000000 Reservada-Clasificada Interna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44AF-46D5-40CD-894E-02E73C92F2B1}">
  <sheetPr>
    <tabColor rgb="FF92D050"/>
    <pageSetUpPr fitToPage="1"/>
  </sheetPr>
  <dimension ref="A1:K61"/>
  <sheetViews>
    <sheetView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baseColWidth="10" defaultColWidth="9.1640625" defaultRowHeight="15" x14ac:dyDescent="0.2"/>
  <cols>
    <col min="1" max="1" width="7.5" bestFit="1" customWidth="1"/>
    <col min="2" max="2" width="13.33203125" customWidth="1"/>
    <col min="3" max="3" width="9" bestFit="1" customWidth="1"/>
    <col min="4" max="4" width="9.33203125" bestFit="1" customWidth="1"/>
    <col min="5" max="5" width="12.5" style="52" bestFit="1" customWidth="1"/>
    <col min="6" max="6" width="13.83203125" customWidth="1"/>
    <col min="7" max="7" width="30.5" bestFit="1" customWidth="1"/>
    <col min="8" max="8" width="20.1640625" bestFit="1" customWidth="1"/>
    <col min="9" max="9" width="14.6640625" bestFit="1" customWidth="1"/>
    <col min="10" max="10" width="12.33203125" bestFit="1" customWidth="1"/>
    <col min="11" max="11" width="12" hidden="1" customWidth="1"/>
  </cols>
  <sheetData>
    <row r="1" spans="1:11" ht="51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51" t="s">
        <v>4</v>
      </c>
      <c r="F1" s="34" t="s">
        <v>5</v>
      </c>
      <c r="G1" s="34" t="s">
        <v>20</v>
      </c>
      <c r="H1" s="34" t="s">
        <v>23</v>
      </c>
      <c r="I1" s="34" t="s">
        <v>64</v>
      </c>
      <c r="J1" s="34" t="s">
        <v>14</v>
      </c>
      <c r="K1" s="5" t="s">
        <v>22</v>
      </c>
    </row>
    <row r="2" spans="1:11" x14ac:dyDescent="0.2">
      <c r="A2" s="9">
        <v>44927</v>
      </c>
      <c r="B2" s="10" t="s">
        <v>9</v>
      </c>
      <c r="C2" s="10" t="s">
        <v>12</v>
      </c>
      <c r="D2" s="10" t="s">
        <v>12</v>
      </c>
      <c r="E2" s="47">
        <v>96914</v>
      </c>
      <c r="F2" s="53">
        <v>2.0628000000000001E-3</v>
      </c>
      <c r="G2" s="49">
        <v>0</v>
      </c>
      <c r="H2" s="49">
        <v>20411.81856</v>
      </c>
      <c r="I2" s="49">
        <v>20411.81856</v>
      </c>
      <c r="J2" s="59">
        <v>6550.0725600000005</v>
      </c>
      <c r="K2" s="11">
        <v>13861.745999999997</v>
      </c>
    </row>
    <row r="3" spans="1:11" x14ac:dyDescent="0.2">
      <c r="A3" s="9">
        <v>44958</v>
      </c>
      <c r="B3" s="10" t="s">
        <v>9</v>
      </c>
      <c r="C3" s="10" t="s">
        <v>12</v>
      </c>
      <c r="D3" s="10" t="s">
        <v>12</v>
      </c>
      <c r="E3" s="47">
        <v>96914</v>
      </c>
      <c r="F3" s="53">
        <v>2.0628000000000001E-3</v>
      </c>
      <c r="G3" s="49">
        <v>0</v>
      </c>
      <c r="H3" s="49">
        <v>18436.48128</v>
      </c>
      <c r="I3" s="49">
        <v>18436.48128</v>
      </c>
      <c r="J3" s="49">
        <v>5928.3222800000003</v>
      </c>
      <c r="K3" s="11">
        <v>12508.159000000001</v>
      </c>
    </row>
    <row r="4" spans="1:11" x14ac:dyDescent="0.2">
      <c r="A4" s="9">
        <v>44986</v>
      </c>
      <c r="B4" s="10" t="s">
        <v>9</v>
      </c>
      <c r="C4" s="10" t="s">
        <v>12</v>
      </c>
      <c r="D4" s="10" t="s">
        <v>12</v>
      </c>
      <c r="E4" s="47">
        <v>96914</v>
      </c>
      <c r="F4" s="53">
        <v>2.0552000000000001E-3</v>
      </c>
      <c r="G4" s="49">
        <v>0</v>
      </c>
      <c r="H4" s="49">
        <v>20262.279360288001</v>
      </c>
      <c r="I4" s="49">
        <v>20262.279360288001</v>
      </c>
      <c r="J4" s="49">
        <v>7964.3438851749142</v>
      </c>
      <c r="K4" s="11">
        <v>12297.935475113087</v>
      </c>
    </row>
    <row r="5" spans="1:11" x14ac:dyDescent="0.2">
      <c r="A5" s="9">
        <v>45017</v>
      </c>
      <c r="B5" s="10" t="s">
        <v>9</v>
      </c>
      <c r="C5" s="10" t="s">
        <v>12</v>
      </c>
      <c r="D5" s="10" t="s">
        <v>12</v>
      </c>
      <c r="E5" s="47">
        <v>96914</v>
      </c>
      <c r="F5" s="53">
        <v>2.0552000000000001E-3</v>
      </c>
      <c r="G5" s="49">
        <v>0</v>
      </c>
      <c r="H5" s="49">
        <v>19623.391996320002</v>
      </c>
      <c r="I5" s="49">
        <v>19623.391996320002</v>
      </c>
      <c r="J5" s="49">
        <v>8407.6021985017323</v>
      </c>
      <c r="K5" s="11">
        <v>11215.78979781827</v>
      </c>
    </row>
    <row r="6" spans="1:11" x14ac:dyDescent="0.2">
      <c r="A6" s="9">
        <v>45047</v>
      </c>
      <c r="B6" s="10" t="s">
        <v>9</v>
      </c>
      <c r="C6" s="10" t="s">
        <v>12</v>
      </c>
      <c r="D6" s="10" t="s">
        <v>12</v>
      </c>
      <c r="E6" s="47">
        <v>96914</v>
      </c>
      <c r="F6" s="53">
        <v>2.0552000000000001E-3</v>
      </c>
      <c r="G6" s="49">
        <v>0</v>
      </c>
      <c r="H6" s="49">
        <v>20378.091031200005</v>
      </c>
      <c r="I6" s="49">
        <v>20378.091031200005</v>
      </c>
      <c r="J6" s="49">
        <v>8262.8574491494364</v>
      </c>
      <c r="K6" s="11">
        <v>12115.233582050569</v>
      </c>
    </row>
    <row r="7" spans="1:11" x14ac:dyDescent="0.2">
      <c r="A7" s="9">
        <v>45078</v>
      </c>
      <c r="B7" s="10" t="s">
        <v>9</v>
      </c>
      <c r="C7" s="10" t="s">
        <v>12</v>
      </c>
      <c r="D7" s="10" t="s">
        <v>12</v>
      </c>
      <c r="E7" s="47">
        <v>96914</v>
      </c>
      <c r="F7" s="53">
        <v>2.0552000000000001E-3</v>
      </c>
      <c r="G7" s="49">
        <v>0</v>
      </c>
      <c r="H7" s="49">
        <v>19720.189450080004</v>
      </c>
      <c r="I7" s="49">
        <v>19720.189450080004</v>
      </c>
      <c r="J7" s="49">
        <v>6886.8901033410966</v>
      </c>
      <c r="K7" s="11">
        <v>12833.299346738908</v>
      </c>
    </row>
    <row r="8" spans="1:11" x14ac:dyDescent="0.2">
      <c r="A8" s="9">
        <v>45108</v>
      </c>
      <c r="B8" s="10" t="s">
        <v>9</v>
      </c>
      <c r="C8" s="10" t="s">
        <v>12</v>
      </c>
      <c r="D8" s="10" t="s">
        <v>12</v>
      </c>
      <c r="E8" s="47">
        <v>96914</v>
      </c>
      <c r="F8" s="53">
        <v>2.0552000000000001E-3</v>
      </c>
      <c r="G8" s="49">
        <v>0</v>
      </c>
      <c r="H8" s="49">
        <v>20395.992604176001</v>
      </c>
      <c r="I8" s="49">
        <v>20395.992604176001</v>
      </c>
      <c r="J8" s="49">
        <v>7846.414213907452</v>
      </c>
      <c r="K8" s="11">
        <v>12549.578390268549</v>
      </c>
    </row>
    <row r="9" spans="1:11" x14ac:dyDescent="0.2">
      <c r="A9" s="9">
        <v>45139</v>
      </c>
      <c r="B9" s="10" t="s">
        <v>9</v>
      </c>
      <c r="C9" s="10" t="s">
        <v>12</v>
      </c>
      <c r="D9" s="10" t="s">
        <v>12</v>
      </c>
      <c r="E9" s="47">
        <v>96914</v>
      </c>
      <c r="F9" s="53">
        <v>2.0552000000000001E-3</v>
      </c>
      <c r="G9" s="49">
        <v>0</v>
      </c>
      <c r="H9" s="49">
        <v>19467.545851488001</v>
      </c>
      <c r="I9" s="49">
        <v>19467.545851488001</v>
      </c>
      <c r="J9" s="49">
        <v>8638.7029367833075</v>
      </c>
      <c r="K9" s="11">
        <v>10828.842914704694</v>
      </c>
    </row>
    <row r="10" spans="1:11" x14ac:dyDescent="0.2">
      <c r="A10" s="9">
        <v>45170</v>
      </c>
      <c r="B10" s="10" t="s">
        <v>9</v>
      </c>
      <c r="C10" s="10" t="s">
        <v>12</v>
      </c>
      <c r="D10" s="10" t="s">
        <v>12</v>
      </c>
      <c r="E10" s="47">
        <v>96914</v>
      </c>
      <c r="F10" s="53">
        <v>2.0552000000000001E-3</v>
      </c>
      <c r="G10" s="49">
        <v>9710.1262152505315</v>
      </c>
      <c r="H10" s="49">
        <v>7796.7658495750929</v>
      </c>
      <c r="I10" s="49">
        <v>17506.892064825624</v>
      </c>
      <c r="J10" s="49">
        <v>7796.7658495750929</v>
      </c>
      <c r="K10" s="14"/>
    </row>
    <row r="11" spans="1:11" x14ac:dyDescent="0.2">
      <c r="A11" s="9">
        <v>45200</v>
      </c>
      <c r="B11" s="10" t="s">
        <v>9</v>
      </c>
      <c r="C11" s="10" t="s">
        <v>12</v>
      </c>
      <c r="D11" s="10" t="s">
        <v>12</v>
      </c>
      <c r="E11" s="47">
        <v>96914</v>
      </c>
      <c r="F11" s="53">
        <v>2.0552000000000001E-3</v>
      </c>
      <c r="G11" s="49">
        <v>9291.6515763065836</v>
      </c>
      <c r="H11" s="49">
        <v>8350.7362015209292</v>
      </c>
      <c r="I11" s="49">
        <v>17642.387777827513</v>
      </c>
      <c r="J11" s="49">
        <v>8350.7362015209292</v>
      </c>
      <c r="K11" s="14"/>
    </row>
    <row r="12" spans="1:11" x14ac:dyDescent="0.2">
      <c r="A12" s="9">
        <v>45231</v>
      </c>
      <c r="B12" s="10" t="s">
        <v>9</v>
      </c>
      <c r="C12" s="10" t="s">
        <v>12</v>
      </c>
      <c r="D12" s="10" t="s">
        <v>12</v>
      </c>
      <c r="E12" s="47">
        <v>96914</v>
      </c>
      <c r="F12" s="53">
        <v>2.0552000000000001E-3</v>
      </c>
      <c r="G12" s="49">
        <v>8535.1548539933665</v>
      </c>
      <c r="H12" s="49">
        <v>8119.4240287750963</v>
      </c>
      <c r="I12" s="49">
        <v>16654.578882768463</v>
      </c>
      <c r="J12" s="49">
        <v>8119.4240287750963</v>
      </c>
      <c r="K12" s="14"/>
    </row>
    <row r="13" spans="1:11" x14ac:dyDescent="0.2">
      <c r="A13" s="9">
        <v>45261</v>
      </c>
      <c r="B13" s="10" t="s">
        <v>9</v>
      </c>
      <c r="C13" s="10" t="s">
        <v>12</v>
      </c>
      <c r="D13" s="10" t="s">
        <v>12</v>
      </c>
      <c r="E13" s="47">
        <v>96914</v>
      </c>
      <c r="F13" s="53">
        <v>2.0552000000000001E-3</v>
      </c>
      <c r="G13" s="49">
        <v>8595.3502122397203</v>
      </c>
      <c r="H13" s="49">
        <v>8196.6060664809283</v>
      </c>
      <c r="I13" s="49">
        <v>16791.956278720649</v>
      </c>
      <c r="J13" s="49">
        <v>8196.6060664809283</v>
      </c>
      <c r="K13" s="14"/>
    </row>
    <row r="14" spans="1:11" x14ac:dyDescent="0.2">
      <c r="A14" s="9">
        <v>45292</v>
      </c>
      <c r="B14" s="10" t="s">
        <v>9</v>
      </c>
      <c r="C14" s="10" t="s">
        <v>12</v>
      </c>
      <c r="D14" s="10" t="s">
        <v>12</v>
      </c>
      <c r="E14" s="47">
        <v>96914</v>
      </c>
      <c r="F14" s="53">
        <v>2.0552000000000001E-3</v>
      </c>
      <c r="G14" s="49">
        <v>8192.4099831920521</v>
      </c>
      <c r="H14" s="49">
        <v>8196.1402673083921</v>
      </c>
      <c r="I14" s="49">
        <v>16388.550250500444</v>
      </c>
      <c r="J14" s="49">
        <v>8196.1402673083921</v>
      </c>
      <c r="K14" s="14"/>
    </row>
    <row r="15" spans="1:11" x14ac:dyDescent="0.2">
      <c r="A15" s="9">
        <v>45323</v>
      </c>
      <c r="B15" s="10" t="s">
        <v>9</v>
      </c>
      <c r="C15" s="10" t="s">
        <v>12</v>
      </c>
      <c r="D15" s="10" t="s">
        <v>12</v>
      </c>
      <c r="E15" s="47">
        <v>96914</v>
      </c>
      <c r="F15" s="53">
        <v>2.0552000000000001E-3</v>
      </c>
      <c r="G15" s="49">
        <v>6587.7980805638208</v>
      </c>
      <c r="H15" s="49">
        <v>8379.0263367362386</v>
      </c>
      <c r="I15" s="49">
        <v>14966.824417300058</v>
      </c>
      <c r="J15" s="49">
        <v>8379.0263367362386</v>
      </c>
      <c r="K15" s="14"/>
    </row>
    <row r="16" spans="1:11" x14ac:dyDescent="0.2">
      <c r="A16" s="9">
        <v>45352</v>
      </c>
      <c r="B16" s="10" t="s">
        <v>9</v>
      </c>
      <c r="C16" s="10" t="s">
        <v>12</v>
      </c>
      <c r="D16" s="10" t="s">
        <v>12</v>
      </c>
      <c r="E16" s="47">
        <v>96914</v>
      </c>
      <c r="F16" s="53">
        <v>2.0552000000000001E-3</v>
      </c>
      <c r="G16" s="49">
        <v>6906.7748431317223</v>
      </c>
      <c r="H16" s="49">
        <v>8994.8875817083899</v>
      </c>
      <c r="I16" s="49">
        <v>15901.662424840113</v>
      </c>
      <c r="J16" s="49">
        <v>8994.8875817083899</v>
      </c>
      <c r="K16" s="14"/>
    </row>
    <row r="17" spans="1:11" x14ac:dyDescent="0.2">
      <c r="A17" s="9">
        <v>45383</v>
      </c>
      <c r="B17" s="10" t="s">
        <v>9</v>
      </c>
      <c r="C17" s="10" t="s">
        <v>12</v>
      </c>
      <c r="D17" s="10" t="s">
        <v>12</v>
      </c>
      <c r="E17" s="47">
        <v>96914</v>
      </c>
      <c r="F17" s="53">
        <v>2.0552000000000001E-3</v>
      </c>
      <c r="G17" s="49">
        <v>6278.4105731453983</v>
      </c>
      <c r="H17" s="49">
        <v>8658.1179817823158</v>
      </c>
      <c r="I17" s="49">
        <v>14936.528554927714</v>
      </c>
      <c r="J17" s="49">
        <v>8658.1179817823158</v>
      </c>
      <c r="K17" s="14"/>
    </row>
    <row r="18" spans="1:11" x14ac:dyDescent="0.2">
      <c r="A18" s="9">
        <v>45413</v>
      </c>
      <c r="B18" s="10" t="s">
        <v>9</v>
      </c>
      <c r="C18" s="10" t="s">
        <v>12</v>
      </c>
      <c r="D18" s="10" t="s">
        <v>12</v>
      </c>
      <c r="E18" s="47">
        <v>96914</v>
      </c>
      <c r="F18" s="53">
        <v>2.0552000000000001E-3</v>
      </c>
      <c r="G18" s="49">
        <v>6079.9503222959502</v>
      </c>
      <c r="H18" s="49">
        <v>9036.3635729083926</v>
      </c>
      <c r="I18" s="49">
        <v>15116.313895204343</v>
      </c>
      <c r="J18" s="49">
        <v>9036.3635729083926</v>
      </c>
      <c r="K18" s="14"/>
    </row>
    <row r="19" spans="1:11" x14ac:dyDescent="0.2">
      <c r="A19" s="9">
        <v>45444</v>
      </c>
      <c r="B19" s="10" t="s">
        <v>9</v>
      </c>
      <c r="C19" s="10" t="s">
        <v>12</v>
      </c>
      <c r="D19" s="10" t="s">
        <v>12</v>
      </c>
      <c r="E19" s="47">
        <v>96914</v>
      </c>
      <c r="F19" s="53">
        <v>2.0552000000000001E-3</v>
      </c>
      <c r="G19" s="49">
        <v>5886.8336441375413</v>
      </c>
      <c r="H19" s="49">
        <v>8609.952314582315</v>
      </c>
      <c r="I19" s="49">
        <v>14496.785958719856</v>
      </c>
      <c r="J19" s="49">
        <v>8609.952314582315</v>
      </c>
      <c r="K19" s="14"/>
    </row>
    <row r="20" spans="1:11" x14ac:dyDescent="0.2">
      <c r="A20" s="9">
        <v>45474</v>
      </c>
      <c r="B20" s="10" t="s">
        <v>9</v>
      </c>
      <c r="C20" s="10" t="s">
        <v>12</v>
      </c>
      <c r="D20" s="10" t="s">
        <v>12</v>
      </c>
      <c r="E20" s="47">
        <v>96914</v>
      </c>
      <c r="F20" s="53">
        <v>2.0552000000000001E-3</v>
      </c>
      <c r="G20" s="49">
        <v>5841.1001371509246</v>
      </c>
      <c r="H20" s="49">
        <v>8982.578577868393</v>
      </c>
      <c r="I20" s="49">
        <v>14823.678715019318</v>
      </c>
      <c r="J20" s="49">
        <v>8982.578577868393</v>
      </c>
      <c r="K20" s="14"/>
    </row>
    <row r="21" spans="1:11" x14ac:dyDescent="0.2">
      <c r="A21" s="9">
        <v>45505</v>
      </c>
      <c r="B21" s="10" t="s">
        <v>9</v>
      </c>
      <c r="C21" s="10" t="s">
        <v>12</v>
      </c>
      <c r="D21" s="10" t="s">
        <v>12</v>
      </c>
      <c r="E21" s="47">
        <v>96914</v>
      </c>
      <c r="F21" s="53">
        <v>2.0552000000000001E-3</v>
      </c>
      <c r="G21" s="49">
        <v>5293.5174166467332</v>
      </c>
      <c r="H21" s="49">
        <v>8980.7054685883923</v>
      </c>
      <c r="I21" s="49">
        <v>14274.222885235125</v>
      </c>
      <c r="J21" s="49">
        <v>8980.7054685883923</v>
      </c>
      <c r="K21" s="14"/>
    </row>
    <row r="22" spans="1:11" x14ac:dyDescent="0.2">
      <c r="A22" s="9">
        <v>45536</v>
      </c>
      <c r="B22" s="10" t="s">
        <v>9</v>
      </c>
      <c r="C22" s="10" t="s">
        <v>12</v>
      </c>
      <c r="D22" s="10" t="s">
        <v>12</v>
      </c>
      <c r="E22" s="47">
        <v>96914</v>
      </c>
      <c r="F22" s="53">
        <v>2.0552000000000001E-3</v>
      </c>
      <c r="G22" s="49">
        <v>4788.3227413115465</v>
      </c>
      <c r="H22" s="49">
        <v>8582.5030633823153</v>
      </c>
      <c r="I22" s="49">
        <v>13370.825804693863</v>
      </c>
      <c r="J22" s="49">
        <v>8582.5030633823153</v>
      </c>
      <c r="K22" s="14"/>
    </row>
    <row r="23" spans="1:11" x14ac:dyDescent="0.2">
      <c r="A23" s="9">
        <v>45566</v>
      </c>
      <c r="B23" s="10" t="s">
        <v>9</v>
      </c>
      <c r="C23" s="10" t="s">
        <v>12</v>
      </c>
      <c r="D23" s="10" t="s">
        <v>12</v>
      </c>
      <c r="E23" s="47">
        <v>96914</v>
      </c>
      <c r="F23" s="53">
        <v>2.0552000000000001E-3</v>
      </c>
      <c r="G23" s="49">
        <v>4753.516086150461</v>
      </c>
      <c r="H23" s="49">
        <v>8904.7107492283903</v>
      </c>
      <c r="I23" s="49">
        <v>13658.226835378851</v>
      </c>
      <c r="J23" s="49">
        <v>8904.7107492283903</v>
      </c>
      <c r="K23" s="14"/>
    </row>
    <row r="24" spans="1:11" x14ac:dyDescent="0.2">
      <c r="A24" s="9">
        <v>45597</v>
      </c>
      <c r="B24" s="10" t="s">
        <v>9</v>
      </c>
      <c r="C24" s="10" t="s">
        <v>12</v>
      </c>
      <c r="D24" s="10" t="s">
        <v>12</v>
      </c>
      <c r="E24" s="47">
        <v>96914</v>
      </c>
      <c r="F24" s="53">
        <v>2.0552000000000001E-3</v>
      </c>
      <c r="G24" s="49">
        <v>4980.5258147966415</v>
      </c>
      <c r="H24" s="49">
        <v>8655.0105193823147</v>
      </c>
      <c r="I24" s="49">
        <v>13635.536334178956</v>
      </c>
      <c r="J24" s="49">
        <v>8655.0105193823147</v>
      </c>
      <c r="K24" s="14"/>
    </row>
    <row r="25" spans="1:11" x14ac:dyDescent="0.2">
      <c r="A25" s="9">
        <v>45627</v>
      </c>
      <c r="B25" s="10" t="s">
        <v>9</v>
      </c>
      <c r="C25" s="10" t="s">
        <v>12</v>
      </c>
      <c r="D25" s="10" t="s">
        <v>12</v>
      </c>
      <c r="E25" s="47">
        <v>96914</v>
      </c>
      <c r="F25" s="53">
        <v>2.0552000000000001E-3</v>
      </c>
      <c r="G25" s="49">
        <v>4850.6762958865465</v>
      </c>
      <c r="H25" s="49">
        <v>8977.2268370683923</v>
      </c>
      <c r="I25" s="49">
        <v>13827.90313295494</v>
      </c>
      <c r="J25" s="49">
        <v>8977.2268370683923</v>
      </c>
      <c r="K25" s="14"/>
    </row>
    <row r="26" spans="1:11" x14ac:dyDescent="0.2">
      <c r="A26" s="9">
        <v>45658</v>
      </c>
      <c r="B26" s="10" t="s">
        <v>9</v>
      </c>
      <c r="C26" s="10" t="s">
        <v>12</v>
      </c>
      <c r="D26" s="10" t="s">
        <v>12</v>
      </c>
      <c r="E26" s="47">
        <v>96914</v>
      </c>
      <c r="F26" s="53">
        <v>2.0552000000000001E-3</v>
      </c>
      <c r="G26" s="49">
        <v>3559.6074233813615</v>
      </c>
      <c r="H26" s="49">
        <v>9135.8275889763827</v>
      </c>
      <c r="I26" s="49">
        <v>12695.435012357744</v>
      </c>
      <c r="J26" s="49">
        <v>9135.8275889763827</v>
      </c>
      <c r="K26" s="14"/>
    </row>
    <row r="27" spans="1:11" x14ac:dyDescent="0.2">
      <c r="A27" s="9">
        <v>45689</v>
      </c>
      <c r="B27" s="10" t="s">
        <v>9</v>
      </c>
      <c r="C27" s="10" t="s">
        <v>12</v>
      </c>
      <c r="D27" s="10" t="s">
        <v>12</v>
      </c>
      <c r="E27" s="47">
        <v>96914</v>
      </c>
      <c r="F27" s="53">
        <v>2.0552000000000001E-3</v>
      </c>
      <c r="G27" s="49">
        <v>2854.4022879746717</v>
      </c>
      <c r="H27" s="49">
        <v>8334.373741496087</v>
      </c>
      <c r="I27" s="49">
        <v>11188.776029470759</v>
      </c>
      <c r="J27" s="49">
        <v>8334.373741496087</v>
      </c>
      <c r="K27" s="14"/>
    </row>
    <row r="28" spans="1:11" x14ac:dyDescent="0.2">
      <c r="A28" s="9">
        <v>45717</v>
      </c>
      <c r="B28" s="10" t="s">
        <v>9</v>
      </c>
      <c r="C28" s="10" t="s">
        <v>12</v>
      </c>
      <c r="D28" s="10" t="s">
        <v>12</v>
      </c>
      <c r="E28" s="47">
        <v>96914</v>
      </c>
      <c r="F28" s="53">
        <v>2.0552000000000001E-3</v>
      </c>
      <c r="G28" s="49">
        <v>3253.879771355203</v>
      </c>
      <c r="H28" s="49">
        <v>9050.734910256384</v>
      </c>
      <c r="I28" s="49">
        <v>12304.614681611587</v>
      </c>
      <c r="J28" s="49">
        <v>9050.734910256384</v>
      </c>
      <c r="K28" s="14"/>
    </row>
    <row r="29" spans="1:11" x14ac:dyDescent="0.2">
      <c r="A29" s="9">
        <v>45748</v>
      </c>
      <c r="B29" s="10" t="s">
        <v>9</v>
      </c>
      <c r="C29" s="10" t="s">
        <v>12</v>
      </c>
      <c r="D29" s="10" t="s">
        <v>12</v>
      </c>
      <c r="E29" s="47">
        <v>96914</v>
      </c>
      <c r="F29" s="53">
        <v>2.0552000000000001E-3</v>
      </c>
      <c r="G29" s="49">
        <v>2967.1844331070547</v>
      </c>
      <c r="H29" s="49">
        <v>8943.1518220029502</v>
      </c>
      <c r="I29" s="49">
        <v>11910.336255110005</v>
      </c>
      <c r="J29" s="49">
        <v>8943.1518220029502</v>
      </c>
      <c r="K29" s="14"/>
    </row>
    <row r="30" spans="1:11" x14ac:dyDescent="0.2">
      <c r="A30" s="9">
        <v>45778</v>
      </c>
      <c r="B30" s="10" t="s">
        <v>9</v>
      </c>
      <c r="C30" s="10" t="s">
        <v>12</v>
      </c>
      <c r="D30" s="10" t="s">
        <v>12</v>
      </c>
      <c r="E30" s="47">
        <v>96914</v>
      </c>
      <c r="F30" s="53">
        <v>2.0552000000000001E-3</v>
      </c>
      <c r="G30" s="49">
        <v>2957.6560857187492</v>
      </c>
      <c r="H30" s="49">
        <v>9273.6349145763852</v>
      </c>
      <c r="I30" s="49">
        <v>12231.291000295134</v>
      </c>
      <c r="J30" s="49">
        <v>9273.6349145763852</v>
      </c>
      <c r="K30" s="14"/>
    </row>
    <row r="31" spans="1:11" x14ac:dyDescent="0.2">
      <c r="A31" s="9">
        <v>45809</v>
      </c>
      <c r="B31" s="10" t="s">
        <v>9</v>
      </c>
      <c r="C31" s="10" t="s">
        <v>12</v>
      </c>
      <c r="D31" s="10" t="s">
        <v>12</v>
      </c>
      <c r="E31" s="47">
        <v>96914</v>
      </c>
      <c r="F31" s="53">
        <v>2.0552000000000001E-3</v>
      </c>
      <c r="G31" s="49">
        <v>3072.233740959417</v>
      </c>
      <c r="H31" s="49">
        <v>8865.4652620029519</v>
      </c>
      <c r="I31" s="49">
        <v>11937.699002962368</v>
      </c>
      <c r="J31" s="49">
        <v>8865.4652620029519</v>
      </c>
      <c r="K31" s="14"/>
    </row>
    <row r="32" spans="1:11" x14ac:dyDescent="0.2">
      <c r="A32" s="9">
        <v>45839</v>
      </c>
      <c r="B32" s="10" t="s">
        <v>9</v>
      </c>
      <c r="C32" s="10" t="s">
        <v>12</v>
      </c>
      <c r="D32" s="10" t="s">
        <v>12</v>
      </c>
      <c r="E32" s="47">
        <v>96914</v>
      </c>
      <c r="F32" s="53">
        <v>2.0552000000000001E-3</v>
      </c>
      <c r="G32" s="49">
        <v>3160.0841532945092</v>
      </c>
      <c r="H32" s="49">
        <v>9219.849919536382</v>
      </c>
      <c r="I32" s="49">
        <v>12379.934072830891</v>
      </c>
      <c r="J32" s="49">
        <v>9219.849919536382</v>
      </c>
      <c r="K32" s="14"/>
    </row>
    <row r="33" spans="1:11" x14ac:dyDescent="0.2">
      <c r="A33" s="9">
        <v>45870</v>
      </c>
      <c r="B33" s="10" t="s">
        <v>9</v>
      </c>
      <c r="C33" s="10" t="s">
        <v>12</v>
      </c>
      <c r="D33" s="10" t="s">
        <v>12</v>
      </c>
      <c r="E33" s="47">
        <v>96914</v>
      </c>
      <c r="F33" s="53">
        <v>2.0552000000000001E-3</v>
      </c>
      <c r="G33" s="49">
        <v>3172.2839111836415</v>
      </c>
      <c r="H33" s="49">
        <v>9138.2358723363814</v>
      </c>
      <c r="I33" s="49">
        <v>12310.519783520023</v>
      </c>
      <c r="J33" s="49">
        <v>9138.2358723363814</v>
      </c>
      <c r="K33" s="14"/>
    </row>
    <row r="34" spans="1:11" x14ac:dyDescent="0.2">
      <c r="A34" s="9">
        <v>45901</v>
      </c>
      <c r="B34" s="10" t="s">
        <v>9</v>
      </c>
      <c r="C34" s="10" t="s">
        <v>12</v>
      </c>
      <c r="D34" s="10" t="s">
        <v>12</v>
      </c>
      <c r="E34" s="47">
        <v>96914</v>
      </c>
      <c r="F34" s="53">
        <v>2.0552000000000001E-3</v>
      </c>
      <c r="G34" s="49">
        <v>2996.6975242511367</v>
      </c>
      <c r="H34" s="49">
        <v>8851.2227260029522</v>
      </c>
      <c r="I34" s="49">
        <v>11847.920250254088</v>
      </c>
      <c r="J34" s="49">
        <v>8851.2227260029522</v>
      </c>
      <c r="K34" s="14"/>
    </row>
    <row r="35" spans="1:11" x14ac:dyDescent="0.2">
      <c r="A35" s="9">
        <v>45931</v>
      </c>
      <c r="B35" s="10" t="s">
        <v>9</v>
      </c>
      <c r="C35" s="10" t="s">
        <v>12</v>
      </c>
      <c r="D35" s="10" t="s">
        <v>12</v>
      </c>
      <c r="E35" s="47">
        <v>96914</v>
      </c>
      <c r="F35" s="53">
        <v>2.0552000000000001E-3</v>
      </c>
      <c r="G35" s="49">
        <v>3028.699782402296</v>
      </c>
      <c r="H35" s="49">
        <v>9156.699378096384</v>
      </c>
      <c r="I35" s="49">
        <v>12185.39916049868</v>
      </c>
      <c r="J35" s="49">
        <v>9156.699378096384</v>
      </c>
      <c r="K35" s="14"/>
    </row>
    <row r="36" spans="1:11" x14ac:dyDescent="0.2">
      <c r="A36" s="9">
        <v>45962</v>
      </c>
      <c r="B36" s="10" t="s">
        <v>9</v>
      </c>
      <c r="C36" s="10" t="s">
        <v>12</v>
      </c>
      <c r="D36" s="10" t="s">
        <v>12</v>
      </c>
      <c r="E36" s="47">
        <v>96914</v>
      </c>
      <c r="F36" s="53">
        <v>2.0552000000000001E-3</v>
      </c>
      <c r="G36" s="49">
        <v>2837.1074522854856</v>
      </c>
      <c r="H36" s="49">
        <v>8888.7712300029525</v>
      </c>
      <c r="I36" s="49">
        <v>11725.878682288438</v>
      </c>
      <c r="J36" s="49">
        <v>8888.7712300029525</v>
      </c>
      <c r="K36" s="14"/>
    </row>
    <row r="37" spans="1:11" x14ac:dyDescent="0.2">
      <c r="A37" s="9">
        <v>45992</v>
      </c>
      <c r="B37" s="10" t="s">
        <v>9</v>
      </c>
      <c r="C37" s="10" t="s">
        <v>12</v>
      </c>
      <c r="D37" s="10" t="s">
        <v>12</v>
      </c>
      <c r="E37" s="47">
        <v>96914</v>
      </c>
      <c r="F37" s="53">
        <v>2.0552000000000001E-3</v>
      </c>
      <c r="G37" s="49">
        <v>2861.3362014535719</v>
      </c>
      <c r="H37" s="49">
        <v>9185.8663654563807</v>
      </c>
      <c r="I37" s="49">
        <v>12047.202566909953</v>
      </c>
      <c r="J37" s="49">
        <v>9185.8663654563807</v>
      </c>
      <c r="K37" s="14"/>
    </row>
    <row r="38" spans="1:11" x14ac:dyDescent="0.2">
      <c r="A38" s="9">
        <v>46023</v>
      </c>
      <c r="B38" s="10" t="s">
        <v>9</v>
      </c>
      <c r="C38" s="10" t="s">
        <v>12</v>
      </c>
      <c r="D38" s="10" t="s">
        <v>12</v>
      </c>
      <c r="E38" s="47">
        <v>96914</v>
      </c>
      <c r="F38" s="53">
        <v>2.0552000000000001E-3</v>
      </c>
      <c r="G38" s="49">
        <v>1554.5800333638924</v>
      </c>
      <c r="H38" s="49">
        <v>9013.6786473941756</v>
      </c>
      <c r="I38" s="49">
        <v>10568.258680758068</v>
      </c>
      <c r="J38" s="49">
        <v>9013.6786473941756</v>
      </c>
      <c r="K38" s="14"/>
    </row>
    <row r="39" spans="1:11" x14ac:dyDescent="0.2">
      <c r="A39" s="9">
        <v>46054</v>
      </c>
      <c r="B39" s="10" t="s">
        <v>9</v>
      </c>
      <c r="C39" s="10" t="s">
        <v>12</v>
      </c>
      <c r="D39" s="10" t="s">
        <v>12</v>
      </c>
      <c r="E39" s="47">
        <v>96914</v>
      </c>
      <c r="F39" s="53">
        <v>2.0552000000000001E-3</v>
      </c>
      <c r="G39" s="49">
        <v>2175.7395612641499</v>
      </c>
      <c r="H39" s="49">
        <v>8141.3871653882907</v>
      </c>
      <c r="I39" s="49">
        <v>10317.126726652441</v>
      </c>
      <c r="J39" s="49">
        <v>8141.3871653882907</v>
      </c>
      <c r="K39" s="14"/>
    </row>
    <row r="40" spans="1:11" x14ac:dyDescent="0.2">
      <c r="A40" s="9">
        <v>46082</v>
      </c>
      <c r="B40" s="10" t="s">
        <v>9</v>
      </c>
      <c r="C40" s="10" t="s">
        <v>12</v>
      </c>
      <c r="D40" s="10" t="s">
        <v>12</v>
      </c>
      <c r="E40" s="47">
        <v>96914</v>
      </c>
      <c r="F40" s="53">
        <v>2.0552000000000001E-3</v>
      </c>
      <c r="G40" s="49">
        <v>2344.7873202632759</v>
      </c>
      <c r="H40" s="49">
        <v>9013.6786473941793</v>
      </c>
      <c r="I40" s="49">
        <v>11358.465967657456</v>
      </c>
      <c r="J40" s="49">
        <v>9013.6786473941793</v>
      </c>
      <c r="K40" s="14"/>
    </row>
    <row r="41" spans="1:11" x14ac:dyDescent="0.2">
      <c r="A41" s="9">
        <v>46113</v>
      </c>
      <c r="B41" s="10" t="s">
        <v>9</v>
      </c>
      <c r="C41" s="10" t="s">
        <v>12</v>
      </c>
      <c r="D41" s="10" t="s">
        <v>12</v>
      </c>
      <c r="E41" s="47">
        <v>96914</v>
      </c>
      <c r="F41" s="53">
        <v>2.0552000000000001E-3</v>
      </c>
      <c r="G41" s="49">
        <v>2210.6996901035282</v>
      </c>
      <c r="H41" s="49">
        <v>8722.9148200588825</v>
      </c>
      <c r="I41" s="49">
        <v>10933.614510162412</v>
      </c>
      <c r="J41" s="49">
        <v>8722.9148200588825</v>
      </c>
      <c r="K41" s="14"/>
    </row>
    <row r="42" spans="1:11" x14ac:dyDescent="0.2">
      <c r="A42" s="9">
        <v>46143</v>
      </c>
      <c r="B42" s="10" t="s">
        <v>9</v>
      </c>
      <c r="C42" s="10" t="s">
        <v>12</v>
      </c>
      <c r="D42" s="10" t="s">
        <v>12</v>
      </c>
      <c r="E42" s="47">
        <v>96914</v>
      </c>
      <c r="F42" s="53">
        <v>2.0552000000000001E-3</v>
      </c>
      <c r="G42" s="49">
        <v>2224.2260007948771</v>
      </c>
      <c r="H42" s="49">
        <v>9013.6786473941756</v>
      </c>
      <c r="I42" s="49">
        <v>11237.904648189053</v>
      </c>
      <c r="J42" s="49">
        <v>9013.6786473941756</v>
      </c>
      <c r="K42" s="14"/>
    </row>
    <row r="43" spans="1:11" x14ac:dyDescent="0.2">
      <c r="A43" s="9">
        <v>46174</v>
      </c>
      <c r="B43" s="10" t="s">
        <v>9</v>
      </c>
      <c r="C43" s="10" t="s">
        <v>12</v>
      </c>
      <c r="D43" s="10" t="s">
        <v>12</v>
      </c>
      <c r="E43" s="47">
        <v>96914</v>
      </c>
      <c r="F43" s="53">
        <v>2.0552000000000001E-3</v>
      </c>
      <c r="G43" s="49">
        <v>2092.494533005693</v>
      </c>
      <c r="H43" s="49">
        <v>8722.9148200588825</v>
      </c>
      <c r="I43" s="49">
        <v>10815.409353064575</v>
      </c>
      <c r="J43" s="49">
        <v>8722.9148200588825</v>
      </c>
      <c r="K43" s="14"/>
    </row>
    <row r="44" spans="1:11" x14ac:dyDescent="0.2">
      <c r="A44" s="9">
        <v>46204</v>
      </c>
      <c r="B44" s="10" t="s">
        <v>9</v>
      </c>
      <c r="C44" s="10" t="s">
        <v>12</v>
      </c>
      <c r="D44" s="10" t="s">
        <v>12</v>
      </c>
      <c r="E44" s="47">
        <v>96914</v>
      </c>
      <c r="F44" s="53">
        <v>2.0552000000000001E-3</v>
      </c>
      <c r="G44" s="49">
        <v>2102.3371439340849</v>
      </c>
      <c r="H44" s="49">
        <v>9013.6786473941775</v>
      </c>
      <c r="I44" s="49">
        <v>11116.015791328262</v>
      </c>
      <c r="J44" s="49">
        <v>9013.6786473941775</v>
      </c>
      <c r="K44" s="14"/>
    </row>
    <row r="45" spans="1:11" x14ac:dyDescent="0.2">
      <c r="A45" s="9">
        <v>46235</v>
      </c>
      <c r="B45" s="10" t="s">
        <v>9</v>
      </c>
      <c r="C45" s="10" t="s">
        <v>12</v>
      </c>
      <c r="D45" s="10" t="s">
        <v>12</v>
      </c>
      <c r="E45" s="47">
        <v>96914</v>
      </c>
      <c r="F45" s="53">
        <v>2.0552000000000001E-3</v>
      </c>
      <c r="G45" s="49">
        <v>2043.231613753587</v>
      </c>
      <c r="H45" s="49">
        <v>9013.6786473941756</v>
      </c>
      <c r="I45" s="49">
        <v>11056.910261147763</v>
      </c>
      <c r="J45" s="49">
        <v>9013.6786473941756</v>
      </c>
      <c r="K45" s="14"/>
    </row>
    <row r="46" spans="1:11" x14ac:dyDescent="0.2">
      <c r="A46" s="9">
        <v>46266</v>
      </c>
      <c r="B46" s="10" t="s">
        <v>9</v>
      </c>
      <c r="C46" s="10" t="s">
        <v>12</v>
      </c>
      <c r="D46" s="10" t="s">
        <v>12</v>
      </c>
      <c r="E46" s="47">
        <v>96914</v>
      </c>
      <c r="F46" s="53">
        <v>2.0552000000000001E-3</v>
      </c>
      <c r="G46" s="49">
        <v>1920.8134301917758</v>
      </c>
      <c r="H46" s="49">
        <v>8722.9148200588807</v>
      </c>
      <c r="I46" s="49">
        <v>10643.728250250657</v>
      </c>
      <c r="J46" s="49">
        <v>8722.9148200588807</v>
      </c>
      <c r="K46" s="14"/>
    </row>
    <row r="47" spans="1:11" x14ac:dyDescent="0.2">
      <c r="A47" s="9">
        <v>46296</v>
      </c>
      <c r="B47" s="10" t="s">
        <v>9</v>
      </c>
      <c r="C47" s="10" t="s">
        <v>12</v>
      </c>
      <c r="D47" s="10" t="s">
        <v>12</v>
      </c>
      <c r="E47" s="47">
        <v>96914</v>
      </c>
      <c r="F47" s="53">
        <v>2.0552000000000001E-3</v>
      </c>
      <c r="G47" s="49">
        <v>1923.8282703122507</v>
      </c>
      <c r="H47" s="49">
        <v>9013.6786473941738</v>
      </c>
      <c r="I47" s="49">
        <v>10937.506917706425</v>
      </c>
      <c r="J47" s="49">
        <v>9013.6786473941738</v>
      </c>
      <c r="K47" s="14"/>
    </row>
    <row r="48" spans="1:11" x14ac:dyDescent="0.2">
      <c r="A48" s="9">
        <v>46327</v>
      </c>
      <c r="B48" s="10" t="s">
        <v>9</v>
      </c>
      <c r="C48" s="10" t="s">
        <v>12</v>
      </c>
      <c r="D48" s="10" t="s">
        <v>12</v>
      </c>
      <c r="E48" s="47">
        <v>96914</v>
      </c>
      <c r="F48" s="53">
        <v>2.0552000000000001E-3</v>
      </c>
      <c r="G48" s="49">
        <v>1799.1237931618875</v>
      </c>
      <c r="H48" s="49">
        <v>8722.9148200588807</v>
      </c>
      <c r="I48" s="49">
        <v>10522.038613220768</v>
      </c>
      <c r="J48" s="49">
        <v>8722.9148200588807</v>
      </c>
      <c r="K48" s="14"/>
    </row>
    <row r="49" spans="1:11" x14ac:dyDescent="0.2">
      <c r="A49" s="9">
        <v>46357</v>
      </c>
      <c r="B49" s="10" t="s">
        <v>9</v>
      </c>
      <c r="C49" s="10" t="s">
        <v>12</v>
      </c>
      <c r="D49" s="10" t="s">
        <v>12</v>
      </c>
      <c r="E49" s="47">
        <v>96914</v>
      </c>
      <c r="F49" s="53">
        <v>2.0552000000000001E-3</v>
      </c>
      <c r="G49" s="49">
        <v>1788.6582338264557</v>
      </c>
      <c r="H49" s="49">
        <v>9013.6786473941756</v>
      </c>
      <c r="I49" s="49">
        <v>10802.336881220632</v>
      </c>
      <c r="J49" s="49">
        <v>9013.6786473941756</v>
      </c>
      <c r="K49" s="14"/>
    </row>
    <row r="50" spans="1:11" x14ac:dyDescent="0.2">
      <c r="A50" s="9">
        <v>46388</v>
      </c>
      <c r="B50" s="10" t="s">
        <v>9</v>
      </c>
      <c r="C50" s="10" t="s">
        <v>12</v>
      </c>
      <c r="D50" s="10" t="s">
        <v>12</v>
      </c>
      <c r="E50" s="47">
        <v>96914</v>
      </c>
      <c r="F50" s="53">
        <v>2.0552000000000001E-3</v>
      </c>
      <c r="G50" s="49">
        <v>1480.5235743838296</v>
      </c>
      <c r="H50" s="49">
        <v>9059.3862483422636</v>
      </c>
      <c r="I50" s="49">
        <v>10539.909822726093</v>
      </c>
      <c r="J50" s="49">
        <v>9059.3862483422636</v>
      </c>
      <c r="K50" s="14"/>
    </row>
    <row r="51" spans="1:11" x14ac:dyDescent="0.2">
      <c r="A51" s="9">
        <v>46419</v>
      </c>
      <c r="B51" s="10" t="s">
        <v>9</v>
      </c>
      <c r="C51" s="10" t="s">
        <v>12</v>
      </c>
      <c r="D51" s="10" t="s">
        <v>12</v>
      </c>
      <c r="E51" s="47">
        <v>96914</v>
      </c>
      <c r="F51" s="53">
        <v>2.0552000000000001E-3</v>
      </c>
      <c r="G51" s="49">
        <v>1227.9575181100868</v>
      </c>
      <c r="H51" s="49">
        <v>8182.6714501155948</v>
      </c>
      <c r="I51" s="49">
        <v>9410.6289682256811</v>
      </c>
      <c r="J51" s="49">
        <v>8182.6714501155948</v>
      </c>
      <c r="K51" s="14"/>
    </row>
    <row r="52" spans="1:11" x14ac:dyDescent="0.2">
      <c r="A52" s="9">
        <v>46447</v>
      </c>
      <c r="B52" s="10" t="s">
        <v>9</v>
      </c>
      <c r="C52" s="10" t="s">
        <v>12</v>
      </c>
      <c r="D52" s="10" t="s">
        <v>12</v>
      </c>
      <c r="E52" s="47">
        <v>96914</v>
      </c>
      <c r="F52" s="53">
        <v>2.0552000000000001E-3</v>
      </c>
      <c r="G52" s="49">
        <v>1287.8039640926411</v>
      </c>
      <c r="H52" s="49">
        <v>9059.3862483422618</v>
      </c>
      <c r="I52" s="49">
        <v>10347.190212434904</v>
      </c>
      <c r="J52" s="49">
        <v>9059.3862483422618</v>
      </c>
      <c r="K52" s="14"/>
    </row>
    <row r="53" spans="1:11" x14ac:dyDescent="0.2">
      <c r="A53" s="9">
        <v>46478</v>
      </c>
      <c r="B53" s="10" t="s">
        <v>9</v>
      </c>
      <c r="C53" s="10" t="s">
        <v>12</v>
      </c>
      <c r="D53" s="10" t="s">
        <v>12</v>
      </c>
      <c r="E53" s="47">
        <v>96914</v>
      </c>
      <c r="F53" s="53">
        <v>2.0552000000000001E-3</v>
      </c>
      <c r="G53" s="49">
        <v>1097.0741332056982</v>
      </c>
      <c r="H53" s="49">
        <v>8767.1479822667061</v>
      </c>
      <c r="I53" s="49">
        <v>9864.2221154724048</v>
      </c>
      <c r="J53" s="49">
        <v>8767.1479822667061</v>
      </c>
      <c r="K53" s="14"/>
    </row>
    <row r="54" spans="1:11" x14ac:dyDescent="0.2">
      <c r="A54" s="9">
        <v>46508</v>
      </c>
      <c r="B54" s="10" t="s">
        <v>9</v>
      </c>
      <c r="C54" s="10" t="s">
        <v>12</v>
      </c>
      <c r="D54" s="10" t="s">
        <v>12</v>
      </c>
      <c r="E54" s="47">
        <v>96914</v>
      </c>
      <c r="F54" s="53">
        <v>2.0552000000000001E-3</v>
      </c>
      <c r="G54" s="49">
        <v>1020.331652856359</v>
      </c>
      <c r="H54" s="49">
        <v>9059.3862483422618</v>
      </c>
      <c r="I54" s="49">
        <v>10079.717901198621</v>
      </c>
      <c r="J54" s="49">
        <v>9059.3862483422618</v>
      </c>
      <c r="K54" s="14"/>
    </row>
    <row r="55" spans="1:11" x14ac:dyDescent="0.2">
      <c r="A55" s="9">
        <v>46539</v>
      </c>
      <c r="B55" s="10" t="s">
        <v>9</v>
      </c>
      <c r="C55" s="10" t="s">
        <v>12</v>
      </c>
      <c r="D55" s="10" t="s">
        <v>12</v>
      </c>
      <c r="E55" s="47">
        <v>96914</v>
      </c>
      <c r="F55" s="53">
        <v>2.0552000000000001E-3</v>
      </c>
      <c r="G55" s="49">
        <v>903.08114875122749</v>
      </c>
      <c r="H55" s="49">
        <v>8767.1479822667061</v>
      </c>
      <c r="I55" s="49">
        <v>9670.2291310179335</v>
      </c>
      <c r="J55" s="49">
        <v>8767.1479822667061</v>
      </c>
      <c r="K55" s="14"/>
    </row>
    <row r="56" spans="1:11" x14ac:dyDescent="0.2">
      <c r="A56" s="9">
        <v>46569</v>
      </c>
      <c r="B56" s="10" t="s">
        <v>9</v>
      </c>
      <c r="C56" s="10" t="s">
        <v>12</v>
      </c>
      <c r="D56" s="10" t="s">
        <v>12</v>
      </c>
      <c r="E56" s="47">
        <v>96914</v>
      </c>
      <c r="F56" s="53">
        <v>2.0552000000000001E-3</v>
      </c>
      <c r="G56" s="49">
        <v>848.20367050505968</v>
      </c>
      <c r="H56" s="49">
        <v>9059.3862483422636</v>
      </c>
      <c r="I56" s="49">
        <v>9907.5899188473231</v>
      </c>
      <c r="J56" s="49">
        <v>9059.3862483422636</v>
      </c>
      <c r="K56" s="14"/>
    </row>
    <row r="57" spans="1:11" x14ac:dyDescent="0.2">
      <c r="A57" s="9">
        <v>46600</v>
      </c>
      <c r="B57" s="10" t="s">
        <v>9</v>
      </c>
      <c r="C57" s="10" t="s">
        <v>12</v>
      </c>
      <c r="D57" s="10" t="s">
        <v>12</v>
      </c>
      <c r="E57" s="47">
        <v>96914</v>
      </c>
      <c r="F57" s="53">
        <v>2.0552000000000001E-3</v>
      </c>
      <c r="G57" s="49">
        <v>730.96529885692337</v>
      </c>
      <c r="H57" s="49">
        <v>9059.3862483422636</v>
      </c>
      <c r="I57" s="49">
        <v>9790.3515471991868</v>
      </c>
      <c r="J57" s="49">
        <v>9059.3862483422636</v>
      </c>
      <c r="K57" s="14"/>
    </row>
    <row r="58" spans="1:11" x14ac:dyDescent="0.2">
      <c r="A58" s="9">
        <v>46631</v>
      </c>
      <c r="B58" s="10" t="s">
        <v>9</v>
      </c>
      <c r="C58" s="10" t="s">
        <v>12</v>
      </c>
      <c r="D58" s="10" t="s">
        <v>12</v>
      </c>
      <c r="E58" s="47">
        <v>96914</v>
      </c>
      <c r="F58" s="53">
        <v>2.0552000000000001E-3</v>
      </c>
      <c r="G58" s="49">
        <v>626.68966980365065</v>
      </c>
      <c r="H58" s="49">
        <v>8767.1479822667061</v>
      </c>
      <c r="I58" s="49">
        <v>9393.8376520703569</v>
      </c>
      <c r="J58" s="49">
        <v>8767.1479822667061</v>
      </c>
      <c r="K58" s="14"/>
    </row>
    <row r="59" spans="1:11" x14ac:dyDescent="0.2">
      <c r="A59" s="9">
        <v>46661</v>
      </c>
      <c r="B59" s="10" t="s">
        <v>9</v>
      </c>
      <c r="C59" s="10" t="s">
        <v>12</v>
      </c>
      <c r="D59" s="10" t="s">
        <v>12</v>
      </c>
      <c r="E59" s="47">
        <v>96914</v>
      </c>
      <c r="F59" s="53">
        <v>2.0552000000000001E-3</v>
      </c>
      <c r="G59" s="49">
        <v>564.24910618760998</v>
      </c>
      <c r="H59" s="49">
        <v>9059.3862483422636</v>
      </c>
      <c r="I59" s="49">
        <v>9623.6353545298734</v>
      </c>
      <c r="J59" s="49">
        <v>9059.3862483422636</v>
      </c>
      <c r="K59" s="14"/>
    </row>
    <row r="60" spans="1:11" x14ac:dyDescent="0.2">
      <c r="A60" s="9">
        <v>46692</v>
      </c>
      <c r="B60" s="10" t="s">
        <v>9</v>
      </c>
      <c r="C60" s="10" t="s">
        <v>12</v>
      </c>
      <c r="D60" s="10" t="s">
        <v>12</v>
      </c>
      <c r="E60" s="47">
        <v>96914</v>
      </c>
      <c r="F60" s="53">
        <v>2.0552000000000001E-3</v>
      </c>
      <c r="G60" s="49">
        <v>432.55461662293919</v>
      </c>
      <c r="H60" s="49">
        <v>8767.1479822667043</v>
      </c>
      <c r="I60" s="49">
        <v>9199.7025988896439</v>
      </c>
      <c r="J60" s="49">
        <v>8767.1479822667043</v>
      </c>
      <c r="K60" s="14"/>
    </row>
    <row r="61" spans="1:11" x14ac:dyDescent="0.2">
      <c r="A61" s="9">
        <v>46722</v>
      </c>
      <c r="B61" s="10" t="s">
        <v>9</v>
      </c>
      <c r="C61" s="10" t="s">
        <v>12</v>
      </c>
      <c r="D61" s="10" t="s">
        <v>12</v>
      </c>
      <c r="E61" s="47">
        <v>96914</v>
      </c>
      <c r="F61" s="53">
        <v>2.0552000000000001E-3</v>
      </c>
      <c r="G61" s="49">
        <v>374.80702071583408</v>
      </c>
      <c r="H61" s="49">
        <v>9059.3862483422636</v>
      </c>
      <c r="I61" s="49">
        <v>9434.1932690580979</v>
      </c>
      <c r="J61" s="49">
        <v>9059.3862483422636</v>
      </c>
      <c r="K61" s="14"/>
    </row>
  </sheetData>
  <pageMargins left="0.70866141732283472" right="0.70866141732283472" top="0.74803149606299213" bottom="0.74803149606299213" header="0.31496062992125984" footer="0.31496062992125984"/>
  <pageSetup scale="59" fitToHeight="5" orientation="portrait" r:id="rId1"/>
  <headerFooter>
    <oddHeader>&amp;C&amp;G</oddHeader>
    <oddFooter xml:space="preserve">&amp;C_x000D_&amp;1#&amp;"Calibri"&amp;8&amp;K000000 Reservada-Clasificada Interna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106CF-3033-114C-96A1-866C50F63E01}">
  <sheetPr>
    <tabColor rgb="FF92D050"/>
  </sheetPr>
  <dimension ref="A1:J6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34" sqref="G34"/>
    </sheetView>
  </sheetViews>
  <sheetFormatPr baseColWidth="10" defaultColWidth="9.1640625" defaultRowHeight="15" x14ac:dyDescent="0.2"/>
  <cols>
    <col min="1" max="1" width="10.5" style="23" customWidth="1"/>
    <col min="2" max="2" width="13.1640625" style="23" bestFit="1" customWidth="1"/>
    <col min="3" max="3" width="17.6640625" style="23" customWidth="1"/>
    <col min="4" max="4" width="36" style="23" customWidth="1"/>
    <col min="5" max="5" width="18" customWidth="1"/>
    <col min="6" max="6" width="18.83203125" customWidth="1"/>
    <col min="7" max="7" width="27.33203125" customWidth="1"/>
    <col min="8" max="8" width="29.5" customWidth="1"/>
    <col min="9" max="9" width="20.33203125" customWidth="1"/>
    <col min="10" max="10" width="17.6640625" bestFit="1" customWidth="1"/>
  </cols>
  <sheetData>
    <row r="1" spans="1:10" ht="46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64</v>
      </c>
      <c r="J1" s="34" t="s">
        <v>8</v>
      </c>
    </row>
    <row r="2" spans="1:10" x14ac:dyDescent="0.2">
      <c r="A2" s="8">
        <v>44927</v>
      </c>
      <c r="B2" s="7" t="s">
        <v>36</v>
      </c>
      <c r="C2" s="7" t="s">
        <v>37</v>
      </c>
      <c r="D2" s="7" t="s">
        <v>38</v>
      </c>
      <c r="E2" s="60">
        <v>85472.453999999998</v>
      </c>
      <c r="F2" s="61">
        <v>2.0062669999999999E-3</v>
      </c>
      <c r="G2" s="62">
        <v>456.59096495207302</v>
      </c>
      <c r="H2" s="62">
        <v>0</v>
      </c>
      <c r="I2" s="62">
        <v>456.59096495207302</v>
      </c>
      <c r="J2" s="50">
        <v>0</v>
      </c>
    </row>
    <row r="3" spans="1:10" x14ac:dyDescent="0.2">
      <c r="A3" s="8">
        <v>44958</v>
      </c>
      <c r="B3" s="7" t="s">
        <v>36</v>
      </c>
      <c r="C3" s="7" t="s">
        <v>37</v>
      </c>
      <c r="D3" s="7" t="s">
        <v>38</v>
      </c>
      <c r="E3" s="60">
        <f>+E2</f>
        <v>85472.453999999998</v>
      </c>
      <c r="F3" s="61">
        <f>+F2</f>
        <v>2.0062669999999999E-3</v>
      </c>
      <c r="G3" s="62">
        <v>0</v>
      </c>
      <c r="H3" s="62">
        <v>0</v>
      </c>
      <c r="I3" s="62">
        <v>0</v>
      </c>
      <c r="J3" s="50">
        <v>0</v>
      </c>
    </row>
    <row r="4" spans="1:10" x14ac:dyDescent="0.2">
      <c r="A4" s="8">
        <v>44986</v>
      </c>
      <c r="B4" s="7" t="s">
        <v>36</v>
      </c>
      <c r="C4" s="7" t="s">
        <v>37</v>
      </c>
      <c r="D4" s="7" t="s">
        <v>38</v>
      </c>
      <c r="E4" s="60">
        <f t="shared" ref="E4:F19" si="0">+E3</f>
        <v>85472.453999999998</v>
      </c>
      <c r="F4" s="61">
        <f t="shared" si="0"/>
        <v>2.0062669999999999E-3</v>
      </c>
      <c r="G4" s="62">
        <v>0</v>
      </c>
      <c r="H4" s="62">
        <v>0</v>
      </c>
      <c r="I4" s="62">
        <v>0</v>
      </c>
      <c r="J4" s="50">
        <v>0</v>
      </c>
    </row>
    <row r="5" spans="1:10" x14ac:dyDescent="0.2">
      <c r="A5" s="8">
        <v>45017</v>
      </c>
      <c r="B5" s="7" t="s">
        <v>36</v>
      </c>
      <c r="C5" s="7" t="s">
        <v>37</v>
      </c>
      <c r="D5" s="7" t="s">
        <v>38</v>
      </c>
      <c r="E5" s="60">
        <f t="shared" si="0"/>
        <v>85472.453999999998</v>
      </c>
      <c r="F5" s="61">
        <f t="shared" si="0"/>
        <v>2.0062669999999999E-3</v>
      </c>
      <c r="G5" s="62">
        <v>0</v>
      </c>
      <c r="H5" s="62">
        <v>0</v>
      </c>
      <c r="I5" s="62">
        <v>0</v>
      </c>
      <c r="J5" s="50">
        <v>0</v>
      </c>
    </row>
    <row r="6" spans="1:10" x14ac:dyDescent="0.2">
      <c r="A6" s="8">
        <v>45047</v>
      </c>
      <c r="B6" s="7" t="s">
        <v>36</v>
      </c>
      <c r="C6" s="7" t="s">
        <v>37</v>
      </c>
      <c r="D6" s="7" t="s">
        <v>38</v>
      </c>
      <c r="E6" s="60">
        <f t="shared" si="0"/>
        <v>85472.453999999998</v>
      </c>
      <c r="F6" s="61">
        <f t="shared" si="0"/>
        <v>2.0062669999999999E-3</v>
      </c>
      <c r="G6" s="62">
        <v>476.48493810000008</v>
      </c>
      <c r="H6" s="62">
        <v>0</v>
      </c>
      <c r="I6" s="62">
        <v>476.48493810000008</v>
      </c>
      <c r="J6" s="50">
        <v>0</v>
      </c>
    </row>
    <row r="7" spans="1:10" x14ac:dyDescent="0.2">
      <c r="A7" s="8">
        <v>45078</v>
      </c>
      <c r="B7" s="7" t="s">
        <v>36</v>
      </c>
      <c r="C7" s="7" t="s">
        <v>37</v>
      </c>
      <c r="D7" s="7" t="s">
        <v>38</v>
      </c>
      <c r="E7" s="60">
        <f t="shared" si="0"/>
        <v>85472.453999999998</v>
      </c>
      <c r="F7" s="61">
        <f t="shared" si="0"/>
        <v>2.0062669999999999E-3</v>
      </c>
      <c r="G7" s="62">
        <v>794.14156349999917</v>
      </c>
      <c r="H7" s="62">
        <v>0</v>
      </c>
      <c r="I7" s="62">
        <v>794.14156349999917</v>
      </c>
      <c r="J7" s="50">
        <v>0</v>
      </c>
    </row>
    <row r="8" spans="1:10" x14ac:dyDescent="0.2">
      <c r="A8" s="8">
        <v>45108</v>
      </c>
      <c r="B8" s="7" t="s">
        <v>36</v>
      </c>
      <c r="C8" s="7" t="s">
        <v>37</v>
      </c>
      <c r="D8" s="7" t="s">
        <v>38</v>
      </c>
      <c r="E8" s="60">
        <f t="shared" si="0"/>
        <v>85472.453999999998</v>
      </c>
      <c r="F8" s="61">
        <f t="shared" si="0"/>
        <v>2.0062669999999999E-3</v>
      </c>
      <c r="G8" s="62">
        <v>952.96987620000016</v>
      </c>
      <c r="H8" s="62">
        <v>0</v>
      </c>
      <c r="I8" s="62">
        <v>952.96987620000016</v>
      </c>
      <c r="J8" s="50">
        <v>0</v>
      </c>
    </row>
    <row r="9" spans="1:10" x14ac:dyDescent="0.2">
      <c r="A9" s="8">
        <v>45139</v>
      </c>
      <c r="B9" s="7" t="s">
        <v>36</v>
      </c>
      <c r="C9" s="7" t="s">
        <v>37</v>
      </c>
      <c r="D9" s="7" t="s">
        <v>38</v>
      </c>
      <c r="E9" s="60">
        <f t="shared" si="0"/>
        <v>85472.453999999998</v>
      </c>
      <c r="F9" s="61">
        <f t="shared" si="0"/>
        <v>2.0062669999999999E-3</v>
      </c>
      <c r="G9" s="62">
        <v>952.96987620000016</v>
      </c>
      <c r="H9" s="62">
        <v>0</v>
      </c>
      <c r="I9" s="62">
        <v>952.96987620000016</v>
      </c>
      <c r="J9" s="50">
        <v>0</v>
      </c>
    </row>
    <row r="10" spans="1:10" x14ac:dyDescent="0.2">
      <c r="A10" s="8">
        <v>45170</v>
      </c>
      <c r="B10" s="7" t="s">
        <v>36</v>
      </c>
      <c r="C10" s="7" t="s">
        <v>37</v>
      </c>
      <c r="D10" s="7" t="s">
        <v>38</v>
      </c>
      <c r="E10" s="60">
        <f t="shared" si="0"/>
        <v>85472.453999999998</v>
      </c>
      <c r="F10" s="61">
        <f t="shared" si="0"/>
        <v>2.0062669999999999E-3</v>
      </c>
      <c r="G10" s="62">
        <v>952.96987620000016</v>
      </c>
      <c r="H10" s="62">
        <v>0</v>
      </c>
      <c r="I10" s="62">
        <v>952.96987620000016</v>
      </c>
      <c r="J10" s="50">
        <v>0</v>
      </c>
    </row>
    <row r="11" spans="1:10" x14ac:dyDescent="0.2">
      <c r="A11" s="8">
        <v>45200</v>
      </c>
      <c r="B11" s="7" t="s">
        <v>36</v>
      </c>
      <c r="C11" s="7" t="s">
        <v>37</v>
      </c>
      <c r="D11" s="7" t="s">
        <v>38</v>
      </c>
      <c r="E11" s="60">
        <f t="shared" si="0"/>
        <v>85472.453999999998</v>
      </c>
      <c r="F11" s="61">
        <f t="shared" si="0"/>
        <v>2.0062669999999999E-3</v>
      </c>
      <c r="G11" s="62">
        <v>952.96987620000016</v>
      </c>
      <c r="H11" s="62">
        <v>0</v>
      </c>
      <c r="I11" s="62">
        <v>952.96987620000016</v>
      </c>
      <c r="J11" s="50">
        <v>0</v>
      </c>
    </row>
    <row r="12" spans="1:10" x14ac:dyDescent="0.2">
      <c r="A12" s="8">
        <v>45231</v>
      </c>
      <c r="B12" s="7" t="s">
        <v>36</v>
      </c>
      <c r="C12" s="7" t="s">
        <v>37</v>
      </c>
      <c r="D12" s="7" t="s">
        <v>38</v>
      </c>
      <c r="E12" s="60">
        <f t="shared" si="0"/>
        <v>85472.453999999998</v>
      </c>
      <c r="F12" s="61">
        <f t="shared" si="0"/>
        <v>2.0062669999999999E-3</v>
      </c>
      <c r="G12" s="62">
        <v>952.96987620000016</v>
      </c>
      <c r="H12" s="62">
        <v>0</v>
      </c>
      <c r="I12" s="62">
        <v>952.96987620000016</v>
      </c>
      <c r="J12" s="50">
        <v>0</v>
      </c>
    </row>
    <row r="13" spans="1:10" x14ac:dyDescent="0.2">
      <c r="A13" s="8">
        <v>45261</v>
      </c>
      <c r="B13" s="7" t="s">
        <v>36</v>
      </c>
      <c r="C13" s="7" t="s">
        <v>37</v>
      </c>
      <c r="D13" s="7" t="s">
        <v>38</v>
      </c>
      <c r="E13" s="60">
        <f t="shared" si="0"/>
        <v>85472.453999999998</v>
      </c>
      <c r="F13" s="61">
        <f t="shared" si="0"/>
        <v>2.0062669999999999E-3</v>
      </c>
      <c r="G13" s="62">
        <v>952.96987620000016</v>
      </c>
      <c r="H13" s="62">
        <v>0</v>
      </c>
      <c r="I13" s="62">
        <v>952.96987620000016</v>
      </c>
      <c r="J13" s="50">
        <v>0</v>
      </c>
    </row>
    <row r="14" spans="1:10" x14ac:dyDescent="0.2">
      <c r="A14" s="8">
        <v>45292</v>
      </c>
      <c r="B14" s="7" t="s">
        <v>36</v>
      </c>
      <c r="C14" s="7" t="s">
        <v>37</v>
      </c>
      <c r="D14" s="7" t="s">
        <v>38</v>
      </c>
      <c r="E14" s="60">
        <f t="shared" si="0"/>
        <v>85472.453999999998</v>
      </c>
      <c r="F14" s="61">
        <f t="shared" si="0"/>
        <v>2.0062669999999999E-3</v>
      </c>
      <c r="G14" s="62">
        <v>952.96987620000016</v>
      </c>
      <c r="H14" s="62">
        <v>0</v>
      </c>
      <c r="I14" s="62">
        <v>952.96987620000016</v>
      </c>
      <c r="J14" s="50">
        <v>0</v>
      </c>
    </row>
    <row r="15" spans="1:10" x14ac:dyDescent="0.2">
      <c r="A15" s="8">
        <v>45323</v>
      </c>
      <c r="B15" s="7" t="s">
        <v>36</v>
      </c>
      <c r="C15" s="7" t="s">
        <v>37</v>
      </c>
      <c r="D15" s="7" t="s">
        <v>38</v>
      </c>
      <c r="E15" s="60">
        <f t="shared" si="0"/>
        <v>85472.453999999998</v>
      </c>
      <c r="F15" s="61">
        <f t="shared" si="0"/>
        <v>2.0062669999999999E-3</v>
      </c>
      <c r="G15" s="62">
        <v>952.96987620000016</v>
      </c>
      <c r="H15" s="62">
        <v>0</v>
      </c>
      <c r="I15" s="62">
        <v>952.96987620000016</v>
      </c>
      <c r="J15" s="50">
        <v>0</v>
      </c>
    </row>
    <row r="16" spans="1:10" x14ac:dyDescent="0.2">
      <c r="A16" s="8">
        <v>45352</v>
      </c>
      <c r="B16" s="7" t="s">
        <v>36</v>
      </c>
      <c r="C16" s="7" t="s">
        <v>37</v>
      </c>
      <c r="D16" s="7" t="s">
        <v>38</v>
      </c>
      <c r="E16" s="60">
        <f t="shared" si="0"/>
        <v>85472.453999999998</v>
      </c>
      <c r="F16" s="61">
        <f t="shared" si="0"/>
        <v>2.0062669999999999E-3</v>
      </c>
      <c r="G16" s="62">
        <v>952.96987620000016</v>
      </c>
      <c r="H16" s="62">
        <v>0</v>
      </c>
      <c r="I16" s="62">
        <v>952.96987620000016</v>
      </c>
      <c r="J16" s="50">
        <v>0</v>
      </c>
    </row>
    <row r="17" spans="1:10" x14ac:dyDescent="0.2">
      <c r="A17" s="8">
        <v>45383</v>
      </c>
      <c r="B17" s="7" t="s">
        <v>36</v>
      </c>
      <c r="C17" s="7" t="s">
        <v>37</v>
      </c>
      <c r="D17" s="7" t="s">
        <v>38</v>
      </c>
      <c r="E17" s="60">
        <f t="shared" si="0"/>
        <v>85472.453999999998</v>
      </c>
      <c r="F17" s="61">
        <f t="shared" si="0"/>
        <v>2.0062669999999999E-3</v>
      </c>
      <c r="G17" s="62">
        <v>952.96987620000016</v>
      </c>
      <c r="H17" s="62">
        <v>0</v>
      </c>
      <c r="I17" s="62">
        <v>952.96987620000016</v>
      </c>
      <c r="J17" s="50">
        <v>0</v>
      </c>
    </row>
    <row r="18" spans="1:10" x14ac:dyDescent="0.2">
      <c r="A18" s="8">
        <v>45413</v>
      </c>
      <c r="B18" s="7" t="s">
        <v>36</v>
      </c>
      <c r="C18" s="7" t="s">
        <v>37</v>
      </c>
      <c r="D18" s="7" t="s">
        <v>38</v>
      </c>
      <c r="E18" s="60">
        <f t="shared" si="0"/>
        <v>85472.453999999998</v>
      </c>
      <c r="F18" s="61">
        <f t="shared" si="0"/>
        <v>2.0062669999999999E-3</v>
      </c>
      <c r="G18" s="62">
        <v>952.96987620000016</v>
      </c>
      <c r="H18" s="62">
        <v>0</v>
      </c>
      <c r="I18" s="62">
        <v>952.96987620000016</v>
      </c>
      <c r="J18" s="50">
        <v>0</v>
      </c>
    </row>
    <row r="19" spans="1:10" x14ac:dyDescent="0.2">
      <c r="A19" s="8">
        <v>45444</v>
      </c>
      <c r="B19" s="7" t="s">
        <v>36</v>
      </c>
      <c r="C19" s="7" t="s">
        <v>37</v>
      </c>
      <c r="D19" s="7" t="s">
        <v>38</v>
      </c>
      <c r="E19" s="60">
        <f t="shared" si="0"/>
        <v>85472.453999999998</v>
      </c>
      <c r="F19" s="61">
        <f t="shared" si="0"/>
        <v>2.0062669999999999E-3</v>
      </c>
      <c r="G19" s="62">
        <v>952.96987620000016</v>
      </c>
      <c r="H19" s="62">
        <v>0</v>
      </c>
      <c r="I19" s="62">
        <v>952.96987620000016</v>
      </c>
      <c r="J19" s="50">
        <v>0</v>
      </c>
    </row>
    <row r="20" spans="1:10" x14ac:dyDescent="0.2">
      <c r="A20" s="8">
        <v>45474</v>
      </c>
      <c r="B20" s="7" t="s">
        <v>36</v>
      </c>
      <c r="C20" s="7" t="s">
        <v>37</v>
      </c>
      <c r="D20" s="7" t="s">
        <v>38</v>
      </c>
      <c r="E20" s="60">
        <f t="shared" ref="E20:F25" si="1">+E19</f>
        <v>85472.453999999998</v>
      </c>
      <c r="F20" s="61">
        <f t="shared" si="1"/>
        <v>2.0062669999999999E-3</v>
      </c>
      <c r="G20" s="62">
        <v>952.96987620000016</v>
      </c>
      <c r="H20" s="62">
        <v>0</v>
      </c>
      <c r="I20" s="62">
        <v>952.96987620000016</v>
      </c>
      <c r="J20" s="50">
        <v>0</v>
      </c>
    </row>
    <row r="21" spans="1:10" x14ac:dyDescent="0.2">
      <c r="A21" s="8">
        <v>45505</v>
      </c>
      <c r="B21" s="7" t="s">
        <v>36</v>
      </c>
      <c r="C21" s="7" t="s">
        <v>37</v>
      </c>
      <c r="D21" s="7" t="s">
        <v>38</v>
      </c>
      <c r="E21" s="60">
        <f t="shared" si="1"/>
        <v>85472.453999999998</v>
      </c>
      <c r="F21" s="61">
        <f t="shared" si="1"/>
        <v>2.0062669999999999E-3</v>
      </c>
      <c r="G21" s="62">
        <v>952.96987620000016</v>
      </c>
      <c r="H21" s="62">
        <v>0</v>
      </c>
      <c r="I21" s="62">
        <v>952.96987620000016</v>
      </c>
      <c r="J21" s="50">
        <v>0</v>
      </c>
    </row>
    <row r="22" spans="1:10" x14ac:dyDescent="0.2">
      <c r="A22" s="8">
        <v>45536</v>
      </c>
      <c r="B22" s="7" t="s">
        <v>36</v>
      </c>
      <c r="C22" s="7" t="s">
        <v>37</v>
      </c>
      <c r="D22" s="7" t="s">
        <v>38</v>
      </c>
      <c r="E22" s="60">
        <f t="shared" si="1"/>
        <v>85472.453999999998</v>
      </c>
      <c r="F22" s="61">
        <f t="shared" si="1"/>
        <v>2.0062669999999999E-3</v>
      </c>
      <c r="G22" s="62">
        <v>952.96987620000016</v>
      </c>
      <c r="H22" s="62">
        <v>0</v>
      </c>
      <c r="I22" s="62">
        <v>952.96987620000016</v>
      </c>
      <c r="J22" s="50">
        <v>0</v>
      </c>
    </row>
    <row r="23" spans="1:10" x14ac:dyDescent="0.2">
      <c r="A23" s="8">
        <v>45566</v>
      </c>
      <c r="B23" s="7" t="s">
        <v>36</v>
      </c>
      <c r="C23" s="7" t="s">
        <v>37</v>
      </c>
      <c r="D23" s="7" t="s">
        <v>38</v>
      </c>
      <c r="E23" s="60">
        <f t="shared" si="1"/>
        <v>85472.453999999998</v>
      </c>
      <c r="F23" s="61">
        <f t="shared" si="1"/>
        <v>2.0062669999999999E-3</v>
      </c>
      <c r="G23" s="62">
        <v>952.96987620000016</v>
      </c>
      <c r="H23" s="62">
        <v>0</v>
      </c>
      <c r="I23" s="62">
        <v>952.96987620000016</v>
      </c>
      <c r="J23" s="50">
        <v>0</v>
      </c>
    </row>
    <row r="24" spans="1:10" x14ac:dyDescent="0.2">
      <c r="A24" s="8">
        <v>45597</v>
      </c>
      <c r="B24" s="7" t="s">
        <v>36</v>
      </c>
      <c r="C24" s="7" t="s">
        <v>37</v>
      </c>
      <c r="D24" s="7" t="s">
        <v>38</v>
      </c>
      <c r="E24" s="60">
        <f t="shared" si="1"/>
        <v>85472.453999999998</v>
      </c>
      <c r="F24" s="61">
        <f t="shared" si="1"/>
        <v>2.0062669999999999E-3</v>
      </c>
      <c r="G24" s="62">
        <v>952.96987620000016</v>
      </c>
      <c r="H24" s="62">
        <v>0</v>
      </c>
      <c r="I24" s="62">
        <v>952.96987620000016</v>
      </c>
      <c r="J24" s="50">
        <v>0</v>
      </c>
    </row>
    <row r="25" spans="1:10" x14ac:dyDescent="0.2">
      <c r="A25" s="8">
        <v>45627</v>
      </c>
      <c r="B25" s="7" t="s">
        <v>36</v>
      </c>
      <c r="C25" s="7" t="s">
        <v>37</v>
      </c>
      <c r="D25" s="7" t="s">
        <v>38</v>
      </c>
      <c r="E25" s="60">
        <f t="shared" si="1"/>
        <v>85472.453999999998</v>
      </c>
      <c r="F25" s="61">
        <f t="shared" si="1"/>
        <v>2.0062669999999999E-3</v>
      </c>
      <c r="G25" s="62">
        <v>952.96987620000016</v>
      </c>
      <c r="H25" s="62">
        <v>0</v>
      </c>
      <c r="I25" s="62">
        <v>952.96987620000016</v>
      </c>
      <c r="J25" s="50">
        <v>0</v>
      </c>
    </row>
    <row r="26" spans="1:10" x14ac:dyDescent="0.2">
      <c r="A26" s="8">
        <v>45658</v>
      </c>
      <c r="B26" s="7"/>
      <c r="C26" s="7"/>
      <c r="D26" s="7"/>
      <c r="E26" s="20"/>
      <c r="F26" s="21"/>
      <c r="G26" s="20"/>
      <c r="H26" s="20"/>
      <c r="I26" s="20"/>
      <c r="J26" s="22"/>
    </row>
    <row r="27" spans="1:10" x14ac:dyDescent="0.2">
      <c r="A27" s="8">
        <v>45689</v>
      </c>
      <c r="B27" s="7"/>
      <c r="C27" s="7"/>
      <c r="D27" s="7"/>
      <c r="E27" s="20"/>
      <c r="F27" s="21"/>
      <c r="G27" s="20"/>
      <c r="H27" s="20"/>
      <c r="I27" s="20"/>
      <c r="J27" s="22"/>
    </row>
    <row r="28" spans="1:10" x14ac:dyDescent="0.2">
      <c r="A28" s="8">
        <v>45717</v>
      </c>
      <c r="B28" s="7"/>
      <c r="C28" s="7"/>
      <c r="D28" s="7"/>
      <c r="E28" s="20"/>
      <c r="F28" s="21"/>
      <c r="G28" s="20"/>
      <c r="H28" s="20"/>
      <c r="I28" s="20"/>
      <c r="J28" s="22"/>
    </row>
    <row r="29" spans="1:10" x14ac:dyDescent="0.2">
      <c r="A29" s="8">
        <v>45748</v>
      </c>
      <c r="B29" s="7"/>
      <c r="C29" s="7"/>
      <c r="D29" s="7"/>
      <c r="E29" s="20"/>
      <c r="F29" s="21"/>
      <c r="G29" s="20"/>
      <c r="H29" s="20"/>
      <c r="I29" s="20"/>
      <c r="J29" s="22"/>
    </row>
    <row r="30" spans="1:10" x14ac:dyDescent="0.2">
      <c r="A30" s="8">
        <v>45778</v>
      </c>
      <c r="B30" s="7"/>
      <c r="C30" s="7"/>
      <c r="D30" s="7"/>
      <c r="E30" s="20"/>
      <c r="F30" s="21"/>
      <c r="G30" s="20"/>
      <c r="H30" s="20"/>
      <c r="I30" s="20"/>
      <c r="J30" s="22"/>
    </row>
    <row r="31" spans="1:10" x14ac:dyDescent="0.2">
      <c r="A31" s="8">
        <v>45809</v>
      </c>
      <c r="B31" s="7"/>
      <c r="C31" s="7"/>
      <c r="D31" s="7"/>
      <c r="E31" s="20"/>
      <c r="F31" s="21"/>
      <c r="G31" s="20"/>
      <c r="H31" s="20"/>
      <c r="I31" s="20"/>
      <c r="J31" s="22"/>
    </row>
    <row r="32" spans="1:10" x14ac:dyDescent="0.2">
      <c r="A32" s="8">
        <v>45839</v>
      </c>
      <c r="B32" s="7"/>
      <c r="C32" s="7"/>
      <c r="D32" s="7"/>
      <c r="E32" s="20"/>
      <c r="F32" s="21"/>
      <c r="G32" s="20"/>
      <c r="H32" s="20"/>
      <c r="I32" s="20"/>
      <c r="J32" s="22"/>
    </row>
    <row r="33" spans="1:10" x14ac:dyDescent="0.2">
      <c r="A33" s="8">
        <v>45870</v>
      </c>
      <c r="B33" s="7"/>
      <c r="C33" s="7"/>
      <c r="D33" s="7"/>
      <c r="E33" s="20"/>
      <c r="F33" s="21"/>
      <c r="G33" s="20"/>
      <c r="H33" s="20"/>
      <c r="I33" s="20"/>
      <c r="J33" s="22"/>
    </row>
    <row r="34" spans="1:10" x14ac:dyDescent="0.2">
      <c r="A34" s="8">
        <v>45901</v>
      </c>
      <c r="B34" s="7"/>
      <c r="C34" s="7"/>
      <c r="D34" s="7"/>
      <c r="E34" s="20"/>
      <c r="F34" s="21"/>
      <c r="G34" s="20"/>
      <c r="H34" s="20"/>
      <c r="I34" s="20"/>
      <c r="J34" s="22"/>
    </row>
    <row r="35" spans="1:10" x14ac:dyDescent="0.2">
      <c r="A35" s="8">
        <v>45931</v>
      </c>
      <c r="B35" s="7"/>
      <c r="C35" s="7"/>
      <c r="D35" s="7"/>
      <c r="E35" s="20"/>
      <c r="F35" s="21"/>
      <c r="G35" s="20"/>
      <c r="H35" s="20"/>
      <c r="I35" s="20"/>
      <c r="J35" s="22"/>
    </row>
    <row r="36" spans="1:10" x14ac:dyDescent="0.2">
      <c r="A36" s="8">
        <v>45962</v>
      </c>
      <c r="B36" s="7"/>
      <c r="C36" s="7"/>
      <c r="D36" s="7"/>
      <c r="E36" s="20"/>
      <c r="F36" s="21"/>
      <c r="G36" s="20"/>
      <c r="H36" s="20"/>
      <c r="I36" s="20"/>
      <c r="J36" s="22"/>
    </row>
    <row r="37" spans="1:10" x14ac:dyDescent="0.2">
      <c r="A37" s="8">
        <v>45992</v>
      </c>
      <c r="B37" s="7"/>
      <c r="C37" s="7"/>
      <c r="D37" s="7"/>
      <c r="E37" s="20"/>
      <c r="F37" s="21"/>
      <c r="G37" s="20"/>
      <c r="H37" s="20"/>
      <c r="I37" s="20"/>
      <c r="J37" s="22"/>
    </row>
    <row r="38" spans="1:10" x14ac:dyDescent="0.2">
      <c r="A38" s="8">
        <v>46023</v>
      </c>
      <c r="B38" s="7"/>
      <c r="C38" s="7"/>
      <c r="D38" s="7"/>
      <c r="E38" s="20"/>
      <c r="F38" s="21"/>
      <c r="G38" s="20"/>
      <c r="H38" s="20"/>
      <c r="I38" s="20"/>
      <c r="J38" s="22"/>
    </row>
    <row r="39" spans="1:10" x14ac:dyDescent="0.2">
      <c r="A39" s="8">
        <v>46054</v>
      </c>
      <c r="B39" s="7"/>
      <c r="C39" s="7"/>
      <c r="D39" s="7"/>
      <c r="E39" s="20"/>
      <c r="F39" s="21"/>
      <c r="G39" s="20"/>
      <c r="H39" s="20"/>
      <c r="I39" s="20"/>
      <c r="J39" s="22"/>
    </row>
    <row r="40" spans="1:10" x14ac:dyDescent="0.2">
      <c r="A40" s="8">
        <v>46082</v>
      </c>
      <c r="B40" s="7"/>
      <c r="C40" s="7"/>
      <c r="D40" s="7"/>
      <c r="E40" s="20"/>
      <c r="F40" s="21"/>
      <c r="G40" s="20"/>
      <c r="H40" s="20"/>
      <c r="I40" s="20"/>
      <c r="J40" s="22"/>
    </row>
    <row r="41" spans="1:10" x14ac:dyDescent="0.2">
      <c r="A41" s="8">
        <v>46113</v>
      </c>
      <c r="B41" s="7"/>
      <c r="C41" s="7"/>
      <c r="D41" s="7"/>
      <c r="E41" s="20"/>
      <c r="F41" s="21"/>
      <c r="G41" s="20"/>
      <c r="H41" s="20"/>
      <c r="I41" s="20"/>
      <c r="J41" s="22"/>
    </row>
    <row r="42" spans="1:10" x14ac:dyDescent="0.2">
      <c r="A42" s="8">
        <v>46143</v>
      </c>
      <c r="B42" s="7"/>
      <c r="C42" s="7"/>
      <c r="D42" s="7"/>
      <c r="E42" s="20"/>
      <c r="F42" s="21"/>
      <c r="G42" s="20"/>
      <c r="H42" s="20"/>
      <c r="I42" s="20"/>
      <c r="J42" s="22"/>
    </row>
    <row r="43" spans="1:10" x14ac:dyDescent="0.2">
      <c r="A43" s="8">
        <v>46174</v>
      </c>
      <c r="B43" s="7"/>
      <c r="C43" s="7"/>
      <c r="D43" s="7"/>
      <c r="E43" s="20"/>
      <c r="F43" s="21"/>
      <c r="G43" s="20"/>
      <c r="H43" s="20"/>
      <c r="I43" s="20"/>
      <c r="J43" s="22"/>
    </row>
    <row r="44" spans="1:10" x14ac:dyDescent="0.2">
      <c r="A44" s="8">
        <v>46204</v>
      </c>
      <c r="B44" s="7"/>
      <c r="C44" s="7"/>
      <c r="D44" s="7"/>
      <c r="E44" s="20"/>
      <c r="F44" s="21"/>
      <c r="G44" s="20"/>
      <c r="H44" s="20"/>
      <c r="I44" s="20"/>
      <c r="J44" s="22"/>
    </row>
    <row r="45" spans="1:10" x14ac:dyDescent="0.2">
      <c r="A45" s="8">
        <v>46235</v>
      </c>
      <c r="B45" s="7"/>
      <c r="C45" s="7"/>
      <c r="D45" s="7"/>
      <c r="E45" s="20"/>
      <c r="F45" s="21"/>
      <c r="G45" s="20"/>
      <c r="H45" s="20"/>
      <c r="I45" s="20"/>
      <c r="J45" s="22"/>
    </row>
    <row r="46" spans="1:10" x14ac:dyDescent="0.2">
      <c r="A46" s="8">
        <v>46266</v>
      </c>
      <c r="B46" s="7"/>
      <c r="C46" s="7"/>
      <c r="D46" s="7"/>
      <c r="E46" s="20"/>
      <c r="F46" s="21"/>
      <c r="G46" s="20"/>
      <c r="H46" s="20"/>
      <c r="I46" s="20"/>
      <c r="J46" s="22"/>
    </row>
    <row r="47" spans="1:10" x14ac:dyDescent="0.2">
      <c r="A47" s="8">
        <v>46296</v>
      </c>
      <c r="B47" s="7"/>
      <c r="C47" s="7"/>
      <c r="D47" s="7"/>
      <c r="E47" s="20"/>
      <c r="F47" s="21"/>
      <c r="G47" s="20"/>
      <c r="H47" s="20"/>
      <c r="I47" s="20"/>
      <c r="J47" s="22"/>
    </row>
    <row r="48" spans="1:10" x14ac:dyDescent="0.2">
      <c r="A48" s="8">
        <v>46327</v>
      </c>
      <c r="B48" s="7"/>
      <c r="C48" s="7"/>
      <c r="D48" s="7"/>
      <c r="E48" s="20"/>
      <c r="F48" s="21"/>
      <c r="G48" s="20"/>
      <c r="H48" s="20"/>
      <c r="I48" s="20"/>
      <c r="J48" s="22"/>
    </row>
    <row r="49" spans="1:10" x14ac:dyDescent="0.2">
      <c r="A49" s="8">
        <v>46357</v>
      </c>
      <c r="B49" s="7"/>
      <c r="C49" s="7"/>
      <c r="D49" s="7"/>
      <c r="E49" s="20"/>
      <c r="F49" s="21"/>
      <c r="G49" s="20"/>
      <c r="H49" s="20"/>
      <c r="I49" s="20"/>
      <c r="J49" s="22"/>
    </row>
    <row r="50" spans="1:10" x14ac:dyDescent="0.2">
      <c r="A50" s="8">
        <v>46388</v>
      </c>
      <c r="B50" s="7"/>
      <c r="C50" s="7"/>
      <c r="D50" s="7"/>
      <c r="E50" s="20"/>
      <c r="F50" s="21"/>
      <c r="G50" s="20"/>
      <c r="H50" s="20"/>
      <c r="I50" s="20"/>
      <c r="J50" s="22"/>
    </row>
    <row r="51" spans="1:10" x14ac:dyDescent="0.2">
      <c r="A51" s="8">
        <v>46419</v>
      </c>
      <c r="B51" s="7"/>
      <c r="C51" s="7"/>
      <c r="D51" s="7"/>
      <c r="E51" s="20"/>
      <c r="F51" s="21"/>
      <c r="G51" s="20"/>
      <c r="H51" s="20"/>
      <c r="I51" s="20"/>
      <c r="J51" s="22"/>
    </row>
    <row r="52" spans="1:10" x14ac:dyDescent="0.2">
      <c r="A52" s="8">
        <v>46447</v>
      </c>
      <c r="B52" s="7"/>
      <c r="C52" s="7"/>
      <c r="D52" s="7"/>
      <c r="E52" s="20"/>
      <c r="F52" s="21"/>
      <c r="G52" s="20"/>
      <c r="H52" s="20"/>
      <c r="I52" s="20"/>
      <c r="J52" s="22"/>
    </row>
    <row r="53" spans="1:10" x14ac:dyDescent="0.2">
      <c r="A53" s="8">
        <v>46478</v>
      </c>
      <c r="B53" s="7"/>
      <c r="C53" s="7"/>
      <c r="D53" s="7"/>
      <c r="E53" s="20"/>
      <c r="F53" s="21"/>
      <c r="G53" s="20"/>
      <c r="H53" s="20"/>
      <c r="I53" s="20"/>
      <c r="J53" s="22"/>
    </row>
    <row r="54" spans="1:10" x14ac:dyDescent="0.2">
      <c r="A54" s="8">
        <v>46508</v>
      </c>
      <c r="B54" s="7"/>
      <c r="C54" s="7"/>
      <c r="D54" s="7"/>
      <c r="E54" s="20"/>
      <c r="F54" s="21"/>
      <c r="G54" s="20"/>
      <c r="H54" s="20"/>
      <c r="I54" s="20"/>
      <c r="J54" s="22"/>
    </row>
    <row r="55" spans="1:10" x14ac:dyDescent="0.2">
      <c r="A55" s="8">
        <v>46539</v>
      </c>
      <c r="B55" s="7"/>
      <c r="C55" s="7"/>
      <c r="D55" s="7"/>
      <c r="E55" s="20"/>
      <c r="F55" s="21"/>
      <c r="G55" s="20"/>
      <c r="H55" s="20"/>
      <c r="I55" s="20"/>
      <c r="J55" s="22"/>
    </row>
    <row r="56" spans="1:10" x14ac:dyDescent="0.2">
      <c r="A56" s="8">
        <v>46569</v>
      </c>
      <c r="B56" s="7"/>
      <c r="C56" s="7"/>
      <c r="D56" s="7"/>
      <c r="E56" s="20"/>
      <c r="F56" s="21"/>
      <c r="G56" s="20"/>
      <c r="H56" s="20"/>
      <c r="I56" s="20"/>
      <c r="J56" s="22"/>
    </row>
    <row r="57" spans="1:10" x14ac:dyDescent="0.2">
      <c r="A57" s="8">
        <v>46600</v>
      </c>
      <c r="B57" s="7"/>
      <c r="C57" s="7"/>
      <c r="D57" s="7"/>
      <c r="E57" s="20"/>
      <c r="F57" s="21"/>
      <c r="G57" s="20"/>
      <c r="H57" s="20"/>
      <c r="I57" s="20"/>
      <c r="J57" s="22"/>
    </row>
    <row r="58" spans="1:10" x14ac:dyDescent="0.2">
      <c r="A58" s="8">
        <v>46631</v>
      </c>
      <c r="B58" s="7"/>
      <c r="C58" s="7"/>
      <c r="D58" s="7"/>
      <c r="E58" s="20"/>
      <c r="F58" s="21"/>
      <c r="G58" s="20"/>
      <c r="H58" s="20"/>
      <c r="I58" s="20"/>
      <c r="J58" s="22"/>
    </row>
    <row r="59" spans="1:10" x14ac:dyDescent="0.2">
      <c r="A59" s="8">
        <v>46661</v>
      </c>
      <c r="B59" s="7"/>
      <c r="C59" s="7"/>
      <c r="D59" s="7"/>
      <c r="E59" s="20"/>
      <c r="F59" s="21"/>
      <c r="G59" s="20"/>
      <c r="H59" s="20"/>
      <c r="I59" s="20"/>
      <c r="J59" s="22"/>
    </row>
    <row r="60" spans="1:10" x14ac:dyDescent="0.2">
      <c r="A60" s="8">
        <v>46692</v>
      </c>
      <c r="B60" s="7"/>
      <c r="C60" s="7"/>
      <c r="D60" s="7"/>
      <c r="E60" s="20"/>
      <c r="F60" s="21"/>
      <c r="G60" s="20"/>
      <c r="H60" s="20"/>
      <c r="I60" s="20"/>
      <c r="J60" s="22"/>
    </row>
    <row r="61" spans="1:10" x14ac:dyDescent="0.2">
      <c r="A61" s="8">
        <v>46722</v>
      </c>
      <c r="B61" s="7"/>
      <c r="C61" s="7"/>
      <c r="D61" s="7"/>
      <c r="E61" s="20"/>
      <c r="F61" s="21"/>
      <c r="G61" s="20"/>
      <c r="H61" s="20"/>
      <c r="I61" s="20"/>
      <c r="J61" s="2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E7A8-DC6C-8044-9682-21A14542CA8D}">
  <sheetPr>
    <tabColor rgb="FF92D050"/>
  </sheetPr>
  <dimension ref="A1:J61"/>
  <sheetViews>
    <sheetView zoomScaleNormal="10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G2" sqref="G2:J25"/>
    </sheetView>
  </sheetViews>
  <sheetFormatPr baseColWidth="10" defaultColWidth="9.1640625" defaultRowHeight="15" x14ac:dyDescent="0.2"/>
  <cols>
    <col min="1" max="1" width="10.5" style="23" customWidth="1"/>
    <col min="2" max="2" width="13.1640625" style="23" bestFit="1" customWidth="1"/>
    <col min="3" max="3" width="17.6640625" style="23" customWidth="1"/>
    <col min="4" max="4" width="36" style="23" customWidth="1"/>
    <col min="5" max="5" width="18" customWidth="1"/>
    <col min="6" max="6" width="18.83203125" customWidth="1"/>
    <col min="7" max="7" width="27.33203125" customWidth="1"/>
    <col min="8" max="8" width="29.5" customWidth="1"/>
    <col min="9" max="9" width="20.33203125" customWidth="1"/>
    <col min="10" max="10" width="17.6640625" bestFit="1" customWidth="1"/>
  </cols>
  <sheetData>
    <row r="1" spans="1:10" ht="46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64</v>
      </c>
      <c r="J1" s="34" t="s">
        <v>8</v>
      </c>
    </row>
    <row r="2" spans="1:10" x14ac:dyDescent="0.2">
      <c r="A2" s="8">
        <v>44927</v>
      </c>
      <c r="B2" s="7" t="s">
        <v>36</v>
      </c>
      <c r="C2" s="7" t="s">
        <v>37</v>
      </c>
      <c r="D2" s="7" t="s">
        <v>38</v>
      </c>
      <c r="E2" s="60">
        <v>85472.453999999998</v>
      </c>
      <c r="F2" s="61">
        <v>2.0062669999999999E-3</v>
      </c>
      <c r="G2" s="62">
        <v>0</v>
      </c>
      <c r="H2" s="62">
        <v>1127.25</v>
      </c>
      <c r="I2" s="62">
        <v>456.59096495207302</v>
      </c>
      <c r="J2" s="50">
        <v>0</v>
      </c>
    </row>
    <row r="3" spans="1:10" x14ac:dyDescent="0.2">
      <c r="A3" s="8">
        <v>44958</v>
      </c>
      <c r="B3" s="7" t="s">
        <v>36</v>
      </c>
      <c r="C3" s="7" t="s">
        <v>37</v>
      </c>
      <c r="D3" s="7" t="s">
        <v>38</v>
      </c>
      <c r="E3" s="60">
        <f>+E2</f>
        <v>85472.453999999998</v>
      </c>
      <c r="F3" s="61">
        <f>+F2</f>
        <v>2.0062669999999999E-3</v>
      </c>
      <c r="G3" s="62">
        <v>0</v>
      </c>
      <c r="H3" s="62">
        <v>1100</v>
      </c>
      <c r="I3" s="62">
        <v>0</v>
      </c>
      <c r="J3" s="50">
        <v>0</v>
      </c>
    </row>
    <row r="4" spans="1:10" x14ac:dyDescent="0.2">
      <c r="A4" s="8">
        <v>44986</v>
      </c>
      <c r="B4" s="7" t="s">
        <v>36</v>
      </c>
      <c r="C4" s="7" t="s">
        <v>37</v>
      </c>
      <c r="D4" s="7" t="s">
        <v>38</v>
      </c>
      <c r="E4" s="60">
        <f t="shared" ref="E4:F19" si="0">+E3</f>
        <v>85472.453999999998</v>
      </c>
      <c r="F4" s="61">
        <f t="shared" si="0"/>
        <v>2.0062669999999999E-3</v>
      </c>
      <c r="G4" s="62">
        <v>0</v>
      </c>
      <c r="H4" s="62">
        <v>1100</v>
      </c>
      <c r="I4" s="62">
        <v>0</v>
      </c>
      <c r="J4" s="50">
        <v>0</v>
      </c>
    </row>
    <row r="5" spans="1:10" x14ac:dyDescent="0.2">
      <c r="A5" s="8">
        <v>45017</v>
      </c>
      <c r="B5" s="7" t="s">
        <v>36</v>
      </c>
      <c r="C5" s="7" t="s">
        <v>37</v>
      </c>
      <c r="D5" s="7" t="s">
        <v>38</v>
      </c>
      <c r="E5" s="60">
        <f t="shared" si="0"/>
        <v>85472.453999999998</v>
      </c>
      <c r="F5" s="61">
        <f t="shared" si="0"/>
        <v>2.0062669999999999E-3</v>
      </c>
      <c r="G5" s="62">
        <v>0</v>
      </c>
      <c r="H5" s="62">
        <v>1122.4679518853345</v>
      </c>
      <c r="I5" s="62">
        <v>0</v>
      </c>
      <c r="J5" s="50">
        <v>0</v>
      </c>
    </row>
    <row r="6" spans="1:10" x14ac:dyDescent="0.2">
      <c r="A6" s="8">
        <v>45047</v>
      </c>
      <c r="B6" s="7" t="s">
        <v>36</v>
      </c>
      <c r="C6" s="7" t="s">
        <v>37</v>
      </c>
      <c r="D6" s="7" t="s">
        <v>38</v>
      </c>
      <c r="E6" s="60">
        <f t="shared" si="0"/>
        <v>85472.453999999998</v>
      </c>
      <c r="F6" s="61">
        <f t="shared" si="0"/>
        <v>2.0062669999999999E-3</v>
      </c>
      <c r="G6" s="62">
        <v>0</v>
      </c>
      <c r="H6" s="62">
        <v>1145.693611931247</v>
      </c>
      <c r="I6" s="62">
        <v>476.48493810000008</v>
      </c>
      <c r="J6" s="50">
        <v>0</v>
      </c>
    </row>
    <row r="7" spans="1:10" x14ac:dyDescent="0.2">
      <c r="A7" s="8">
        <v>45078</v>
      </c>
      <c r="B7" s="7" t="s">
        <v>36</v>
      </c>
      <c r="C7" s="7" t="s">
        <v>37</v>
      </c>
      <c r="D7" s="7" t="s">
        <v>38</v>
      </c>
      <c r="E7" s="60">
        <f t="shared" si="0"/>
        <v>85472.453999999998</v>
      </c>
      <c r="F7" s="61">
        <f t="shared" si="0"/>
        <v>2.0062669999999999E-3</v>
      </c>
      <c r="G7" s="62">
        <v>0</v>
      </c>
      <c r="H7" s="62">
        <v>1143.8882725900962</v>
      </c>
      <c r="I7" s="62">
        <v>794.14156349999917</v>
      </c>
      <c r="J7" s="50">
        <v>0</v>
      </c>
    </row>
    <row r="8" spans="1:10" x14ac:dyDescent="0.2">
      <c r="A8" s="8">
        <v>45108</v>
      </c>
      <c r="B8" s="7" t="s">
        <v>36</v>
      </c>
      <c r="C8" s="7" t="s">
        <v>37</v>
      </c>
      <c r="D8" s="7" t="s">
        <v>38</v>
      </c>
      <c r="E8" s="60">
        <f t="shared" si="0"/>
        <v>85472.453999999998</v>
      </c>
      <c r="F8" s="61">
        <f t="shared" si="0"/>
        <v>2.0062669999999999E-3</v>
      </c>
      <c r="G8" s="62">
        <v>907.95411136587745</v>
      </c>
      <c r="H8" s="62">
        <v>45.015764834122706</v>
      </c>
      <c r="I8" s="62">
        <v>952.96987620000016</v>
      </c>
      <c r="J8" s="50">
        <v>0</v>
      </c>
    </row>
    <row r="9" spans="1:10" x14ac:dyDescent="0.2">
      <c r="A9" s="8">
        <v>45139</v>
      </c>
      <c r="B9" s="7" t="s">
        <v>36</v>
      </c>
      <c r="C9" s="7" t="s">
        <v>37</v>
      </c>
      <c r="D9" s="7" t="s">
        <v>38</v>
      </c>
      <c r="E9" s="60">
        <f t="shared" si="0"/>
        <v>85472.453999999998</v>
      </c>
      <c r="F9" s="61">
        <f t="shared" si="0"/>
        <v>2.0062669999999999E-3</v>
      </c>
      <c r="G9" s="62">
        <v>908.28487106446096</v>
      </c>
      <c r="H9" s="62">
        <v>44.685005135539221</v>
      </c>
      <c r="I9" s="62">
        <v>952.96987620000016</v>
      </c>
      <c r="J9" s="50">
        <v>0</v>
      </c>
    </row>
    <row r="10" spans="1:10" x14ac:dyDescent="0.2">
      <c r="A10" s="8">
        <v>45170</v>
      </c>
      <c r="B10" s="7" t="s">
        <v>36</v>
      </c>
      <c r="C10" s="7" t="s">
        <v>37</v>
      </c>
      <c r="D10" s="7" t="s">
        <v>38</v>
      </c>
      <c r="E10" s="60">
        <f t="shared" si="0"/>
        <v>85472.453999999998</v>
      </c>
      <c r="F10" s="61">
        <f t="shared" si="0"/>
        <v>2.0062669999999999E-3</v>
      </c>
      <c r="G10" s="62">
        <v>910.04195666718022</v>
      </c>
      <c r="H10" s="62">
        <v>42.927919532819985</v>
      </c>
      <c r="I10" s="62">
        <v>952.96987620000016</v>
      </c>
      <c r="J10" s="50">
        <v>0</v>
      </c>
    </row>
    <row r="11" spans="1:10" x14ac:dyDescent="0.2">
      <c r="A11" s="8">
        <v>45200</v>
      </c>
      <c r="B11" s="7" t="s">
        <v>36</v>
      </c>
      <c r="C11" s="7" t="s">
        <v>37</v>
      </c>
      <c r="D11" s="7" t="s">
        <v>38</v>
      </c>
      <c r="E11" s="60">
        <f t="shared" si="0"/>
        <v>85472.453999999998</v>
      </c>
      <c r="F11" s="61">
        <f t="shared" si="0"/>
        <v>2.0062669999999999E-3</v>
      </c>
      <c r="G11" s="62">
        <v>908.93265801259054</v>
      </c>
      <c r="H11" s="62">
        <v>44.037218187409671</v>
      </c>
      <c r="I11" s="62">
        <v>952.96987620000016</v>
      </c>
      <c r="J11" s="50">
        <v>0</v>
      </c>
    </row>
    <row r="12" spans="1:10" x14ac:dyDescent="0.2">
      <c r="A12" s="8">
        <v>45231</v>
      </c>
      <c r="B12" s="7" t="s">
        <v>36</v>
      </c>
      <c r="C12" s="7" t="s">
        <v>37</v>
      </c>
      <c r="D12" s="7" t="s">
        <v>38</v>
      </c>
      <c r="E12" s="60">
        <f t="shared" si="0"/>
        <v>85472.453999999998</v>
      </c>
      <c r="F12" s="61">
        <f t="shared" si="0"/>
        <v>2.0062669999999999E-3</v>
      </c>
      <c r="G12" s="62">
        <v>910.66016846127764</v>
      </c>
      <c r="H12" s="62">
        <v>42.309707738722508</v>
      </c>
      <c r="I12" s="62">
        <v>952.96987620000016</v>
      </c>
      <c r="J12" s="50">
        <v>0</v>
      </c>
    </row>
    <row r="13" spans="1:10" x14ac:dyDescent="0.2">
      <c r="A13" s="8">
        <v>45261</v>
      </c>
      <c r="B13" s="7" t="s">
        <v>36</v>
      </c>
      <c r="C13" s="7" t="s">
        <v>37</v>
      </c>
      <c r="D13" s="7" t="s">
        <v>38</v>
      </c>
      <c r="E13" s="60">
        <f t="shared" si="0"/>
        <v>85472.453999999998</v>
      </c>
      <c r="F13" s="61">
        <f t="shared" si="0"/>
        <v>2.0062669999999999E-3</v>
      </c>
      <c r="G13" s="62">
        <v>909.56266039245293</v>
      </c>
      <c r="H13" s="62">
        <v>43.407215807547274</v>
      </c>
      <c r="I13" s="62">
        <v>952.96987620000016</v>
      </c>
      <c r="J13" s="50">
        <v>0</v>
      </c>
    </row>
    <row r="14" spans="1:10" x14ac:dyDescent="0.2">
      <c r="A14" s="8">
        <v>45292</v>
      </c>
      <c r="B14" s="7" t="s">
        <v>36</v>
      </c>
      <c r="C14" s="7" t="s">
        <v>37</v>
      </c>
      <c r="D14" s="7" t="s">
        <v>38</v>
      </c>
      <c r="E14" s="60">
        <f t="shared" si="0"/>
        <v>85472.453999999998</v>
      </c>
      <c r="F14" s="61">
        <f t="shared" si="0"/>
        <v>2.0062669999999999E-3</v>
      </c>
      <c r="G14" s="62">
        <v>909.99673255052824</v>
      </c>
      <c r="H14" s="62">
        <v>42.97314364947195</v>
      </c>
      <c r="I14" s="62">
        <v>952.96987620000016</v>
      </c>
      <c r="J14" s="50">
        <v>0</v>
      </c>
    </row>
    <row r="15" spans="1:10" x14ac:dyDescent="0.2">
      <c r="A15" s="8">
        <v>45323</v>
      </c>
      <c r="B15" s="7" t="s">
        <v>36</v>
      </c>
      <c r="C15" s="7" t="s">
        <v>37</v>
      </c>
      <c r="D15" s="7" t="s">
        <v>38</v>
      </c>
      <c r="E15" s="60">
        <f t="shared" si="0"/>
        <v>85472.453999999998</v>
      </c>
      <c r="F15" s="61">
        <f t="shared" si="0"/>
        <v>2.0062669999999999E-3</v>
      </c>
      <c r="G15" s="62">
        <v>913.17120025882798</v>
      </c>
      <c r="H15" s="62">
        <v>39.798675941172171</v>
      </c>
      <c r="I15" s="62">
        <v>952.96987620000016</v>
      </c>
      <c r="J15" s="50">
        <v>0</v>
      </c>
    </row>
    <row r="16" spans="1:10" x14ac:dyDescent="0.2">
      <c r="A16" s="8">
        <v>45352</v>
      </c>
      <c r="B16" s="7" t="s">
        <v>36</v>
      </c>
      <c r="C16" s="7" t="s">
        <v>37</v>
      </c>
      <c r="D16" s="7" t="s">
        <v>38</v>
      </c>
      <c r="E16" s="60">
        <f t="shared" si="0"/>
        <v>85472.453999999998</v>
      </c>
      <c r="F16" s="61">
        <f t="shared" si="0"/>
        <v>2.0062669999999999E-3</v>
      </c>
      <c r="G16" s="62">
        <v>910.8518981091529</v>
      </c>
      <c r="H16" s="62">
        <v>42.117978090847295</v>
      </c>
      <c r="I16" s="62">
        <v>952.96987620000016</v>
      </c>
      <c r="J16" s="50">
        <v>0</v>
      </c>
    </row>
    <row r="17" spans="1:10" x14ac:dyDescent="0.2">
      <c r="A17" s="8">
        <v>45383</v>
      </c>
      <c r="B17" s="7" t="s">
        <v>36</v>
      </c>
      <c r="C17" s="7" t="s">
        <v>37</v>
      </c>
      <c r="D17" s="7" t="s">
        <v>38</v>
      </c>
      <c r="E17" s="60">
        <f t="shared" si="0"/>
        <v>85472.453999999998</v>
      </c>
      <c r="F17" s="61">
        <f t="shared" si="0"/>
        <v>2.0062669999999999E-3</v>
      </c>
      <c r="G17" s="62">
        <v>912.6181359000592</v>
      </c>
      <c r="H17" s="62">
        <v>40.351740299940928</v>
      </c>
      <c r="I17" s="62">
        <v>952.96987620000016</v>
      </c>
      <c r="J17" s="50">
        <v>0</v>
      </c>
    </row>
    <row r="18" spans="1:10" x14ac:dyDescent="0.2">
      <c r="A18" s="8">
        <v>45413</v>
      </c>
      <c r="B18" s="7" t="s">
        <v>36</v>
      </c>
      <c r="C18" s="7" t="s">
        <v>37</v>
      </c>
      <c r="D18" s="7" t="s">
        <v>38</v>
      </c>
      <c r="E18" s="60">
        <f t="shared" si="0"/>
        <v>85472.453999999998</v>
      </c>
      <c r="F18" s="61">
        <f t="shared" si="0"/>
        <v>2.0062669999999999E-3</v>
      </c>
      <c r="G18" s="62">
        <v>911.69004587316067</v>
      </c>
      <c r="H18" s="62">
        <v>41.279830326839487</v>
      </c>
      <c r="I18" s="62">
        <v>952.96987620000016</v>
      </c>
      <c r="J18" s="50">
        <v>0</v>
      </c>
    </row>
    <row r="19" spans="1:10" x14ac:dyDescent="0.2">
      <c r="A19" s="8">
        <v>45444</v>
      </c>
      <c r="B19" s="7" t="s">
        <v>36</v>
      </c>
      <c r="C19" s="7" t="s">
        <v>37</v>
      </c>
      <c r="D19" s="7" t="s">
        <v>38</v>
      </c>
      <c r="E19" s="60">
        <f t="shared" si="0"/>
        <v>85472.453999999998</v>
      </c>
      <c r="F19" s="61">
        <f t="shared" si="0"/>
        <v>2.0062669999999999E-3</v>
      </c>
      <c r="G19" s="62">
        <v>913.42113553202819</v>
      </c>
      <c r="H19" s="62">
        <v>39.548740667971963</v>
      </c>
      <c r="I19" s="62">
        <v>952.96987620000016</v>
      </c>
      <c r="J19" s="50">
        <v>0</v>
      </c>
    </row>
    <row r="20" spans="1:10" x14ac:dyDescent="0.2">
      <c r="A20" s="8">
        <v>45474</v>
      </c>
      <c r="B20" s="7" t="s">
        <v>36</v>
      </c>
      <c r="C20" s="7" t="s">
        <v>37</v>
      </c>
      <c r="D20" s="7" t="s">
        <v>38</v>
      </c>
      <c r="E20" s="60">
        <f t="shared" ref="E20:F25" si="1">+E19</f>
        <v>85472.453999999998</v>
      </c>
      <c r="F20" s="61">
        <f t="shared" si="1"/>
        <v>2.0062669999999999E-3</v>
      </c>
      <c r="G20" s="62">
        <v>912.51151449666486</v>
      </c>
      <c r="H20" s="62">
        <v>40.458361703335328</v>
      </c>
      <c r="I20" s="62">
        <v>952.96987620000016</v>
      </c>
      <c r="J20" s="50">
        <v>0</v>
      </c>
    </row>
    <row r="21" spans="1:10" x14ac:dyDescent="0.2">
      <c r="A21" s="8">
        <v>45505</v>
      </c>
      <c r="B21" s="7" t="s">
        <v>36</v>
      </c>
      <c r="C21" s="7" t="s">
        <v>37</v>
      </c>
      <c r="D21" s="7" t="s">
        <v>38</v>
      </c>
      <c r="E21" s="60">
        <f t="shared" si="1"/>
        <v>85472.453999999998</v>
      </c>
      <c r="F21" s="61">
        <f t="shared" si="1"/>
        <v>2.0062669999999999E-3</v>
      </c>
      <c r="G21" s="62">
        <v>912.91609811369824</v>
      </c>
      <c r="H21" s="62">
        <v>40.053778086301961</v>
      </c>
      <c r="I21" s="62">
        <v>952.96987620000016</v>
      </c>
      <c r="J21" s="50">
        <v>0</v>
      </c>
    </row>
    <row r="22" spans="1:10" x14ac:dyDescent="0.2">
      <c r="A22" s="8">
        <v>45536</v>
      </c>
      <c r="B22" s="7" t="s">
        <v>36</v>
      </c>
      <c r="C22" s="7" t="s">
        <v>37</v>
      </c>
      <c r="D22" s="7" t="s">
        <v>38</v>
      </c>
      <c r="E22" s="60">
        <f t="shared" si="1"/>
        <v>85472.453999999998</v>
      </c>
      <c r="F22" s="61">
        <f t="shared" si="1"/>
        <v>2.0062669999999999E-3</v>
      </c>
      <c r="G22" s="62">
        <v>914.59577267860755</v>
      </c>
      <c r="H22" s="62">
        <v>38.374103521392556</v>
      </c>
      <c r="I22" s="62">
        <v>952.96987620000016</v>
      </c>
      <c r="J22" s="50">
        <v>0</v>
      </c>
    </row>
    <row r="23" spans="1:10" x14ac:dyDescent="0.2">
      <c r="A23" s="8">
        <v>45566</v>
      </c>
      <c r="B23" s="7" t="s">
        <v>36</v>
      </c>
      <c r="C23" s="7" t="s">
        <v>37</v>
      </c>
      <c r="D23" s="7" t="s">
        <v>38</v>
      </c>
      <c r="E23" s="60">
        <f t="shared" si="1"/>
        <v>85472.453999999998</v>
      </c>
      <c r="F23" s="61">
        <f t="shared" si="1"/>
        <v>2.0062669999999999E-3</v>
      </c>
      <c r="G23" s="62">
        <v>913.71316829761565</v>
      </c>
      <c r="H23" s="62">
        <v>39.256707902384541</v>
      </c>
      <c r="I23" s="62">
        <v>952.96987620000016</v>
      </c>
      <c r="J23" s="50">
        <v>0</v>
      </c>
    </row>
    <row r="24" spans="1:10" x14ac:dyDescent="0.2">
      <c r="A24" s="8">
        <v>45597</v>
      </c>
      <c r="B24" s="7" t="s">
        <v>36</v>
      </c>
      <c r="C24" s="7" t="s">
        <v>37</v>
      </c>
      <c r="D24" s="7" t="s">
        <v>38</v>
      </c>
      <c r="E24" s="60">
        <f t="shared" si="1"/>
        <v>85472.453999999998</v>
      </c>
      <c r="F24" s="61">
        <f t="shared" si="1"/>
        <v>2.0062669999999999E-3</v>
      </c>
      <c r="G24" s="62">
        <v>915.35941733868333</v>
      </c>
      <c r="H24" s="62">
        <v>37.610458861316879</v>
      </c>
      <c r="I24" s="62">
        <v>952.96987620000016</v>
      </c>
      <c r="J24" s="50">
        <v>0</v>
      </c>
    </row>
    <row r="25" spans="1:10" x14ac:dyDescent="0.2">
      <c r="A25" s="8">
        <v>45627</v>
      </c>
      <c r="B25" s="7" t="s">
        <v>36</v>
      </c>
      <c r="C25" s="7" t="s">
        <v>37</v>
      </c>
      <c r="D25" s="7" t="s">
        <v>38</v>
      </c>
      <c r="E25" s="60">
        <f t="shared" si="1"/>
        <v>85472.453999999998</v>
      </c>
      <c r="F25" s="61">
        <f t="shared" si="1"/>
        <v>2.0062669999999999E-3</v>
      </c>
      <c r="G25" s="62">
        <v>914.49437678487288</v>
      </c>
      <c r="H25" s="62">
        <v>38.475499415127217</v>
      </c>
      <c r="I25" s="62">
        <v>952.96987620000016</v>
      </c>
      <c r="J25" s="50">
        <v>0</v>
      </c>
    </row>
    <row r="26" spans="1:10" x14ac:dyDescent="0.2">
      <c r="A26" s="8">
        <v>45658</v>
      </c>
      <c r="B26" s="7"/>
      <c r="C26" s="7"/>
      <c r="D26" s="7"/>
      <c r="E26" s="20"/>
      <c r="F26" s="21"/>
      <c r="G26" s="20"/>
      <c r="H26" s="20"/>
      <c r="I26" s="20"/>
      <c r="J26" s="22"/>
    </row>
    <row r="27" spans="1:10" x14ac:dyDescent="0.2">
      <c r="A27" s="8">
        <v>45689</v>
      </c>
      <c r="B27" s="7"/>
      <c r="C27" s="7"/>
      <c r="D27" s="7"/>
      <c r="E27" s="20"/>
      <c r="F27" s="21"/>
      <c r="G27" s="20"/>
      <c r="H27" s="20"/>
      <c r="I27" s="20"/>
      <c r="J27" s="22"/>
    </row>
    <row r="28" spans="1:10" x14ac:dyDescent="0.2">
      <c r="A28" s="8">
        <v>45717</v>
      </c>
      <c r="B28" s="7"/>
      <c r="C28" s="7"/>
      <c r="D28" s="7"/>
      <c r="E28" s="20"/>
      <c r="F28" s="21"/>
      <c r="G28" s="20"/>
      <c r="H28" s="20"/>
      <c r="I28" s="20"/>
      <c r="J28" s="22"/>
    </row>
    <row r="29" spans="1:10" x14ac:dyDescent="0.2">
      <c r="A29" s="8">
        <v>45748</v>
      </c>
      <c r="B29" s="7"/>
      <c r="C29" s="7"/>
      <c r="D29" s="7"/>
      <c r="E29" s="20"/>
      <c r="F29" s="21"/>
      <c r="G29" s="20"/>
      <c r="H29" s="20"/>
      <c r="I29" s="20"/>
      <c r="J29" s="22"/>
    </row>
    <row r="30" spans="1:10" x14ac:dyDescent="0.2">
      <c r="A30" s="8">
        <v>45778</v>
      </c>
      <c r="B30" s="7"/>
      <c r="C30" s="7"/>
      <c r="D30" s="7"/>
      <c r="E30" s="20"/>
      <c r="F30" s="21"/>
      <c r="G30" s="20"/>
      <c r="H30" s="20"/>
      <c r="I30" s="20"/>
      <c r="J30" s="22"/>
    </row>
    <row r="31" spans="1:10" x14ac:dyDescent="0.2">
      <c r="A31" s="8">
        <v>45809</v>
      </c>
      <c r="B31" s="7"/>
      <c r="C31" s="7"/>
      <c r="D31" s="7"/>
      <c r="E31" s="20"/>
      <c r="F31" s="21"/>
      <c r="G31" s="20"/>
      <c r="H31" s="20"/>
      <c r="I31" s="20"/>
      <c r="J31" s="22"/>
    </row>
    <row r="32" spans="1:10" x14ac:dyDescent="0.2">
      <c r="A32" s="8">
        <v>45839</v>
      </c>
      <c r="B32" s="7"/>
      <c r="C32" s="7"/>
      <c r="D32" s="7"/>
      <c r="E32" s="20"/>
      <c r="F32" s="21"/>
      <c r="G32" s="20"/>
      <c r="H32" s="20"/>
      <c r="I32" s="20"/>
      <c r="J32" s="22"/>
    </row>
    <row r="33" spans="1:10" x14ac:dyDescent="0.2">
      <c r="A33" s="8">
        <v>45870</v>
      </c>
      <c r="B33" s="7"/>
      <c r="C33" s="7"/>
      <c r="D33" s="7"/>
      <c r="E33" s="20"/>
      <c r="F33" s="21"/>
      <c r="G33" s="20"/>
      <c r="H33" s="20"/>
      <c r="I33" s="20"/>
      <c r="J33" s="22"/>
    </row>
    <row r="34" spans="1:10" x14ac:dyDescent="0.2">
      <c r="A34" s="8">
        <v>45901</v>
      </c>
      <c r="B34" s="7"/>
      <c r="C34" s="7"/>
      <c r="D34" s="7"/>
      <c r="E34" s="20"/>
      <c r="F34" s="21"/>
      <c r="G34" s="20"/>
      <c r="H34" s="20"/>
      <c r="I34" s="20"/>
      <c r="J34" s="22"/>
    </row>
    <row r="35" spans="1:10" x14ac:dyDescent="0.2">
      <c r="A35" s="8">
        <v>45931</v>
      </c>
      <c r="B35" s="7"/>
      <c r="C35" s="7"/>
      <c r="D35" s="7"/>
      <c r="E35" s="20"/>
      <c r="F35" s="21"/>
      <c r="G35" s="20"/>
      <c r="H35" s="20"/>
      <c r="I35" s="20"/>
      <c r="J35" s="22"/>
    </row>
    <row r="36" spans="1:10" x14ac:dyDescent="0.2">
      <c r="A36" s="8">
        <v>45962</v>
      </c>
      <c r="B36" s="7"/>
      <c r="C36" s="7"/>
      <c r="D36" s="7"/>
      <c r="E36" s="20"/>
      <c r="F36" s="21"/>
      <c r="G36" s="20"/>
      <c r="H36" s="20"/>
      <c r="I36" s="20"/>
      <c r="J36" s="22"/>
    </row>
    <row r="37" spans="1:10" x14ac:dyDescent="0.2">
      <c r="A37" s="8">
        <v>45992</v>
      </c>
      <c r="B37" s="7"/>
      <c r="C37" s="7"/>
      <c r="D37" s="7"/>
      <c r="E37" s="20"/>
      <c r="F37" s="21"/>
      <c r="G37" s="20"/>
      <c r="H37" s="20"/>
      <c r="I37" s="20"/>
      <c r="J37" s="22"/>
    </row>
    <row r="38" spans="1:10" x14ac:dyDescent="0.2">
      <c r="A38" s="8">
        <v>46023</v>
      </c>
      <c r="B38" s="7"/>
      <c r="C38" s="7"/>
      <c r="D38" s="7"/>
      <c r="E38" s="20"/>
      <c r="F38" s="21"/>
      <c r="G38" s="20"/>
      <c r="H38" s="20"/>
      <c r="I38" s="20"/>
      <c r="J38" s="22"/>
    </row>
    <row r="39" spans="1:10" x14ac:dyDescent="0.2">
      <c r="A39" s="8">
        <v>46054</v>
      </c>
      <c r="B39" s="7"/>
      <c r="C39" s="7"/>
      <c r="D39" s="7"/>
      <c r="E39" s="20"/>
      <c r="F39" s="21"/>
      <c r="G39" s="20"/>
      <c r="H39" s="20"/>
      <c r="I39" s="20"/>
      <c r="J39" s="22"/>
    </row>
    <row r="40" spans="1:10" x14ac:dyDescent="0.2">
      <c r="A40" s="8">
        <v>46082</v>
      </c>
      <c r="B40" s="7"/>
      <c r="C40" s="7"/>
      <c r="D40" s="7"/>
      <c r="E40" s="20"/>
      <c r="F40" s="21"/>
      <c r="G40" s="20"/>
      <c r="H40" s="20"/>
      <c r="I40" s="20"/>
      <c r="J40" s="22"/>
    </row>
    <row r="41" spans="1:10" x14ac:dyDescent="0.2">
      <c r="A41" s="8">
        <v>46113</v>
      </c>
      <c r="B41" s="7"/>
      <c r="C41" s="7"/>
      <c r="D41" s="7"/>
      <c r="E41" s="20"/>
      <c r="F41" s="21"/>
      <c r="G41" s="20"/>
      <c r="H41" s="20"/>
      <c r="I41" s="20"/>
      <c r="J41" s="22"/>
    </row>
    <row r="42" spans="1:10" x14ac:dyDescent="0.2">
      <c r="A42" s="8">
        <v>46143</v>
      </c>
      <c r="B42" s="7"/>
      <c r="C42" s="7"/>
      <c r="D42" s="7"/>
      <c r="E42" s="20"/>
      <c r="F42" s="21"/>
      <c r="G42" s="20"/>
      <c r="H42" s="20"/>
      <c r="I42" s="20"/>
      <c r="J42" s="22"/>
    </row>
    <row r="43" spans="1:10" x14ac:dyDescent="0.2">
      <c r="A43" s="8">
        <v>46174</v>
      </c>
      <c r="B43" s="7"/>
      <c r="C43" s="7"/>
      <c r="D43" s="7"/>
      <c r="E43" s="20"/>
      <c r="F43" s="21"/>
      <c r="G43" s="20"/>
      <c r="H43" s="20"/>
      <c r="I43" s="20"/>
      <c r="J43" s="22"/>
    </row>
    <row r="44" spans="1:10" x14ac:dyDescent="0.2">
      <c r="A44" s="8">
        <v>46204</v>
      </c>
      <c r="B44" s="7"/>
      <c r="C44" s="7"/>
      <c r="D44" s="7"/>
      <c r="E44" s="20"/>
      <c r="F44" s="21"/>
      <c r="G44" s="20"/>
      <c r="H44" s="20"/>
      <c r="I44" s="20"/>
      <c r="J44" s="22"/>
    </row>
    <row r="45" spans="1:10" x14ac:dyDescent="0.2">
      <c r="A45" s="8">
        <v>46235</v>
      </c>
      <c r="B45" s="7"/>
      <c r="C45" s="7"/>
      <c r="D45" s="7"/>
      <c r="E45" s="20"/>
      <c r="F45" s="21"/>
      <c r="G45" s="20"/>
      <c r="H45" s="20"/>
      <c r="I45" s="20"/>
      <c r="J45" s="22"/>
    </row>
    <row r="46" spans="1:10" x14ac:dyDescent="0.2">
      <c r="A46" s="8">
        <v>46266</v>
      </c>
      <c r="B46" s="7"/>
      <c r="C46" s="7"/>
      <c r="D46" s="7"/>
      <c r="E46" s="20"/>
      <c r="F46" s="21"/>
      <c r="G46" s="20"/>
      <c r="H46" s="20"/>
      <c r="I46" s="20"/>
      <c r="J46" s="22"/>
    </row>
    <row r="47" spans="1:10" x14ac:dyDescent="0.2">
      <c r="A47" s="8">
        <v>46296</v>
      </c>
      <c r="B47" s="7"/>
      <c r="C47" s="7"/>
      <c r="D47" s="7"/>
      <c r="E47" s="20"/>
      <c r="F47" s="21"/>
      <c r="G47" s="20"/>
      <c r="H47" s="20"/>
      <c r="I47" s="20"/>
      <c r="J47" s="22"/>
    </row>
    <row r="48" spans="1:10" x14ac:dyDescent="0.2">
      <c r="A48" s="8">
        <v>46327</v>
      </c>
      <c r="B48" s="7"/>
      <c r="C48" s="7"/>
      <c r="D48" s="7"/>
      <c r="E48" s="20"/>
      <c r="F48" s="21"/>
      <c r="G48" s="20"/>
      <c r="H48" s="20"/>
      <c r="I48" s="20"/>
      <c r="J48" s="22"/>
    </row>
    <row r="49" spans="1:10" x14ac:dyDescent="0.2">
      <c r="A49" s="8">
        <v>46357</v>
      </c>
      <c r="B49" s="7"/>
      <c r="C49" s="7"/>
      <c r="D49" s="7"/>
      <c r="E49" s="20"/>
      <c r="F49" s="21"/>
      <c r="G49" s="20"/>
      <c r="H49" s="20"/>
      <c r="I49" s="20"/>
      <c r="J49" s="22"/>
    </row>
    <row r="50" spans="1:10" x14ac:dyDescent="0.2">
      <c r="A50" s="8">
        <v>46388</v>
      </c>
      <c r="B50" s="7"/>
      <c r="C50" s="7"/>
      <c r="D50" s="7"/>
      <c r="E50" s="20"/>
      <c r="F50" s="21"/>
      <c r="G50" s="20"/>
      <c r="H50" s="20"/>
      <c r="I50" s="20"/>
      <c r="J50" s="22"/>
    </row>
    <row r="51" spans="1:10" x14ac:dyDescent="0.2">
      <c r="A51" s="8">
        <v>46419</v>
      </c>
      <c r="B51" s="7"/>
      <c r="C51" s="7"/>
      <c r="D51" s="7"/>
      <c r="E51" s="20"/>
      <c r="F51" s="21"/>
      <c r="G51" s="20"/>
      <c r="H51" s="20"/>
      <c r="I51" s="20"/>
      <c r="J51" s="22"/>
    </row>
    <row r="52" spans="1:10" x14ac:dyDescent="0.2">
      <c r="A52" s="8">
        <v>46447</v>
      </c>
      <c r="B52" s="7"/>
      <c r="C52" s="7"/>
      <c r="D52" s="7"/>
      <c r="E52" s="20"/>
      <c r="F52" s="21"/>
      <c r="G52" s="20"/>
      <c r="H52" s="20"/>
      <c r="I52" s="20"/>
      <c r="J52" s="22"/>
    </row>
    <row r="53" spans="1:10" x14ac:dyDescent="0.2">
      <c r="A53" s="8">
        <v>46478</v>
      </c>
      <c r="B53" s="7"/>
      <c r="C53" s="7"/>
      <c r="D53" s="7"/>
      <c r="E53" s="20"/>
      <c r="F53" s="21"/>
      <c r="G53" s="20"/>
      <c r="H53" s="20"/>
      <c r="I53" s="20"/>
      <c r="J53" s="22"/>
    </row>
    <row r="54" spans="1:10" x14ac:dyDescent="0.2">
      <c r="A54" s="8">
        <v>46508</v>
      </c>
      <c r="B54" s="7"/>
      <c r="C54" s="7"/>
      <c r="D54" s="7"/>
      <c r="E54" s="20"/>
      <c r="F54" s="21"/>
      <c r="G54" s="20"/>
      <c r="H54" s="20"/>
      <c r="I54" s="20"/>
      <c r="J54" s="22"/>
    </row>
    <row r="55" spans="1:10" x14ac:dyDescent="0.2">
      <c r="A55" s="8">
        <v>46539</v>
      </c>
      <c r="B55" s="7"/>
      <c r="C55" s="7"/>
      <c r="D55" s="7"/>
      <c r="E55" s="20"/>
      <c r="F55" s="21"/>
      <c r="G55" s="20"/>
      <c r="H55" s="20"/>
      <c r="I55" s="20"/>
      <c r="J55" s="22"/>
    </row>
    <row r="56" spans="1:10" x14ac:dyDescent="0.2">
      <c r="A56" s="8">
        <v>46569</v>
      </c>
      <c r="B56" s="7"/>
      <c r="C56" s="7"/>
      <c r="D56" s="7"/>
      <c r="E56" s="20"/>
      <c r="F56" s="21"/>
      <c r="G56" s="20"/>
      <c r="H56" s="20"/>
      <c r="I56" s="20"/>
      <c r="J56" s="22"/>
    </row>
    <row r="57" spans="1:10" x14ac:dyDescent="0.2">
      <c r="A57" s="8">
        <v>46600</v>
      </c>
      <c r="B57" s="7"/>
      <c r="C57" s="7"/>
      <c r="D57" s="7"/>
      <c r="E57" s="20"/>
      <c r="F57" s="21"/>
      <c r="G57" s="20"/>
      <c r="H57" s="20"/>
      <c r="I57" s="20"/>
      <c r="J57" s="22"/>
    </row>
    <row r="58" spans="1:10" x14ac:dyDescent="0.2">
      <c r="A58" s="8">
        <v>46631</v>
      </c>
      <c r="B58" s="7"/>
      <c r="C58" s="7"/>
      <c r="D58" s="7"/>
      <c r="E58" s="20"/>
      <c r="F58" s="21"/>
      <c r="G58" s="20"/>
      <c r="H58" s="20"/>
      <c r="I58" s="20"/>
      <c r="J58" s="22"/>
    </row>
    <row r="59" spans="1:10" x14ac:dyDescent="0.2">
      <c r="A59" s="8">
        <v>46661</v>
      </c>
      <c r="B59" s="7"/>
      <c r="C59" s="7"/>
      <c r="D59" s="7"/>
      <c r="E59" s="20"/>
      <c r="F59" s="21"/>
      <c r="G59" s="20"/>
      <c r="H59" s="20"/>
      <c r="I59" s="20"/>
      <c r="J59" s="22"/>
    </row>
    <row r="60" spans="1:10" x14ac:dyDescent="0.2">
      <c r="A60" s="8">
        <v>46692</v>
      </c>
      <c r="B60" s="7"/>
      <c r="C60" s="7"/>
      <c r="D60" s="7"/>
      <c r="E60" s="20"/>
      <c r="F60" s="21"/>
      <c r="G60" s="20"/>
      <c r="H60" s="20"/>
      <c r="I60" s="20"/>
      <c r="J60" s="22"/>
    </row>
    <row r="61" spans="1:10" x14ac:dyDescent="0.2">
      <c r="A61" s="8">
        <v>46722</v>
      </c>
      <c r="B61" s="7"/>
      <c r="C61" s="7"/>
      <c r="D61" s="7"/>
      <c r="E61" s="20"/>
      <c r="F61" s="21"/>
      <c r="G61" s="20"/>
      <c r="H61" s="20"/>
      <c r="I61" s="20"/>
      <c r="J61" s="22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c99ec44-26d4-4394-a652-531c75162a63}" enabled="1" method="Privileged" siteId="{a4305987-cf78-4f93-9d64-bf18af6539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7</vt:i4>
      </vt:variant>
    </vt:vector>
  </HeadingPairs>
  <TitlesOfParts>
    <vt:vector size="26" baseType="lpstr">
      <vt:lpstr>Cartagena - Lineas locales</vt:lpstr>
      <vt:lpstr>Cartagena _ SPC</vt:lpstr>
      <vt:lpstr>Barranca</vt:lpstr>
      <vt:lpstr>Apiay</vt:lpstr>
      <vt:lpstr>Dina</vt:lpstr>
      <vt:lpstr>Cupiagua</vt:lpstr>
      <vt:lpstr>Cusiana</vt:lpstr>
      <vt:lpstr>Capachos_ECP</vt:lpstr>
      <vt:lpstr>Capachos_Parex</vt:lpstr>
      <vt:lpstr>TYGas</vt:lpstr>
      <vt:lpstr>PBI</vt:lpstr>
      <vt:lpstr>Turgas</vt:lpstr>
      <vt:lpstr>Petrosantander Butano</vt:lpstr>
      <vt:lpstr>Petrosantander Propano</vt:lpstr>
      <vt:lpstr>Plexaport</vt:lpstr>
      <vt:lpstr>Chilco</vt:lpstr>
      <vt:lpstr>Montagas</vt:lpstr>
      <vt:lpstr>Norgas</vt:lpstr>
      <vt:lpstr>Inversiones GLP</vt:lpstr>
      <vt:lpstr>Apiay!Print_Area</vt:lpstr>
      <vt:lpstr>Barranca!Print_Area</vt:lpstr>
      <vt:lpstr>'Cartagena _ SPC'!Print_Area</vt:lpstr>
      <vt:lpstr>'Cartagena - Lineas locales'!Print_Area</vt:lpstr>
      <vt:lpstr>Cupiagua!Print_Area</vt:lpstr>
      <vt:lpstr>Cusiana!Print_Area</vt:lpstr>
      <vt:lpstr>Dina!Print_Area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Microsoft Office User</cp:lastModifiedBy>
  <cp:lastPrinted>2023-02-27T17:05:48Z</cp:lastPrinted>
  <dcterms:created xsi:type="dcterms:W3CDTF">2022-04-04T22:14:03Z</dcterms:created>
  <dcterms:modified xsi:type="dcterms:W3CDTF">2023-07-14T14:07:29Z</dcterms:modified>
</cp:coreProperties>
</file>