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minenergiacol-my.sharepoint.com/personal/ajpena_minenergia_gov_co/Documents/Seguimiento Plan de Acción/2023/"/>
    </mc:Choice>
  </mc:AlternateContent>
  <xr:revisionPtr revIDLastSave="67" documentId="13_ncr:1_{FBFF347E-BA0A-4BBF-9D10-2082D7BDE70D}" xr6:coauthVersionLast="47" xr6:coauthVersionMax="47" xr10:uidLastSave="{A4A93FEB-156F-4E5D-8557-CA444F5BF28C}"/>
  <bookViews>
    <workbookView xWindow="-120" yWindow="-120" windowWidth="20730" windowHeight="11040" activeTab="2" xr2:uid="{00000000-000D-0000-FFFF-FFFF00000000}"/>
  </bookViews>
  <sheets>
    <sheet name="Indicadores PAA" sheetId="8" r:id="rId1"/>
    <sheet name="Indicadores PAA %" sheetId="10" state="hidden" r:id="rId2"/>
    <sheet name="Reporte" sheetId="12" r:id="rId3"/>
  </sheets>
  <definedNames>
    <definedName name="DatosExternos_1" localSheetId="0" hidden="1">'Indicadores PAA'!$A$1:$AO$230</definedName>
    <definedName name="DatosExternos_1" localSheetId="1" hidden="1">'Indicadores PAA %'!$A$1:$AO$229</definedName>
  </definedNames>
  <calcPr calcId="191029"/>
  <pivotCaches>
    <pivotCache cacheId="1"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12" l="1"/>
  <c r="G4" i="12"/>
  <c r="G26" i="12"/>
  <c r="G25" i="12"/>
  <c r="G24" i="12"/>
  <c r="G23" i="12"/>
  <c r="G22" i="12"/>
  <c r="G21" i="12"/>
  <c r="G20" i="12"/>
  <c r="G19" i="12"/>
  <c r="G18" i="12"/>
  <c r="G17" i="12"/>
  <c r="G16" i="12"/>
  <c r="G15" i="12"/>
  <c r="G14" i="12"/>
  <c r="G13" i="12"/>
  <c r="G12" i="12"/>
  <c r="G11" i="12"/>
  <c r="G10" i="12"/>
  <c r="G9" i="12"/>
  <c r="G8" i="12"/>
  <c r="G7" i="12"/>
  <c r="G6" i="12"/>
  <c r="C29" i="12"/>
  <c r="C30" i="12"/>
  <c r="C31" i="12" l="1"/>
  <c r="AN176" i="8"/>
  <c r="AN146" i="8"/>
  <c r="AN145" i="8"/>
  <c r="AN98" i="8"/>
  <c r="AN97" i="8"/>
  <c r="AN96" i="8"/>
  <c r="AN95" i="8"/>
  <c r="AN90" i="8"/>
  <c r="AN89" i="8"/>
  <c r="AN230" i="8"/>
  <c r="AN229" i="8"/>
  <c r="AN228" i="8"/>
  <c r="AN227" i="8"/>
  <c r="AN225" i="8"/>
  <c r="AN223" i="8"/>
  <c r="AN222" i="8"/>
  <c r="AN218" i="8"/>
  <c r="AN217" i="8"/>
  <c r="AN190" i="8"/>
  <c r="AN189" i="8"/>
  <c r="AN180" i="8"/>
  <c r="AN175" i="8"/>
  <c r="AN174" i="8"/>
  <c r="AN173" i="8"/>
  <c r="AN172" i="8"/>
  <c r="AN171" i="8"/>
  <c r="AN170" i="8"/>
  <c r="AN169" i="8"/>
  <c r="AN168" i="8"/>
  <c r="AN167" i="8"/>
  <c r="AN166" i="8"/>
  <c r="AN165" i="8"/>
  <c r="AN164" i="8"/>
  <c r="AN151" i="8"/>
  <c r="AN150" i="8"/>
  <c r="AN149" i="8"/>
  <c r="AN148" i="8"/>
  <c r="AN147" i="8"/>
  <c r="AN136" i="8"/>
  <c r="AN101" i="8"/>
  <c r="AN100" i="8"/>
  <c r="AN99" i="8"/>
  <c r="AN94" i="8"/>
  <c r="AN93" i="8"/>
  <c r="AN92" i="8"/>
  <c r="AN91"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172.17.0.137 sgestion_P vRptPlaneacion111111" type="5" refreshedVersion="8" savePassword="1" background="1" saveData="1">
    <dbPr connection="Provider=SQLOLEDB.1;Password=repsigame$%+;Persist Security Info=True;User ID=Repsigame;Initial Catalog=sigame;Data Source=172.17.0.111;Use Procedure for Prepare=1;Auto Translate=True;Packet Size=4096;Workstation ID=LAPTOP-RBOSIGA;Use Encryption for Data=False;Tag with column collation when possible=False" command="&quot;SIGAME&quot;.&quot;sisgestion&quot;.&quot;vRptPlaneacionSeguimiento2023&quot;" commandType="3"/>
  </connection>
  <connection id="2" xr16:uid="{71A9237D-5014-4048-BB68-1541DA4B9247}" keepAlive="1" name="172.17.0.137 sgestion_P vRptPlaneacion1111111" type="5" refreshedVersion="8" savePassword="1" background="1" saveData="1">
    <dbPr connection="Provider=SQLOLEDB.1;Password=repsigame$%+;Persist Security Info=True;User ID=Repsigame;Initial Catalog=sigame;Data Source=172.17.0.111;Use Procedure for Prepare=1;Auto Translate=True;Packet Size=4096;Workstation ID=LAPTOP-RBOSIGA;Use Encryption for Data=False;Tag with column collation when possible=False" command="&quot;SIGAME&quot;.&quot;sisgestion&quot;.&quot;vRptPlaneacionSeguimiento2023&quot;" commandType="3"/>
  </connection>
</connections>
</file>

<file path=xl/sharedStrings.xml><?xml version="1.0" encoding="utf-8"?>
<sst xmlns="http://schemas.openxmlformats.org/spreadsheetml/2006/main" count="8839" uniqueCount="1390">
  <si>
    <t>NombreLinea</t>
  </si>
  <si>
    <t>NombreObjetivo</t>
  </si>
  <si>
    <t>NombreEstrategia</t>
  </si>
  <si>
    <t>NombreLineaAccion</t>
  </si>
  <si>
    <t>Nombre_Dependencia</t>
  </si>
  <si>
    <t>NombreProposito</t>
  </si>
  <si>
    <t>Nombre_Indicador</t>
  </si>
  <si>
    <t>Nombre_Producto</t>
  </si>
  <si>
    <t>Impulsar el abastecimiento de gas en el país.</t>
  </si>
  <si>
    <t>Promover el flujo constante de recursos de regalías, estimulando el desarrollo de los territorios a partir de los beneficios que genera el sector extractivo.</t>
  </si>
  <si>
    <t>Ejecución de los Planes y Programas para el desarrollo del capital Humano del Ministerio de Minas y Energía</t>
  </si>
  <si>
    <t>ObjetivoCalidad</t>
  </si>
  <si>
    <t>ProcesoSGC</t>
  </si>
  <si>
    <t>Formular y adoptar oportunamente políticas, planes, programas, proyectos, regulaciones y reglamentaciones para el sector minero y energético, de acuerdo con las directrices del Gobierno Nacional</t>
  </si>
  <si>
    <t>Ejecución de políticas, proyectos y reglamentación sectorial</t>
  </si>
  <si>
    <t>Seguimiento, vigilancia y control a políticas, planes, programas, proyectos y reglamentación sectorial</t>
  </si>
  <si>
    <t>Eficacia</t>
  </si>
  <si>
    <t>Formulación y adopción de políticas, planes, programas, reglamentos y lineamientos sectoriales</t>
  </si>
  <si>
    <t>Asegurar la funcionalidad y el desempeño del sistema de gestión para lograr la mejora continua de los procesos de la entidad con criterios de eficacia, eficiencia y efectividad</t>
  </si>
  <si>
    <t>Comunicación Institucional</t>
  </si>
  <si>
    <t>Fortalecer las competencias y el desarrollo de los Servidores Públicos, para mejorar su desempeño y la conformidad de los productos y/o servicios de la entidad</t>
  </si>
  <si>
    <t>Garantizar la administración eficiente y oportuna de los recursos financieros, administrativos y tecnológicos para el cumplimiento de los fines de la entidad con criterios de austeridad y transparencia</t>
  </si>
  <si>
    <t>Control Interno Disciplinario</t>
  </si>
  <si>
    <t>Gestión Documental</t>
  </si>
  <si>
    <t>Atender eficientemente los requerimientos de los ciudadanos, de la industria y partes interesadas, para el desarrollo y fortalecimiento del sector minero y energético a nivel nacional</t>
  </si>
  <si>
    <t>Servicio al Ciudadano</t>
  </si>
  <si>
    <t>Gestión Tecnológica de Información y Comunicación</t>
  </si>
  <si>
    <t>Auditoría y Evaluación</t>
  </si>
  <si>
    <t>Gestión Financiera</t>
  </si>
  <si>
    <t>Gestión del Talento Humano</t>
  </si>
  <si>
    <t>MetaIndicador</t>
  </si>
  <si>
    <t>PonderacionIndicador</t>
  </si>
  <si>
    <t>MetaProducto</t>
  </si>
  <si>
    <t>PonderacionProducto</t>
  </si>
  <si>
    <t>Gestión Internacional</t>
  </si>
  <si>
    <t>GRUPO DE ASUNTOS LEGISLATIVOS</t>
  </si>
  <si>
    <t>OFICINA ASESORA JURÍDICA</t>
  </si>
  <si>
    <t>Gestión Jurídica</t>
  </si>
  <si>
    <t>DIRECCIÓN DE ENERGÍA ELÉCTRICA</t>
  </si>
  <si>
    <t>DIRECCIÓN DE FORMALIZACIÓN MINERA</t>
  </si>
  <si>
    <t>DIRECCIÓN DE HIDROCARBUROS</t>
  </si>
  <si>
    <t>DIRECCIÓN DE MINERÍA EMPRESARIAL</t>
  </si>
  <si>
    <t>GRUPO DE GESTIÓN CONTRACTUAL</t>
  </si>
  <si>
    <t>OFICINA DE ASUNTOS AMBIENTALES Y SOCIALES</t>
  </si>
  <si>
    <t>Reducir el impacto ambiental del uso de combustibles fósiles, a partir de la mejora en la calidad de los mismos</t>
  </si>
  <si>
    <t>OFICINA DE ASUNTOS REGULATORIOS Y EMPRESARIALES</t>
  </si>
  <si>
    <t>OFICINA DE CONTROL INTERNO</t>
  </si>
  <si>
    <t>OFICINA DE PLANEACIÓN Y GESTIÓN INTERNACIONAL</t>
  </si>
  <si>
    <t>GRUPO DE EJECUCIÓN ESTRATÉGICA DEL SECTOR EXTRACTIVO</t>
  </si>
  <si>
    <t>GRUPO DE COMUNICACIÓN Y PRENSA</t>
  </si>
  <si>
    <t>GRUPO DE GESTIÓN FINANCIERA Y CONTABLE</t>
  </si>
  <si>
    <t>GRUPO DE SERVICIOS ADMINISTRATIVOS</t>
  </si>
  <si>
    <t>SUBDIRECCIÓN DE TALENTO HUMANO</t>
  </si>
  <si>
    <t>Hoja de ruta de la política de transparencia del sector extractivo en el marco del SGR Implementada.</t>
  </si>
  <si>
    <t>Proyectos del sector Minero Energético con recursos del Incentivo a la Producción, Exploración y Formalización aprobados.</t>
  </si>
  <si>
    <t>Estratégico</t>
  </si>
  <si>
    <t>Procesos o tramites institucionales automatizados</t>
  </si>
  <si>
    <t>Contar con nuevos usuarios con acceso al servicio de gas combustible por redes (SINERGIA)</t>
  </si>
  <si>
    <t>Documento de evaluación de prueba del piloto de la guia digital de transporte de crudo elaborado</t>
  </si>
  <si>
    <t>Porcentaje de avance en las modificaciones al Decreto 1073 de 2015</t>
  </si>
  <si>
    <t>Esquema relacionado con la focalización de Subsidios ZDF (GLP+LIQUIDOS) SICOM 2.0, mediante modelo BPM elaborado.</t>
  </si>
  <si>
    <t xml:space="preserve">Porcentaje de avance en la conformación de Centro Nacional de Operaciones de combustibles líquidos ("CNO")   </t>
  </si>
  <si>
    <t>Resultado</t>
  </si>
  <si>
    <t>Porcentaje de avance en la promoción del uso alternativo de biocombustibles en la cadena de distribución de combustibles en el territorio nacional</t>
  </si>
  <si>
    <t>GRUPO DE EJECUCIÓN PRESUPUESTAL</t>
  </si>
  <si>
    <t>Gestión de Recursos Físicos</t>
  </si>
  <si>
    <t>Desarrollar y actualizar el  marco normativo para el uso seguro de los materiales nucleares y radiactivos en el territorio colombiano</t>
  </si>
  <si>
    <t>Año_IndResultado</t>
  </si>
  <si>
    <t>GRUPO DE TECNOLOGÍAS DE INFORMACIÓN Y LAS COMUNICACIONES</t>
  </si>
  <si>
    <t>OFICINA DE CONTROL DISCIPLINARIO INTERNO</t>
  </si>
  <si>
    <t>GRUPO DE RELACIONAMIENTO CON EL CIUDADANO Y GESTIÓN DE LA INFORMACIÓN</t>
  </si>
  <si>
    <t>SUBDIRECCIÓN ADMINISTRATIVA Y FINANCIERA</t>
  </si>
  <si>
    <t>Formula_Indicador</t>
  </si>
  <si>
    <t>Nombre_UnidadMedida</t>
  </si>
  <si>
    <t>TipoIndicador</t>
  </si>
  <si>
    <t>Planeado_Enero</t>
  </si>
  <si>
    <t>ValorEjecutadoEnero</t>
  </si>
  <si>
    <t>AvanceCualitativoEnero</t>
  </si>
  <si>
    <t>Planeado_Febrero</t>
  </si>
  <si>
    <t>ValorEjecutadoFebrero</t>
  </si>
  <si>
    <t>AvanceCualitativoFebrero</t>
  </si>
  <si>
    <t>Planeado_Marzo</t>
  </si>
  <si>
    <t>ValorEjecutadoMarzo</t>
  </si>
  <si>
    <t>AvanceCualitativoMarzo</t>
  </si>
  <si>
    <t>Planeado_Abril</t>
  </si>
  <si>
    <t>ValorEjecutadoAbril</t>
  </si>
  <si>
    <t>AvanceCualitativoAbril</t>
  </si>
  <si>
    <t>Planeado_Mayo</t>
  </si>
  <si>
    <t>ValorEjecutadoMayo</t>
  </si>
  <si>
    <t>AvanceCualitativoMayo</t>
  </si>
  <si>
    <t>Planeado_Junio</t>
  </si>
  <si>
    <t>ValorEjecutadoJunio</t>
  </si>
  <si>
    <t>AvanceCualitativoJunio</t>
  </si>
  <si>
    <t>Porcentaje</t>
  </si>
  <si>
    <t>Cantidad</t>
  </si>
  <si>
    <t>Número de documentos requeridos para  implementar la hoja de ruta de la política de transparencia de</t>
  </si>
  <si>
    <t>Número de proyectos del sector Minero Energético aprobados con recursos del Incentivo a la Producció</t>
  </si>
  <si>
    <t xml:space="preserve">Número de proyectos de inversión de otros sectores aprobados con cargo a los recursos del Incentivo </t>
  </si>
  <si>
    <t>ClasificadoresIndicadorResultado</t>
  </si>
  <si>
    <t>Plan de Acción Anual - PAA</t>
  </si>
  <si>
    <t>Plan Estratégico Institucional - PEI; Plan de Acción Anual - PAA</t>
  </si>
  <si>
    <t>Plan de Acción Anual - PAA; Plan de Comunicación</t>
  </si>
  <si>
    <t>Codigo_Indicador</t>
  </si>
  <si>
    <t>Codigo_Producto</t>
  </si>
  <si>
    <t>ClasificadoresIndicadorProducto</t>
  </si>
  <si>
    <t>UnidadMedidaProducto</t>
  </si>
  <si>
    <t>$</t>
  </si>
  <si>
    <t>#</t>
  </si>
  <si>
    <t>%</t>
  </si>
  <si>
    <t>Direccionamiento Estratégico</t>
  </si>
  <si>
    <t>Plan de Acción Anual - PAA; Plan Institucional de Archivos de la Entidad ­PINAR</t>
  </si>
  <si>
    <t>Administración del Sistema Integrado de Gestión</t>
  </si>
  <si>
    <t>Línea  para el Año 2023</t>
  </si>
  <si>
    <t>Objetivo para el año 2023</t>
  </si>
  <si>
    <t>Estrategia para el año 2023</t>
  </si>
  <si>
    <t>Ordenamiento del territorio alrededor del agua y justicia ambiental</t>
  </si>
  <si>
    <t>Calidad</t>
  </si>
  <si>
    <t>Transformación productiva, internacionalización y acción climática</t>
  </si>
  <si>
    <t>DH-040-2023</t>
  </si>
  <si>
    <t>Porcentaje de ampliación de  la cobertura de servicios públicos domiciliarios de gas asegurando su sostenibilidad y eficiencia.</t>
  </si>
  <si>
    <t>Porcentaje de ampliación de  la cobertura de servicios públicos domiciliarios de gas</t>
  </si>
  <si>
    <t xml:space="preserve">Realizar el registro de usuarios que dejan de usar leña para cocinar (SINERGIA)                  </t>
  </si>
  <si>
    <t>SINERGÍA; Plan de Acción Anual - PAA</t>
  </si>
  <si>
    <t xml:space="preserve">Impulsar la implementación de proyectos de generación a partir de FNCER y proyectos de transmisión de energía eléctrica.
</t>
  </si>
  <si>
    <t>DE-020-2023</t>
  </si>
  <si>
    <t xml:space="preserve">Capacidad instalada total de generación FNCER en el país (SIN y ZNI); incluye Autogeneradores y Generación Distribuida
</t>
  </si>
  <si>
    <t xml:space="preserve">Megavatios (MW) instalados de FNCER
</t>
  </si>
  <si>
    <t xml:space="preserve">Reuniones sistemáticas de seguimiento de proyectos de generación FNCER
</t>
  </si>
  <si>
    <t xml:space="preserve">Matriz de consolidación del estado de proyectos FNCER
</t>
  </si>
  <si>
    <t>Identificar y evaluar diferentes alternativas que permitan la promoción, implementación y desarrollo de programas y proyectos de eficiencia energética en el sector industrial</t>
  </si>
  <si>
    <t>OARE-019-2023</t>
  </si>
  <si>
    <t>Documentos elaborados de política para el fomento de la eficiencia energética en el sector industrial</t>
  </si>
  <si>
    <t xml:space="preserve">Documentos elaborados.
</t>
  </si>
  <si>
    <t>Documentos de política para fomentar la eficiencia energética en el sector industrial</t>
  </si>
  <si>
    <t>Promover espacios para la innovación y el desarrollo de nuevas tecnologías</t>
  </si>
  <si>
    <t>OARE-020-2023</t>
  </si>
  <si>
    <t>Documentos elaborados para generar espacios regulatorios en el sector minero energético</t>
  </si>
  <si>
    <t>Documentos elaborados.</t>
  </si>
  <si>
    <t>Documentos de lineamientos de política pública para las areneras regulatorias del sector minero energético</t>
  </si>
  <si>
    <t>Fortalecimiento de la Gestión Institucional (Gestión Institucional)</t>
  </si>
  <si>
    <t>Implementar la hoja de ruta de la política de transparencia del sector extractivo en el marco del Sistema General de Regalìas</t>
  </si>
  <si>
    <t>GEESE-024-2023</t>
  </si>
  <si>
    <t>Socializaciones con grupos de interés vinculados al sector minero energético</t>
  </si>
  <si>
    <t>Documento con lineamientos sobre gobierno corporativo, prevención y lucha contra la corrupción en el gremio empresarial del sector minero energético.</t>
  </si>
  <si>
    <t>Documento con actividades e identificación de buenas prácticas de transparencia, rendición de cuentas e integridad que le apunten a la Política de Transparencia e Integridad del Sector Minero-Energético PTISME en el MME y entidades adscritas.</t>
  </si>
  <si>
    <t>Informe semestral de seguimiento y monitoreo a los indicadores establecidos en la Política de Transparencia e Integridad del Sector Minero-Energético PTISME, en el marco de los lineamientos de trasparencia, integridad y rendición de cuentas.</t>
  </si>
  <si>
    <t>OARE-021-2023</t>
  </si>
  <si>
    <t>Avance del desarrollo y actualización del marco normativo para el uso seguro de materiales nucleares y radiactivos en el territorio colombiano</t>
  </si>
  <si>
    <t>Proyectos de normatividad desarrollados/Total de proyectos programados</t>
  </si>
  <si>
    <t>Proyectos de normatividad para el uso seguro de los materiales nucleares y radiactivos en el territorio colombiano</t>
  </si>
  <si>
    <t xml:space="preserve">Demanda no atendida dentro del SIN
</t>
  </si>
  <si>
    <t xml:space="preserve">Total de DNA acumulada en el pais en Gigavatios hora en el año (GWh)
</t>
  </si>
  <si>
    <t xml:space="preserve">Informe mensual de consolidación de variables energéticas en el país
</t>
  </si>
  <si>
    <t xml:space="preserve">Elaborar el documento borrador de la actualización del RETILAP con el fin de modernizar la reglamentación de iluminación y  alumbrado público
</t>
  </si>
  <si>
    <t>DE-026-2023</t>
  </si>
  <si>
    <t xml:space="preserve">% mensual de avance de actividades de la actualización del documento borrador del RETILAP
</t>
  </si>
  <si>
    <t xml:space="preserve">Total de actividades ejecutadas en el mes/Total de actividades planificadas
</t>
  </si>
  <si>
    <t xml:space="preserve">Concepto previo MINCIT-RETILAP
</t>
  </si>
  <si>
    <t xml:space="preserve">Concepto abogacia de la competencia SIC-RETILAP
</t>
  </si>
  <si>
    <t xml:space="preserve">Solicitud de consulta OMC-RETILAP
</t>
  </si>
  <si>
    <t xml:space="preserve">Ajuste de resolución para revisión OAJ-RETILAP
</t>
  </si>
  <si>
    <t xml:space="preserve">Elaborar el documento borrador del nuevo reglamento RETSIT con el fin de reglamentar las instalaciones de aire acondicionado, refrigeración y distritos térmicos
</t>
  </si>
  <si>
    <t>DE-029-2023</t>
  </si>
  <si>
    <t xml:space="preserve">% mensual de avance de actividades  del documento borrador del RETSIT
</t>
  </si>
  <si>
    <t xml:space="preserve">Concepto previo MINCIT-RETSIT
</t>
  </si>
  <si>
    <t xml:space="preserve">Concepto abogacia de la competencia SIC-RETSIT
</t>
  </si>
  <si>
    <t xml:space="preserve">Solicitud de consulta OMC-RETSIT
</t>
  </si>
  <si>
    <t xml:space="preserve">Ajuste de resolución para revisión OAJ-RETSIT
</t>
  </si>
  <si>
    <t xml:space="preserve">Elaborar el borrador de analisis de impacto normativo del RETIQ con el fin de revisar el cumplimiento del objeto del reglamento y estudiar la viabilidad de incluir nuevos productos
</t>
  </si>
  <si>
    <t>DE-030-2023</t>
  </si>
  <si>
    <t xml:space="preserve">% mensual de avance de actividades del borrador del  AIN del  RETIQ
</t>
  </si>
  <si>
    <t xml:space="preserve">Planteamiento del problema AIN RETIQ
</t>
  </si>
  <si>
    <t xml:space="preserve">Expedir el AIN
</t>
  </si>
  <si>
    <t xml:space="preserve">Asignar los recursos de los subsidios de los fondos FSSRI y FOES
</t>
  </si>
  <si>
    <t>DE-031-2023</t>
  </si>
  <si>
    <t xml:space="preserve">% mensual de asignación de recursos de los fondos FSSRI y FOES
</t>
  </si>
  <si>
    <t>Total de recursos realmente asignados de los fondos FSSRI y FOES mensual /Total valor planeado de re</t>
  </si>
  <si>
    <t xml:space="preserve">Asignación de los recursos de subsidios del fondo FSSRI
</t>
  </si>
  <si>
    <t xml:space="preserve">Asignación de los recursos de subsidios del fondo FOES
</t>
  </si>
  <si>
    <t xml:space="preserve">Seguimiento al desarrollo del modulo SISEG
</t>
  </si>
  <si>
    <t>DE-032-2023</t>
  </si>
  <si>
    <t xml:space="preserve">% mensual de avance de actividades
</t>
  </si>
  <si>
    <t xml:space="preserve">(Número de actividades realizadas en el mes/Total de actividades planeadas)*100
</t>
  </si>
  <si>
    <t xml:space="preserve">Uso del SISEG para la validación de las cuentas de subsidios y contribuciones del FSSRI en el SIN
</t>
  </si>
  <si>
    <t xml:space="preserve">Comprometer recursos del fondo PRONE
</t>
  </si>
  <si>
    <t>DE-033-2023</t>
  </si>
  <si>
    <t xml:space="preserve">Recursos comprometidos PRONE
</t>
  </si>
  <si>
    <t xml:space="preserve">Recursos comprometidos 2023/Total de recursos planeados 2023
</t>
  </si>
  <si>
    <t xml:space="preserve">Convocatoria PRONE
</t>
  </si>
  <si>
    <t xml:space="preserve">Comité PRONE
</t>
  </si>
  <si>
    <t xml:space="preserve">Usuarios beneficiados con recursos del Fondo PRONE
</t>
  </si>
  <si>
    <t>DE-034-2023</t>
  </si>
  <si>
    <t xml:space="preserve">#usuarios Beneficiados con recursos en Comité/#beneficiarios con recursos en Comité Planeados
</t>
  </si>
  <si>
    <t xml:space="preserve">Comprometer recursos del fondo FAER
</t>
  </si>
  <si>
    <t>DE-035-2023</t>
  </si>
  <si>
    <t xml:space="preserve">Recursos comprometidos FAER
</t>
  </si>
  <si>
    <t xml:space="preserve">Usuarios beneficiados con recursos del Fondo FAER
</t>
  </si>
  <si>
    <t>DE-036-2023</t>
  </si>
  <si>
    <t xml:space="preserve">Comprometer recursos del fondo FAZNI
</t>
  </si>
  <si>
    <t>DE-037-2023</t>
  </si>
  <si>
    <t xml:space="preserve">Recursos comprometidos FAZNI
</t>
  </si>
  <si>
    <t xml:space="preserve">Usuarios beneficiados con recursos del Fondo FAZNI
</t>
  </si>
  <si>
    <t>DE-038-2023</t>
  </si>
  <si>
    <t>DE-025-2023</t>
  </si>
  <si>
    <t>DH-042-2023</t>
  </si>
  <si>
    <t>Porcentaje de avance en la expedición de reglamentos relacionados con la infraestructura de distribución de gas combustible</t>
  </si>
  <si>
    <t>Porcentaje de avance en la expedición de reglamentos</t>
  </si>
  <si>
    <t>Resolución "Por la cual se adopta el Reglamento Interno para promover y cofinanciar proyectos de  infraestructura de Gas Licuado del Petróleo (GLP) por red de tubería a nivel nacional" expedida</t>
  </si>
  <si>
    <t>Resolución "Por el cual se establecen los requisitos de presentación de los proyectos dirigidos a la prestación del servicio público de gas licuado de petróleo – GLP, a través del desarrollo de infraestructura de GLP por red de tubería a nivel nacional"  expedida</t>
  </si>
  <si>
    <t>DH-044-2023</t>
  </si>
  <si>
    <t>Porcentaje de avance en la expedición de actos administración relacionados con el abastecimiento de gas</t>
  </si>
  <si>
    <t xml:space="preserve">Porcentaje de avance en la expedición de actos administración </t>
  </si>
  <si>
    <t>Acto administrativo de adición al Decreto 1073 de 2015 con los conceptos de seguridad del abastecimiento y confiabilidad del suministro expedido.</t>
  </si>
  <si>
    <t>Ejercer un control para la oportunidad en la expedición de los temas regulatorios del sector de energía y gas conforme las necesidades del país</t>
  </si>
  <si>
    <t>OARE-022-2023</t>
  </si>
  <si>
    <t>Actividades gestionadas en la participación de la CREG</t>
  </si>
  <si>
    <t>Cantidad de documentos elaborados.</t>
  </si>
  <si>
    <t>Reportes del seguimiento al cumplimiento de la agenda regulatoria indicativa de la CREG</t>
  </si>
  <si>
    <t>Mantener un registro actualizado de las decisiones que se deban adoptar en la Comisión Asesora de Reglamentos Técnicos</t>
  </si>
  <si>
    <t>OARE-023-2023</t>
  </si>
  <si>
    <t>Actividades de convocatoria para las sesiones de la CART</t>
  </si>
  <si>
    <t>Sesiones realizadas / Sesiones ordinarias convocadas</t>
  </si>
  <si>
    <t>Reportes del seguimiento a las sesiones ordinarias agendadas de la Comisión Asesora de Reglamentos Técnicos</t>
  </si>
  <si>
    <t>Informar a organismos nacionales e internacionales sobre la ejecución y el cumplimiento de los compromisos de acuerdos, convenios y tratados internacionales en materia nuclear</t>
  </si>
  <si>
    <t>OARE-024-2023</t>
  </si>
  <si>
    <t>Informes realizados sobre acuerdos, convenios y tratados internacionales en materia nuclear</t>
  </si>
  <si>
    <t>Informes realizados/Total de informes programados</t>
  </si>
  <si>
    <t>Informes de avances en el rol de Oficina Nacional de Enlace con el OIEA</t>
  </si>
  <si>
    <t>Informes sobre la gestión nuclear en cumplimiento de tratados, acuerdos y convenios internacionales</t>
  </si>
  <si>
    <t>Priorizar las acciones para la transición energética justa.</t>
  </si>
  <si>
    <t>OARE-025-2023</t>
  </si>
  <si>
    <t>Avance de la priorización de acciones para la transición energética justa</t>
  </si>
  <si>
    <t>Porcentaje de avance</t>
  </si>
  <si>
    <t>Documento de planificación y estructuración del proceso competitivo eólico costa afuera</t>
  </si>
  <si>
    <t>Reportes de análisis de contexto y normativa para la transición energética justa</t>
  </si>
  <si>
    <t>Actividades de seguimiento a la implementación de la hoja de ruta para el uso de hidrógeno como FNC</t>
  </si>
  <si>
    <t>Ejercer la función de autoridad reguladora de las entidades usuarias de materiales nucleares y radiactivos, y servicios de protección radiológica</t>
  </si>
  <si>
    <t>OARE-026-2023</t>
  </si>
  <si>
    <t>Grado de avance de la función de autoridad reguladora en materia nuclear</t>
  </si>
  <si>
    <t>Actividades reguladoras y de seguimiento realizadas / Total actividades reguladoras y de seguimiento</t>
  </si>
  <si>
    <t>Actividades de autorización, vigilancia y control a entidades del sector nuclear reguladas por el MME</t>
  </si>
  <si>
    <t>Actividades de seguimiento y/o direccionamiento a la delegación en el SGC de funciones de autorización, vigilancia y control</t>
  </si>
  <si>
    <t>Acto adminstrativo de adición al Decreto  1073 de 2015 con los ajustes a los criterios para las declaraciones de producción de gas natural expedido</t>
  </si>
  <si>
    <t>DH-045-2023</t>
  </si>
  <si>
    <t>Porcentaje de avance en proceso de incentivar el Uso del gas combustible automotor</t>
  </si>
  <si>
    <t xml:space="preserve">Reglamento Técnico que establece el marco normativo de calidad Auto GLP expedido </t>
  </si>
  <si>
    <t>Resolución por la cual se autoriza el uso del Gas Natural Licuado – GNL, como carburante en motores de combustión interna y carburante en transporte automotor (autoGNL), para la realización de prueba piloto en el territorio nacional  expedida</t>
  </si>
  <si>
    <t>Expedición de reglamentos técnicos para la producción de hidrocarburos de forma responsable</t>
  </si>
  <si>
    <t>DH-046-2023</t>
  </si>
  <si>
    <t xml:space="preserve">Porcentaje de avance en la elaboración de proyectos de reglamentación  para las actividades de exploración y producción   </t>
  </si>
  <si>
    <t>Porcentaje de avance en la elaboración de proyectos de reglamentación  para las actividades de explo</t>
  </si>
  <si>
    <t>Acto administrativo de modificación de la  Resolución 181495 de 2009 que reglamenta la exploración y la explotación de Hidrocarburos expedido</t>
  </si>
  <si>
    <t>Acto administrativo que establezca Reglamentación Técnica para proyectos de recobro mejorado y producción incremental  o reglamentación operaciones de recobro mejorado (EOR) expedido</t>
  </si>
  <si>
    <t>Porcentaje de avance ejecutado/Programado</t>
  </si>
  <si>
    <t xml:space="preserve"> Seguimiento a los mecanismos de control y vigilancia a las actividades de transporte de hidrocarburos en el país.    </t>
  </si>
  <si>
    <t>DH-047-2023</t>
  </si>
  <si>
    <t xml:space="preserve">Porcentaje del avance del seguimiento a los mecanismos de control y vigilancia a las actividades de transporte de hidrocarburos en el país.    </t>
  </si>
  <si>
    <t xml:space="preserve">Porcentaje del avance del seguimiento a los mecanismos de control y vigilancia a las actividades de </t>
  </si>
  <si>
    <t>Prueba piloto de guia digital de transporte de crudo  realizado</t>
  </si>
  <si>
    <t>DH-048-2023</t>
  </si>
  <si>
    <t>Porcentaje de avance en la proyección y expedición  de la regulación relacionada con la calidad de los combustibles líquidos derivados del petróleo, biocombustibles y sus mezclas</t>
  </si>
  <si>
    <t>Porcentaje de avance en la proyección y expedición  de la regulación relacionada con la calidad</t>
  </si>
  <si>
    <t>Revisión del marco regulatorio del sector de combustibles líquidos dentro de la estrategia de legalidad para la cadena de distribución de combustibles</t>
  </si>
  <si>
    <t>DH-049-2023</t>
  </si>
  <si>
    <t>Acto administrativo modificatorio del decreto 1073 con el propósito de fortalecer la libre competencia de mercado de distribución de combustibles expedido.</t>
  </si>
  <si>
    <t xml:space="preserve"> Resolución con lineamientos de contratos de agentes de la cadena expedida</t>
  </si>
  <si>
    <t>Acto administrativo que establezca Regulación de requisitos de agentes de la cadena expedido.</t>
  </si>
  <si>
    <t>Avance en el fortalecimiento de los esquemas de control y seguimiento al abastecimiento de combustible en las zonas de frontera.</t>
  </si>
  <si>
    <t>DH-050-2023</t>
  </si>
  <si>
    <t>Avance en la focalización de Subsidios ZDF (GLP+LIQUIDOS) SICOM 2.0, mediante modelo BPM elaborado.</t>
  </si>
  <si>
    <t>DH-051-2023</t>
  </si>
  <si>
    <t>Porcentaje de avance en la conformación de Centro Nacional de Operaciones de combustibles líquidos (</t>
  </si>
  <si>
    <t>Regulación de C.N.O. ( Concejo Nacional de Operaciones) de Combustibles líquidos expedida</t>
  </si>
  <si>
    <t>DH-052-2023</t>
  </si>
  <si>
    <t xml:space="preserve">Avance en  la política de almacenamientos comerciales en términos de capacidad e inventario en producto .  </t>
  </si>
  <si>
    <t>Avance en  la política de almacenamientos comerciales en términos de capacidad e inventario.</t>
  </si>
  <si>
    <t>Regulación que incentive el desarrollo de inventarios estratégicos expedida</t>
  </si>
  <si>
    <t>Resolución del plan de abastecimiento de combustibles líquidos expedida.</t>
  </si>
  <si>
    <t>DH-053-2023</t>
  </si>
  <si>
    <t>Avance en el fortalecimiento de los esquemas de control y seguimiento al abastecimiento de combustible en las zonas de frontera..</t>
  </si>
  <si>
    <t>Porcentaje de avance  en el fortalecimiento de los esquemas de abastecimiento de combustilble ZF</t>
  </si>
  <si>
    <t>Acto administrativo para la implementación de un sistema y/o mecanismo de monitoreo tecnologico al transporte de combustible subsidiado expedido.</t>
  </si>
  <si>
    <t>Piloto del sistema y/o mecanismos de monitoreo tecnológico al transporte de combustible subsidiado implementado.</t>
  </si>
  <si>
    <t>Promover el mayor uso de biocombustibles en demanda regulada y explorar sus alternativas.</t>
  </si>
  <si>
    <t>DH-054-2023</t>
  </si>
  <si>
    <t>Porcentaje de avance en la promoción del uso alternativo de biocombustibles en la cadena de distribu</t>
  </si>
  <si>
    <t>Reglamentación Técnica para el uso alternativo de biocombustibles en la cadena de suministro expedida</t>
  </si>
  <si>
    <t>Acompañar a las entidades territoriales en las tres primeras etapas que comprenden el ciclo de los proyectos de inversión de otros sectores, susceptibles de ser financiados con recursos del Incentivo a la Producción, Exploración y Formalización.</t>
  </si>
  <si>
    <t>GEESE-027-2023</t>
  </si>
  <si>
    <t xml:space="preserve">Proyectos de inversión de otros sectores con cargo a los recursos del Incentivo a la Producción, Exploración y Formalización aprobados.   </t>
  </si>
  <si>
    <t>Focalizar recursos de regalías hacia proyectos que amplíen la cobertura de energía eléctrica.</t>
  </si>
  <si>
    <t>GEESE-028-2023</t>
  </si>
  <si>
    <t xml:space="preserve">Nuevos usuarios de energía eléctrica con recursos SGR en proyectos aprobados.  </t>
  </si>
  <si>
    <t>Nuevos usuarios de energía eléctrica con recursos SGR en proyectos aprobados.</t>
  </si>
  <si>
    <t>Matriz de nuevos usuarios de energía eléctrica con recursos SGR en proyectos aprobados.</t>
  </si>
  <si>
    <t>GEESE-029-2023</t>
  </si>
  <si>
    <t>Nuevos usuarios de energía eléctrica con recursos SGR en proyectos terminados</t>
  </si>
  <si>
    <t>Numero de nuevos usuarios de energía eléctrica con recursos SGR - Proyectos terminados</t>
  </si>
  <si>
    <t>Matriz de nuevos usuarios de energía eléctrica con recursos SGR - Proyectos terminados</t>
  </si>
  <si>
    <t>Focalizar recursos de regalías hacia proyectos que amplíen la cobertura de gas domiciliario.</t>
  </si>
  <si>
    <t>GEESE-030-2023</t>
  </si>
  <si>
    <t xml:space="preserve">Nuevos usuarios de gas domiciliario en proyectos aprobados con recursos del SGR.  </t>
  </si>
  <si>
    <t>Número de nuevos usuarios de gas domiciliario en proyectos del SGR aprobados</t>
  </si>
  <si>
    <t>Matriz  de nuevos usuarios de gas domiciliario en proyectos aprobados con recursos del SGR.</t>
  </si>
  <si>
    <t>Monto de los recursos de la Asignación Paz destinados a proyectos del sector (millones de pesos)</t>
  </si>
  <si>
    <t>Matriz de proyectos del sector financiados con $158.000 millones de los recursos de la Asignación para la Paz del SGR.</t>
  </si>
  <si>
    <t>Focalizar recursos de la Asignación para la Paz para la aprobación de proyectos del Sector MineroEnergético</t>
  </si>
  <si>
    <t>GEESE-032-2023</t>
  </si>
  <si>
    <t>Visibilizar en los territorios los beneficios que genera, los recursos del Incentivo a la Producción, Exploración y Formalización a partir de las socializaciones y entregas de los proyectos financiados con estos recursos.</t>
  </si>
  <si>
    <t>GEESE-033-2023</t>
  </si>
  <si>
    <t>Proyectos de inversión financiados con recursos de Incentivo a la Producción, Exploración y Formalización socializados a las comunidades beneficiarias.</t>
  </si>
  <si>
    <t>GEESE-034-2023</t>
  </si>
  <si>
    <t>Proyectos de inversión financiados con recursos de Incentivo a la Producción, Exploración y Formalización entregados al servicio de las comunidades.</t>
  </si>
  <si>
    <t>Impulsar la conformación de los Comités Tripartitos Territoriales fortaleciendo los procesos de gobernanza y dialogo informado.</t>
  </si>
  <si>
    <t>GEESE-035-2023</t>
  </si>
  <si>
    <t>Promover la elaboración de Informes EITI Territoriales que evidencien la información del sector a nivel subnacional</t>
  </si>
  <si>
    <t>Número de Informes EITI Subnacionales Publicados</t>
  </si>
  <si>
    <t>Informes EITI Subnacionales</t>
  </si>
  <si>
    <t xml:space="preserve">Fortalecer el cumplimiento de la ley 5 de 1992 a través de seguimiento interno por parte del GAL, y las áreas internas del Ministerio de minas y energia. 
</t>
  </si>
  <si>
    <t>GAL-005-2023</t>
  </si>
  <si>
    <t xml:space="preserve">Realizar seguimiento a los requerimientos y Derechos de Petición basados en la Ley 5 de 1992
</t>
  </si>
  <si>
    <t xml:space="preserve">Número de DP respondidos/Número de DP recibidos
</t>
  </si>
  <si>
    <t>Informe de solicitudes de información por parte de los miembros del congreso de la república y sus tiempos de respuesta.</t>
  </si>
  <si>
    <t>Fortalecer la institucionalidad y la coordinación  del sector minero-energético, ambiental y socialmente, a nivel nacional y territorial cumpliendo con las citaciones a control político, Audiencias y mesas de trabajo citadas por el Senado y la Cámara de representantes.</t>
  </si>
  <si>
    <t>GAL-006-2023</t>
  </si>
  <si>
    <t xml:space="preserve">Realizar seguimiento a los requerimientos de control Político del Congreso de la República (proposiciones)
</t>
  </si>
  <si>
    <t xml:space="preserve">Número de citaciones atendidas/ Número de citaciones recibidas
</t>
  </si>
  <si>
    <t>Informe en relación a las citaciones allegadas por parte del congreso de la republica para debate de control político y sus tiempos de respuesta.</t>
  </si>
  <si>
    <t>Fomentar desde la gestión administrativa la cultura de sostenibilidad ambiental.</t>
  </si>
  <si>
    <t>GSA-002-2023</t>
  </si>
  <si>
    <t>Plan de gestión ambiental interno implementado en las sedes del MME</t>
  </si>
  <si>
    <t xml:space="preserve">Productos del plan de gestión ambiental interno ejecutados /productos del plan de gestión ambiental </t>
  </si>
  <si>
    <t>Plan de gestión ambiental interno</t>
  </si>
  <si>
    <t>Socializaciones institucionales del plan de gestión ambiental interno.</t>
  </si>
  <si>
    <t>Informe de seguimiento al Plan de Gestión Ambiental interno - PGA</t>
  </si>
  <si>
    <t>Optimizar los procesos y/o servicios de información institucionales, optimizando tiempos y recursos y dotando de transparencia la gestión administrativa mediante la digitalización de procesos.</t>
  </si>
  <si>
    <t>GGISC-006-2023</t>
  </si>
  <si>
    <t>Procesos o servicios de información institucionales digitalizados</t>
  </si>
  <si>
    <t>Total de procesos o trámites digitalizados  / Número de procesos o trámites priorizados</t>
  </si>
  <si>
    <t>Plan Institucional de Archivos - PINAR</t>
  </si>
  <si>
    <t xml:space="preserve">Servicios de integración implementados entre el SGDEA-ARGO y Aplicativos institucionales </t>
  </si>
  <si>
    <t>Recuperaciòn de cartera a favor de la Naciòn - MME</t>
  </si>
  <si>
    <t>SAF-002-2023</t>
  </si>
  <si>
    <t>Monto de cartera recaudada</t>
  </si>
  <si>
    <t>Monto recuperado / Monto programado</t>
  </si>
  <si>
    <t>Pesos</t>
  </si>
  <si>
    <t>Total de recursos recaudados</t>
  </si>
  <si>
    <t>Iniciar el cobro de las obligaciones a favor de la Naciòn - MME</t>
  </si>
  <si>
    <t>SAF-003-2023</t>
  </si>
  <si>
    <t>Procesos aperturados</t>
  </si>
  <si>
    <t>Tìtulos Ejecutivos Recibidos / Autos de apertura</t>
  </si>
  <si>
    <t>Total de Autos de Apertura</t>
  </si>
  <si>
    <t>Realizar acompañamiento técnico para la aplicación del procedimiento de organización de los archivos de gestión para el cumplimiento de las transferencias primarias</t>
  </si>
  <si>
    <t>GGISC-007-2023</t>
  </si>
  <si>
    <t>Transferencias primarias efectuadas al Archivo Central del MME</t>
  </si>
  <si>
    <t>Transferencias aprobadas de las dependencias al archivo central/ Programadas</t>
  </si>
  <si>
    <t xml:space="preserve">Transferencias aprobadas de las dependencias al archivo central
</t>
  </si>
  <si>
    <t>Desarrollar adecuadamente la actuación disciplinaria  en la etapa de instrucción y promover  la ética y transparencia en el marco de la función de prevención.</t>
  </si>
  <si>
    <t>GGAD-004-2023</t>
  </si>
  <si>
    <t>Gestiones adelantadas para el desarrollo adecuado de la acción disciplinaria.</t>
  </si>
  <si>
    <t xml:space="preserve">Gestiones adelantadas / gestiones planeadas </t>
  </si>
  <si>
    <t>Sesiones mensuales de instancia de impulso procesal</t>
  </si>
  <si>
    <t xml:space="preserve">Informe de conductas disciplinarias  recurrentes para la presentación de recomendaciones a dependencias del Min Energía.
</t>
  </si>
  <si>
    <t xml:space="preserve">Capacitaciones para promover el cumplimiento de los términos legales de respuesta a los PQRS
</t>
  </si>
  <si>
    <t>GGAD-005-2023</t>
  </si>
  <si>
    <t xml:space="preserve">Estrategias que promueven el servicio público ético y libre de corrupción
</t>
  </si>
  <si>
    <t xml:space="preserve">Estrategias de transparencia anual desarrolladas
</t>
  </si>
  <si>
    <t xml:space="preserve">Informes del trámite con resultados del buzón de integridad del Min Energía
</t>
  </si>
  <si>
    <t xml:space="preserve">Informes que recopile las actividades de promoción de la transparencia
</t>
  </si>
  <si>
    <t>Fortalecer la interacción con los ciudadanos, impactando la prestación del servicio y la mejora en la participación de grupos de valor</t>
  </si>
  <si>
    <t>GGISC-008-2023</t>
  </si>
  <si>
    <t>Estrategias de fortalecimiento para la interacción con los ciudadanos</t>
  </si>
  <si>
    <t>Estrategias implementadas / Estrategias programas</t>
  </si>
  <si>
    <t>Documentos en lenguaje claro sometidos a laboratorios de simplicidad</t>
  </si>
  <si>
    <t>Fortalecer la labor de la supervisión en los contratos suscritos por el MME</t>
  </si>
  <si>
    <t>GGC-003-2023</t>
  </si>
  <si>
    <t>Actividades de fortalecimiento en la labor de supervisión en los contratos suscritos por el MME</t>
  </si>
  <si>
    <t>Actividades de fortalecimiento a la supervisión ejecutadas /actividades programadas</t>
  </si>
  <si>
    <t>Encuestas de medición de satisfacción</t>
  </si>
  <si>
    <t>Guía de supervisión a todos los supervisores del MME</t>
  </si>
  <si>
    <t xml:space="preserve">Decálogo de la buena supervisión y capacitar a los supervisores  </t>
  </si>
  <si>
    <t>Espacios de diálogo al interior y exterior de la entidad</t>
  </si>
  <si>
    <t xml:space="preserve">Plan Anticorrupción y Atención al Ciudadano </t>
  </si>
  <si>
    <t>Garantizar la seguridad jurídica de la reglamentación en los de temas relacionados con los ejes transformacionales del Plan Nacional de Desarrollo</t>
  </si>
  <si>
    <t>OAJ-020-2023</t>
  </si>
  <si>
    <t>Avance en la reglamentación y emisión de conceptos en temas relacionados con los ejes transformacionales del Plan Nacional de Desarrollo, que garantizan la seguridad Jurídica</t>
  </si>
  <si>
    <t>Conceptos jurídicos y reglamentación de proyectos reglamentario realizados /  Solicitados</t>
  </si>
  <si>
    <t>Proyectos normativos, regulatorios y legislativos del sector minero energético</t>
  </si>
  <si>
    <t xml:space="preserve">"FOCUS GROUP" en temas relacionados con el sector minero energético </t>
  </si>
  <si>
    <t>Fomentar la adecuada gestión de activos</t>
  </si>
  <si>
    <t>GSA-003-2023</t>
  </si>
  <si>
    <t>Documentos para la gestión de activos del MME implementados</t>
  </si>
  <si>
    <t xml:space="preserve">Documentos de gestión de activos  implementados / documentos de gestión de activos programados </t>
  </si>
  <si>
    <t>Plan de Abastecimiento Estratégico de funcionamiento a ejecutar en la vigencia</t>
  </si>
  <si>
    <t xml:space="preserve">Informe de seguimiento del Plan de Abastecimiento Estratégico - PAE de funcionamiento </t>
  </si>
  <si>
    <t>Conciliación de cifras entre el almacén y la gestión contable</t>
  </si>
  <si>
    <t xml:space="preserve">Resoluciones de baja de activos
</t>
  </si>
  <si>
    <t>Fomentar desde la gestión administrativa el cumplimiento del procedimiento de comisiones y gastos de desplazamiento</t>
  </si>
  <si>
    <t>GSA-005-2023</t>
  </si>
  <si>
    <t>Estrategias para el control de la gestion de comisiones del MME</t>
  </si>
  <si>
    <t xml:space="preserve">Estrategias de gestión de comisiones y desplazamiento ejecutados / estrategias programadas
</t>
  </si>
  <si>
    <t>Trámite y pago de legalizaciones de comisiones de servicio y gastos de desplazamiento pagadas máximo en 5 días</t>
  </si>
  <si>
    <t>Para el mes de marzo, el 95% de las legalizaciones tramitadas se dio en un tiempo de 5 días hábiles.</t>
  </si>
  <si>
    <t xml:space="preserve">Seguimiento a comisiones y desplazamientos pendientes de legalizar 
</t>
  </si>
  <si>
    <t>Para el mes de marzo se reportaron 69 comisiones pendientes por legalizar, de las cuales el 35% superan la fecha límite de legalización.</t>
  </si>
  <si>
    <t xml:space="preserve">Fortalecer la gestión financiera, garantizando información oportuna y confiable
</t>
  </si>
  <si>
    <t>GGFC-004-2023</t>
  </si>
  <si>
    <t>Políticas y Estrategias para el fortalecimiento de gestión financiera y contable</t>
  </si>
  <si>
    <t>Políticas y Estrategias creadas/ Políticas y Estrategias Programadas</t>
  </si>
  <si>
    <t>Documento guía de aplicación de la política de operación contable</t>
  </si>
  <si>
    <t>Politicas contables ya existentes actualizadas</t>
  </si>
  <si>
    <t>Documentos estrategias para determinar los sobrantes de recursos</t>
  </si>
  <si>
    <t xml:space="preserve">Políticas contables de ingresos con contraprestación y sin contraprestación </t>
  </si>
  <si>
    <t>GRUPO DE TESORERÍA</t>
  </si>
  <si>
    <t>Seguridad humana y justicia social</t>
  </si>
  <si>
    <t>Automatizar la gestión interna del Grupo de Tesorería</t>
  </si>
  <si>
    <t>GT-001-2023</t>
  </si>
  <si>
    <t xml:space="preserve">Porcentaje de avance en la automatización de actividades </t>
  </si>
  <si>
    <t>Avance Ejecutado / Avance Programado</t>
  </si>
  <si>
    <t>Matriz para el seguimiento en los plazos y pagos de los Impuestos Municipales</t>
  </si>
  <si>
    <t>Automatización en la creacion de informes presupuestales que permitan manejar la información de la contratación en conjunto con la presupuestal, apoyandose en la Interoperabilidad entre el sistema NEON y el Sistema SIIF Nación.</t>
  </si>
  <si>
    <t>GP-002-2023</t>
  </si>
  <si>
    <t xml:space="preserve">Porcentaje de Automatización en la creacion de informes presupuestales </t>
  </si>
  <si>
    <t>Numero De Informes automatizados</t>
  </si>
  <si>
    <t>Optimizar los tiempos  de creacion de Certificados de Disponibilidad Presupuestal para que sea mas eficiente la cadena presupuestal.</t>
  </si>
  <si>
    <t>GP-003-2023</t>
  </si>
  <si>
    <t>Disminucion de Tiempo en la creacion de Certificado de Disponibilidad Presupuestal</t>
  </si>
  <si>
    <t>(Tiempo de creacion de Certificados de Disponibilidad Presupuestal Actual - Tiempo de creacion de Ce</t>
  </si>
  <si>
    <t>Matriz para la verificación del pago de la Nómina y sus Deducciones</t>
  </si>
  <si>
    <t>ST-003-2023</t>
  </si>
  <si>
    <t>Planes y Programas para el desarrollo del capital Humano del Ministerio de Minas y Energía ejecutados</t>
  </si>
  <si>
    <t>Planes y programas ejecutados / Planes y programas programados</t>
  </si>
  <si>
    <t>Plan de Acción Anual - PAA; Plan Estratégico de Talento Humano</t>
  </si>
  <si>
    <t>Plan de Bienestar del MME</t>
  </si>
  <si>
    <t>Plan de Capacitación del MME</t>
  </si>
  <si>
    <t>Programa de Salud y Seguridad en el Trabajo - SST</t>
  </si>
  <si>
    <t>Plan Anual de vacantes</t>
  </si>
  <si>
    <t>Plan previsión de recursos humanos</t>
  </si>
  <si>
    <t>Plan Estratégico de Talento Humano</t>
  </si>
  <si>
    <t>Plan de incentivos institucional</t>
  </si>
  <si>
    <t xml:space="preserve">Novedades de nómina de personal en el sistema SARA </t>
  </si>
  <si>
    <t>GEESE-025-2023</t>
  </si>
  <si>
    <t>Implementar y asegurar el Modelo de Seguridad y Privacidad de la Información (MSPI)</t>
  </si>
  <si>
    <t>GIT-006-2023</t>
  </si>
  <si>
    <t>Estrategias del Modelo de Seguridad y Privacidad de la Información (MSPI) para la vigencia 2023</t>
  </si>
  <si>
    <t>Estrategias del Modelo de Seguridad y Privacidad de la Información (MSPI) para la vigencia 2023 real</t>
  </si>
  <si>
    <t>Plan de Acción Anual - PAA; Plan Estratégico de Tecnologías de la Información y las Comunicaciones ­ PETI; Plan de Tratamiento de Riesgos de Seguridad y Privacidad de la Información; Plan de Seguridad y Privacidad de la Información</t>
  </si>
  <si>
    <t xml:space="preserve">Simulacros con base en el Plan de Recuperación de Desastres - DRP (Disaster Recovery Plan) del Ministerio. </t>
  </si>
  <si>
    <t>Estrategias de uso y apropiación del Modelo de Seguridad y Privacidad de la Información  - MSPI.</t>
  </si>
  <si>
    <t>Acciones del Plan de Seguridad y Privacidad de la Información de la vigencia</t>
  </si>
  <si>
    <t>Acciones del Plan Estratégico de Tecnologías de la Información y las Comunicaciones – PETI de la vigencia</t>
  </si>
  <si>
    <t>Plan de Tratamiento de Riesgos de Seguridad y Privacidad de la Información</t>
  </si>
  <si>
    <t>Integrar soluciones informaticas alimentadas desde base de datos único</t>
  </si>
  <si>
    <t>GIT-007-2023</t>
  </si>
  <si>
    <t>Soluciones integradas con dato único.</t>
  </si>
  <si>
    <t>Soluciones integradas con dato único implementadas / Soluciones integradas con dato único programada</t>
  </si>
  <si>
    <t>Procesos BI y/o analítica de datos.</t>
  </si>
  <si>
    <t>Servicios Geográficos disponibles para consumo en Catálogo de Geosevicios</t>
  </si>
  <si>
    <t>VICEMINISTRO DE ENERGÍA</t>
  </si>
  <si>
    <t>Transitar de una economía extractivista a una economía productiva</t>
  </si>
  <si>
    <t>VE-001-2023</t>
  </si>
  <si>
    <t>Avanzar en la implementación de la Hoja de Ruta de la Transición Energética Justa</t>
  </si>
  <si>
    <t>Acciones ejecutadas 2023 / Acciones planeadas 2023</t>
  </si>
  <si>
    <t>Formulación de la Hoja de Ruta</t>
  </si>
  <si>
    <t>Implmentación de comunidades Energéticas en la ejecución de la hoja de ruta</t>
  </si>
  <si>
    <t>Desarrollar estrategias de comunicación para mantener comunicación clara, confiable  y oportuna entre el Ministerio de Minas y Energía y los grupos de valor y partes interesadas</t>
  </si>
  <si>
    <t>GCP-004-2023</t>
  </si>
  <si>
    <t>Fortalecimiento de participación de las partes inetresadas  a través de las redes sociales oficiales del Ministerio de Minas y Energía</t>
  </si>
  <si>
    <t>Interacciones realiazadas a través de redes sociales de la entidad/interacciones planeadas</t>
  </si>
  <si>
    <t>Interacciones de publicaciones realizadas por el Grupo de Comunicaciones y Prensa a través del perfil oficial del ministerio en la red social LinkedIn</t>
  </si>
  <si>
    <t>Interacciones de publicaciones realizadas por el Grupo de Comunicaciones y Prensa a través del perfil oficial del ministerio en la red social Instagram</t>
  </si>
  <si>
    <t>Interacciones de publicaciones realizadas por el Grupo de Comunicaciones y Prensa a través del perfil oficial del ministerio en la red social Twitter</t>
  </si>
  <si>
    <t>Interacciones de publicaciones realizadas por el Grupo de Comunicaciones y Prensa a través del perfil oficial del ministerio en la red social Facebook</t>
  </si>
  <si>
    <t xml:space="preserve">Alianzas público-privadas y populares-comunitarias </t>
  </si>
  <si>
    <t>VE-002-2023</t>
  </si>
  <si>
    <t>Alianzas público-privadas y populares-comunitarias conformadas.</t>
  </si>
  <si>
    <t>#Alianzas público-privadas y populares-comunitarias conformadas/#Alianzas público-privadas y popular</t>
  </si>
  <si>
    <t>Documento de identificación de actores y de escenarios potenciales para la conformación de Alianzas público-privadas y populares-comunitarias.</t>
  </si>
  <si>
    <t>GCP-005-2023</t>
  </si>
  <si>
    <t>Salidas al aire a través de medios de comunicación para la socialización de las actividades que el Ministerio de Minas y Energía adelanta</t>
  </si>
  <si>
    <t>Publicaciones efectivas en medios de comunicación externos gestionadas/ numero de publicaciones  Pro</t>
  </si>
  <si>
    <t>Declaraciones emitidas por los voceros oficiales (Ministro(a) y/o Viceministros) del Ministerio de Minas y Energía</t>
  </si>
  <si>
    <t>Boletines de prensa generados desde el Grupo de Comunicaciones y Prensa sobre asuntos del ministerio de Minas y Energía</t>
  </si>
  <si>
    <t>Impacto de boletines de prensa en medios de comunicación nacional y/o regional</t>
  </si>
  <si>
    <t>Encuentro con medios de comunicación nacionales y/o regionales para exponer asuntos de interés nacional o departamental del ministerio de minas y Energía</t>
  </si>
  <si>
    <t>Estrategias y/o campañas de comunicación sobre transición energética justa  a nivel nacional y/o territorial</t>
  </si>
  <si>
    <t xml:space="preserve">Elaboración del Plan Nacional de Acción de Minamata en conjunto con los otros 7 ministerios involucrados, y radicación ante la Secretaría General del Convenio. </t>
  </si>
  <si>
    <t>DFM-014-2023</t>
  </si>
  <si>
    <t>% de avance en la elaboración y ejecución del Plan Nacional de Acción del Convenio de Minamata</t>
  </si>
  <si>
    <t>valor ejecutado/ valor planeado</t>
  </si>
  <si>
    <t>Documento del Plan Nacional de Acción</t>
  </si>
  <si>
    <t>GCP-006-2023</t>
  </si>
  <si>
    <t>Encuesta para medir nivel de aceptación y apropiación de las noticias internas que se generen en el  Ministerio de Minas y Energía</t>
  </si>
  <si>
    <t>Nivel de aceptación obtenido / nivel de aceptación esperado</t>
  </si>
  <si>
    <t>Desarrollo de programas de contenidos en Vivo</t>
  </si>
  <si>
    <t>Documento del Plan Nacional de Acción Aprobado y Radicado</t>
  </si>
  <si>
    <t>Boletines informativos emitidos a través del Canal Vivo Minenergia</t>
  </si>
  <si>
    <t>Numero de Piezas graficas creadas para la comunicación interna de contenidos de importancia para el Ministerio.</t>
  </si>
  <si>
    <t>Coordinar la elaboración, socialización y la publicación de los actos reglamentarios de los artículos de la Ley 2250 de 2022, cuya responsabilidad recaiga en el MME, particularmente en la Dirección de Formalización Minera.</t>
  </si>
  <si>
    <t>DFM-015-2023</t>
  </si>
  <si>
    <t xml:space="preserve">% de avance en la reglamentación de la Ley 2250 de 2022 en lo correspondiente a la DFM. </t>
  </si>
  <si>
    <t>Articulos de la Ley 2250 reglamentados.</t>
  </si>
  <si>
    <t>Fondo de Fomento Minero en implementación</t>
  </si>
  <si>
    <t>Adopción del Decreto que reglamenta el Sistema Nacional de Seguridad Minera</t>
  </si>
  <si>
    <t>Plan de Acción para grupos territoriales de seguridad minera</t>
  </si>
  <si>
    <t xml:space="preserve">Construir un nuevo Código de Minas para la transición energética justa y la minería para la vida, en articulación con las entidades competentes del sector, y el Congreso de la República. </t>
  </si>
  <si>
    <t>DFM-016-2023</t>
  </si>
  <si>
    <t>% de avance en la construcción del Código de Minas</t>
  </si>
  <si>
    <t>Proyecto de Ley del nuevo Código de Minas radicado ante el Congreso de la República</t>
  </si>
  <si>
    <t>Convención Nacional Minera realizada</t>
  </si>
  <si>
    <t>Convenios con organizaciones etnicoterritoriales para realizar la consulta previa del Código de Minas</t>
  </si>
  <si>
    <t>Consulta previa, libre e informada realizada con comunidades</t>
  </si>
  <si>
    <t xml:space="preserve">Determinar  el cumplimiento de las leyes, normas, políticas, procesos, procedimientos, planes, programas, proyectos, objetivos y metas de la organización, de acuerdo con el Programa de Auditoría Interna Independiente para el mejoramiento continuo de los procesos  </t>
  </si>
  <si>
    <t>OCI-003-2023</t>
  </si>
  <si>
    <t>Cumplimiento de informes de ley y los asociados a funciones legalmente asignadas a la Oficina de Control Interno contenidos en el Programa Anual de Auditoria Interna Independiente</t>
  </si>
  <si>
    <t>Avance en el cumplimiento del Programa Anual de Auditoría Interna Independiente - PAII  / Actividade</t>
  </si>
  <si>
    <t xml:space="preserve">Informe de Auditoria del Sistema de Administración de Riesgos del Ministerio de Minas y Energía </t>
  </si>
  <si>
    <t xml:space="preserve">Mesas de análisis y valoración de riesgos y controles por área organizacional </t>
  </si>
  <si>
    <t>Documento de Seguimiento a la ejecución del  Programa de Auditoria Interna Independiente</t>
  </si>
  <si>
    <t>Expedir la Reglamentación del Capítulo V de la Ley 70 de 1993, sobre minería en territorios de comunidades negras, afrocolombianas, raizales y palenqueras, previa consulta y protocolización del texto con las autoridades NARP.</t>
  </si>
  <si>
    <t>DFM-017-2023</t>
  </si>
  <si>
    <t>% avance en la reglamentación del Capítulo V de la Ley 70 de 1993</t>
  </si>
  <si>
    <t>Proyecto de Decreto Reglamentario del Capítulo V de la Ley 70 de 1993</t>
  </si>
  <si>
    <t xml:space="preserve">Mesas de Asesoria y Prevención por área organizacional </t>
  </si>
  <si>
    <t>Informe de Relación con el Ente Externo de Control Fiscal - Contraloría General de la República -  CGR.</t>
  </si>
  <si>
    <t>Avance en la consulta previa, libre e informada con comunidades negras, afrocolombianas, raizales y palenqueras</t>
  </si>
  <si>
    <t>Mesas de seguimiento a la gestión del Plan de Acción Anual por área organizacional</t>
  </si>
  <si>
    <t>Acto administrativo adoptado</t>
  </si>
  <si>
    <t xml:space="preserve">Programa de Auditoria Interna Independiente PAAI 2023 </t>
  </si>
  <si>
    <t>Promover y apoyar estrategias para la formalización de la pequeña mineria, mineria tradicional, mineria ancestral</t>
  </si>
  <si>
    <t>DFM-018-2023</t>
  </si>
  <si>
    <t>% de ejecución del plan unico para la formalización y legalización en la vigencia 2023</t>
  </si>
  <si>
    <t>Procesos de regularización acompañados</t>
  </si>
  <si>
    <t>Asociaciones creadas o fortalecidas</t>
  </si>
  <si>
    <t>Asociaciones apoyadas para la formalización</t>
  </si>
  <si>
    <t>Implementación de la iniciativa de formalización para el Bajo Cauca antioqueño</t>
  </si>
  <si>
    <t>Fortalecer las capacidades de las comunidades mineras en buenas practicas, seguridad y conversión tecnologica entre otras.</t>
  </si>
  <si>
    <t>DFM-019-2023</t>
  </si>
  <si>
    <t>% de implementación de las estrategias para el fortalecimiento de capacidades en las comunidades mineras en el marco de la transición.</t>
  </si>
  <si>
    <t>Clínicas técnico-jurídicas</t>
  </si>
  <si>
    <t>Alianzas realizadas</t>
  </si>
  <si>
    <t>Eventos para la gestión del cambio</t>
  </si>
  <si>
    <t>Servicios vinculados al CAM</t>
  </si>
  <si>
    <t>Impulsar la implementación, ejecución y apropiación de la normatividad vigente en materia minera en los territorios.</t>
  </si>
  <si>
    <t>DFM-020-2023</t>
  </si>
  <si>
    <t>% de avance en las gestiones para el cumplimiento de la normatividad minera vigente realizadas</t>
  </si>
  <si>
    <t>Acompañamientos a la comunidad minera</t>
  </si>
  <si>
    <t>Estructuración de pilotos para la reconversión en ecosistemas estratégicos</t>
  </si>
  <si>
    <t>Dialogos con gobiernos locales y comunidades de mineros.</t>
  </si>
  <si>
    <t>DFM-021-2023</t>
  </si>
  <si>
    <t>% de avance en las acciones para el fortalecimiento de la política de mineria de subsistencia en el territorio nacional</t>
  </si>
  <si>
    <t>Acompañamiento a autoridades locales</t>
  </si>
  <si>
    <t>Fase de Diseño de herramientas y estrategias para la implementación de un plan socio-cultural para la comunidad minera en el marco de la transición energética</t>
  </si>
  <si>
    <t>DFM-022-2023</t>
  </si>
  <si>
    <t>% de avance en las iniciativas para la protección de la actividad minera dentro de los parametros socio-culturales y ancestrales de los territorios</t>
  </si>
  <si>
    <t>Herramientas para la protección de la actividad  minera</t>
  </si>
  <si>
    <t>Establecer la propuesta de hoja de ruta para la implementación de la resolución 40279 de 2022 referente al programa de sustitución de actividades mineras en ecosistemas estratégicos de páramo</t>
  </si>
  <si>
    <t>OAAS-028-2023</t>
  </si>
  <si>
    <t>Porcentaje  de avance para establecer la propuesta de hoja de ruta para la implementación de la resolución 40279 de 2022 referente al programa de sustitución de actividades mineras en ecosistemas estratégicos de páramo</t>
  </si>
  <si>
    <t>Numero de actividades ejecutadas / numero de actividades planificadas</t>
  </si>
  <si>
    <t>Hoja de ruta propuesta para la construcción de lineamientos del programa de sustitución</t>
  </si>
  <si>
    <t xml:space="preserve">Centralizar la información precontractual a través de la plataforma  para adelantar el proceso precontractual </t>
  </si>
  <si>
    <t>GGC-004-2023</t>
  </si>
  <si>
    <t>Desarrollos adelantado en ambiente de producción de todos los trámites pre contractuales a través de la plataforma neón</t>
  </si>
  <si>
    <t>Desarrollo ejecutado / desarrollo programado</t>
  </si>
  <si>
    <t xml:space="preserve">Plataforma neón como el único medio para adelantar el proceso precontractual </t>
  </si>
  <si>
    <t>Implementar y socializar el procedimiento de liquidaciones para los contratos suscritos por el MME</t>
  </si>
  <si>
    <t>GGC-005-2023</t>
  </si>
  <si>
    <t xml:space="preserve">Implementación procedimiento liquidaciones </t>
  </si>
  <si>
    <t>Implementación procedimiento ejecutada / implementación procedimiento programada</t>
  </si>
  <si>
    <t>Capacitar a los supervisores el procedimiento de liquidaciones</t>
  </si>
  <si>
    <t>Matriz de seguimiento y control a liquidaciones actualizada</t>
  </si>
  <si>
    <t>Fortalecer la implementación del Modelo Integrado de Planeación y Gestión del MME</t>
  </si>
  <si>
    <t>OPGI-016-2023</t>
  </si>
  <si>
    <t>Avance de las actividades propuestas para el  fortalecimiento del Modelo Integrado de Planeación y Gestión ejecutada</t>
  </si>
  <si>
    <t>Actividades para el fortalecimiento del Modelo Integrado de Planeación ejecutadas /Actividades de fo</t>
  </si>
  <si>
    <t>Plan de Acción Anual - PAA; Plan Anticorrupción y de Atención al Ciudadano</t>
  </si>
  <si>
    <t xml:space="preserve">Documentación controlada del Sistema de Gestión de Calidad </t>
  </si>
  <si>
    <t>Capacitaciones a los colaboradores de la entidad en el uso de la herramienta tecnológica del Sistema de Gestión de Calidad</t>
  </si>
  <si>
    <t>Campaña de toma de conciencia del MIPG y de la implementación de los sistemas integrados, dirigida a los colaboradores de la entidad</t>
  </si>
  <si>
    <t>Plan de acción para la  Implementación del Sistema de Gestión Ambiental en el Ministerio e inicio de implementación</t>
  </si>
  <si>
    <t>Sistema de Gestión de Calidad con un nuevo diseño de procesos implementado</t>
  </si>
  <si>
    <t xml:space="preserve">Procesos internos priorizados con metodologías de mejoramiento </t>
  </si>
  <si>
    <t>Estrategia de implementación efectiva del Modelo Integrado de Planeación y Gestión Institucional</t>
  </si>
  <si>
    <t xml:space="preserve">Formulación y seguimiento al Plan Anticorrupción y de Atención al Ciudadano </t>
  </si>
  <si>
    <t>Implementar acciones de mejoramiento de la gestion, derivadas de las auditorias internas de calidad</t>
  </si>
  <si>
    <t>OPGI-017-2023</t>
  </si>
  <si>
    <t>Avance  en la implementación de actividades de mejoramiento de la gestión derivadas de auditorias internas de calidad</t>
  </si>
  <si>
    <t>Actividades del mejoramiento implementadas / actividades de mejoramiento formuladas derivadas de aud</t>
  </si>
  <si>
    <t>Informes de Auditorias Internas del SGC</t>
  </si>
  <si>
    <t xml:space="preserve">Actividades de mejoramiento de la gestión derivadas de auditorias internas de calidad </t>
  </si>
  <si>
    <t>Fortalecer el posicionamiento del sector minero-energético en escenarios internacionales promoviendo una transición energética justa segura, confiable y eficiente para alcanzar carbono neutralidad y consolidar territorios resilientes al clima</t>
  </si>
  <si>
    <t>OPGI-018-2023</t>
  </si>
  <si>
    <t xml:space="preserve">Ejecución de actividades para el posicionamiento internacional del sector minero energético </t>
  </si>
  <si>
    <t>Actividades ejecutadas / actividades planeadas</t>
  </si>
  <si>
    <t>Cooperación técnica solicitadas para apoyar el objetivo de una transición energética justa y fomentar la transferencia de conocimiento y tecnología a la sociedad.</t>
  </si>
  <si>
    <t>Participación del ministerio en eventos o actividades desarrolladas en el marco de iniciativas u organizaciones internacionales para el posicionamiento del sector minero energético colombiano como un referente en transición energética justa</t>
  </si>
  <si>
    <t>Implementación del 55% del  PIGCCme 2050 que permita avanzar en la carbono neutralidad y la resiliencia  climática del sector</t>
  </si>
  <si>
    <t>OAAS-029-2023</t>
  </si>
  <si>
    <t>Porcentaje de avance en la implementación del PIGCCme 2050</t>
  </si>
  <si>
    <t>Proyecto de Resolución para la definición de metas concertadas sectoriales a partir de los potenciales de ahorro identificados en el PAI-PROURE y en las auditorías energéticas</t>
  </si>
  <si>
    <t xml:space="preserve"> Proyecto de Resolución que regule las emisiones fugitivas en la etapa midstream (transporte)  de hidrocarburos </t>
  </si>
  <si>
    <t>Proyecto decreto que promociona la implementación de proyectos de CCUS en Colombia con un enfoque transversal para todos los sectores de la economía.</t>
  </si>
  <si>
    <t xml:space="preserve">Estudios que incluya de la identificación, análisis, seguimiento y generación de acciones que permitan atender los riesgos de transición. </t>
  </si>
  <si>
    <t>Gestionar actividades que aporten a la transformación productiva a partir de la generación, uso y apropiación de conocimiento, que permita ejecutar la estrategia de apropiación social 2023</t>
  </si>
  <si>
    <t>OAAS-030-2023</t>
  </si>
  <si>
    <t>Porcentaje de avance frente a a la gestión de actividades que aporten a la transformación productiva a partir de la generación, uso y apropiación de conocimiento, que permita ejecutar la estrategia de apropiación social 2023</t>
  </si>
  <si>
    <t>Número de actividades planificadas / Número de actividades realizadas.</t>
  </si>
  <si>
    <t xml:space="preserve">Hoja de Ruta para la Apropiación Social para el PIGCCme 2050  </t>
  </si>
  <si>
    <t>Hoja de ruta para la apropiacion social para el PIGCCe 2050 implementada</t>
  </si>
  <si>
    <t>Lineamientos para la formulación del PIGCCe</t>
  </si>
  <si>
    <t xml:space="preserve"> Cronograma ejecutado para el acompañamiento a las empresas en la formulación del  PIGCCe</t>
  </si>
  <si>
    <t>Fortalecer capacidades territoriales y sectoriales que permitan impulsar la gobernabilidad y gobernanzas en materia de GRD en el Sector Minero Energético</t>
  </si>
  <si>
    <t>OAAS-031-2023</t>
  </si>
  <si>
    <t>Desarrollo de actividades que permitan impulsar la gobernabilidad y  gobernanza en materia de GRD en el Sector Minero Energético</t>
  </si>
  <si>
    <t xml:space="preserve">Hojas de ruta  para el fortalecimiento de instancias regionales de coordinación de GRD en territorios priorizados </t>
  </si>
  <si>
    <t>Programa de fortalecimiento de capacidades en la institucionalidad del sector minero energético implementado</t>
  </si>
  <si>
    <t xml:space="preserve">Generar  lineamientos técnicos para la inclusión del riesgo tecnológico/Natech en los instrumentos de planificación territorial (POT y OA) </t>
  </si>
  <si>
    <t>OAAS-032-2023</t>
  </si>
  <si>
    <t>Porcentaje de avance frene a la definicion de los  lineamientos técnicos para la inclusión del riesgo tecnológico/Natech en los instrumentos de planificación territorial</t>
  </si>
  <si>
    <t>Numero de actividades ejecutadas /numero de actividades planificadas</t>
  </si>
  <si>
    <t>Lineamientos para la incorporación del riesgo tecnológico en el Ordenamiento territorial y ambienta</t>
  </si>
  <si>
    <t>Definir acciones para fortalecer la articulación de los territorios en el marco   la Estrategia de Desarrollo y Relacionamiento Territorial  del SME</t>
  </si>
  <si>
    <t>OAAS-033-2023</t>
  </si>
  <si>
    <t xml:space="preserve">Porcentaje de avance frente a la gestión de acciones para el fortalecimiento de la articulación  de la estrategia de desarrollo y relacionamiento territorial en el  SME </t>
  </si>
  <si>
    <t xml:space="preserve">Documento que permita evidenciar la identificacion y análisis de necesidades de los territorios, generados a traves del  desarrollo de espacios de dialogos sociales  
</t>
  </si>
  <si>
    <t>Desarrollo y/o Redefición de planes de trabajo territorializados que permita articular y armonizar los espacios de dialogo socioambiental</t>
  </si>
  <si>
    <t xml:space="preserve">Espacios de articulacion  inter, intra y/o transectorial para mejorar la gestion social en los territorios </t>
  </si>
  <si>
    <t xml:space="preserve">Mapa de conflictividades socioambiental  georeferenciados por zona en los territorios </t>
  </si>
  <si>
    <t>Se elaboró el proyecto del Convenio de cofinanciación con la empresa NORGAS S.A. E.S.P. para beneficiar a 9489 usuarios de los departamentos del Cauca y Córdoba que actualmente cocinan con leña.</t>
  </si>
  <si>
    <t>Se suscribió el Convenio de cofinanciación GGC-377 de 2023 con la empresa NORGAS S.A. E.S.P. para beneficiar a 9489 usuarios de los departamentos del Cauca y Córdoba que actualmente cocinan con leña.</t>
  </si>
  <si>
    <t xml:space="preserve">En cuanto a la capacidad instalada de FNCER se tienen 591,62 MW a corte de marzo de 2023 (Resultado). Respecto a las reuniones de seguimiento se han celebrado dos (2)reuniones a marzo de 2023 conjuntamente con el grupo Unidad de Resultados.
</t>
  </si>
  <si>
    <t>Se realizó la primera Mesa de Alto Nivel de Energía (MANE) en donde se hace acompañamiento y seguimiento de las solicitudes de gremios de generación y transmisión respecto a trámites y cuellos de botella que estén surtiendo dichos proyectos. Esta mesa está liderada por el viceministerio de energía desde la dirección de energía y la oficina de asuntos ambientales y sociales. En esta reunión participan las entidades de gobierno junto con los gremios y los promotores.</t>
  </si>
  <si>
    <t xml:space="preserve">En relación a la matriz de consolidación de los proyectos FNCER se encuentra en un 50% de avance.
</t>
  </si>
  <si>
    <t>Sin reporte de avance para el mes de abril comparado con lo reportado a cierre de marzo.</t>
  </si>
  <si>
    <t>Al cierre del primer trimestre se avanzó con la contratación del equipo a cargo de estas actividades con el propósito de cumplir la programación planteada. Es preciso señalar que las funciones relacionadas con este tema pasarán del GEESE a la OPGI próximamente.</t>
  </si>
  <si>
    <t>El Grupo de Asuntos Nucleares cuenta con cinco (5) proyectos de normatividad actualmente sometidos a revisión al interior de OARE con destino OAJ, cuyo fin es la actualización y generación del marco normativo para el uso seguro de materiales radiactivos y servicios asociados con la protección radiológica.</t>
  </si>
  <si>
    <t xml:space="preserve">30% corresponde a que el pasado 31 de marzo, se presento ante la Comisión Asesora de Reglamentos Técnicos - CART, para que recomienden presentar el proyecto de actualización del RETILAP a concepto previo de MinCit. (estado terminado)
20% Solicitud de concepto previo MinCit (pendiente)
20% Atención comentarios MinCit (pendiente)
30% Obtención concepto previo MinCit (pendiente)
</t>
  </si>
  <si>
    <t xml:space="preserve">30% corresponde a que el pasado 31 de marzo, se presento ante la Comisión Asesora de Reglamentos Técnicos - CART, para que recomienden presentar el proyecto de actualización del RETILAP a concepto previo de MinCit. (estado terminado)
20% Solicitud de concepto previo MinCit (radicado 2-2023-009858)
20% Atención comentarios MinCit (pendiente)
30% Obtención concepto previo MinCit (pendiente)
</t>
  </si>
  <si>
    <t xml:space="preserve">30% corresponde a que el pasado 31 de marzo, se presento ante la Comisión Asesora de Reglamentos Técnicos - CART, para que recomienden presentar el proyecto de actualización del RETILAP a concepto de abogacía de la competencia de la SIC. (estado terminado)
20% Solicitud de concepto abogación de la competencia SIC (pendiente)
20% Atención comentarios SIC (pendiente)
30% Obtención concepto abogacía competencia SIC (pendiente)
</t>
  </si>
  <si>
    <t xml:space="preserve">30% corresponde a que el pasado 31 de marzo, se presento ante la Comisión Asesora de Reglamentos Técnicos - CART, para que recomienden presentar el proyecto de actualización del RETILAP a concepto de abogacía de la competencia de la SIC. (estado terminado)
20% Solicitud de concepto abogación de la competencia SIC (radicado 2-2023-009859)
20% Atención comentarios SIC (pendiente)
30% Obtención concepto abogacía competencia SIC (pendiente)
</t>
  </si>
  <si>
    <t>A 31 de marzo no se presenta avance al producto solicitud de consulta OMC-RETILAP</t>
  </si>
  <si>
    <t>Sin avance</t>
  </si>
  <si>
    <t>50% Revisión AOJ para solicitar concepto de abogacía de la competencia y concepto previo de Mincit.
50% Revisión AOJ despues del presentación de proyecto ante OMC</t>
  </si>
  <si>
    <t xml:space="preserve">50% Revisión AOJ para solicitar concepto de abogacía de la competencia y concepto previo de Mincit, se mantiene el mismo avance reportado a cierre de marzo
50% Revisión AOJ despues del presentación de proyecto ante OMC (pendiente por realizar)
</t>
  </si>
  <si>
    <t xml:space="preserve">30% corresponde a que el pasado 31 de marzo, se presento ante la Comisión Asesora de Reglamentos Técnicos - CART, para que recomienden presentar el proyecto de actualización del RETSIT a concepto previo de MinCit. (estado terminado)
20% Solicitud de concepto previo MinCit (pendiente)
20% Atención comentarios MinCit (pendiente)
30% Obtención concepto previo MinCit (pendiente)
</t>
  </si>
  <si>
    <t xml:space="preserve">30% corresponde a que el pasado 31 de marzo, se presento ante la Comisión Asesora de Reglamentos Técnicos - CART, para que recomienden presentar el proyecto de actualización del RETSIT a concepto de abogacía de la competencia de la SIC. (estado terminado)
20% Solicitud de concepto abogación de la competencia SIC (pendiente)
20% Atención comentarios SIC (pendiente)
30% Obtención concepto abogacía competencia SIC (pendiente)
</t>
  </si>
  <si>
    <t xml:space="preserve">30% corresponde a que el pasado 31 de marzo, se presento ante la Comisión Asesora de Reglamentos Técnicos - CART, para que recomienden presentar el proyecto de actualización del RETSIT a concepto de abogacía de la competencia de la SIC. (estado terminado). Sin avance adicional a lo reportado en el mes de marzo.
20% Solicitud de concepto abogacia de la competencia SIC (pendiente)
20% Atención comentarios SIC (pendiente)
30% Obtención concepto abogacía competencia SIC (pendiente)
</t>
  </si>
  <si>
    <t>A Marzo sin avance solicitud de consulta OMC-RETSIT</t>
  </si>
  <si>
    <t xml:space="preserve">"50% Revisión AOJ para solicitar concepto de abogacía de la competencia y concepto previo de Mincit.
50% Revisión AOJ despues del presentación de proyecto ante OMC"
</t>
  </si>
  <si>
    <t xml:space="preserve">50% Revisión AOJ para solicitar concepto de abogacía de la competencia y concepto previo de Mincit. Sin avance comparando con lo reportado al mes de marzo
50% Revisión AOJ despues del presentación de proyecto ante OMC (pendiente por realizar)
</t>
  </si>
  <si>
    <t xml:space="preserve">20% Presentación ante Comisión Asesora de Reglamentos Técnicos de la necesidad de planteamiento del problema del AIN del RETIQ.
10% solicitud a OAJ de revisión del plantemaiento del problema del AIN del RETIQ.
30% Revisión OAJ plantemiento del problema
40% Publicación plantemiento del problema del AIN RETQ
</t>
  </si>
  <si>
    <t xml:space="preserve">20% Presentación ante Comisión Asesora de Reglamentos Técnicos de la necesidad de planteamiento del problema del AIN del RETIQ.
10% solicitud a OAJ de revisión del plantemiento del problema del AIN del RETIQ.
30% Revisión OAJ plantemiento del problema (pendiente por realizar)
40% Publicación plantemiento del problema del AIN RETQ (pendiente por realizar)
</t>
  </si>
  <si>
    <t>A marzo sin avance expedición AIN</t>
  </si>
  <si>
    <t xml:space="preserve">Sin avance
</t>
  </si>
  <si>
    <t xml:space="preserve">Apropiación Vigente 2023: $3.125.229.847.358
A cierre del primer trimestre 2023 se ejecutó (obligó) el 43.66%, equivalente a $1.364.425.877.149.
</t>
  </si>
  <si>
    <t xml:space="preserve">Apropiación Vigente 2023: $3.125.229.847.358
A cierre de abril 2023 se ejecutó (obligó) el 59,3%, equivalente a $ 1.853.215.881.322
</t>
  </si>
  <si>
    <t xml:space="preserve">Apropiación Vigente 2023: $200.421.696.329
A cierre del primer trimestre 2023 se ejecutó (obligó) el 9.98%, equivalente a $ 19.999.086.846.
</t>
  </si>
  <si>
    <t xml:space="preserve">Apropiación Vigente 2023: $200.421.696.329
A cierre del mes de abril 2023 se ejecutó (obligó) el 30.45%, equivalente a $61.034.832.218
</t>
  </si>
  <si>
    <t>Avances obtenidos:
Solicitudes realizadas por las empresas:
Se atendieron las solicitudes hechas por 12 empresas prestadoras de servicio de energía eléctrica (ISAGEN, ENERMAS, MESSER ENERGY SERVICES, CEO, EMCALI, ENERMAS, EDEQ, OPTIMA CONSULTORES, EMCALI, ENERCO, EBSA Y DISPAC) quienes reportaron novedades al momento de realizar el cargue de la información correspondiente al cuarto trimestre de 2022 en el aplicativo SISEG. Dentro de los errores más comunes se encuentran las generadas por los valores de Costo Unitario (CU), errores por ingreso de ajustes en los formatos de subsidios y contribuciones y problemas de ingreso al aplicativo a quienes se les asignó una nueva contraseña.
También se atendieron las solicitudes hechas por las empresas SOL-CIELO, DISPAC y ENELX, relacionadas con el proceso de formalización del registro (en el aplicativo) y se realizaron dos capacitaciones relacionadas con el manejo del aplicativo, socialización de los formatos de las conciliaciones, proceso de c</t>
  </si>
  <si>
    <t>Se llevaron a cabo reuniones con personal de las empresas Enel y Enertotal, con quienes les bridó apoyo en cuanto a problemas de acceso al aplicativo y se aclararon algunas dudas relacionadas con el cargue de la información. También se respondieron correos atendiendo las consultas realizadas por las empresas al no estar habilitado el periodo 2023.Se elabora y se envía la historia de usuario para habilitar en el aplicativo el periodo 2023 para que las empresas puedan realizar el cargue de la información de las conciliaciones del primer trimestre. Se envía al ingeniero Jhon Faustino de TICs para su aprobación.El 11 de abril, se realizó una reunión entre el personal de TICs, el Grupo de subsidios y la SAF, donde se socializó el estado actual del aplicativo, las historias de usuario (HU) que se han creado desde el año pasado y que aún no se han aceptado, el problema de acceso al aplicativo al parecer por una actualización de los servidores y los errores que se generan.</t>
  </si>
  <si>
    <t xml:space="preserve">Se estima realizar una convocatoria PRONE en la vigencia 2023 para el mes de julio.
</t>
  </si>
  <si>
    <t>El 21 de abril desde la Dirección de Energía Eléctrica se realizo una capacitación a los Operadores de Red con el fin de socializar la próxima convocatoria Prone 01 de 2023.</t>
  </si>
  <si>
    <t xml:space="preserve">Se estima realizar un comité PRONE en la vigencia 2023 la cual se proyecta llevar a cabo en el mes de agosto.
Actualmente no se tiene avance en la realización del comité CAPRONE dado que esta actividad depende la realización de la convocatoria que se encuentra en curso y la recepción de proyectos (con cumplimiento de los requisitos) 
</t>
  </si>
  <si>
    <t>Actualmente no se tiene avance en la realización del comité CAPRONE dado que esta actividad depende la realización de la convocatoria.</t>
  </si>
  <si>
    <t xml:space="preserve">Recursos Comprometidos comité PRONE (millones de pesos)
</t>
  </si>
  <si>
    <t>En cuanto a recursos comprometidos PRONE, se alcanzó un 9.03% del total de la apropiación del fondo, con $10.307.448.945.</t>
  </si>
  <si>
    <t>En cuanto a recursos comprometidos PRONE, se alcanzó un 9% del total de la apropiación del fondo, con $10,308,262,094.00</t>
  </si>
  <si>
    <t>Usuarios Beneficiados con recursos del Fondo PRONE</t>
  </si>
  <si>
    <t xml:space="preserve">Se estima que con la realización de la convocatoria PRONE se le asignen recursos aproximadamente a 10.000 usuarios, dependiendo de la presentación de proyectos presentados por los Operadores de Red. Esta convocatoria esta estimada para el mes de julio.
</t>
  </si>
  <si>
    <t>Desde la Dirección de Energía se ha trabajado con las diferentes áreas involucradas en el borrador de Resolución, la memoria justificativa y los distintos anexos de la convocatoria.</t>
  </si>
  <si>
    <t xml:space="preserve">Recursos Comprometidos (millones de pesos)
</t>
  </si>
  <si>
    <t>Apropiación Vigente 2023: $144.498.700.000
En cuanto a recursos comprometidos, se alcanzó un 0.85%, con $1.222.321.328.</t>
  </si>
  <si>
    <t xml:space="preserve">A 30 de abril se comprometieron  $1.238.210.879 , que corresponde a un 0,85%, del total de la apropiación de este proyecto
</t>
  </si>
  <si>
    <t xml:space="preserve">Usuarios conectados con recuros del Fondo FAER
</t>
  </si>
  <si>
    <t>Usuarios conectados con recursos del Fondo FAER</t>
  </si>
  <si>
    <t>A 31 de marzo no se han conectado usuarios beneficiados con el fondo FAER</t>
  </si>
  <si>
    <t>A corte del 30 de abril no se tienen usuarios conectados con recursos del FAER</t>
  </si>
  <si>
    <t>Recursos Comprometidos FAZNI (millones de peso)</t>
  </si>
  <si>
    <t>Apropiación Vigente 2023: $123.857.500.000.
En cuanto a recursos comprometidos, se alcanzó un 0.73%, con $904.615.775.</t>
  </si>
  <si>
    <t xml:space="preserve">A 30 de abril, se comprometieron  $941.670.191, corresponde el 0,76% del total de la apropiación del fondo FAZNI
</t>
  </si>
  <si>
    <t xml:space="preserve">Usuarios conectados con recursos del Fondo FAZNI
</t>
  </si>
  <si>
    <t>A 31 de marzo no se han conectado usuarios beneficiados con el fondo FAZNI</t>
  </si>
  <si>
    <t>A corte del 30 de abril no se tienen usuarios conectados con recursos del FAZNI</t>
  </si>
  <si>
    <t>No se reporta avance para el mes de marzo 2023, ya que las empresas tienen plazo para reportar hasta el 30 de abril de 2023</t>
  </si>
  <si>
    <t>Se reportan 11,381,616 usuarios conectados al servicio. Se incrementaron 121,629 usuarios</t>
  </si>
  <si>
    <t>En enero 2023 se tuvo una Demanda No Atendida de 2.610 MWh, en febrero de 4.218 MWh  y en marzo de 4.373 MWh (Indicador de meta de resultado). En cuanto a producto se anexan dos informes periódicos de gestión de los meses de febrero y marzo de 2023.</t>
  </si>
  <si>
    <t xml:space="preserve">Se adjunta el informe de consolidación de variables energéticas de abril.
 </t>
  </si>
  <si>
    <t>Se revisó con la OAJ y la Dirección de Hidrocarburos, el proyecto de resolución que deroga las Resoluciones 90032, 90033 y 90325. Se decidió unificar el reglamento interno con los requisitos de presentación de proyectos en un solo acto administrativo.</t>
  </si>
  <si>
    <t>Se revisó con la OAJ y la Dirección de Hidrocarburos, el proyecto de resolución que deroga las Resoluciones 90032, 90033 y 90325. Se decidió unificar el reglamento interno con los requisitos de presentación de proyectos en un solo acto administrativo. Se está estructurando el acto administrativo definitivo.</t>
  </si>
  <si>
    <t>No se reporta avance para el mes de marzo 2023.</t>
  </si>
  <si>
    <t>No se registran avances en el mes de abril de 2023.</t>
  </si>
  <si>
    <t>En marzo 23 se remitió a OIEA el informe de proyectos ARCAL, En los meses de enero y febrero, vía plataforma PCMF del OIEA se remitieron los "Project Progress Assessment Report - PPAR" correspondientes a ocho (8) proyectos nacionales.</t>
  </si>
  <si>
    <t>En fecha 21 de marzo, se remitió correo electrónico a OPGI con el reporte de cumplimiento de tratados, acuerdos y convenios internacionales. En marzo 01, con radicado 2-2023-004005 y destino OPANAL se remitió a Cancillería el cumplimiento del tratado para la proscripción de armas nucleares en América Latina y el Caribe "Tratado de Tlatelolco". En febrero 21, se remitió al OIEA el informe de materiales objeto de Salvaguardias correspondiente al primer trimestre de 2023.</t>
  </si>
  <si>
    <t>Ante cambios de personal en marzo 01, con radicado 2-2023-004064 se otorgan las autorizaciones AFD-002-M1 e ICGDR-002-M3, en marzo 27 con radicado 2-2023-007060 se otorga la autorización LSCD-002-M1.
Se han otorgado autorizaciones a los siguientes servicios de dosimetría personal: Dosimetrical 2-2023-000109 (05-ene), PRDosimetría 2-2023-001140 (20-ene), Radproct 2-2023-004201 (03-mar) y QA Positron 2-2023-005521 (13-mar)</t>
  </si>
  <si>
    <t>Mediante radicado 2-2023-000120 (05-ene) se solicitó subsanación a pendientes de delegación de funciones en el SGC. Con radicado 2-2023-004714(07-mar) se solicitó documentar 3 incidentes con materiales radiactivos con el fin de reportar a la Base de Datos de Tráfico Ilícito ITDB. Ante requerimiento del MME, el SGC mediante radicado 1-2023-002063(19-ene) informó sobre incidente con fuente de Sr-90 ocurrido en TAGHLEEF Latin America S.A. Mediante radicado 2-2023-003160(15-feb) el MME conceptuó sobre la infraestructura para la operación de ciclotrones. En fecha 28-feb, en reunión MME-SGC se contextualizó a la Dirección de Asuntos Nucleares sobre el estado de las funciones delegadas y las autorizaciones de las instalaciones del SGC vigiladas y controladas por el MME.</t>
  </si>
  <si>
    <t>El documento final - resolución que adopta los nuevos parámetros para la Declaración de Producción está en revisión del Grupo Legal de la DH.</t>
  </si>
  <si>
    <t>Se está revisando con el ICONTEC la actualización de la NTC 2303 que establece los requisitos de calidad del GLP para los diferentes usos.</t>
  </si>
  <si>
    <t>n el acto administrativo que incentive el uso del AutoGLP y NautiGLP se adoptará el estandar de calidad exigido para el uso vehicular.</t>
  </si>
  <si>
    <t>EL 17 de febrero de 2023 se expidió la Resolución 40217 de 2023 “Por la cual se autoriza el uso del Gas Natural Licuado – GNL, como carburante de motores de combustión interna y carburante para el transporte automotor (AutoGNL), para la realización de pruebas experimentales en el territorio nacional”</t>
  </si>
  <si>
    <t>Ya fue completado de acuerdo al informe de marzo</t>
  </si>
  <si>
    <t>Adelantando proceso de definición de propuesta borrador del proyecto de modificación a la Res. 181495 de 2009 al interior del Grupo Upstream.</t>
  </si>
  <si>
    <t>Mediante comunicación 2-2023-008211 del 6 de abril de 2023, la DH definió los proyectos de fiscalización de hidrocarburos a financiar con recursos del SGR para el bienio 2023-2024 y a ser ejecutados por la ANH, dentro de los cuales se encuentra una “Consultoría acerca de la nueva Reglamentación de Proyectos de Producción Incremental”. Se esta a la espera de que el MME oficialice la asignación de recursos a sus Adscritas.</t>
  </si>
  <si>
    <t xml:space="preserve">Mediante comunicación 2-2023-008211 del 6 de abril de 2023, la DH informó a la ANH los proyectos de fiscalización de hidrocarburos a financiar con recursos del SGR para el bienio 2023-2024 , dentro de los cuales se encuentra la “Consultoría acerca de la nueva Reglamentación de Proyectos de Producción Incremental”.  ANH se encuentra preparando todo lo concerniente al proceso de Consultoría.  </t>
  </si>
  <si>
    <t>Se inicia la elaboración de los pliegos para licitación del sistema de información de crudos y otros productos</t>
  </si>
  <si>
    <t xml:space="preserve">Borrador de ficha tecnica y estudios previos. Desglose de actividades y módulos de la herramienta realizados. </t>
  </si>
  <si>
    <t>Una vez se complete con el piloto se hará la evaluación respectiva</t>
  </si>
  <si>
    <t xml:space="preserve">No se genera prueba piloto por estar en proceso de liscitación la nueva herramienta. </t>
  </si>
  <si>
    <t>Para elaboración del reglamento técnico del programa de calidad de combustibles, biocombustibles  y sus mezclas, la Dirección de Hidrocarburos ha reconocido la necesidad de tener un estudio técnico  que formule los lineamientos, metodología y costos de la implementación de este programa. Por tal  razón, el avance en la expedición del acto administrativo ha sido pausado hasta tanto no se defina la línea base para establecer regulatoriamente este programa.</t>
  </si>
  <si>
    <t>Conforme se señaló en el reporte anterior, para el avance del proyecto normativo de QA/QC se requiere definir los lineamientos para la formulación de este programa. Por tanto, se evaluará la necesidad de tener un estudio externo o la revisión interna con el equipo para establecer el seguimiento del presente indicador</t>
  </si>
  <si>
    <t>Una vez se establezca el programa de QA/QC, se empezarán a remitir los reportes de gestión y  avances de la implementación del mismo.</t>
  </si>
  <si>
    <t>Mientra el proyecto normativo del programa de QA/QC no haya  sido formulado ni expedido, no es posible avanzar en esta acción.</t>
  </si>
  <si>
    <t>No se tiene avance, Se revisará alcance del objeto del presente producto.</t>
  </si>
  <si>
    <t>Se está revisando internamente en conjunto con los lineamientos de contratos de agentes de la cadena para poder establecer los parámetros a tener en cuenta en la expedición del acto administrativo.</t>
  </si>
  <si>
    <t>Se esta retomando la revisión de los comentarios sobre el proyecto publicado para la modificación y elaboración del nuevo proyecto regulatorio para publicación a comentarios.</t>
  </si>
  <si>
    <t>Se realizan reuniones semanales para revisar el enfoque y competencias que le corresponde al MME y la CREG desde el área jurídica.</t>
  </si>
  <si>
    <t>Se está evaluando cada uno de los requisitos de los agentes de la cadena, para determinar cuáles deberían ser modificados, removidos o ajustados, de acuerdo al histórico de los documentos adicionales que se han venido solicitando a los agentes</t>
  </si>
  <si>
    <t>Se realizan reuniones para revisar el enfoque que se le dará al proyecto y se discuten internamente parte de los requisitos que se pueden tener en cuenta para iniciar con la regulación</t>
  </si>
  <si>
    <t>Se han venido trabajando sesiones para ir avanzando con la focalización del problema e identificarlos.</t>
  </si>
  <si>
    <t>Se está revisando y analizando la metodología que se va a utilizar para focalización en zonas de frontera que tiene como plazo diciembre de 2023, hasta tanto, se podrá implementar en los nuevos proyectos de SICOM una vez sea definida esta metodología.</t>
  </si>
  <si>
    <t xml:space="preserve">Se atendieron reuniones con los agentes con el fin de nuevamente reunir las necesidades para establecer la regulación requerida </t>
  </si>
  <si>
    <t xml:space="preserve">Se está revisando internamente con los agentes de la cadena, recopilando toda la información pertinente para analizar y enfocar la regulación. </t>
  </si>
  <si>
    <t xml:space="preserve">Se realizó el primer taller con los agentes y gremios del sector de combustibles, con el fin de reunir las necesidades regulatorias. De igual forma, se realizó la articulación con la CREG y la UPME para establecer una alineación en la regulación que se expedirá durante esta vigencia. </t>
  </si>
  <si>
    <t>Se realizan acercamientos con agentes de la cadena, mediante talleres, para revisar y enfocar la necesidad de infraestructura. Así como reuniones periódicas con la UPME y CREG haciendo seguimiento de sus competencias.</t>
  </si>
  <si>
    <t xml:space="preserve">Se realizan reuniones internas para analizar y revisar el plan de acción para la elaboración de esta resolución teniendo en cuenta abastecimiento comercial, operativo y estratégico. </t>
  </si>
  <si>
    <t>Se inicia con la entrega del sistema de guías digitales al SICOM</t>
  </si>
  <si>
    <t>La entrega del sistema SIGDI a SICOM tiene un avance del 80%</t>
  </si>
  <si>
    <t>Los pilotos no han iniciado debido a la entrega de la herramienta a SICOM</t>
  </si>
  <si>
    <t>Se programan los pilotos para el mes de mayo</t>
  </si>
  <si>
    <t>La reglamentación sobre el uso de biocombustibles alternativos en proyectos experimentales ha  avanzado en la definición técnica y de los requisitos. Sin embargo, es necesario retomar el proceso de elaboración del acto administrativo durante el segundo trimestre de 2023, para lo cual se realizará la revisión del documento actual con el director de hidrocarburos y el equipo técnico y legal.</t>
  </si>
  <si>
    <t>Proyectos de inversión de otros sectores con cargo a los recursos del Incentivo a la Producción, Exploración y Formalización aprobados.</t>
  </si>
  <si>
    <t>Al cierre del primer trimestre se realizó el acompañamiento a las entidades territoriales en la estructuración de sus proyectos de inversión de los diferentes sectores. Los municipios de Prado - Tolima y San Miguel y Puerto Caicedo en Putumayo aprobaron en total 3 proyectos de inversión.</t>
  </si>
  <si>
    <t>Para el mes de abril se aprobaron en total 33 proyectos de inversión de diferentes sectores, así mismo se mantiene el acompañamiento a las entidades territoriales en la estructuración de sus proyectos de inversión de los diferentes sectores</t>
  </si>
  <si>
    <t>Al cierre del primer trimestre se realizó el acompañamiento a las entidades territoriales en la estructuración y presentación de sus proyectos de inversión que se traducen en nuevos usuarios de energía eléctrica. Se reportan los siguientes proyectos aprobados para un total de 1042 nuevos usuarios de energía: Urumita: 105  /  San Antero: 20 / Yopal: 111 /  Cotorra: 28  /  Sardinata - Tibú: 547  /  Orito: 187  /  San Bernardo Del Viento: 44</t>
  </si>
  <si>
    <t>Para el mes de abril se realizó el acompañamiento a las entidades territoriales en la estructuración, presentación y aprobación de sus proyectos de inversión que se traducen en nuevos usuarios de energía eléctrica. Se reportan los siguientes proyectos aprobados para un total de 3.867  nuevos usuarios de energía:  Chocó	 210 / Huila: 1.274 /Vista Hermosa: 35/ Tumaco​: 92 / Chaparral:​ 459 /Cantagallo: 236 / Puerto Gaitán: 425 / Tadó : 387 /Galeras: 26 / Magüi Payán:  43  / Dibulla: 255  / Hatonuevo: 126 / San Alberto: 120 / Aipe​: 179</t>
  </si>
  <si>
    <t>cierre del primer trimestre se realizó el acompañamiento a las entidades territoriales en la ejecución y terminación de sus proyectos de inversión que se traducen en 2262 nuevos usuarios de energía eléctrica. Se reportan los siguientes proyectos aprobados para un total de 1042 nuevos usuarios de energía: Piamonte - Cauca: 103 usuarios / Puerto Leguizamo - Putumayo: 58 usuarios / Morales - Bolívar: 396 usuarios / Valledupar - Cesar: 508 usuarios / Chalán - Sucre: 73 usuarios / Tumaco - Nariño: 68 usuarios / Quindío: 90 usuarios /
Puerto Concordia - Guaviare: 227 usuarios / San Diego - Cesar: 57 / Aractaca - Magdalena: 49 / Puerto Asis - Putumayo:184 / La Ure - Meta: 91 / Aractaca - Magdalena: 58 / Fundación - Magdalena: 300</t>
  </si>
  <si>
    <t>Para el mes de abril se realizó el acompañamiento a las entidades territoriales en la ejecución y terminación de sus proyectos de inversión que se traducen en 801 nuevos usuarios de energía eléctrica: Palermo - Huila: 131 / Yopal - Casanare: 56 / Aracataca - Magdalena: 43 / Puerto Asís - Putumayo: 149 / El Carmen de Bolívar - Bolívar: 422.</t>
  </si>
  <si>
    <t>Al cierre del primer trimestre se realizó el acompañamiento a las entidades territoriales en la estructuración y presentación de sus proyectos de inversión que se traducen en nuevos usuarios de gas. Se reportan los siguientes proyectos aprobados para un total de 6854 nuevos usuarios de gas: Chita - Chiscas - La Uvita - Somondoco - Guayatá: 1391 / Coper: 348 / Casanare: 1187 /Manaure: 257 /
Lorica: 781 / Calvario: 222 / Puerto Gaitán: 1982 / Eespinál: 209 / Coyaima: 477</t>
  </si>
  <si>
    <t>Para el mes de abril se realizó el acompañamiento a las entidades territoriales en la estructuración, presentación y aprobación de sus proyectos de inversión que se traducen 18.543 en nuevos usuarios de gas: Boyacá: 4.870  / Viracacha: 664 / Casanare:  1.112 / 
Cesar: 1.970 /  Curumaní: 74  /  La Gloria: 110 /  La Gloria: 80 /  Lorica: 925 / Meta: 3.659 / San Miguel: 1.210 / Santiago de Tolú:​ 381 / Prado: 830 /  Coveñas: 819 /  Sabana de Torres: 317 /  Talaigua Nuevo: 1.168 /  Líbano: 354.</t>
  </si>
  <si>
    <t>[10:43 a. m.] ANGELA PATRICIA CASTILLO AMADO
Al cierre del primer trimestre se realizó el acompañamiento a las entidades territoriales en la estructuración y presentación de sus proyectos de inversión, no obstante, teniendo en cuenta que se aplazó la citación del OCAD Paz, instancia donde se aprueban los proyectos con cargo a esta Asignación, para el período objeto de este reporte, no se registran aprobaciones con cargo a estos recursos.</t>
  </si>
  <si>
    <t>Para el mes de abril se mantiene el acompañamiento a las entidades territoriales en la estructuración y presentación de sus proyectos de inversión, no obstante, en la sesión del OCAD Paz del mes de abril, instancia donde se aprueban los proyectos con cargo a esta asignación, no se aprobaron proyectos con cargo a estos recursos.</t>
  </si>
  <si>
    <t>Proyectos de inversión financiados con recursos del Incentivo a la Producción Socializados a las comunidades</t>
  </si>
  <si>
    <t>Número de proyectos socializados para el servicio de las comunidades</t>
  </si>
  <si>
    <t>Durante el primer trimestre se acompañó  la socialización de 17 proyectos de inversión financiados con recursos de Incentivo a la Producción, Exploración y Formalización.</t>
  </si>
  <si>
    <t>Teniendo en cuenta la agenda de las entidades territoriales, durante el mes de abril no se realizó la socialización de proyectos de inversión financiados con recursos de Incentivo a la Producción, Exploración y Formalización.</t>
  </si>
  <si>
    <t>Proyectos de inversión financiados con recursos del Incentivo a la Producción entregados a las comunidades</t>
  </si>
  <si>
    <t>Número de proyectos entregados para el servicio de las comunidades</t>
  </si>
  <si>
    <t>Durante el primer trimestre se acompañó  la entrega a las comunidades de 21 proyectos de inversión financiados con recursos de Incentivo a la Producción, Exploración y Formalización.</t>
  </si>
  <si>
    <t>Teniendo en cuenta la agenda de las entidades territoriales, durante el mes de abril no se realizó la entrega de proyectos de inversión financiados con recursos de Incentivo a la Producción, Exploración y Formalización.</t>
  </si>
  <si>
    <t>El grupo de Gestión Administrativa elaboró el Plan de Gestión Ambiental - PGA 2023. El plan incluye un total de 15 actividades distribuidas durante la vigencia 2023.</t>
  </si>
  <si>
    <t xml:space="preserve">Se realizó una capacitación al personal de servicios generales, para socializarles el Plan de Gestión Ambiental - PGA, ya que son de vital importancia para su cumplimiento. </t>
  </si>
  <si>
    <t>Se realizó una reunión interna con el equipo de voluntariado de Secretaria General, con el fin de identificar en cual de los escenarios de la estrategia de la universidad-minenergia, se puede realizar la divulgación o socialización del plan de gestión ambiental</t>
  </si>
  <si>
    <t>El primer informe de seguimiento del Plan de Gestión Ambiental - PGA 2023, se tiene programado para el mes de junio de 2023.</t>
  </si>
  <si>
    <t>El primer informe de seguimiento al Plan de Gestión Ambiental -  PGA, se realizará con fecha de corte junio de 2023.</t>
  </si>
  <si>
    <t>Durante este trimestre se han realizado los avances con respecto a la identificación de procesos y trámites a automatizar debidamente priorizados. De la misma manera se ha realizado la estructuración inicial del Anexo Técnico que acompañará las solicitudes de cotización.</t>
  </si>
  <si>
    <t>En este periodo se han adelantado las aclaraciones y definiciones técnicas sobre los procesos a automatizar que se deben entregar sobre la declaratoria de utilidad pública de interés social, proceso coactivo y exploración del recurso geotérmico. También se han adelantado las solicitudes para la revisión del componente de ventanilla de los procesos de DUPIS y Geotérmia.</t>
  </si>
  <si>
    <t>Se realizo la aprobación del Plan Institucional de Archivos - PINAR por medio de Acta de Reunión el 31-01-2023 por el Comité institucional de Gestión y Desempeño.</t>
  </si>
  <si>
    <t>Se realiza avance de las actividades programas conforme a los proyectos definidos para la presente vigencia, a contiinuación se describe de la siguiente manera:
Evidencia: Elaboración del Subprograma de Capacitación y Formación Versión 1</t>
  </si>
  <si>
    <t>Respecto a las integraciones se han identificado mejoras en las interoperabilidades existentes con la plataforma de Avánzame que será tomada en una fase dos junto con la obligatoria actualización que es necesario realizar de la interoperabilidad con la plataforma SIPOST. También se identificó la aplicación SARA de talento humano que servirá para la confirmación de los expedientes de historias laborales en el sistema Argo durante la vigencia 2024. De la misma manera se ha realizado la estructuración inicial de los componentes correspondientes en Anexo Técnico que acompañará las solicitudes de cotización.</t>
  </si>
  <si>
    <t>En la última gestión realizada para la integración del sistema NEON con ARGO se ha venido 
avanzando en la definición de los componentes de interoperabilidad que ha permiten crear 
radicados, anexos y expedientes de manera automatizada.
En otros avances también se han adelantado gestiones para determinar el panorama de 
integración con el sistema SARA y AVANZAME.</t>
  </si>
  <si>
    <t>El deudor entró en Proceso de Recuperación Empresarial lo cual tiene como consecuencia que suspende pagos y acciones por tres (3) meses</t>
  </si>
  <si>
    <t>Se avoco conocimiento del expediente 401-01-323, mediante Auto 401-01-161</t>
  </si>
  <si>
    <t>Se elaboro Memorando 3-2023-008443 del 5 de abril de 2023 y se envió el cronograma a las dependencias  del Ministerio, con el fin de realizar la socialización de las Tablas de Retención Documental.</t>
  </si>
  <si>
    <t xml:space="preserve">Se socializo tablas de retención documental a  13 dependencias del Ministerio dejando como evidencia registros de asistencias. </t>
  </si>
  <si>
    <t xml:space="preserve">Se han adelantado las sesiones de seguimiento mensuales ordinarias y extraordinarias de acuerdo a las necesidades de la oficina.  </t>
  </si>
  <si>
    <t xml:space="preserve">Se dará inicio en el mes de junio. </t>
  </si>
  <si>
    <t xml:space="preserve">se iniciaran las capacitaciones en el mes de junio. </t>
  </si>
  <si>
    <t xml:space="preserve">re realizó el informe del primer trimestre del año 2023, relacionado con el buzón de integridad. </t>
  </si>
  <si>
    <t xml:space="preserve">Se han publicado en estos meses piezas en pagina web, correo institucional y redes sociales, para la difusión del buzón.   </t>
  </si>
  <si>
    <t xml:space="preserve">Espacio con la dirección de Hidrocarburos para trabajar una infografia, piezas o video sobre precios de la gasolina. 
Como resultado de este espacio se tiene autorización de la dirección de Hidrocarburos, para comenzar a diseñar el ejercicio de comunicación en página web del MME. </t>
  </si>
  <si>
    <t xml:space="preserve">Se preparó la reunión con la Dirección de Hidrocarburos (Juan Sebastian Beltrán), a quien se le socializó la estrategia de Lenguaje Claro y laboratorio de simplicidad y la propuesta de trabajarlo con Precios de la Gasolina, realizada en mayo 2. Estamos en espera de confirmar agenda para realizar el laboratorio por parte de Hidrocarburos </t>
  </si>
  <si>
    <t>Se realiza una encuesta de medición de la satisfacción masiva de las 4 que se tienen programadas  para el año.</t>
  </si>
  <si>
    <t>Se envía encuesta de medición del mes de marzo el día 20 de abril.  La medición se realiza una vez se cumplan el segundo trimestre del año.</t>
  </si>
  <si>
    <t>Durante el primer trimestre se ha elaborado en una primera versión para comentarios y ajustes la actualización de la guía del supervisor, la cual se encuentra en revisión para posterior codificación y socialización, la cual se hará en el segundo trimestre del año</t>
  </si>
  <si>
    <t xml:space="preserve">Durante los meses en mención se ha estado trabajando en la elaboración del decálogo del supervisor, se ha elaborado nueva versión del formato informe de actividades para los contratistas, a fin de mejorar el seguimiento desde la supervisión. Así mismo se han realizado las gestiones correspondientes con la subdirección de talento humano para incluir la capacitación a supervisores en el plan de capacitación, quedando incluido en el tercer trimestre del año. </t>
  </si>
  <si>
    <t>Durante el primer trimestre de este año se han realizado 18 espacios ciudadanos involucrando a la ciudadanía en temas estratégicos como equidad energética, hoja de ruta de la transición energética justa, minería empresarial y de subsistencia, fuentes de energía no renovable y reglamentos técnicos del sector de hidrocarburos.</t>
  </si>
  <si>
    <t>Durante el mes de abril, se realizaron 11 espacios ciudadanos relacionados con temas tales como ley minera, proyectos de impacto para el sector minero - energético. Para el mes de mayo se tiene planeado iniciar nuevos espacios relacionados con los mecanismos de participación ciudadana</t>
  </si>
  <si>
    <t>Este plan se viene desarrollando conforme a los cortes establecidos en el cronograma. Las acciones se encuentran descritas en el soporte correspondiente a evidencias, señalando cada una de las actividades de los componentes 3,4,5 y 6. https://minenergiacol-my.sharepoint.com/:f:/r/personal/cpcorredor_minenergia_gov_co/Documents/PLAN%20DE%20ACCION%202023/Estrategias%20de%20fortalecimiento%20para%20la%20interacci%C3%B3n%20con%20los%20ciudadanos/Plan%20Anticorrupci%C3%B3n%20y%20de%20Atenci%C3%B3n%20al%20Ciudadano?csf=1&amp;web=1&amp;e=cAXV5j</t>
  </si>
  <si>
    <t>Durante el primer trimestre de 2023   la Oficina Asesora Jurídica apoyó a las dependecias del MME que lo solicitaron, en la revisión de setenta y un (71) proyectos normativos, regulatorios y legislativos del sector minero energético</t>
  </si>
  <si>
    <t>El 14 y  21 de marzo de realiza reunión con el equipo de trabajo para la planeación y creación de cronograma de eventos ciudadanos. Respecto a los Focus Group se definieron las temáticas.
Se estableció la contratación de un experto en Focus Group y Mecanismos Innovadores de Participación Ciudadana, el cual se encuentra en etapa precontractual</t>
  </si>
  <si>
    <t xml:space="preserve">Se está tramitando el contrato de prestación de servicios del profesional que se requiere para trabajar en esta actividad, ya se cuenta con estudios previos, sin embargo, hasta no tener aprobación del PAE, no se puede hacer la solicitud de CDP y la certificación de personal a Talento Humano para la contratación correspondiente. </t>
  </si>
  <si>
    <t xml:space="preserve">Se elaboró el Plan de Abastecimiento Estratégico - PAE 2023, por valor total de $5.054.500.000.oo, cuyo valor total corresponde a presupuesto de funcionamiento. </t>
  </si>
  <si>
    <t>El primer informe de seguimiento del Plan de Abastecimiento Estratégico - PAE 2023, se tiene programado para el mes de junio de 2023. No obstante lo anterior, de acuerdo con cifras de presupuesto, durante el primer trimestre de 2023, se ha comprometido $2.969 millones y obligado $861 millones.</t>
  </si>
  <si>
    <t>El primer informe de seguimiento del Plan de Abastecimiento Estratégico - PAE 2023, se tiene programado para el mes de junio de 2023. No obstante lo anterior, de acuerdo con cifras de presupuesto, con fecha de corte 30.abr.2023, se ha comprometido $3.209 millones y obligado $1.217 millones.</t>
  </si>
  <si>
    <t>Se realizaron mes a mes los reportes de saldos consolidados por cuentas contables correspondientes a cada cierre y se adelantaron las correspondientes conciliaciones mensuales con el grupo de contabilidad. En el mes de junio se realizará una conciliación semestral con el grupo de Gestión Contable y Financiera.</t>
  </si>
  <si>
    <t>En el primer trimestre de 2023, no se ha tramitado resoluciones de baja. Se tiene programadas en el último cuatrimestre de 2023 (septiembre - diciembre 2023).</t>
  </si>
  <si>
    <t>Se esta gestionando resolución de baja de un vehículo Nissan Tiida de propiedad del Ministerio de Minas y Energía. Se tramitó certificación de baja del activo con fecha 28.abr.2023.</t>
  </si>
  <si>
    <t>Para el mes de abril, el 86% de las legalizaciones tramitadas se dio en un tiempo de 5 días hábiles.</t>
  </si>
  <si>
    <t>Para el mes de abril se reportaron 72 comisiones pendientes por legalizar, de las cuales el 55% superan la fecha límite de legalización.</t>
  </si>
  <si>
    <t>Este documento guía de operación contable no se efectuara en el año 2023</t>
  </si>
  <si>
    <t>Su inicio se encuentra programado para el mes de septiembre de 2023</t>
  </si>
  <si>
    <t>Su inicio se encuentra programado para el mes de junio de 2023</t>
  </si>
  <si>
    <t>Se encuentra programado su inicio para el mes de mayo de 2023</t>
  </si>
  <si>
    <t>1. Inicialmente, durante el mes de enero se realizó el Cronograma a desarrollar para la elaboración de la Matriz para el seguimiento en los plazos y pagos de los Impuestos Municipales, planteando de forma mensual las actividades y el porcentaje de avance que se tendrá.
2. En el mes de febrero se establecieron los objetivos de forma general y especifica, los cuales enmarcaran el plan de trabajo requerido para desarrollar el producto. 
3. Durante el mes de marzo, se generaron espacios en los cuales se desarrollaron reuniones con el fin de establecer el plan de trabajo, las herramientas y la información necesaria para estructurar la matriz de seguimiento.</t>
  </si>
  <si>
    <t>En el mes de abril de 2023, se llevó a cabo la actividad “Ejecución de Tareas”, lo anterior con el fin de dar cumplimiento al cronograma previsto para dicho mes. En esta actividad se realizaron tareas como: identificación de los municipios en los que los contratistas y proveedores ejecutan las actividades; se reconocieron las diferentes normativas y disposiciones establecidas por los municipios en materia tributaria en cuanto a temas como: tarifas, base gravable, concertación de plazos, medios de pago, adjuntos para la presentación de declaraciones de retención de ICA y demás impuestos municipales.</t>
  </si>
  <si>
    <t>Para el mes de Enero, Febero y Marzo de 2023, se envió correo electrónico el primer dia habil de feberero, de marzo y abril a todas las dependencias del MME, con el Informe de Ejecución y Seguimiento PAE e Informe SPI Oblig. con Usos Presupuestales con corte al 31-03-2023 y el Informe informe de Ejecución Presupuestal de Regalías 2023-2024, , Así mismo se preparó mediante Presentación de Power BI dicho informe de Ejecución con el corte antes mencionado, para ser expuesto en las diferentes reuniones que se programaron a partir del día 17 de abril de 2022 con cada una de las dependencias del MME, en donde se les dio a conocer la ejecución de sus recursos. Ver Link Presentación del BI: https://app.powerbi.com/view?r=eyJrIjoiYWZiNzExYTQtYWQ3Yy00MDZkLWFlNzAtMmMzZmEwMTJjZGJiIiwidCI6ImQ4MjYzNmJlLTZkZDItNGU2NC1hMjg0LTdhMzQwMmYyNGUyNyJ9&amp;pageName=ReportSection367355fb70ca2c91b00e</t>
  </si>
  <si>
    <t>En el mes de Abril de 2023, se elaboro el Informe de Ejecución y Seguimiento PAE e Informe SPI Oblig. con Usos Presupuestales con corte al 30-04-2023 y el Informe informe de Ejecución Presupuestal de Regalías 2023-2024 con corte al 30-04-2023, , se preparó mediante Presentación de Power BI, para ser expuesto en las diferentes reuniones que se programaron a partir del día 11 de mayo de 2023 con cada una de las dependencias del MME, en donde se les dio a conocer la ejecución de sus recursos. Ver Link Presentación del BI: https://app.powerbi.com/view?r=eyJrIjoiYWZiNzExYTQtYWQ3Yy00MDZkLWFlNzAtMmMzZmEwMTJjZGJiIiwidCI6ImQ4MjYzNmJlLTZkZDItNGU2NC1hMjg0LTdhMzQwMmYyNGUyNyJ9&amp;pageName=ReportSection367355fb70ca2c91b00e
Se trabaja con MEGASOFT en el informe de ejecucion que incluye el Plan de Adquisiciones y las fechas de los contratos Item 20 en las mejoras de Presupuesto 2023. Se realizaron los ajustes acordados al reporte y se instaló en el ambiente de producción el dia 3 de Mayo se esta revisan</t>
  </si>
  <si>
    <t xml:space="preserve">Para marzo de 2023 se viene trabjando con MEGASOFT en la creacion del reporte inicial para establecer los tiempos de generacion de CDPS, identificando varios ajustes antes que fueron requeridos, incluyendo nuevos campos para posteriormente automatizar las cargas masivas de solicitudes de CDPs, que optimizarán los tiempos. Adicionalmentese solicito ajustar en el reporte la suma correcta de los tiempos cuando hay dias festivos, se espera en el proximo mes contar con este reporte ajustado, para establecer los tiempos promedio de creacion de CDPS y realizar un comparativo mes a mes, para implementar la carga masiva de CDPs, y diagnosticar los desarrollos adicionales que deben realizarse. </t>
  </si>
  <si>
    <t>Para Abril de 2023 MEGASOFT envio del ambiente de pruebas al ambiente de desarrollo el reporte de tiempos de solicitudes de CDPS Item 17, corrigiendo los errorres que se tenian en el mes anterior. Se espera consolidar en los proximos meses un reporte global de los tiempos de CDPS mes a mes de 2022 y 2023 en base a los nuevos reportes que se estan generando en NEON para proximamente presentar los resultados de la medicion de tiempos y posteriormente poder hacer un anàlisis de los resultados, presentar conclusiones, proporcionar recomendaciones para mejorar el proceso basadas en los resultados del reporte y hacer un seguimiento constante para cumplir los tiempos en las metas esperadas.</t>
  </si>
  <si>
    <t>1. Inicialmente, durante el mes de febrero se realizó el Cronograma a desarrollar para la elaboración de la Matriz para la verificación del pago de la Nómina y sus deducciones, planteando de forma mensual las actividades y el porcentaje de avance que se tendrá.
2. Durante el mes de marzo, se generaron espacios en los cuales se desarrollaron reuniones tanto de forma presencial como virtual con el equipo de profesionales encargado de la revisión y verificación de la Nómina y sus deducciones, con el fin de consolidar las necesidades que serán resueltas con la elaboración de la matriz.</t>
  </si>
  <si>
    <t>Durante el mes de abril, se consultó, proyectó y creó una matriz de información consolidada con un total de 145 ítems, la cual relaciona la información correspondiente a Seguridad Social y Parafiscales, así como las deducciones de ahorro y crédito. Además, se incluyen los rubros de nómina con sus respectivas posiciones del catálogo SIIF.</t>
  </si>
  <si>
    <t>Dentro de las actividades realizadas en este trimestre esta: Se desarrollo la reunión de programación para agendar el taller de formación que se realizará en el segundo trimestre, dirigido al grupo de secretarias, se verificaron las fechas y se programó el despliegue de la información para día de la familia en el segundo trimestre del año, para las actividades de actividad física se verificó el cronograma con la caja de compensación y la ARL se generaron las piezas y se realizó la divulgación de la información y para el programa de promoción casa propia se realizó la primera toma de compensar donde se incluyó una primera feria de vivienda presentando los proyectos a los servidores y colaboradores para que puedan tener acceso a los servicios de los subsidios.</t>
  </si>
  <si>
    <t xml:space="preserve">Durante el mes de abril se adelantaron las siguientes actividades; mediante correo institucional se divulga fechas para disfrutar Dia de la Familia correspondiente al 1er semestre de 2023, para disfrutarse en el mes de mayo.
Se adelanto reconocimiento a servidores que desempeñan roles secretariales en el MME según manual de funciones. Estas actividades correspondieron a Jornada de capacitación en fortalecimiento de competencias secretariales, y jornada recreativa en Lagosol.    </t>
  </si>
  <si>
    <t xml:space="preserve">durante el primer trimestre se desarrollaron las siguientes capacitaciones; dos jornadas de inducción para los funcionarios que ingresaron a la entidad, conferencia Riesgo y entendimiento de las amenazas del lavado de activos financiación del terrorismo y corrupción en el sector minero energético. dirigida a funcionarios y colaboradores </t>
  </si>
  <si>
    <t>Durante el mes de abril se realizaron las siguientes actividades de capacitación; 1 funcionario inicio el 18 de abril curso "Hidrógeno (H2): Ciencia, tecnología y formulación de proyectos - aplicaciones prácticas" -  28 funcionarios iniciaron el 17 de abril curso ""Derecho de Energías Renovables"</t>
  </si>
  <si>
    <t>Las actividades realizadas para el 1er trimestre corresponden a: autoevaluación del SG-SST conforme a los estándares mínimos correspondientes al periodo 2022, diseño y definición del plan anual de trabajo, verificación al SGSSS, seguimiento a COPASST y Comité de Convivencia Laboral, procesos de inducción, pausas activas, investigaciones de AT.</t>
  </si>
  <si>
    <t xml:space="preserve">En el mes de abril se adelantan actividades tales como
Investigación de AT. 
Reunión Brigada de Emergencias (reconocimiento de brigadistas y grupos de brigada)
Apertura Plan de Trabajo ARL Positiva. 
Inicio Auditoria SGSST (por parte del corredor de seguros), con el propósito de adelantar Diagnostico sobre el estado actual del SGSST
Mesa de Trabajo con la Secretaria Distrital de Salud para el curso de 1er respondiente. </t>
  </si>
  <si>
    <t>Para este primer trimestre no corresponde registro de avances</t>
  </si>
  <si>
    <t xml:space="preserve">Durante el primer trimestre el Plan de Estratégico cuenta con un avance del 12%, se van venido desarrollando las actividades programadas de cada uno de los Planes que lo conforman. </t>
  </si>
  <si>
    <t>Durante el mes de abril se desarrollaron las actividades que se tenía programadas.</t>
  </si>
  <si>
    <t>Durante el primer trimestre de 2023 (Enero a Marzo), se incluyeron 476 novedades recibidas por bancos, cooperativas, funcionarios, situaciones administrativas, horas extras etc.; sin ninguna inconsistencia o novedad. las evidencias se encuentra en la siguiente ruta: Z:\Administración del Talento Humano\1. Manejo_Planta_ de_ Personal\2. Liquidación_de_ Salarios,Prestaciones_y_Pago_a_Terceros\RELACION DESCUENTOS A TERCEROS\Control Novedades terceros 2023 1.</t>
  </si>
  <si>
    <t xml:space="preserve">Proyectos del sector Minero Energético aprobados con recursos del Incentivo a la Producción Exploración y Formalización. </t>
  </si>
  <si>
    <t>Al cierre del primer trimestre se realizó el acompañamiento a las entidades territoriales en la estructuración de sus proyectos de inversión del sector minero energético. Se prevé que en el mes de abril sesionará el OCAD Paz, instancia en la que se aprobarán los proyectos que se encuentran en un estado de avance alto en su formulación.</t>
  </si>
  <si>
    <t>Para el mes de abril se aprobaron en total 22 proyectos del sector minero energético financiados con recursos de incentivo a la producción, así mismo se mantiene el acompañamiento a las entidades territoriales en la estructuración de sus proyectos de inversión del sector minero energético.</t>
  </si>
  <si>
    <t xml:space="preserve">DRP Fase III
Para la realización de los simulacros proyectados para el DRP se requiere la instalación y funcionamiento de los canales dedicados en el Data Center alterno ubicado en
Soacha. 
Se trabaja en la contratación de los mismos cuyo objeto es la instalación integrados de internet, acceso, rendimiento, desempeño, tráfico seguro y gestión de seguridad, a través de canales dedicados.
Se trabaja en el proceso de contratación de los servicios de alquiler del espacio en Soacha bajo un acuerdo interadministrativo con el IPSE para Aunar esfuerzos técnicos, administrativos y económicos que faciliten la implementación de la solución de recuperación de 
desastres y centro de datos alterno (DRP/DCA) del MME.
</t>
  </si>
  <si>
    <t>DRP Fase III
Se continúa con el proceso de contratación de los servicios de alquiler del espacio en Soacha bajo un acuerdo interadministrativo con el IPSE para Aunar esfuerzos técnicos, administrativos y económicos que faciliten la implementación de la solución de recuperación de desastres y centro de datos alterno (DRP/DCA) del MME.
Durante el primer trimestre del año se realizó la contratación de los mismos cuyo objeto es la instalación integrados de internet, acceso, rendimiento, desempeño, tráfico seguro y gestión de seguridad, a través de canales dedicados.
Esta programada una prueba de replicación completa de DRP, ya que no se ha terminado de realizar la conmutación de la regla por medio de los canales que se están configurando e instalando en el Data Center.</t>
  </si>
  <si>
    <t>Uso y Apropiación MSPI.
Se han diseñado 4 piezas y contenido informativo para dibulgar vía correo electrónico.
Se trabaja en el diseño del landing page para intranet para la publicación de los conceptos relevantes en seguridad y privacidad de la información.
Se ha publicado contenidos en  las pantallas de los pasillos del Ministerio con información  relevante en seguridad.</t>
  </si>
  <si>
    <t>Uso y Apropiación MSPI.
Se han diseñado 8 piezas y contenido informativo para dibulgar vía correo electrónico, de los cuales se han enviado 4 boletines.
Se diseñó el landing page para intranet para la publicación de los conceptos relevantes en seguridad y privacidad de la información.
Se ha publicado contenidos en  las pantallas de los pasillos del Ministerio con información  relevante en seguridad.
Se actualizó la imagen de la cartilla de MPSI.
Se aprobaron 3 videos de divulgación, los cuales se encuentran en etapa de producción.</t>
  </si>
  <si>
    <t>El Plan de Seguridad y Privacidad de la Información Decreto 612. 
Por parte del grupo TICs, Se proyecta la política seguridad y privacidad de la información, la cual se encuentra en Secretaría General para revisión, ajustes y posterior firma del Secretaría General.</t>
  </si>
  <si>
    <t>El Plan de Seguridad y Privacidad de la Información Decreto 612. 
Por parte del grupo TICs, Se proyecta la política seguridad y privacidad de la información, la cual fue revisada por Secretaría General y se solicitan ajustes en la misma. El grupo TIC trabaja en las modificaciones.</t>
  </si>
  <si>
    <t>El Plan Estratégico de las Tecnologías de la Información y Comunicaciones (PETI) 2020-2023.
Se trabaja en el seguimiento del primer trimestre del año y diagnóstico del estado de los procesos, actividades y hoja de ruta del PETI actual del MME. Ejecutándose un 71% de las iniciativas y un 29% por cumplirse.</t>
  </si>
  <si>
    <t xml:space="preserve">El Plan Estratégico de las Tecnologías de la Información y Comunicaciones (PETI) 2020-2023.
Se realiza la publicación del informe de seguimiento del PETI del primer trimestre del año, en la página Web del Ministerio.En este informe se puede apreciar el avance actual de ejecución de las iniciativas planteadas, estado del Proyecto de inversión que apalanca la hoja de ruta 2020 -2023, y logros y metas del PETI.
</t>
  </si>
  <si>
    <t xml:space="preserve">De acuerdo a la consultoría realizada para la formulación del Modelo de Seguridad y Privacidad de la información MSPI, se genera el Tratamiento de Riesgos de Seguridad de la Información, del cual se obtiene una hoja de ruta con las actividades efectivas a implementarse para mitigar las vulnerabilidades que se puedan presentar. </t>
  </si>
  <si>
    <t>De acuerdo a la consultoría realizada para la formulación del Modelo de Seguridad y Privacidad de la información MSPI, se genera el Tratamiento de Riesgos de Seguridad de la Información, del cual se obtiene una hoja de ruta con las actividades efectivas a implementarse para mitigar las vulnerabilidades que se puedan presentar. 
En los primeros meses del año, se modifica, ajusta y proyecta la hoja de ruta para el 2023, realizando un análisis de responsables encargados de ejecutar las acciones necesarias en cada temática.</t>
  </si>
  <si>
    <t>TABLEROS SOLUCIONES BI
Uso y apropiación Microsoft 365: Actualización mensual de las fuentes de información, meses de enero y febrero</t>
  </si>
  <si>
    <t>TABLEROS ESTRATÉGICOS / SOLUCIONES BI
Uso y apropiación Microsoft 365: Actualización mensual de las fuentes de información. Mes de marzo.
Informe Territorial: Se encuentra en actualización en conjunto con la Unidad de Resultados, de los orígenes de datos,  teniendo en cuenta nuevas necesidades y cambios solicitados.
-Tablero comunidades energéticas: Se brindó apoyo en la implementación del tablero de comunidades energéticas de la unidad de resultados.</t>
  </si>
  <si>
    <t>Geovisor IDE-ME: 
https://geovisor.minenergia.gov.co/visor-ide-me/ 
Se hace la publicación de las capas editadas referentes a Amenaza por Incendios (24 capas) y Amenaza por Inundaciones (22 capas) de la Oficina de Asuntos Ambientales y Sociales en el Geovisor IDE-ME.</t>
  </si>
  <si>
    <t>1. Geovisor IDE-ME: https://geovisor.minenergia.gov.co/visor-ide-me/ 
Publicación de las capas editadas referentes a Amenaza por Incendios (24 capas) y Amenaza por Inundaciones (22 capas) de la Oficina de Asuntos Ambientales y Sociales.
2. Geoserver Minenergía: Se editan los geoservicios referentes a Amenaza por Incendios y Amenaza por Inundaciones OAS, para publicación, referente la edición en la tabla de atributos de las capas geográficas y en la escala máxima de visualización (1:100.000).
3. Difusión y socialización de las herramientas de gestión de datos geoespaciales: Se realizó entrega, exposición y aclaración de los archivos generados durante el proceso realizado para la conversión de coordenadas en formato xlsx y/o docs. a archivos CSV para posterior generación de archivos shapefile mediante el software QGIS y su correspondiente proyección a Origen Nacional para el Grupo de Fondos de Inversión de la Dirección de Energía Eléctrica.</t>
  </si>
  <si>
    <t>Se han generado espacios de trabajo para la revisión de los artículos a reglamentar</t>
  </si>
  <si>
    <t>En el presente periodo se tiene una reunión con APC, para trabajar en la hoja de ruta del estatuto de Fondo minero.</t>
  </si>
  <si>
    <t>Se han venido apoyando las actividades de planeación y estructuración de proyectos que faciliten ajustes normativos e instrumentos técnicos en torno a la minería de subsistencia, de igual manera se socializa con la comunidad y se levantan insumos para el artículo del código de minas.</t>
  </si>
  <si>
    <t>Está en construcción para desarrollar en el mes de mayo</t>
  </si>
  <si>
    <t>Construcción y sondeo de mercado para la suscripción de convenios interadministrativos.</t>
  </si>
  <si>
    <t>En construcción estratégica para el cumplimiento total .</t>
  </si>
  <si>
    <t>Este Informe se encuentra programado en el PAII en el cuarto trimestre de 2023</t>
  </si>
  <si>
    <t>Se realizo mesa de análisis y valoración de riesgos del Grupo de Ejecución Estratégica del Sector Extractivo Evidencias registradas en la carpeta: Oficina_Control_Interno\\172.17.0.150\c0)(Z:)</t>
  </si>
  <si>
    <t>Se realizo documento de Seguimiento al PAII ( SEGUIMIENTO-2023-03)  Con corte a Diciembre de 2022 y se publicó en el siguiente enlace: https://www.minenergia.gov.co/es/ministerio/gesti%C3%B3n/control-interno/auditor%C3%ADa-independiente/</t>
  </si>
  <si>
    <t>Está en construcción y socialización.</t>
  </si>
  <si>
    <t>Se realizaron tres (3) mesas de Asesoría y prevención a la Dirección de Energía,  Grupo de Gestión Contractual y Grupo Ejecución Estratégica del Sector Extractivo  Evidencias registradas en la carpeta: Oficina_Control_Interno\\172.17.0.150\c0)(Z:)</t>
  </si>
  <si>
    <t>No se programó en el mes de Marzo en el PAII . Se tiene programado para el mes de ABRIL Y SEPTIEMBRE DE 2023</t>
  </si>
  <si>
    <t>Estas mesas de seguimiento se encuentran programadas en el PAII para el tercer trimestre de 2023</t>
  </si>
  <si>
    <t xml:space="preserve">PROGRAMA FORMULADO "Mediante correo electrónico del 15 de Marzo de 2023, se presentaron las consideraciones relevantes de la formulación al programa  de Auditoría Independiente- PAII 2023. La propuesta se encuentra ubicada en la carpeta Oficina_Control_Interno\\172.17.0.150\c0)(Z:) carpeta programa auditoría interna 2022" </t>
  </si>
  <si>
    <t>A la fecha se cuenta con 170 procesos que fueron acompañados en la vigencia entre enero y abril de 2023</t>
  </si>
  <si>
    <t>se han apoyado asociaciones por medio de reuniones virtuales y presenciales</t>
  </si>
  <si>
    <t>Desarrollo de espacios de trabajo con comunidades mineras y entidades para la construcción de un plan de formalización en la subregión del bajo cauca.</t>
  </si>
  <si>
    <t>A la fecha se cuenta con 6 espacios de articulación realizados en la vigencia del año 2023, los cuales se encuentran distribuidos de la siguiente manera:</t>
  </si>
  <si>
    <t xml:space="preserve">Se cuenta con una propuesta de la agenda la cual se trabajo con ANM. En gestión formalización de agenda. </t>
  </si>
  <si>
    <t>Se cuenta con contrato con la empresa Megasoft, con quienes se adelantan las reuniones de seguimiento a fin de validar el cumplimiento de los requisitos contratados, para lograr que todo el proceso en los trámites inherentes al grupo de gestión contractual se gestione a través de la plataforma neón</t>
  </si>
  <si>
    <t>Se tiene programado para finales del mes de mayo una socialización a todos los supervisores y apoyo a la supervisión con el fin de dar a conocer la importancia de la labor de la supervisión en un contrato, donde entre otros aspectos, se incluya la necesidad de liquidar el contrato.</t>
  </si>
  <si>
    <t xml:space="preserve">Con corte al mes de abril, se ha avanzado en el diseño y actualización de la base de datos, la cual se mantiene en permanente construcción a fin de hacer seguimiento y requerir a las áreas para que logren la liquidación antes del vencimiento de los términos </t>
  </si>
  <si>
    <t>Durante el primer trimestre se atendieron 24 solicitudes documentales en donde se revisó que los documentos cumplieran los lineamos documentales del Sistema de Gestión de las siguientes dependencias: Administración del Sistema Integrado de Gestión, Direccionamiento Estratégico y Control Institucional, Energía Eléctrica, Gestión Financiera, Contratación, Hidrocarburos y Gestión del Talento Humano. Toda la trazabilidad se encuentra en el Listado Maestro de Documentos</t>
  </si>
  <si>
    <t>Se realizó capacitación en la herramienta SIGAME, módulo auditoria ciclo de evaluación de auditores y auditados</t>
  </si>
  <si>
    <t>Se viene adelantando una plan para la toma de conciencia del MIPG y de la implementación de los sistemas integrados, dirigida a los colaboradores de la entidad</t>
  </si>
  <si>
    <t>Se tiene un plan de acción para la Implementación del Sistema de Gestión Ambiental en el Ministerio</t>
  </si>
  <si>
    <t>Se viene adelantando la revisión y actualización de las caracterizaciones de los procesos para Sistema de Gestión de Calidad con un nuevo diseño de procesos implementado</t>
  </si>
  <si>
    <t xml:space="preserve">Se hará un plan para los procesos internos priorizados con metodologías de mejoramiento </t>
  </si>
  <si>
    <t>Se viene trabajando en la Estrategia de implementación efectiva del Modelo Integrado de Planeación y Gestión Institucional</t>
  </si>
  <si>
    <t>Se realizó la formulación del Plan Anticorrupción y de Atención al Ciudadano vigencia 2023
https://www.minenergia.gov.co/documents/9901/3.2_Plan_Anticorrupci%C3%B3n_y_de_Atenci%C3%B3n_al_Ciudadano_2023_I4uVkQL.xlsx</t>
  </si>
  <si>
    <t>Aún no se tiene programa de auditoría 2023</t>
  </si>
  <si>
    <t>Se viene trabajando en la formulación de los planes de mejora derivados del ciclo de auditorias internas 2022</t>
  </si>
  <si>
    <t>2 solicitudes de asistencia técnica a la Embajada Britanica en Colombia(1ra solicitud sobre energía eólica costa afuera y contratación de expertos para el equipo de transición energética justa / 2da solicitud sobre mecanismo de secondment para apoyar la hoja de ruta de transición energética junta)
1 solicitud de asistencia técnica a la Agencia Danesa de Energía
1 solicitud de asistencia técnica a la Embajada de la UE en Colombia
1 solicitud de asistencia técnica al gobierno de EEUU en el marco del Dialogo de Alto Nivel Colombia Estados Unidos
1 solicitud de asistencia técnica para Open Society a través del Institute for Innovation and Public Purpose.
2 solicitudes de recursos financieros a la convocatoria KIAT para la implementación de dos proyectos del IPSE. </t>
  </si>
  <si>
    <t>- Se llevó a cabo el taller con el equipo de transición energética y el Banco Mundial para determinación de prioridades en materia de comunidades energéticas
- Se incluyeron las prioridades de cooperación internacional en la cumbre viceministerial con Canadá
- Consultoría para la reindustrialización del sector minero colombiano para minerales estratégicos y estructuración de distritos mineros especiales para la diversificación productiva.
- Propuesta de proyecto de cooperación triangular con El Salvador, Honduras, y Alemania en hidrógeno verde y geotermia con GIZ.
- TDRs de consultoría con BID para apoyar la iniciativa de ciudades energéticas.
- TDRs del BID para apoyar la hoja de ruta de transición energética.
- TDRs del BID para apoyar la transición en la Amazonía.
- TDRs de consultoría con BID sobre potencial de Colombia en CCUS.
- TDRs de proyecto en h2 (buscar) a ser financiados por AFD</t>
  </si>
  <si>
    <t xml:space="preserve">REUNIÓN PROYECTO INTERCONEXIÓN COLOMBIA - PANAMÁ. PERSPECTIVAS EN TORNO A LA INNOVACIÓN SOSTENIBLE EN MINERÍA Y ENERGIA RENOVABLE | COLOMBIA Y SUECIA, TALLERES COMUNITARIOS SOBRE ENERGÍA: VISIÓN GENERAL DE LAS POLÍTICAS DE LOS EE.UU., CON UN ANÁLISIS EN PROFUNDIDAD DE LAS POLÍTICAS DE CALIFORNIA, ESTUDIOS DE CASOS RURALES E INDÍGENAS Y HERRAMIENTAS DEL NREL, IV Foro Colombia Unión Europea, REUNIÓN MME - BID JAPÓN (MARZO 23, 2023), Berlín Energy Transition Dialogue, Asamblea General IRENA, Taller de expertos de alto nivel de la IEA, Taller de expertos de alto nivel de la IEA
</t>
  </si>
  <si>
    <t>Johanna Sarmiento en Just Transition Platform Conference.
- Angela Sarmiento en evento de cierre del proyecto “Apoyo al despliegue de redes inteligentes en Colombia”.
- Viceministro de energía en reunión con delegación del ministro de asuntos exteriores de India.
- Johanna Castellanos en entrevista para estudio sobre Transición Energética Justa del Wuppertal Insitute
- Acompañamiento de ministra Vélez en visita presidencial a España.
Se hicieron los insumos para la participación de la ministra en la apertura del Foro de la OCDE sobre cadenas de suministro responsables de minerales, el Side event de los retos de la minería en la Amazonía y la reunión bilateral con la Agencia Internacional de Energía</t>
  </si>
  <si>
    <t>En fase de planeación</t>
  </si>
  <si>
    <t xml:space="preserve">en fase de planeacion frente al proyecto que emite fugitivas en la etapa midstream (transporte) de hidrocarburos </t>
  </si>
  <si>
    <t>En proceso de Planeacion para la formulación del documento Proyecto de CCUS</t>
  </si>
  <si>
    <t xml:space="preserve">Sujeto al inicio con el convenio del FENOGE. </t>
  </si>
  <si>
    <t>Se cuenta con el borrador de la formulación de acciones en gestión aprobación Jefe  OAAS</t>
  </si>
  <si>
    <t xml:space="preserve">En gestión frente a la planificación de la implementación de apropiación social </t>
  </si>
  <si>
    <t>En búsqueda de patrocinador para el desarrollo de la publicación. En gestión cronograma borrador</t>
  </si>
  <si>
    <t xml:space="preserve">Se encuentran empresas definidas para la formulación y se cuenta con el acompañamiento de la UNAL </t>
  </si>
  <si>
    <t xml:space="preserve">Se ha avanzado en la identificación de los temas asociados a GRD, en espera de lineamiento para la incorporación de los planes de trabajo territorializados </t>
  </si>
  <si>
    <t xml:space="preserve">Se ha avanzado en la identificacion de los temas asociados a GRD, en espera de lineamiento para la incorporacion de los planes de trabajo territorializados </t>
  </si>
  <si>
    <t>Se realizo la revisión final del documento de lineamientos técnicos a la espera de agenda de Minvivienda para la discusión de los ajustes solicitados. Debido a que las entidades se encuentran atendiendo las actividades de preparación derivadas de la activación del Volcán del Nevado del Ruiz, se postergan actividades asociadas a reuniones técnicas con otras entidades</t>
  </si>
  <si>
    <t xml:space="preserve">A partir de los estudios de caracterización realizados como linea base,  se genera un cronograma que permite programar espacios de diálogos social. </t>
  </si>
  <si>
    <t>Se formula ficha de caracterización territorial. En gestion definicion territorial para los planes de trabajo territorializados</t>
  </si>
  <si>
    <t xml:space="preserve">en fase de planeación para el desarrollo de los espacios interministeriales. </t>
  </si>
  <si>
    <t xml:space="preserve">Se desarrollan enlaces para el registro de las conflictividades hasta Marzo donde se reportan 16 conflictividades con los tres subsectores. En gestion planeacion de equipo territorial </t>
  </si>
  <si>
    <t xml:space="preserve">
Realizar propuesta de plan para Buenas Prácticas de Minería por regiones mineras, dirigida a los titulares de pequeña y mediana minería, con el fin de mejorar la tecnificación e industrialización del sector.</t>
  </si>
  <si>
    <t>DME-014-2023</t>
  </si>
  <si>
    <t>Porcentaje de avance de la propuesta de Plan de Buenas Prácticas Mineras</t>
  </si>
  <si>
    <t># de propuesta de plan de buenas prácticas mineras elaborado</t>
  </si>
  <si>
    <t>Producto</t>
  </si>
  <si>
    <t>Propuesta de Plan de Buenas Prácticas Mineras.</t>
  </si>
  <si>
    <t xml:space="preserve">No se ha avanzado, debido a que a la fecha no se cuenta con el profesional - contratista que trabajará en el tema. </t>
  </si>
  <si>
    <t>Contar con un programa de economía circular para aplicarlo en el sector minero mediante la estructuración de proyectos pilotos que se implementarán en pequeña y mediana minería.</t>
  </si>
  <si>
    <t>DME-015-2023</t>
  </si>
  <si>
    <t># Programa de Selección de proyectos mineros donde se implementarán los proyectos piloto.</t>
  </si>
  <si>
    <t># Pilotos</t>
  </si>
  <si>
    <t>Programa de economía circular para la pequeña y mediana minería.</t>
  </si>
  <si>
    <t>No se ha avanzado, debido a que a la fecha no se cuenta con el profesional - contratista que trabajará en el tema.</t>
  </si>
  <si>
    <t>Redefinir propuesta de criterios para la selección de nuevos proyectos PINES, acorde con los minerales estratégicos que aporten a la Transición Energética Justa.</t>
  </si>
  <si>
    <t>DME-016-2023</t>
  </si>
  <si>
    <t>Propuesta de redefinición de criterios para la selección de nuevos proyectos PINES.</t>
  </si>
  <si>
    <t># criterios</t>
  </si>
  <si>
    <t>Propuesta de redefinición para la selección de nuevos proyectos PINES.</t>
  </si>
  <si>
    <t>En el mes de febrero se estructuró la primera propuesta borrador, la cual fue socializada con Presidencia de la República el 27/02/2023. En ajustes a comentarios realizados por la Presidencia.</t>
  </si>
  <si>
    <t>Ampliar la bolsa de proyectos conforme a la implementación de nuevos minerales estratégicos para la transición energética, la vida y la seguridad alimentaria.</t>
  </si>
  <si>
    <t>DME-017-2023</t>
  </si>
  <si>
    <t>% de avance en la ampliación de la bolsa de proyectos mineros.</t>
  </si>
  <si>
    <t># documentos</t>
  </si>
  <si>
    <t xml:space="preserve">Documento de Proyectos Estratégicos identificados </t>
  </si>
  <si>
    <t>Proponer una estrategia para la diversificación productiva de economías altamente dependientes de la minería.</t>
  </si>
  <si>
    <t>DME-018-2023</t>
  </si>
  <si>
    <t>% de avance de propuesta de la estrategia para la diversificación.</t>
  </si>
  <si>
    <t>#Documentos</t>
  </si>
  <si>
    <t>Propuesta de Estrategia para la diversificación productiva.</t>
  </si>
  <si>
    <t>Lograr la integración minero-energética regional contando con un Plan Estratégico del Corredor de vida del Cesár y La Guajira.</t>
  </si>
  <si>
    <t>DME-019-2023</t>
  </si>
  <si>
    <t>Elaborar Plan estratégico del Corredor de Vida del Cesár y La Guajira.</t>
  </si>
  <si>
    <t>Documentos</t>
  </si>
  <si>
    <t>Elaboración del Plan Estratégico del Corredor de Vida del Cesár y La Guajira.</t>
  </si>
  <si>
    <t>Diseñar las hojas de ruta para la actividad minera en los territorios priorizados.</t>
  </si>
  <si>
    <t>DME-020-2023</t>
  </si>
  <si>
    <t>Hoja de ruta para la actividad minera en los territorios priorizados.</t>
  </si>
  <si>
    <t>#Hojas de rutas</t>
  </si>
  <si>
    <t>Hojas de ruta para la actividad minera en los territorios priorizados.</t>
  </si>
  <si>
    <t>Fomentar mecanismos que incentiven la formalización y trazabilidad de las operaciones del sector financiero, propiciando seguridad humana y justicia social.</t>
  </si>
  <si>
    <t>DME-021-2023</t>
  </si>
  <si>
    <t>Piloto de mecanismo de negociación para obtener formalización y trazabilidad de las operaciones mineras.</t>
  </si>
  <si>
    <t>Porcentaje de avance ejecutado/programado</t>
  </si>
  <si>
    <t>Piloto de mecanismo de negociación financiera.</t>
  </si>
  <si>
    <t>Gestionar el cumplimiento de las acciones de la sentencia de Ventanilla minera relacionadas con la actualización de la política minera y la articulación con la UPME.</t>
  </si>
  <si>
    <t>DME-022-2023</t>
  </si>
  <si>
    <t>Cumplimiento de acciones de la Sentencia bajo la responsabilidad de Minería Empresarial.</t>
  </si>
  <si>
    <t>#Acciones</t>
  </si>
  <si>
    <t>Cumplimiento de las acciones de la Sentencia de Ventanilla Minera.</t>
  </si>
  <si>
    <t>Resoluciones que resuelven solicitudes y recursos de reposición de aplazamiento de fecha de entrada en operación de proyectos sector eléctrico</t>
  </si>
  <si>
    <t xml:space="preserve">Durante el primer trimestre de 2023   la Oficina Asesora Jurídica resolvió cuatro (4) solicitudes de recursos de reposición de aplazamiento de fecha de entrada en operación de proyectos sector eléctrico </t>
  </si>
  <si>
    <t xml:space="preserve">Resoluciones Ejecutivas que declara de utilidad pública e interés social proyectos eléctricos y áreas  necesarias para su construcción y protección. </t>
  </si>
  <si>
    <t>Durante el primer  trimestre de 2023   la Oficina Asesora Jurídica  no resolvió  solicitudes de declaración de áreas de utilidad pública e interés social proyectos eléctricos y áreas  necesarias para su construcción y protección</t>
  </si>
  <si>
    <t>Conceptos sobre temas del sector minero-energético emitidos</t>
  </si>
  <si>
    <t xml:space="preserve">Durante el primer trimestre de 2023, la Oficina Asesora Jurídica recibió treinta y seis (36) solicitudes de conceptos jurídicos y emitió treinta y tres (33) conceptos jurídicos relacionados con temas del sector minero-energético; para un avance trimestral de 91,67% </t>
  </si>
  <si>
    <t>Transformación sectorial</t>
  </si>
  <si>
    <t>Fortalecer la institucionalidad y la coordinación  del sector minero-energético, ambiental y socialmente, a nivel nacional y territorial</t>
  </si>
  <si>
    <t>Generaremos un marco regulatorio claro que promueva el desarrollo del sector y contribuya a mejorar la competitividad del país</t>
  </si>
  <si>
    <t>Implementar estrategias que reduzcan litigiosidad y generar acciones de litigio de alto impacto</t>
  </si>
  <si>
    <t>Defender los intereses de la Nación - MME las actuaciones procesales y extraprocesales, mediante la implementación y puesta en marcha de  estrategias que reduzcan litigiosidad y generen acciones de litigio de alto impacto</t>
  </si>
  <si>
    <t>OAJ-021-2023</t>
  </si>
  <si>
    <t>Actuaciones procesales y extraprocesales, mediante la implementación y puesta en marcha de  estrategias que reduzcan litigiosidad y generen acciones de litigio de alto impacto</t>
  </si>
  <si>
    <t>Cantidad de actuaciones procesales y extraprocesales realizadas</t>
  </si>
  <si>
    <t>Actuaciones procesales y extraprocesales realizadas</t>
  </si>
  <si>
    <t>Durante el primer trimestre de 2023, los apoderados del Grupo de Defensa y Constitucional la Oficina Asesora Jurídica, realizaron ciento cuarenta y cinco (145) actuaciones procesales ante los diferentes despachos judiciales, para un acumulado de ciento cuarenta y cinco (145)</t>
  </si>
  <si>
    <t>Tasa de éxito procesal</t>
  </si>
  <si>
    <t>Durante el primer trimestre de 2023, los  diferentes despachos judiciales emitieron treinta y ocho (38)  fallos, de los cuales treinta y seis (36) fueron favorables a los intereses del MME; para una tasa de éxito procesal mes de 95,97%</t>
  </si>
  <si>
    <t>Implementar el Litigio de Alto Impacto en el Ministerio de Minas y Energía</t>
  </si>
  <si>
    <t>OAJ-022-2023</t>
  </si>
  <si>
    <t>Ejecución presupuestal proyecto Implementación del Litigio de Alto Impacto en el MME</t>
  </si>
  <si>
    <t>Presupuesto proyecto Implementación del Litigio de Alto Impacto en el MME ejecutado/Presupuesto asig</t>
  </si>
  <si>
    <t>Presupuesto Ejecutado proyecto Implementación del Litigio de Alto Impacto en el MME por $1.906.526.084</t>
  </si>
  <si>
    <t>A marzo de 2023 se ha obligado la suma de $1.594.456.674,32 de presupuesto asignado al proyecto Implementación del Litigio de Alto Impacto</t>
  </si>
  <si>
    <t>OAJ-023-2023</t>
  </si>
  <si>
    <t>Servicio de educación informal para la gestión administrativa</t>
  </si>
  <si>
    <t xml:space="preserve">Servicio de educación informal para la gestión administrativa </t>
  </si>
  <si>
    <t>Ejecución de la meta programada para noviembre de 2023</t>
  </si>
  <si>
    <t>OAJ-024-2023</t>
  </si>
  <si>
    <t>Acciones para el litigio estratégico en los diferentes procesos que tenga interés el MME elaborados</t>
  </si>
  <si>
    <t>Documentos de lineamientos técnicos elaborados</t>
  </si>
  <si>
    <t xml:space="preserve">Documentos de lineamientos técnicos </t>
  </si>
  <si>
    <t>OAJ-025-2023</t>
  </si>
  <si>
    <t>Metodologías para la implementación del litigio estratégico implementadas</t>
  </si>
  <si>
    <t>Documentos metodológicos  elaborados</t>
  </si>
  <si>
    <t xml:space="preserve">Documentos metodológicos </t>
  </si>
  <si>
    <t>Proyectar reglamentación  del cierre en operaciones mineras</t>
  </si>
  <si>
    <t>DME-024-2023</t>
  </si>
  <si>
    <t>% de avance en la elaboración del proyecto de reglamentación del cierre en operaciones mineras</t>
  </si>
  <si>
    <t># Propuesta de decreto elaborado</t>
  </si>
  <si>
    <t>Proyecto reglamentación del cierre en operaciones mineras (art. 24 Ley 1753 de 2015)</t>
  </si>
  <si>
    <t>Lograr la integración regional para la generación valor agregado para la reindustrialización del sector minero.</t>
  </si>
  <si>
    <t xml:space="preserve">Elaborar plan estrategico del “Corredor de vida del departamento del Cesar” </t>
  </si>
  <si>
    <t>Validar Programa de Calidad del Aire en procesos de coquización.</t>
  </si>
  <si>
    <t>Validación del  Programa de Calidad del Aire en procesos de coquización</t>
  </si>
  <si>
    <t>Fortalecer la articulación  y gestión con ANM, SGC y UPME para la consolidación de la información del sector minero (Identificación Hoja de ruta)​.</t>
  </si>
  <si>
    <t>Hoja de ruta para el fortalecimiento de la articulación y gestión de la información del sector minero</t>
  </si>
  <si>
    <t># Hoja de Ruta</t>
  </si>
  <si>
    <t>Hoja de Ruta para fortalecer  la articulación y gestión de la Información del Sector Minero</t>
  </si>
  <si>
    <t>Revisión de lineamientos de Fiscalización minera y conocimiento de Cartografía geológica del subsuelo colombiano (incluyendo el Plan Nacional Geocientífico) conforme al Plan Nacional de Desarrollo.</t>
  </si>
  <si>
    <t>Porcentaje de avance de las revisiones</t>
  </si>
  <si>
    <t># Documento</t>
  </si>
  <si>
    <t xml:space="preserve">Revisiones de Lineamientos de Fiscalización Minera Conocimiento y Cartografía Geológica del Subsuelo Colombiano </t>
  </si>
  <si>
    <t xml:space="preserve">Impulsar  la gerencia estratégica de planificación territorial y prospectiva -“La Guajira 20/30- Un territorio digno para todos y todas”- como un espacio de trabajo interministerial para la toma de decisiones sobre los programas, obras, proyectos y actividades de alto impacto social, territorial, cultural, ambiental y poblacional en el marco de la transición energética justa. </t>
  </si>
  <si>
    <t>OAAS-034-2023</t>
  </si>
  <si>
    <t>Definir hoja de ruta para el fortalecimiento a las capacidades para la gestión y de conflictividades en el marco de los estándares internacionales</t>
  </si>
  <si>
    <t xml:space="preserve">Numero de hoja de ruta </t>
  </si>
  <si>
    <t>Durante el mes de abril se adelantó una (1) reunión con el equipo de planeación, en el que se realizó la socialización de la Hoja de ruta de la política de transparencia del sector extractivo</t>
  </si>
  <si>
    <t>Durante los siguientes meses se estará retomando el proceso de elaboración del acto administrativo con la revisión del documento por el director,  el equipo técnico, los profesionales legales de la Dirección de Hidrocarburos y la Oficina Asesora Jurídica.</t>
  </si>
  <si>
    <t>Durante el mes de abril, se avanzó en la reactivación de los Comités Multipartícipes Locales, para iniciar el proceso que lleve a la elaboración y aprobación de los informes territoriales. </t>
  </si>
  <si>
    <t>El grupo de Gestión Administrativa elaboró el Plan de Gestión Ambiental - PGA 2023. El plan incluye un total de 15 actividades distribuidas durante la vigencia 2023</t>
  </si>
  <si>
    <t xml:space="preserve">Se realizó la sesión y la constancia de la misma.  </t>
  </si>
  <si>
    <t xml:space="preserve">esta actividad inicia en el mes de junio. </t>
  </si>
  <si>
    <t>el indicador se inicia en el mes de junio</t>
  </si>
  <si>
    <t>Este informe se presenta de manera trimestral.</t>
  </si>
  <si>
    <t xml:space="preserve">El indicador aun no debe iniciar. </t>
  </si>
  <si>
    <t>El grupo continua trabajando en las actividades de los componentes 3,4,5, y 6 teniendo en cuenta los cortes establecidos para el cumplimiento de las metas. Se realizó la primera entrega correspondiente al primer trimestre junto con evidencias del siguiente enlace https://minenergiacol-my.sharepoint.com/:f:/r/personal/cpcorredor_minenergia_gov_co/Documents/PLAN%20ANTICORRUPCI%C3%93N%20Y%20SERVICIO%20AL%20CIUDADANO/PAAC%202023%20-%20I%20CORTE%20ABRIL?csf=1&amp;web=1&amp;e=pHOx3G</t>
  </si>
  <si>
    <t>Durante el mes de abril de 2023   la Oficina Asesora Jurídica apoyó a las dependencias del MME que lo solicitaron, en la revisión de veintitrés (23) proyectos normativos, regulatorios y legislativos del sector minero energético</t>
  </si>
  <si>
    <t>No corresponde seguimiento para este mes</t>
  </si>
  <si>
    <t>Durante el mes de abril, se incluyeron todas las novedades que llegaron para este mes, además de los descuentos por incapacidad, se verificaron la bonificación por servicios y las resoluciones de liquidación definitiva por retiro y otras novedades del mes de Abril 2023. De las veinticinco (25) entidades solo se recibieron de 13 y se tramitaron oportunamente.</t>
  </si>
  <si>
    <t>El Ministerio de Minas y Energía, a través de la Dirección de Formalización Minera, se encuentra coordinando los esfuerzos interinstitucionales para la formulación del Plan de Acción Nacional sobre Mercurio en la Minería Artesanal y de Pequeña Escala de Oro en Colombia, Conforme al Artículo 7, Anexo C y directrices de la Convención de Minamata, donde se convocó a 13 ministerios y 10 instituciones para la estructuración y concertación de dicho plan, que busca fortalecer la articulación interinstitucional, fortalecer las políticas públicas, promover la formalización, junto con la generación , uso y apropiación social del conocimiento relacionado con la mineria artesanal y de pequeña escala. FINALIDAD: "Colombia para el 2035 protege la vida, la salud y el ambiente de los efectos del mercurio y sus compuestos en las zonas de influencia de la minería artesanal y de pequeña escala de oro, mediante la acción interinstitucional estratégica a nivel local, regional y nacional". OBJETIVO: "Colomb</t>
  </si>
  <si>
    <t xml:space="preserve">Se socializa propuesta de agenda con ANM </t>
  </si>
  <si>
    <t xml:space="preserve">Durante el mes de abril se atendieron 3 requerimientos de oficialización de documentos de las dependencias Contratación y Gestión de Recursos Físicos 
</t>
  </si>
  <si>
    <t>Reporte similar al mes anterior</t>
  </si>
  <si>
    <t>Se desarrolló un adelanto en el plan de comunicación del Sistema de Gestión y MIPG, el cual, se iniciará en el mes de junio</t>
  </si>
  <si>
    <t>Se viene trabajando en el plan de trabajo para la Implementación del Sistema de Gestión Ambiental en el Ministerio</t>
  </si>
  <si>
    <t>Se continua adelantando la revisión y actualización de las caracterizaciones de los procesos para Sistema de Gestión de Calidad con un nuevo diseño de procesos implementado</t>
  </si>
  <si>
    <t>El Modelo Integrado de Planeación y Gestión – MIPG, es un referente para implementar todo el ciclo de la gestión pública de la entidad y mediante Decreto 1499 de 2017 es de obligatorio cumplimiento para las entidades del orden nacional y territorial, este modelo cuenta con una herramienta en línea para capturar, monitorear y evaluar los avances sectoriales e institucionales, denominada Formulario Único de Reporte y Avances de Gestión - FURAG.
Este formulario debe ser diligenciado una vez al año con la información de la vigencia anterior, por tanto, ya que su dependencia es líder de la política de MIPG: " Planeación Institucional " adjuntamos las preguntas que fueron diligenciadas el año pasado para que avancen en su diligenciamiento con la información de la gestión de 2022.</t>
  </si>
  <si>
    <t>Se realizó la formulación del Plan Anticorrupción y de Atención al Ciudadano vigencia 2023, adicionalmente se realizó el primer seguimiento cuatrimestral del PAAC</t>
  </si>
  <si>
    <t>Se viene trabajando en la formulación de los planes de mejora derivados del ciclo de auditorias internas 2022, se llevan formulados 6 de los 8 hallazgos encontrados</t>
  </si>
  <si>
    <t>En fase de Planeación</t>
  </si>
  <si>
    <t xml:space="preserve">Se esta gestionando en acompañamiento del vice de Energia, el cronograma para definir tareas y tiempos a desarrollar en la elaboración del decreto CCUS. Por otro lado se viene gestionando el contrato del profesional que liderará el componente de Gobernanza y se encuentra en revisión del abogado de Gestión contractual. </t>
  </si>
  <si>
    <t>En Fase de Planeación</t>
  </si>
  <si>
    <t>Se cuenta con el borrador de la formulacion de acciones en gestion aprobacion Jefe  OAAS</t>
  </si>
  <si>
    <t xml:space="preserve">Las acciones se encuentran agrupadas se definieron 4 lineas estrategicas y en gestion definicion cronograma </t>
  </si>
  <si>
    <t xml:space="preserve">Se consigue apoyo de cooperacion internacional por medio de GGGI para el desarrollo de la publicacion y asi definir el cronograma </t>
  </si>
  <si>
    <t>Se viene trabajando en la conformación de NDA's (acuerdos de confidencialidad) para iniciar el proceso formal de solicitud de información. Con 5 empresas de la alianza carbono neutral, más un plan estratégico para XM (6 PIGCCe)</t>
  </si>
  <si>
    <t>Se definio tabla de contenido para los diagnosticos territoriales, se han consultados informacion secundaria y se inicia proceso de analisis de información</t>
  </si>
  <si>
    <t xml:space="preserve">Se cuenta con versión preliminar de la ficha. Por validar Jefe OAAS y Coordinador Ambiental </t>
  </si>
  <si>
    <t>las entidades se encuentran atendiendo las actividades de preparacion derivadas de la activacion del Volcan del Nevado del Ruiz, se postergan actividades asociadas a reuniones tecnicas con otras entidades</t>
  </si>
  <si>
    <t>Desde HC se priorizan los territorios Putumayo, meta, Cordoba y Sucre. Se trabaja con DDHH y el equipo Etnico para dar una priorización. Arrancaria agenda territorial a finales del Mes de Mayo. Bajo el enfoque de Energia se uniera a la priorizacion definida desde el componente de HC y Mineria.Desde Mineria se prioriza Cesar, Cordoba, Magdalena Medio, Antioquia, Boyacá. Definir la metodologia a utilizar para el desarrollo de los dialogos sociales.  En gestion revisión de inclusion etnico, DDHH y Genero como tambien tener en cuenta la priorizacion que desde el componente ambiental se tiene definido. Se desarrolla un espacio para dar induccion a los enlances territoriales para dar contexto a los componentes sociales y ambientales</t>
  </si>
  <si>
    <t xml:space="preserve">Se cuenta con una propuesta de plan de trabajo territorializado teniendo como marco la ERT. Esto debe ser socializado desde el componente del Observatorio y con  los componentes de Mineria e Hidrcocarburos </t>
  </si>
  <si>
    <t>Fase de Planificacion</t>
  </si>
  <si>
    <t xml:space="preserve"> Desde HC se tiene propuesta para mejorar no solo el registro sino el seguimiento de las conflictividades del sector mineroenergetico. Adicional a esto desde el componente del Observatorio se tiene una propuesta para reunir las mejores practicas en cuanto al registro y seguimiento a la gestión de la conflictividad (Herramientas Geoespacial )</t>
  </si>
  <si>
    <t>En proceso de contratación del personal profesional.</t>
  </si>
  <si>
    <t>Se realizó reunión conjunta con la DFM y MinAmbiente (Abril 12) para la elaboración de la Hoja de ruta del plan de trabajo de la implementación de la economía circular en minería. 
La hoja de ruta quedó elaborada para ser revisada y confirmar las actividades y seguimiento en la próxima reunión programada (8 de mayo)</t>
  </si>
  <si>
    <t>El 20 de abril se realizó sesión de comité Tecnico de PINES  en Presidencia. En dicha reunión determinó que por cambio de Viceministro de Minas era necesario socializar propuesta borrador con la persona entrante.</t>
  </si>
  <si>
    <t>El documento se encuentra en fase inicial de recopilación de información y diagnóstico como insumos para su elaboración.</t>
  </si>
  <si>
    <t>Se avanza en la elaboración del documento en una primera propuesta borrador.</t>
  </si>
  <si>
    <t>En proceso de contratación del personal que avanzará en la construcción de la estrategia.</t>
  </si>
  <si>
    <t>Se avanza en los procesos administrativos previos para la articulación de las actividades de los profesionales contratados. Inducción en actividades que se venian adelantando desde el Ministerio.</t>
  </si>
  <si>
    <t>Teniendo en cuenta los resultados del dialogo social realizado el año anterior, se construyó internamente en el Minenergía documento denominado "Corredor de Vida del Cesar", Proyecto de Referencia del Programa “Colombia más allá del Carbón” en el marco de la Transición Energética Justa, el cual contiene una primera propuesta de acciones a implementar para el Corredor. El documento en mención (adjunto) ha sido utilizado como base para la elaboración del plan de acción. Este se encuentra en construcción en conjunto con el Minambiente, al ser esta entidad corresponsable del proyecto de referencia.</t>
  </si>
  <si>
    <t>Se realizó el 17 de abril reunión presencial con Minambiente, donde se estableció la metodología para definir la hoja de ruta a mediano y largo plazo del corredor de vida del Cesár. Esta consiste en establecer acciones alrededor de 5 temáticas: Ambiente, Transición energética justa, Desarrollo agropecuario, Transición laboral y Apoyo social, donde las entidades Minambiente, Minenergía, Minagricultura, Mintrabajo y DPS respectivamente son sus responsables. El 24 de abril se presentó la propuesta de acciones por parte de Mintrabajo y en próximas sesiones se esperan presentar las demás entidades, entre ellas las de Minenergía, entidad que cuenta con una versión preliminar.</t>
  </si>
  <si>
    <t>En proceso de contratacion de los profesionales de apoyo (Enlaces regionales) para la construccion de la hojas de ruta.</t>
  </si>
  <si>
    <t xml:space="preserve">Se avanza en los procesos administrativos previos para la articulación de las actividades de los profesionales contratados. Se avanza en la  lectura de la documentación pertinente con el fin de obtener conocimientos concretos frente a las categorías, procedimientos, legislación, rutas, actores, instituciones y contexto para priorizar los territorios. </t>
  </si>
  <si>
    <t>En proceso de contratacion de profesional de apoyo, para proceso de contratacion del piloto con BMC, se cuenta con borrador de EP para la consultoria.</t>
  </si>
  <si>
    <t>Se avanza en los procesos administrativos previos para la articulación de las actividades con el profesional contratado. Inducción en actividades que se venian adelantando desde el Ministerio.</t>
  </si>
  <si>
    <t xml:space="preserve">Respecto de la política minera: la DME trabajó en la actualización de la política minera adoptada mediante Res. 40391 de 2016, este documento contó con una versión final en el mes de enero de 2023; sin embargo, dada la necesidad de acoger de manera integral la inclusión de los temas solicitados en la sentencia de Ventanilla Minera, las nuevas polítcas del gobierno nacional desarrolladas en las bases del PND 2022-2026, en reunión llevada  a cabo en Presidencia de la República el día 03 febrero de 2022 se acordó en conjunto con la institucionalidad ambiental formular una  nueva política minera. Sobre esta nueva directriz desde la OAJ se estableció un cronograma de trabajo en el cual la DME ha acompañado en el liderazgo de su desarrollo. Al 31 de marzo de 2023 se ha avanzado en las siguientes actividades: 1. Tres jornadas de trabajo intersectorial (MME, MADS, ANM, ANLA, UPME) con apoyo del DNP, realizadas los días 17 de febrero de 2023, 06 y 17 de marzo de 2023. </t>
  </si>
  <si>
    <t>Se continua validando las acciones correspondientes al desarrollo de la actualización la política minera.</t>
  </si>
  <si>
    <t xml:space="preserve">Durante el mes de abril de 20233   la Oficina Asesora Jurídica resolvió una (1) solicitud de recursos de reposición de aplazamiento de fecha de entrada en operación de proyectos sector eléctrico </t>
  </si>
  <si>
    <t>Durante el mes de abril de 2023   la Oficina Asesora Jurídica  resolvió una (1) solicitud de declaración de áreas de utilidad pública e interés social proyectos eléctricos y áreas  necesarias para su construcción y protección</t>
  </si>
  <si>
    <t xml:space="preserve">Durante el mes de abril de 2023, la Oficina Asesora Jurídica recibió catorce (14) solicitudes de conceptos jurídicos y emitió trece (13) conceptos jurídicos relacionados con temas del sector minero-energético; para un avance mensual de 93% </t>
  </si>
  <si>
    <t>Durante el mes de abril de 2023, los apoderados del Grupo de Defensa y Constitucional la Oficina Asesora Jurídica, realizaron sesenta y seis (66) actuaciones procesales ante los diferentes despachos judiciales, para un acumulado de doscientas once (211) actuaciones procesales</t>
  </si>
  <si>
    <t>Durante el mes de abril de 2023, los  diferentes despachos judiciales emitieron treinta y ocho (38)  fallos, de los cuales treinta y siete (37) fueron favorables a los intereses del MME; para una tasa de éxito procesal mes de 97,37%</t>
  </si>
  <si>
    <t>Durante el mes de abril de 2023, se ejecutaron $170.903.193, para un acumulado año de $1.762.359.867,32</t>
  </si>
  <si>
    <t xml:space="preserve">Ejecución de la meta programada para noviembre de 2023
</t>
  </si>
  <si>
    <t>En el trimestre la misión del Banco Mundial realizó dos visitas al país: enero (23 al 27) y marzo (21 marzo al 4 de abril). En esta última se trabajó con los equipos técnicos de los sectores de minas y ambiente: MME, ANM, UPME, MADS, ANLA. Al final el Banco quedó en preparar un documento/propuesta de Plan de Cierre Minero Ambiental Único, para lo cual se requieren cambios en la ley, trabajo articulado MME-ANM-MADS-ANLA, por cuanto estos últimos preparan modificaciones al Dto. Único de Ambiente y la modificación de la resolución de términos de referencia en el EIA para minería. Por la parte minera, se prepara la modificación de la Ley 685/2001. El próximo encuentro está previsto para mayo de 2023. La reglamentación depende de las decisiones que se tomen respecto de una norma conjunta minero ambiental o unos términos de referencia en el PTO para cierre de minas.</t>
  </si>
  <si>
    <t>Continuación  de la reunión del Banco Mundial con funcionarios de la ANM, para revisar el detalle de cómo es el sector minero colombiano, a fin de tomar los elementos correspondientes para el cierre.</t>
  </si>
  <si>
    <t>DME-027-2023</t>
  </si>
  <si>
    <t>Pilotos de encadenamientos productivos para generar valor agregado para la reindustrialización del sector minero</t>
  </si>
  <si>
    <t>DME-028-2023</t>
  </si>
  <si>
    <t>Se está realizando la revisión del documento final entregado por la consultoría en el año 2022, para realizar la hoja de ruta de trabajo para la validación y socialización del programa de calidad del aire en procesos de coquización.</t>
  </si>
  <si>
    <t>Se proyecta hoja de ruta para el desarrollo de actividades contempladas en CONPES 3943 de 2018 en articulación con el Programa para la implementación de buenas prácticas en la industria del coque en el país y su respectiva socialización.</t>
  </si>
  <si>
    <t>DME-029-2023</t>
  </si>
  <si>
    <t>En proceso</t>
  </si>
  <si>
    <t>DME-025-2023</t>
  </si>
  <si>
    <t>Se realizó revisión y analisis de lineamientos para el conocimiento y cartografía geológica del subsuelo colombiano y los de fiscalización minera, con base en lo propuesto en el Plan Nacional de Desarrollo "Colombia potencia mundial de la vida" y están pendientes reuniones de trabajo con SGC  y ANM.</t>
  </si>
  <si>
    <t xml:space="preserve">Revisados los actuales lineamientos de fiscalización minera, las lineas del PND "Colombia Potencial Mundial de la Vida", la actualización de la Política Minera 2023 (en construcción) y algunos modelos de fiscalización minera internacionales, se realizó un primer borrador de una propuesta de ajuste al modelo de fiscalización en Colombia.
Borrador en: https://minenergiacol.sharepoint.com/:w:/r/sites/DME/Documentos%20compartidos/1.%20LINEAMIENTOS%20Y%20POLITICAS/FISCALIZACI%C3%93N/PROPUESTA%20DE%20AJUSTE/BORRADOR%20DE%20PROPUESTA%20DE%20AJUSTE%20AL%20MODELO%20DE%20FISCALIZACION%20MINERA%202023%20V2.docx?d=wdfc8b0bb3cdd4efbbced9a45b68d1bf0&amp;csf=1&amp;web=1&amp;e=W0BG76 </t>
  </si>
  <si>
    <t>Reunión 26 de mayo: sistemática proyectos FNCER en donde se hizo seguimiento a la meta. Se discuten noticias de proyectos paralizados y Windpeshi. Se tiene en cuenta que la meta propuesta por el presidente y la ministra son 6000 MW, se espera coordinar con el equipo el cambio de meta y metodología. No van a entrar nuevos proyectos en operación y pruebas durante el mes</t>
  </si>
  <si>
    <t>Matriz de consolidación del estado de proyectos FNCER: avanzamos en la consolidación de la matriz, conforme las últimas directrices que se dieron por parte de la Ministra y la articulación con UPME. Por lo anterior, aún no se tiene una definitiva, por lo que no se enviaría para mayo</t>
  </si>
  <si>
    <t>Durante el mes de mayo no se realizaron nuevas socializaciones relacionadas con la Hoja de ruta de la política de transparencia del sector extractivo, se prevé realizar un ajuste considerando que las funciones relacionadas con este tema pasarán del GEESE a la OPGI próximamente.</t>
  </si>
  <si>
    <t>Con la contratación del equipo a cargo de estas actividades se avanza en la programación de las actividades relacionadas, no obstante, se prevé realizar un ajuste considerando que las funciones relacionadas con este tema pasarán del GEESE a la OPGI próximamente.</t>
  </si>
  <si>
    <t>En Atención comentarios MinCit, en mayo se avanzó parcialmente, donde por medio del radicado 2-2023-014381 se atienden comentarios de MinCIt.</t>
  </si>
  <si>
    <t>En cuanto a atención comentarios SIC: Mediante radicado 2-2023-011390 del 10 de mayo de 2023 se atendieron comentarios de SIC.
En cuanto a obtención concepto abogacía competencia SIC:Mediante radicado 1-2023-027755 del 30 de mayo de 2023, se obtuvo concepto de abogacía de la competencia de SIC.</t>
  </si>
  <si>
    <t>Sin avance a cierre mes de mayo</t>
  </si>
  <si>
    <t>Sin avance durante el mes de mayo</t>
  </si>
  <si>
    <t>Corresponde a que el pasado 31 de marzo, se presento ante la Comisión Asesora de Reglamentos Técnicos - CART, para que recomienden presentar el proyecto de actualización del RETSIT a concepto previo de MinCit. (estado terminado)</t>
  </si>
  <si>
    <t>Corresponde a que el pasado 31 de marzo, se presento ante la Comisión Asesora de Reglamentos Técnicos - CART, para que recomienden presentar el proyecto de actualización del RETSIT a concepto de abogacía de la competencia de la SIC. (estado terminado)</t>
  </si>
  <si>
    <t xml:space="preserve">En cuanto a Revisión OAJ planteamiento del problema:El día 23 de mayo OAJ termino de revisar el plantemiento del problema, para publicación.
En cuanto a publicación planteamiento del problema del AIN RETIQ  (sección foros 26-05-23): fue publicado el 26 de mayo de 2023 en la pagina web: https://www.minenergia.gov.co/es/servicio-al-ciudadano/foros/planteamiento-del-problema-actualizaci%C3%B3n-del-retiq-an%C3%A1lisis-de-impacto-normativo/
</t>
  </si>
  <si>
    <t>5% Definición de objetivos y 5% en identificación de alternativas de intervención: en estado terminado.
Para la metodología y evaluación de las alternativas:3% radicados consultorías (1-2023-026925 y 1-2023-003153), 2% solicitudes a empresas del sector, 1% Visita a Siemens y 5% avance documento, total avance mes de mayo corresponde al 11%</t>
  </si>
  <si>
    <t xml:space="preserve">Apropiación Vigente 2023: $3.125.229.847.358
A cierre de mayo 2023 se ejecutó (obligó) el 67,9%, equivalente a $2.122.337.277.442
</t>
  </si>
  <si>
    <t xml:space="preserve">Apropiación Vigente 2023: $200.421.696.329
A cierre del mes de mayo 2023 se ejecutó (obligó) el 30.46%, equivalente a $61.049.065.107
</t>
  </si>
  <si>
    <t xml:space="preserve">Durante el mes de mayo se atendieron las solicitudes hechas por las empresas GECELCA, DICEL, CEDENAR y PEESA, relacionadas con la habilitación del periodo 2023 en el aplicativo SISEG y solicitudes de extemporaneidad. A las empresas se les informó que actualmente se está trabajando en la corrección de las novedades que se han venido presentando con el aplicativo y que una vez los mismos se hayan corregido, se informará para que realicen el cargue de las conciliaciones. Esto se realiza con el fin de que las empresas puedan aprovechar de una mejor manera el periodo de extemporaneidad (de un mes) para cargar la información, ya una vez transcurra este periodo, las empresas no pueden solicitar un nuevo periodo para cargar información y las empresas nos van a reportar las novedades que aún están pendientes para ajustar.
Se realizaron varias reuniones entre el personal de la SAF y TICs, a quienes se les recordó las historias de usuario que se han venido priorizando desde el año pasado </t>
  </si>
  <si>
    <t>En el mes de mayo desde la Dirección de Energía Eléctrica se realizaron mesas de trabajo internas con el fin de consolidar los documentos finales que se publicaran en la convocatoria PRONE 001 del 2023, que será realizada en el mes de Junio, se adjuntan evidencias.</t>
  </si>
  <si>
    <t xml:space="preserve">Actualmente no se tiene avance en la realización del comité CAPRONE dado que esta actividad depende la realización de la convocatoria la cual se tiene proyectada realizar en el mes de Junio.
</t>
  </si>
  <si>
    <t xml:space="preserve">A 30 de mayo, se comprometieron $10.354.277.519, corresponde el 9,07% del total de la apropiación del fondo PRONE
</t>
  </si>
  <si>
    <t xml:space="preserve">Desde la Dirección de Energía se ha trabajado con las diferentes áreas involucradas en el borrador de Resolución, la memoria justificativa y los distintos anexos de la convocatoria, se adjuntan evidencias
</t>
  </si>
  <si>
    <t xml:space="preserve">A 30 de mayo, se comprometieron $1.338.108.732, corresponde el 0,92% del total de la apropiación del fondo FAER
</t>
  </si>
  <si>
    <t xml:space="preserve">A corte del 31 de mayo no se tienen usuarios conectados con recursos del FAER, los proyectos se encuentran en ejecución y aún se están realizando las certificaciones retie para poder oficializar el acta de entrega.
</t>
  </si>
  <si>
    <t xml:space="preserve">A 30 de mayo, se comprometieron $1.053.668.874, corresponde el 0,85% del total de la apropiación del fondo FAZNI
</t>
  </si>
  <si>
    <t xml:space="preserve">A corte del 30 de mayo se ha brindado servicio de energía eléctrica a 2.589 usuarios en los departamentos de Putumayo, Meta y Caquetá.
</t>
  </si>
  <si>
    <t>No se reporta avance para el mes de mayo</t>
  </si>
  <si>
    <t>Se remite el informe de consolidación de variables para Mayo 2023, con lo cual se completan 4 informes remitidos (Febrero, marzo, abril y mayo</t>
  </si>
  <si>
    <t>Se revisó con la OAJ y la Dirección de Hidrocarburos, el proyecto de resolución que deroga las Resoluciones 90032, 90033 y 90325. Se decidió unificar el reglamento interno con los requisitos de presentación de proyectos en un solo acto administrativo. Se decidio unificar el reglamento interno con los requisitos de presentación de proyectos en un solo acto administrativo el cual se esta estructurando.</t>
  </si>
  <si>
    <t>No se reporta avance para el mes de mayo de 2023.</t>
  </si>
  <si>
    <t>No se reporta avance para el mes de mayo de 2023</t>
  </si>
  <si>
    <t>Completado en el reporte del mes de marzo de 2023</t>
  </si>
  <si>
    <t>En proceso de definición de propuesta borrador del proyecto de modificación a la Res. 181495 de 2009 al interior del Grupo Upstream.</t>
  </si>
  <si>
    <t xml:space="preserve">ANH adelantando lo concerniente al proceso de consultoría  acerca de la nueva Reglamentación de Proyectos de Producción Incremental”. </t>
  </si>
  <si>
    <t>Documentación lista para inicio de estudio de mercado y vigencias futuras.</t>
  </si>
  <si>
    <t xml:space="preserve">No se genera aún el  documento de evaluación de prueba piloto por estar en proceso de liscitacion la nueva herramienta. </t>
  </si>
  <si>
    <t>Conforme se señaló en el reporte anterior, para el avance del proyecto normativo de QA/QC se requiere definir los lineamientos para la formulación de este programa. Por tanto, se evaluará la necesidad de tener un estudio externo o la revisión interna con el equipo para establecer el seguimiento del presente indicador.</t>
  </si>
  <si>
    <t>Dado que el proyecto normativo del programa de QA/QC no ha sido formulado ni expedido, no es posible avanzar en esta acción.</t>
  </si>
  <si>
    <t>Teniendo en cuenta el lineamiento estipulado en el articulo 246 en el Plan Nacional de Desarrollo, se ha venido trabajando en el proyecto decreto que establezca los lineamientos para almacenamientos estratégicos priorizando Zonas de Frontera</t>
  </si>
  <si>
    <t>La entrega del sistema SIGDI a SICOM tiene un avance del 90%</t>
  </si>
  <si>
    <t xml:space="preserve">Cronograma de pilotos aceptado y se inicia con la solicitud de información de los agentes </t>
  </si>
  <si>
    <t>Durante los siguientes meses se estará retomando el proceso de elaboración del acto administrativo con la revisión del documento por el director y el equipo técnico y legal de la Dirección de Hidrocarburos y la Oficina Asesora Juridica.</t>
  </si>
  <si>
    <t>Para el mes de mayo se aprobaron 2 proyectos de inversión en los municipios de Tibú Y Sardinata en el departamento de Norte de Santander. Así mismo, se mantiene el acompañamiento a las entidades territoriales en la estructuración de sus proyectos de inversión de los diferentes sectores.</t>
  </si>
  <si>
    <t xml:space="preserve">Para el mes de mayo se realizó el acompañamiento a las entidades territoriales en la estructuración, presentación y aprobación de sus proyectos de inversión que se traducen en nuevos usuarios de energía eléctrica. Se reportan los siguientes proyectos aprobados para un total de 1.040  nuevos usuarios de energía:  Arauca: 277 / Casanare: 63 / Cesar:  151 / La Guajira: 50 /La Guajira: 164 / Putumayo: 206 /Putumayo: 129.
</t>
  </si>
  <si>
    <t xml:space="preserve">Para el mes de mayo se realizó el acompañamiento a las entidades territoriales en la ejecución y terminación de sus proyectos de inversión que se traducen en 1.794 nuevos usuarios de energía eléctrica: Zona Bananera - Magdalena 200 / Montecristo - Bolivar 32
Uribia - La Guajira 47 / Municipios - Guaviare 595 / El Retorno - Guaviare 381 / Aracataca - Magdalena 34 / Aracataca - Magdalena 18 / Florencia - Caqueta 239 / 8 Municipios - Putumayo 228 / Puerto Wilches - Santander 20
</t>
  </si>
  <si>
    <t>Para el mes de mayo se realizó el acompañamiento a las entidades territoriales en la estructuración, presentación y aprobación de sus proyectos de inversión que se traducen 3.213 nuevos usuarios de gas: AQUITANIA  622 / AGUAZUL  428 / BECERRIL  635 / SUAITA  361 / SAN ONOFRE  758 / NATAGAIMA  409.</t>
  </si>
  <si>
    <t>Para el mes de Mayo se mantiene el acompañamiento a las entidades territoriales en la estructuración y presentación de sus proyectos de inversión, no obstante, no se ha desarrollado una nueva sesión de OCAD Paz, instancia donde se aprueban los proyectos con cargo a esta asignación.</t>
  </si>
  <si>
    <t xml:space="preserve">Teniendo en cuenta la agenda de las entidades territoriales, durante el mes de mayo se realizó la socialización de 2 proyectos de inversión financiados con recursos de Incentivo a la Producción, Exploración y Formalización en los municipios de San Miguel - Putumayo y en Las Jaguas de Ibirico - Cesar. </t>
  </si>
  <si>
    <t>Teniendo en cuenta la agenda de las entidades territoriales, durante el mes de mayo se realizó la entrega de un (1) proyecto de inversión financiado con recursos de Incentivo a la Producción, Exploración y Formalización en el municipio de Yopal - Casanare.</t>
  </si>
  <si>
    <t>Durante el mes de mayo, se avanzó en la reactivación de los Comités Multipartícipes Locales, para iniciar el proceso que lleve a la elaboración y aprobación de los informes territoriales, en este sentido se adelantaron espacios con los departamentos de Boyacá, Cesar, Santander, Córdoba y La Guajira.</t>
  </si>
  <si>
    <t>Durante el mes de mayo se programó con el equipo de la universidad minenergia, una capacitacion de "Huella de Carbono", la cual se realizará en el mes de junio.2023.</t>
  </si>
  <si>
    <t>Llegados a este punto del proyecto, el proveedor ha presentado los avances de las automatizaciones de los procesos de declaratoria de utilidad pública (DUPIS), el proceso de Exploración de Recurso Geotérmico y del proceso disciplinario que también se ha socializado con los equipos funcionales de la entidad. Solo se han presentado los caminos felices de cada proceso faltando solo implementar los asuntos de excepciones y compensaciones de cada proceso, además de hacer la entrega respectiva en los ambientes productivos para cada ambiente.</t>
  </si>
  <si>
    <t>Se realiza avance de las actividades programas conforme a los proyectos definidos para la presente vigencia, a continuación, se describe de la siguiente manera:
Evidencia: Subprograma de Auditoría y Control Versión 1</t>
  </si>
  <si>
    <t xml:space="preserve">Durante este mes de mayo se han adelantado gestiones relacionadas con la futura interoperabilidad con SECOP II y donde se obtuvo información técnica para su primera definición.
También es de anotar que durante el mes de mayo se avanzó en la entrega de los web services al equipo de NEON - MEGASOFT con alguna dificultad con uno de los métodos de la interoperabilidad denominado "crear expediente". Esta anomalía se ha manifestado a los equipos técnicos respectivos y que será escalada respectivamente hasta su solución definitiva. </t>
  </si>
  <si>
    <t>En el mes de mayo se recaudaron $1.057.469.350</t>
  </si>
  <si>
    <t>Se aperturaron los expedientes 401-01-324, 325 y 326 mediante Autos  401-01-162, 401-01-163 y 401-01-164 respectivamente.</t>
  </si>
  <si>
    <t xml:space="preserve">Se realizo acompañamiento en la implementación de las tablas de retención documental a  26 dependencias del Ministerio dejando como evidencia registros de asistencias. </t>
  </si>
  <si>
    <t>EN EL MES DE MAYO SE REALIZÓ UNA (1) SESIÓN DE IMPULSO PROCESAL EN LA CUAL SE REVISARON TODOS LOS PROCESOS DISCIPLINARIOS EN CURSO PARA APROBACIÓN DE LA JEFE DE LA OFICINA.</t>
  </si>
  <si>
    <t>En el mes de junio no se tenia actividad programada</t>
  </si>
  <si>
    <t>En el mes de mayo no se tenia actividad programada</t>
  </si>
  <si>
    <t>Para mayo no estaba propuesta ninguna actividad.</t>
  </si>
  <si>
    <t>Se realiza Laboratorio de simplicidad el 18 de mayo de 2023 con la participación   de 13 funcionarios de diferentes dependencias del ministerio de minas (Mineria, Talento Humano, Servicio Generales, Mundo limpieza, Archivo, Relacionamiento con el ciudadano, Gestion Financiera) donde se llevó a cabo exposición de precios de la gasolina y se realizó taller de lenguaje claro. 
Se digitalizará la información recopilada y se construirá infografía a partir de la información recolectada. Se generan las memorias del Laboratorio de Simplicidad y se está trabajando en el desarrollo de la infografía</t>
  </si>
  <si>
    <t>Se envía encuesta de medición a usuarios atendidos en  el mes de abril, el día 17 de mayo. El informe de medición se realiza una vez se cumplan el segundo trimestre del año; Se envía encuesta de medición a usuarios atendidos en  el mes de mayo, el día 16 de abril. El informe de medición se realiza una vez se cumplan el segundo trimestre del año</t>
  </si>
  <si>
    <t>Se elaboró la propuesta de actualización y modificación de la Guía de supervisión e interventoría, la cual se encuentra en revisión y ajustes para su publicación y socialización en el mes de agosto</t>
  </si>
  <si>
    <t>Se elaboró la propuesta de decálogo a fin de ser presentada y remitida a los supervisores, como herramienta para ejercer de manera adecuada el rol de supervisión.</t>
  </si>
  <si>
    <t xml:space="preserve">El GRCGI ha avanzado en la gestión de los espacios ciudadanos, por lo cual durante el mes de mayo se ejecutaron 10 espacios ciudadanos enfocados a generar espacios de dialogo y participación en el marco de la planeación participativa, de carácter informativo y pedagógico. </t>
  </si>
  <si>
    <t>El grupo continua trabajando en las actividades de los componentes 3,4,5, y 6 teniendo en cuenta los tiempos establecidos como metas. Se realizó la primera entrega correspondiente al primer trimestre junto con evidencias. El proximo seguimiento al Plan Anticorrupción se realizará en Agosto de 2023</t>
  </si>
  <si>
    <t>Se está tramitando el contrato de prestación de servicios del profesional que se requiere para trabajar en esta actividad. Se estima que el contrato de inicio el 25 de junio de 2023.</t>
  </si>
  <si>
    <t>Se elaboró el Plan de Abastecimiento Estratégico - PAE 2023, por valor total de $5.054.500.000.oo, cuyo valor total corresponde a presupuesto de funcionamiento (adquisición de bienes y servicios)</t>
  </si>
  <si>
    <t>El primer informe de seguimiento del Plan de Abastecimiento Estratégico - PAE 2023, se tiene programado para el mes de junio de 2023. No obstante lo anterior, de acuerdo con cifras de presupuesto, con fecha de corte 30.may.2023, se ha comprometido $3.409 millones.</t>
  </si>
  <si>
    <t>Se han realizado las conciliaciones mensuales entre almacén e inventarios y contabilidad, de lo cual se adjunta conconciliacion del mes de mayo.</t>
  </si>
  <si>
    <t>Se tramitó la Resolución de baja No 00401 de fecha 03-05-2023 correspondiente a un vehículo del MME.</t>
  </si>
  <si>
    <t>Para el mes de mayo, el 49% de las legalizaciones tramitadas se dio en un tiempo de 5 días hábiles.</t>
  </si>
  <si>
    <t>Para el mes de mayo se reportaron 158 comisiones para tramite de legalización, de las cuales el 39% se encuentran en estado pendientes por legalizar y superan los 5 hábiles para su tramite.</t>
  </si>
  <si>
    <t>En el mes de mayo de 2023, se llevó a cabo la actividad “Concertación de la información que contiene la página web”, lo anterior con el fin de dar cumplimiento al cronograma previsto para dicho mes. En esta actividad se realizaron varias reuniones para definir la base de información y el cronograma para la presentación de las declaraciones de Retención de ICA, estampillas y demás retenciones municipales, con las variables suficientes que permitan llevar a cabo la verificación, análisis y depuración de las obligaciones tributarias del Ministerio.</t>
  </si>
  <si>
    <t>En el mes de Mayo de 2023, se elaboro el Informe de Ejecución y Seguimiento PAE e Informe SPI Oblig. con Usos Presupuestales con corte al 31-05-2023 y el Informe informe de Ejecución Presupuestal de Regalías 2023-2024 con corte al 31-05-2023, , se preparó mediante Presentación de Power BI, para ser expuesto en las diferentes reuniones que se programaron a partir del día 16 de junio de 2023 con cada una de las dependencias del MME, en donde se les da a conocer la ejecución de sus recursos. Ver Link Presentación del BI: https://app.powerbi.com/view?r=eyJrIjoiYWZiNzExYTQtYWQ3Yy00MDZkLWFlNzAtMmMzZmEwMTJjZGJiIiwidCI6ImQ4MjYzNmJlLTZkZDItNGU2NC1hMjg0LTdhMzQwMmYyNGUyNyJ9&amp;pageName=ReportSection367355fb70ca2c91b00e
Se trabajo con MEGASOFT en el informe del  item 20 se tuvo 3 reuniones, en la cuales se ajusto el reporte por que salia con varias filas en blanco y algunos errores en valores, se espera trabajar este reporte a mas detalle con un nuevo desarrollo ya que el contrato vencio el 31 de ma</t>
  </si>
  <si>
    <t>Para Mayo de 2023 se hicieron 3 reuniones con MEGASOFT del item 12 , el reporte paso a produccion y actualmente no tiene inconvenientes en generase mensualmente, en las prubas que se han hecho el reporte funciona correctamente y se muestran los tiempos de generacion de cada cdp. Se espera para el proximo mes tener una reunion y consolidar esta informacion, para poder hacer un anàlisis de los resultados, presentar conclusiones, proporcionar recomendaciones para mejorar el proceso basadas en los resultados del reporte y hacer un seguimiento constante para cumplir los tiempos en las metas esperadas.</t>
  </si>
  <si>
    <t>Durante el mes de mayo, se verificó cada una de las entidades y relación de documentos de identificación de la matriz de información consolidada, además del ajuste de la formulación básica con la inclusión del total de las posiciones de catalogo del Sistema Integrado de Información Financiera SIIF – Nación.</t>
  </si>
  <si>
    <t>Durante el mes de mayo se adelanto la logística para vacaciones recreativas, las cuales se contemplan realizar en el mes de junio.</t>
  </si>
  <si>
    <t>Durante el mes de mayo y a través de la universidad MINENERGIA 12 servidores participaron en el "CLUB CONVERSACIONAL EN Inglés". 17 servidores participaron en el curso de "FINANZAS PERSONALES 1" 16 servidores participaron en el curso de "EXCEL BÁSICO". 13 servidores participaron en el curso de "EXCEL SEMI AVANZADO". 19 servidores participaron en el curso de "FINANZAS PERSONALES 2" Y 11 servidores participar en el "CLUB DE LECTURA".</t>
  </si>
  <si>
    <t>Durante el mes de mayo se ejecutaron las siguientes actividades, Jornada de sensibilización sismo, Investigación Accidentes de Trabajo, Continuación auditoría, Pista Brigada de Emergencias, Spa Facial (Manejo de estrés),Tamizaje Cardiovascular, Jornada Donación de Sangre, Preliminares diseño encuesta actualización matriz de peligros, Preliminares diseño encuesta riesgo vial, Preliminares diseño encuesta censo, Revisión trabajadores ocupacionalmente expuestos – Grupo de Asuntos Nucleares.
Capacitación Copasst y Covila, Capacitación Grupo de trabajo sobre medicina del trabajo, Jornada miércoles de energía y bienestar,
Definición herramienta para indicadores.</t>
  </si>
  <si>
    <t>Durante el mes de mayo se ejecutaron las actividades que se tienen programadas para el mes en cada uno de los planes</t>
  </si>
  <si>
    <t>Para el mes de mayo no se presentaron aprobaciones de proyectos del sector minero energetico financiados con recursos de incentivo a la producción, sin embargo, se mantiene el acompañamiento a las entidades territoriales en la estructuración de sus proyectos de inversión del sector minero energético.</t>
  </si>
  <si>
    <t>Se finalizó la construcción de la matriz de marco lógico del PAN con la participación de diversas entidades, la cual incluye objetivos, estrategias y acciones a desarrollar. Se realizaron 4 sesiones de trabajo durante el periodo correspondiente a este seguimiento.</t>
  </si>
  <si>
    <t>A la espera de finalizar el PAN.</t>
  </si>
  <si>
    <t>1. Proyecto de reglamentación del Art. 24 publicado desde el 08 de junio para observaciones de interesados.
2. Proyecto de reglamentación del art. 8 en construcción con SG y SAF, pendiente de revisión para envío a MinHacienda.
3. Proyecto de reglamentación del art. 12 trabajado con MinAmbiente y en versión preliminar.
4. Proyecto de reglamentación del Art. 14 (controles por exceso de producción) en cabeza de Minería Empresarial.
5. Proyecto de reglamentación del Art. 15 fue enviado el día 6 de junio a Presidencia de la República para firma. El día 9 se reune con enlace de presidencia para explicar el contenido del proyecto de decreto.
6. Art 5. Se publicó la versión definitiva en la URL:  https://www.minenergia.gov.co/documents/10010/Plan-unico-legalizaci%C3%B3n-y-formalizacion-minera-2023.pdf. 
7. Proyecto de reglamentación del artículo 20 en versión para envío a la OAJ para el trámite de publicación.</t>
  </si>
  <si>
    <t>A la espera del Reglamentación del Fondo.</t>
  </si>
  <si>
    <t>A la espera de reglamentación del SNSM.</t>
  </si>
  <si>
    <t>El 25 de mayo se llevó a cabo jornada de socialización del proyecto de decreto del artículo 20 de la Ley 2250 de 2022, Sistema Nacional de Seguridad Minera, así como la construcción de la Agenda regional preliminar de seguridad minera para el departamento de Cundinamarca. Así mismo, se llevó a cabo el mismo ejercicio en Manizales el días 31 de mayo, para el departamento de Caldas.</t>
  </si>
  <si>
    <t>En proceso.</t>
  </si>
  <si>
    <t>Se realizó el evento de la Cumbre Nacional Minera entre el 27 y el 28 de mayo, contando con la participación de más de 2000 asistentes.</t>
  </si>
  <si>
    <t>Este Informe se encuentra programado en el PAII para el mes de OCTUBRE es decir en cuarto trimestre de 2023</t>
  </si>
  <si>
    <t>No se programo en el mes de MAYO  en el PAII, Mesas de Análisis y Valoración de Riesgos, se tienen programadas para el mes de Noviembre</t>
  </si>
  <si>
    <t>Se realizo documento de Seguimiento al PAII ( SEGUIMIENTO-2023-05)  Con corte a Marzo de 2023  realizado en el mes de Abril y se publico en el siguiente enlace: https://www.minenergia.gov.co/es/ministerio/gesti%C3%B3n/control-interno/auditor%C3%ADa-independiente/</t>
  </si>
  <si>
    <t>No se programo en el mes de MAYO  en el PAII, Mesas  de Asesoría y   prevención , se tienen programadas para el mes de Julio, Agosto y Octubr</t>
  </si>
  <si>
    <t>Se realizo Informe de seguimiento atención a la CGR (SEGUIMIENTO-2023-10)   su publicación se evidencia en el enlace: https://www.minenergia.gov.co/es/ministerio/gesti%C3%B3n/control-interno/</t>
  </si>
  <si>
    <t>Estas mesas de seguimiento se encuentran programadas en el PAII para el tercer trimestre OSEA EN EL MES DE SEPTIEMBRE de 2023</t>
  </si>
  <si>
    <t>Formulado el proyecto de reglamentación.</t>
  </si>
  <si>
    <t xml:space="preserve">Mediante correo electrónico del 15 de Marzo de 2023, se presentaron las consideraciones relevantes de la formulación al programa  de Auditoria Independiente- PAII 2023. La propuesta se encuentra ubicada en la carpeta Oficina_Control_Interno\\172.17.0.150\c0)(Z:) carpeta programa auditoria interna 2022. META CUMPLIDA </t>
  </si>
  <si>
    <t>Para el periodo del mes de mayo se realizó el acompañamiento a 153 procesos de formalización logrando un acumulado de 231 procesos.</t>
  </si>
  <si>
    <t>Para el periodo del mes de mayo se realizó el acompañamiento a 56 asociaciones y/o colectivos en materia de formalizacion minera.</t>
  </si>
  <si>
    <t>En el proceso de implementación de la estrategia se logro el siguiente avance:
 - ESTRATEGIA DE DIÁLOGO SOCIAL: 80%
 - APOYO EN LA CONSTRUCCIÓN E IMPLEMENTACIÓN DEL PLAN DE LA CARACTERIZACIÓN PRODUCTIVA: 21,4%
 -CARTOGRAFÍA DEL DISTRITO: 50%
- ACOMPAÑAMIENTO PROCESOS DE FORMALIZACIÓN MINERA: 35%</t>
  </si>
  <si>
    <t>En proceso de construcción.</t>
  </si>
  <si>
    <t>Se cuenta con propuestas para adelantar cuatro consultorios técnico jurídicos en los dptos. De Norte, Boyacá, Cauca y Chocó.</t>
  </si>
  <si>
    <t>En proceso de publicación de estudio de mercado en plataforma SECOP por parte del GGC.</t>
  </si>
  <si>
    <t>Se puso en conocimiento de la oficina de comunicaciones y prensa de este ministerio las necesidades del área técnica para fortalecer el centro de aprendizaje minero. A la espera de pronunciamiento.</t>
  </si>
  <si>
    <t>Se han realizado siete jornadas (presenciales y virtuales), en las cuales se han capacitado 195 mineros de subsistencia de los municipios Timbiquí, Guapi (Cauca), Fonseca (La Guajira) e Ipiales (Nariño).</t>
  </si>
  <si>
    <t xml:space="preserve">En lo que respecta al piloto en Amazonía, a la fecha de este reporte se formularon estudios previos y hoja de ruta de la estrategia de la Mesa Regional Amazónica – MRA.
En lo que respecta al piloto de Santander:
1. En el Municipio de California, a la fecha se instalaron tres comisiones permanentes a saber: monitoreo integral, alternativa minera con producción limpia y diversificación. Las mismas cuentan con un cronograma concertado con la comunidad de California. 
2. Sobre Suratá, se concertó el ineludible No. 1 relacionado con la línea de páramo, de acuerdo a la propuesta de ASOMAR, con unos compromisos sociales sobre el área que se propone modificar y se realizarán mesas de trabajo entre el MME, la ANM y la asociación para llegar a acuerdos sobre las posibles figuras a implementar. </t>
  </si>
  <si>
    <t>Se han realizado 7 jornadas de trabajo en las cuales se han capacitado 82 funcionarios municipales de los departamentos de Caldas, Risaralda, Quindío, Cundinamarca, Boyacá y Chocó.</t>
  </si>
  <si>
    <t>Se han llevado a cabo reuniones de seguimiento y pruebas los ítems 8 y 12, en correcciones items 6 y 7, como consta en informe adjunto</t>
  </si>
  <si>
    <t>Se está trabajando una nueva versión del procedimiento de liquidaciones así como el formato de acta de liquidación, una vez se cuente con la versión final y sea aprobado para que haga parte del sistema de gestión de calidad, se realizará la socialización de los mismos a los supervisores</t>
  </si>
  <si>
    <t>Se ha continuado con la actualización de la matriz de liquidaciones, proponiendo mejoras a la misma para tener un control eficiente de las liquidaciones en cada uno de sus estados</t>
  </si>
  <si>
    <t>Durante el mes de mayo se atendieron el 100% de las solicitudes documentales. Para el periodo fueron oficializados 3 documento de las dependencias Gestión Internacional (1) y Contratación (2)</t>
  </si>
  <si>
    <t>Reporte similar al mes de marzo</t>
  </si>
  <si>
    <t>Se desarrolló un plan de comunicación del Sistema de Gestión y MIPG, el cual, se iniciará en el mes de junio con la capacitación de Trainn of Trainners</t>
  </si>
  <si>
    <t>Se continua adelantando la revisión y actualización de las caracterizaciones de los procesos para Sistema de Gestión con un nuevo diseño de procesos implementado. Adicionalmente se tiene una versión del mapa de procesos con los ajustes en los procesos de evaluación, estratégicos y de apoyo.</t>
  </si>
  <si>
    <t>Se viene avanzando en la consolidación de la información para el diligenciamiento del FURAG 2022 mediante la herramienta excel destinada que contiene las preguntas del aplicativo</t>
  </si>
  <si>
    <t>Mismo reporte del mes anterior: Se realizó la formulación del Plan Anticorrupción y de Atención al Ciudadano vigencia 2023, adicionalmente se realizó el primer seguimiento cuatrimestral del PAAC</t>
  </si>
  <si>
    <t>Se realizó y aprobo el programa de auditoria interna 2023, el cual, se puede consultar en la página web de la entidad:
https://www.minenergia.gov.co/documents/10239/AE-F-10_PROGRAMA_ANUAL_DE_AUDITOR%C3%8DA_INTERNA_2023_12-5-23_a30may23.pdf</t>
  </si>
  <si>
    <t>Se finalizó la formulación de los planes de mejora derivados del ciclo de auditorias internas 2022, adicionalmente se está en la formulación de las observaciones de la auditoria externa 2022</t>
  </si>
  <si>
    <t>Carta de intención para la adhesión de Colombia al Past Powering Coal Alliance, iniciativa con recursos de cooperación para la transición 
 Expresión de interés presentada ante la iniciativa Beyond Oil ans Gas- BOGA para hacer parte del fondo de cooperación 
 Términos de Referencia sobre retiro anticipado de termoeléctrica a carbón a la GIZ. 
 Términos de Referencia sobre certificado de origen de h2 en Colombia a la GIZ.</t>
  </si>
  <si>
    <t xml:space="preserve">Se llevaron a cabo los insumos para la representación de Colombia en el 25 Consejo Directo de la Agencia Internacional de Energía Renovable- IRENA, el 23 y 24 de mayo  
-Se llevaron a cabo los insumos para la presentación del In-depth Review de Colombia en el marco del proceso de adhesión de Colombia a la Agencia Internacional de Energía- IEA el 24 de mayo
-Interlocución y coordinación con PNUD, USAID, UNODC y SECO para el apoyo a la Cumbre Nacional de minería que se llevó a cabo en la Universidad Nacional el 27 y 28 de mayo. 
-Participación de Orlando Trujillo en el “Diálogo de alto nivel Unión Europea – Panamá: Financiamiento de la transición energética” el 11 de mayo.  </t>
  </si>
  <si>
    <t>No se reporta avances por parte del grupo para el mes de junio</t>
  </si>
  <si>
    <t>Teniendo en cuenta la construcción de un plan para seguimiento de proyectos, se tuvo 1 reunión sistemática para el mes de junio:
Reunión 27 de junio de 2023: revisión del plan de acción de seguimiento de la meta de entrada de energía renovable para el cuatrienio 2022-2026, acordando los proyectos de seguimiento para lograr la primera meta parcial de 2023.</t>
  </si>
  <si>
    <t>Avanzamos en la consolidación de la matriz, teniendo en cuenta la solicitud de información a gremios y promotores que se espera esté lista para el mes de julio 2023.</t>
  </si>
  <si>
    <t>se está trabajando en la investigación Documentos de política para fomentar la eficiencia energética en el sector industrial</t>
  </si>
  <si>
    <t>se está trabajando en la investigación para la construcción del documento</t>
  </si>
  <si>
    <t>Teniendo en cuenta que se viene reestructurando lo relacionado con política de transparencia por parte del equipo de la OPGI, no se ha retomado la actividad sobre la meta inicialmente propuesta para esta vigencia. Se prevé que durante el mes de julio se realizará una actualización de los planes de acción para ajustar lo relacionado con esta meta.</t>
  </si>
  <si>
    <t>Teniendo en cuenta que se viene reestructurando lo relacionado con política de transparencia por parte del equipo de la OPGI, no se ha avanzado en las metas inicialmente propuestas para esta vigencia. Se prevé que durante el mes de julio se realizará una actualización de los planes de acción para ajustar lo relacionado con esta meta.</t>
  </si>
  <si>
    <t>Los cinco (5) proyectos de normatividad están pendientes de revisión por parte de la OAJ.</t>
  </si>
  <si>
    <t>Del punto 3: 3. 20% Atención comentarios MinCit (avance parcial 15%);
En este mes se avanzo en el punto 3, un 5% (15% acumulado) en donde se recibio respuesta de MinCit de solicitud de concepto previo mediante radicado 2-2023-016820.</t>
  </si>
  <si>
    <t xml:space="preserve">Tarea culminada en mayo.
</t>
  </si>
  <si>
    <t xml:space="preserve">Avance en punto 2: 20% Solicitud de concepto previo MinCit (avance parcial 10%): 
En este mes se avanzo en el punto 2 un 10%, donde se solicito presentar el proyecto ante la Comisión Asesora de Reglamentos Técnicos, para poder presentar el RETSIT a concepto previo de Mincit
</t>
  </si>
  <si>
    <t xml:space="preserve">Avance en punto 2: 2. 20% Solicitud de concepto abogacía de la competencia SIC (avance parcial 10%):
En este mes se avanzo en el punto 2 un 10%, donde se solicito presentar el proyecto ante la Comisión Asesora de Reglamentos Técnicos, para poder presentar el RETSIT a solicitud concepto a abogacía de la competencia ante SIC
</t>
  </si>
  <si>
    <t xml:space="preserve">sin avance este mes.
</t>
  </si>
  <si>
    <t>Avance en punto 3:3. 40%Metodología y evaluación de las alternativas (avance parcial 22%):
Durante este mes se avanzo en el punto 3, con un avance durante este mes del 11%, para un total 32% de esta actividad.
Este avance se dion en 3% que fueron los correos y radicados de solicitudes de información a Organismos Evaluadores de la Calidad y empresas interesadas, y se avanzo en un 8% del documento AIN.</t>
  </si>
  <si>
    <t xml:space="preserve">Apropiación Vigente 2023: $3.125.229.847.358
A cierre de junio 2023 se ejecutó (obligó) el 68,95%, equivalente a $2.154.774.027.057
</t>
  </si>
  <si>
    <t xml:space="preserve">Apropiación Vigente 2023: $200.421.696.329
A cierre del mes de junio 2023 se ejecutó (obligó) el 40,99%, equivalente a $82.149.750.198
</t>
  </si>
  <si>
    <t xml:space="preserve">Junio: en cuanto al aplicativo SISEG, se atendieron las solicitudes hechas por las empresas PEESA y ENEL COLOMBIA, relacionadas con solicitudes de  extemporaneidad para el cargue de la información correspondiente al primer trimestre de 2023. A las empresas se les informó que actualmente se está trabajando en la corrección de las novedades que se han venido presentando en el aplicativo y que una vez los mismos se hayan corregido, se informará (oficialmente) para que realicen el cargue de las conciliaciones.
Por otro lado, se realizó la elaboración del borrador de los estudios previos para la contratación del desarrollador que apoyará las actividades del Grupo de subsidios relacionadas con la puesta en marcha del aplicativo SISEG, contratación que se dará para el segundo semestre de 2023. Para esto, se solicitó apoyo del personal de TICs, quienes orientaron en cuanto a los requerimientos de conocimientos y experiencia del profesional que se va a contratar.
</t>
  </si>
  <si>
    <t xml:space="preserve">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Enalces:
https://www.minenergia.gov.co/es/misional/energia-electrica-2/fondos-especiales/programa-de-normalizaci%C3%B3n-de-redes-el%C3%A9ctricas-prone/
https://normativame.minenergia.gov.co/normatividad/6670/norma/ "
</t>
  </si>
  <si>
    <t xml:space="preserve">Actualmente no se tiene avance en la realización del comité CAPRONE dado que esta actividad depende de la culminación de la convocatoria en el mes de Junio.
</t>
  </si>
  <si>
    <t xml:space="preserve">A 30 de junio se comprometieron  $10.517.374.293 , que corresponde a un 9,19% de la apropiación del fondo PRONE
En el mes de mayo se realizó ajuste a las matrices del PAE; esto cambio las metas de ejecución.
La modificación global se dió conforme a lo estipulado en la circular 40009 de 2023 "por la cual se imparten lineamientos para actualización del Plan de Abastecimiento Estratégico (PAE) en contratos de prestación de servicios profesionales y de apoyo a la gestión".
Asimismo, se realizó el ajuste en los acuerdos de gestión conforme a proyección de realización de comité PRONE. 
</t>
  </si>
  <si>
    <t xml:space="preserve">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Los usuarios beneficiados con recursos del comité CAPRONE se determinarán una vez se culmine el proceso de la presentación de proyectos y se realice el comite de asignación de recursos CAPRONE.
Enalces:
https://www.minenergia.gov.co/es/misional/energia-electrica-2/fondos-especiales/programa-de-normalizaci%C3%B3n-de-redes-el%C3%A9ctricas-prone/
https://normativame.minenergia.gov.co/normatividad/6670/norma/ "
</t>
  </si>
  <si>
    <t xml:space="preserve">A 30 de junio se comprometieron  $1.690.125.500 , que corresponde a 1.17% de la apropiación total del FAER
</t>
  </si>
  <si>
    <t xml:space="preserve">A corte del 30 de junio no se tienen usuarios conectados con recursos del FAER, los proyectos se encuentran en ejecución y aún se están realizando las certificaciones retie para poder oficializar el acta de entrega.
</t>
  </si>
  <si>
    <t xml:space="preserve">A 30 de junio, se comprometieron  $1.592.013.198 , que corresponde a 1,29% del total da apropiación del FAZNI
</t>
  </si>
  <si>
    <t xml:space="preserve">A corte del 30 de junio se ha brindado servicio de energía eléctrica a 282 usuarios en el departamento de Norte de Santander.
Se presentan retrasos debido a las problemáticas de orden público y dificultades por condiciones climáticas en las zonas de impacto de los proyectos.
</t>
  </si>
  <si>
    <t>El segundo trimestre terminó el 30 de junio de 2023. Las empresas tienen hasta el 30 de julio para enviar el reporte respectivo</t>
  </si>
  <si>
    <t xml:space="preserve">Se remite el informe de consolidación de variables para Junio 2023
</t>
  </si>
  <si>
    <t>La jefe de la OARE realiza reuniones internas de forma confidencial, en la cual hace seguimiento del mismo</t>
  </si>
  <si>
    <t xml:space="preserve">se realizan sesione de acuerdo al requerimiento de la dirección técnica con el fin de realizar o modificar algún reglamento </t>
  </si>
  <si>
    <t>No se registra actividad en el periodo.</t>
  </si>
  <si>
    <t>No se registra actividad en el periodo. El informe de cumplimiento de acuerdos y tratados internacionales en materia nuclear se reporta en el tercer trimestre del año.</t>
  </si>
  <si>
    <t>nos encontramos en construcción del documento de planificación y estructuración del proceso competitivo eólico costa afuera</t>
  </si>
  <si>
    <t>En fecha 27-abr-2023 se remitió al Servicio Geológico Colombiano bajo licencia LSCD-002-M2 segunda modificación a la licencia LSCD-002. En fecha 10 de mayo de 2023, se otorgó a la Planta de Irradiación Gamma operada por el Servicio Geológico Colombiano la Licencia de Cese Temporal PI-LCT-001. En fecha 16-jun-2023 se otorgó la Licencia de Importación LI-MME-NS-001 a la instalación de calibración Nuclear Service S.A. En fechas 27 y 28 de junio de 2023, se realizó visita de inspección al Reactor Nuclear de Investigación IAN-R1 operado por el SGC.</t>
  </si>
  <si>
    <t>En 16-may luego de reunión MME-SGC, se remitió radicado 2-2023-013524 sobre pendientes del Grupo de Licenciamiento y Control. En fecha 26 de mayo: Mediante radicado 2-2023-014699 se hicieron observaciones al Plan Operativo del GLyC del SGC. Con radicado 2-2023-014706 (26may23) se consultó al SGC sobre queja de fecha 24abr2023, la cual fue respondida en fecha 02-jun. Con radicado 2-2023-014705 se respondió al SGC sobre notificación de abr-24 relacionada con fuente de Ge-68 extraviada en tránsito internacional. Con radicado 2-2023-014712 se hicieron observaciones al informe del SGC de oct-nov/2022. En 27-jun con radicado 2-2023-018967 el MME hizo observaciones al informe bimestral de dic2022-ene2023.</t>
  </si>
  <si>
    <t>El acto administrativo que incentive el uso del AutoGLP y NautiGLP se adoptará el estandar de calidad exigido para el uso vehicular.</t>
  </si>
  <si>
    <t>Se está revisando la actualización del proyecto de resolución</t>
  </si>
  <si>
    <t>Este indicador fue cumplido en el mes de marzi</t>
  </si>
  <si>
    <t xml:space="preserve">ANH adelantando lo concerniente al proceso de Consultoría “... acerca de la nueva Reglamentación de Proyectos de Producción Incremental”. </t>
  </si>
  <si>
    <t>Para el mes de Junio se realiza cambio de contratación, se realizara en dos fases (20223-2024) , al momento se encuentra en proceso de estudio de mercado.</t>
  </si>
  <si>
    <t xml:space="preserve">No se genera prueba piloto por estar en proceso de liscitacion la nueva herramienta. </t>
  </si>
  <si>
    <t>Reglamento Técnico definitivo de calidad de combustibles, biocombustibles o sus mezclas</t>
  </si>
  <si>
    <t>Conforme se expuso en los meses anteriores, este proyecto requiere definir algunas variables por medio de la formulación de la metodología de implementación del programa QA/QC, que incluye información sobre procesos y costos. Por tanto, se espera definir inicialmente dicha información.</t>
  </si>
  <si>
    <t>Reglamento técnico de calidad de combustibles de aviación expedido expedido</t>
  </si>
  <si>
    <t>De conformidad con el item 4.1.1., una vez que el proyecto normativo
del programa de QA/QC no ha sido formulado ni expedido, no es posible avanzar en esta acción."</t>
  </si>
  <si>
    <t>Se realizan reuniones semanales para revisar el enfoque y lineamientos por parte de la CREG.</t>
  </si>
  <si>
    <t>eguimos en la revisión del enfoque que se le dará al proyecto y se discuten internamente parte de los requisitos que se pueden tener en cuenta para iniciar con la regulación</t>
  </si>
  <si>
    <t xml:space="preserve">Teniendo en cuenta el lineamiento estipulado en el articulo 246 en el Plan Nacional de Desarrollo, se ha venido trabajando en el proyecto decreto que establezca los lineamientos para almacenamientos estratégicos priorizando Zonas de Frontera. Se recibieron comentarios por parte de la ciudadanía. Se encuentra a revisión de la OAJ. Se realizan reuniones internas para analizar y revisar el plan de acción para la elaboración de esta resolución teniendo en cuenta abastecimiento comercial, operativo y estratégico. </t>
  </si>
  <si>
    <t xml:space="preserve">Se adelanta proyecto por la cual se pretende reglamentar artículo 246 de la Ley 2294 de 2023. Se publica y se deja a comentarios de la ciudadanía. Revisión de comentarios . Se realizan reuniones internas para analizar y revisar el plan de acción para la elaboración de esta resolución teniendo en cuenta abastecimiento comercial, operativo y estratégico. </t>
  </si>
  <si>
    <t xml:space="preserve">Se realiza AA y se encuentra en comentarios, Se espera que este listo para el mes de agosto. </t>
  </si>
  <si>
    <t xml:space="preserve">Se inicia Piloto con la empresa Biomax, ya se encuentra en creación de usuarios y proceso de capacitación a los usuarios internos. </t>
  </si>
  <si>
    <t>Este acto administrativo requiere ser revisado por el equipo del Ministerio de Minas y Energía. El proceso de revisión se realizará durante el segundo semestre del año 2023.</t>
  </si>
  <si>
    <t>A partir del acompañamiento que se hace a las entidades territoriales en la estructuración de sus proyectos de inversión de los diferentes sectores, especialmente con recursos del incentivo, en el mes de junio se aprobaron 16 proyectos, no obstante se realizó un ajuste en los meses de abril y mayo para determinar que el acumulado de aprobaciones al cierre de junio corresponde a 52 proyectos.</t>
  </si>
  <si>
    <t>Para el mes de junio se realizó el acompañamiento a las entidades territoriales en la estructuración, presentación y aprobación de sus proyectos de inversión que se traducen en nuevos usuarios de energía eléctrica. Se reportan los siguientes proyectos aprobados para un total de 827  nuevos usuarios de energía:  
APAZ DE ARIPORO: 181 / CHIMICHAGUA: 47 / RIO DE ORO: 62 / PURISIMA: 30 / VALENCIA: 60 / BARRANCAS: 26 / BARRANCAS: 90 / PUERTO GAITAN: 331</t>
  </si>
  <si>
    <t>Para el mes de junio se realizó el acompañamiento a las entidades territoriales en la ejecución y terminación de sus proyectos de inversión que se traducen en 726 nuevos usuarios de energía eléctrica: 
Valledupar – Cesar: 388 / San Diego – Cesar: 226 / Yondó – Antioquia: 70 / Milan – Caqueta: 42 /</t>
  </si>
  <si>
    <t>Para el mes de junio se realizó el acompañamiento a las entidades territoriales en la estructuración, presentación y aprobación de sus proyectos de inversión que se traducen 3.716 nuevos usuarios de gas:
ATLÁNTICO: 924 / TUTAZA: 432 / CASANARE: 234 / LA SALINA: 36 / VILLANUEVA: 457 / MOÑITOS: 818 / SAN ANTERO: 353 / SAN ANTERO: 462
Adicionalmente, se reporta ajuste de 222 usuarios para el municipio del Calvario-Meta.</t>
  </si>
  <si>
    <t>Teniendo en cuenta que en el marco de la Ley del Plan Nacional de Desarrollo (Ley 2294 de 2023) no se mantuvo una disposición que permita orientar recursos de la Asignación para la Paz hacia proyectos del sector minero energético, no es posible desde el MinEnergía garantizar un monto de recursos de dicha bolsa del SGR destinados al sector</t>
  </si>
  <si>
    <t>Teniendo en cuenta la agenda de las entidades territoriales, durante el mes de junio se realizó la socialización de dos (2) proyectos de inversión financiados con recursos de Incentivo a la Producción, Exploración y Formalización en los municipios de Valle del Guamuez - Putumayo y en Villanueva - Casanare.</t>
  </si>
  <si>
    <t xml:space="preserve">Teniendo en cuenta la agenda de las entidades territoriales, durante el mes de junio se realizó la entrega de cinco (5) proyecto de inversión financiado con recursos de Incentivo a la Producción, Exploración y Formalización en los municipios de Puerto Berrio-Antioquia; Tauramena-Casanare; Mocoa-Putumayo; Baraya-Huila y Tuchín-Córdoba
</t>
  </si>
  <si>
    <t>Con la implementación del modelo a nivel territorial, uno de los esfuerzos en este periodo de tiempo se ha concentrado en la reactivación de los Comités Multipartícipes Locales – CML, durante el mes de junio se realizaron una serie de reuniones virtuales que han buscado preparar dichos espacios de diálogo para el desarrollo de actividades de sensibilización con diferentes grupos de interés.
Las reuniones virtuales desarrolladas fueron las siguientes:
-Reunión preparatoria EITI Casanare
-Reunión preparatoria EITI Huila
Así mismo, a partir de dichas reuniones se ha buscado agenda de encuentro en el territorio con el fin de promover la gestión del conocimiento y el diálogo informado sobre los datos del sector minero energético. Los otros territorios donde se han desarrollado durante el mes de junio fueron: 
-Reunión CML - EITI Santander, Bucaramanga, Santander
-Reunión CML- EITI Cesar, Valledupar, Cesar
-Reunión CML- EITI Guajira, Riohacha</t>
  </si>
  <si>
    <t>Se cumple con el seguimiento y respectiva trazabilidad a las solicitudes allegadas de carácter congresional, evidenciando que se realizaron los respectivos traslados y/o la preparación de la respectiva respuesta.</t>
  </si>
  <si>
    <t>se realiza respectivo informe de seguimiento con corte a mes de mayo en el cual se encuentra la trazabilidad realizada por el Grupo de Asuntos Legislativo.</t>
  </si>
  <si>
    <t>Se realizó la primera socialización con el equipo de sostenibilidad, donde se acordó aunar actividades con el voluntariado y con la STH.</t>
  </si>
  <si>
    <t xml:space="preserve">El Ministerio comprometido con la minimización de los impactos ambientales realizó un plan de actividades enfocadas en promover la sostenibilidad ambiental de la entidad, el cual cuenta con 4 temáticas principales, las cuales son Residuos, agua, energía y movilidad sostenible, esta subdividida en actividades por tema que se llevan a cabo durante la vigencia 2023, estas actividades a su vez complementan el sistema de gestión ambiental que se encuentra en estructuración. </t>
  </si>
  <si>
    <t>Formula: 8 tramites / 0 implementados de los priorizados
De un total de 8 tramites, se está en proceso de automatizar 2 de los 3 priorizados en el indiacador. Los 2 trámites en proceso son Declaratoria de Utilidad Pública ,y Exploración o Explotación para Registro Geotérmico</t>
  </si>
  <si>
    <t>Se realiizo el avance de las actividades conforme los proyectos definidos  para la presente vigencia, a continuación se descroben de la siguiente manera:
-  Elaboración y/o actualización de inventarios documentales de la información custodiada en el archivo central
- Expedientes fisicos y electrónicos  intervenidos
-  Capacitación y formación con las entidades adscritas (mesa sectorial)</t>
  </si>
  <si>
    <t xml:space="preserve">De un total de 20 aplicativos, se integraron 2 de los 2 priorizados en el indicador. Los 2 aplicativos integrados son NEON, y Avanzame
</t>
  </si>
  <si>
    <t xml:space="preserve">Se realizo acompañamiento en la implementación de las tablas de retención documental a  4 dependencias del Ministerio dejando como evidencia registros de asistencias. </t>
  </si>
  <si>
    <t>En el mes de junio se realizó sesión de impulso procesal para la revisión de los procesos disciplinarios en curso y aprobación por parte de la jefatura.</t>
  </si>
  <si>
    <t>En el mes de junio se publicó en la pagina institucional el informe de conductas disciplinarias recorrentes del primer semestre de 2023.</t>
  </si>
  <si>
    <t>En el mes de junio se realizó la capacitación para el fortalecimiento de los canales de denuncia con las entidades adscritas del sector y el apoyo de Transparencia por Colombia</t>
  </si>
  <si>
    <t>En el me de junio se publicó el segundo informe trimestral del buzón de transparencia en la pagina institucional https://www.minenergia.gov.co/es/servicio-al-ciudadano/transparencia-y-ética/</t>
  </si>
  <si>
    <t xml:space="preserve">En el mes de junio se publicó el informe de la estrategia de conflictos de interés en la pagina institucional https://www.minenergia.gov.co/es/servicio-al-ciudadano/transparencia-y-ética/ </t>
  </si>
  <si>
    <t>Para el mes de Junio no se realizan Laboratorios de Simplicidad</t>
  </si>
  <si>
    <t xml:space="preserve">Se envía encuesta de medición a usuarios atendidos en el mes de Mayo, el día 16 de Junio. El informe correspondiente al 1mer Semestre de 2023 será publicado a finales del mes de Julio . </t>
  </si>
  <si>
    <t xml:space="preserve">Se culminó la propuesta de actualización de la guía de supervisión, documento que se encuentra en revisión de la alta dirección para su aprobación y socialización en el tercer trimestre del año </t>
  </si>
  <si>
    <t xml:space="preserve">Se culminó la propuesta de actualización de la guía de supervisión así como la propuesta del decálogo del supervisor, documentos que se encuentran en revisión de la alta dirección para su aprobación y socialización en el tercer trimestre del año </t>
  </si>
  <si>
    <t>Durante el mes de abril, se realizaron 11 espacios ciudadanos relacionados con temas tales como ley minera, proyectos de impacto para el sector minero - energético. Para el mes de mayo se tiene planeado iniciar nuevos espacios relacionados con los mecanismos de participación ciudadana, se cumple la meta con el  34% restante dando un  total de 50%</t>
  </si>
  <si>
    <t>El grupo continua trabajando en las actividades de los componentes 3,4,5, y 6 teniendo en cuenta los tiempos establecidos como metas. El próximo seguimiento al Plan Anticorrupción se realizará en Agosto de 2023</t>
  </si>
  <si>
    <t>Durante el mes de mayo de 2023   la Oficina Asesora Jurídica apoyó a las dependencias del MME que lo solicitaron, en la revisión de veintidós (22) proyectos normativos, regulatorios y legislativos del sector minero energético</t>
  </si>
  <si>
    <t>Durante el mes de junio de 2023   la Oficina Asesora Jurídica apoyó a las dependecias del MME que lo solicitaron, en la revisión de seis (6) proyectos normativos, regulatorios y legislativos del sector minero energético</t>
  </si>
  <si>
    <t>Se está tramitando el contrato de prestación de servicios del profesional que se requiere para trabajar en esta actividad. Se estima que el contrato de inicio el 25 de julio de 2023.</t>
  </si>
  <si>
    <t>De acuerdo con el Resumen de Ejecución con corte a Junio de 2023, se tiene un total comprometido de $3.842 millones que corresponde a un 76.01% y un total ejecutado de $1.965 millones que corresponde a un 38.88%</t>
  </si>
  <si>
    <t>Se han realizado las conciliaciones mensuales entre almacén e inventarios y contabilidad, de lo cual se adjunta conciliación del mes de junio.2023</t>
  </si>
  <si>
    <t>Se esta gestionando resolución de baja de un lote de licencias de software obsoletas de propiedad del Ministerio de Minas y Energía.</t>
  </si>
  <si>
    <t>Para el mes de junio, el 75% de las legalizaciones tramitadas se dio en un tiempo de 5 días hábiles. Cabe aclarar Tener en cuenta que para obligar legalizaciones, dependemos de disponibilidad de PAC de acuerdo a la asignación de Ministerio de hacienda y crédito publico.</t>
  </si>
  <si>
    <t>Para el mes de junio se reportaron 307 comisiones para tramite de legalización, de las cuales el 18% se encuentran en estado pendientes por legalizar y superan los 5 hábiles para su tramite.</t>
  </si>
  <si>
    <t>ESTE DOCUMNETO GUIA DE APLICACION NO SE EFECTUARA EN EL AÑO 2023. FAVOR RETIRARLO LO CUAL  FUE SOLICITADO EN EL SEGUIMIENTO ANTERIOR</t>
  </si>
  <si>
    <t>LA EJECUCION DE LA ACTUALIZACION DE POLITICAS CONTABLES ENCUENTRAN PROGRAMADAS PARA EJECUTARSE A PARTIR DEL MES DE SEPTIEMBRE DE 2023</t>
  </si>
  <si>
    <t>Su avance se efectuara en el mes de lulio de 2023,</t>
  </si>
  <si>
    <t>El avance de este punto se presentara en el mes de Julio de2 2023</t>
  </si>
  <si>
    <t>En el mes de junio de 2023, se llevó a cabo la actividad “Pruebas del correcto desarrollo de la información en la página web”, lo anterior con el fin de dar cumplimiento al cronograma previsto para dicho mes. En esta actividad se continuo con la tarea de diligenciar el cronograma de impuestos, insumo base para la herramienta; se realizó seguimiento a los municipios pendientes de respuesta a la solicitud de información tributaria y se aplicaron mejoras al desarrollo de la matriz de seguimiento.</t>
  </si>
  <si>
    <t>En el mes de Junio de 2023, se elaboro el Informe de Ejecución y Seguimiento PAE de los rubros presupuestales del Presupuesto General de la Nación-PGN, al igual que el informe de Ejecución Presupuestal de Regalías 2023-2024, preparándose Presentación de Power BI, para ser expuesto en las diferentes reuniones que se programaron a partir del día 10 de julio de 2023 con cada una de las dependencias del MME, en donde se les hace seguimiento a la ejecución de sus recursos y comprometiendose a loque se va a ejecutar en el siguiente mes. Ver Link Presentación del BI: https://app.powerbi.com/view?r=eyJrIjoiYWZiNzExYTQtYWQ3Yy00MDZkLWFlNzAtMmMzZmEwMTJjZGJiIiwidCI6ImQ4MjYzNmJlLTZkZDItNGU2NC1hMjg0LTdhMzQwMmYyNGUyNyJ9&amp;pageName=ReportSection367355fb70ca2c91b00e
Se trabajo con MEGASOFT a quienes se les amplio contrato solicitandoles corrección del reporte de interoperabilidad del informe consolidado de cps, rps, plc, codigos BPIN de los rubros presupuestales de PGN, en donde se apreciban espacios en</t>
  </si>
  <si>
    <t>Para Junio de 2023 Magasoft hizo la entrega en ambiente de produccion del Informe de tiempos, el cual con las pruebas realizadas esta generandose correctamente, se ha consilidado informacion desde enero de 2022 hasta junio 2023 para realizar un comparativo anual y determinar los tiempos de tramite promedio y variaciones.
El borrador del informe se puede en contrar en el siguiente link: https://app.powerbi.com/view?r=eyJrIjoiZWM2MzMxNmQtOGViYy00NDk1LTk4N2MtMTFiODMzZWUwYTU0IiwidCI6ImQ4MjYzNmJlLTZkZDItNGU2NC1hMjg0LTdhMzQwMmYyNGUyNyJ9</t>
  </si>
  <si>
    <t>Durante el mes de junio, se ajustó el archivo de revisión de nómina de acuerdo con los diferentes procesos o tramites gestionados por parte de la Subdirección de Talento Humano, dentro de los cuales se incluyeron el pago de retroactivo, nóminas adicionales, revisión de DIP y contribuciones.</t>
  </si>
  <si>
    <t>En el mes de junio se realizaron las Vacaciones recreativas adelantadas los días 22 y 23 de junio de 2023 para hij@s de los funcionarios de la entidad.</t>
  </si>
  <si>
    <t xml:space="preserve">En el mes de junio se realizó gestión con la universidad de la Rioja para adelantar el primer seminario desde Transición Energética para el sector, además se adelanto la inscripción de 32 funcionarios para el programa de Bilingüismo y se solicitaron cotizaciones para el programa de auditores. </t>
  </si>
  <si>
    <t xml:space="preserve">Durante el mes de junio se realizaron varias actividades, dentro de las cuales están: investigación de Accidentes de Trabajo,
Se adelanta proceso con la ARL para Fisioterapeuta Especialista en Seguridad y Salud en el Trabajo, quien desarrollara el programa de vigilancia epidemiológica en prevención del riesgo ergonómico – osteomuscular. 
Se adelanta reunión mensual de seguimiento con el COPASST. 
Solicitudes al Grupo Administrativo (SAF) sobre procedimiento y formatos inspección de vehículos
Revision para actualización Programa de inspección y formatos . 
Solicitud de información al Grupo Administrativo (SAF) para actualización del Plan de Emergencias.
Emisión RESOLUCIÓN NÚMERO 00609 DE 2023 “Por la cual se actualiza el Sistema de Gestión de Seguridad y Salud en el Trabajo del Ministerio de Minas y Energía y se dictan otras disposiciones
Reuniones con el Grupo Administrativo (SAF) para establecer plan de acción preliminar uso de bicicletas MME - en concordancia con el PESV.
</t>
  </si>
  <si>
    <t>El Plan anula de vacantes se encuentra elaborado y publicado en la página web de la Entidad</t>
  </si>
  <si>
    <t>Durante el mes de junio se realizaron todas las actividades que se tenían programadas en cada uno de los planes que integran el plan estratégico.</t>
  </si>
  <si>
    <t>Se incluyeron todas las novedades que llegaron para este mes, además de los descuentos por incapacidad, se verificaron la bonificación por servicios y las resoluciones de liquidación definitiva por retiro y otras novedades del mes de mayo 2023. De las veinticinco (25) entidades solo se recibieron de 13 y se tramitaron oportunamente.</t>
  </si>
  <si>
    <t>Para el mes se incluyeron todas las novedades que llegaron para este mes, además de los descuentos por incapacidad, se verificaron la bonificación por servicios y las resoluciones de liquidación definitiva por retiro y otras novedades del mes de Juno 2023. De las veintiséis (26) entidades solo se recibieron de 12 y se tramitaron oportunamente.</t>
  </si>
  <si>
    <t>Para el mes de junio se aprobó un (1) proyecto del sector minero energético financiado con recursos de incentivo a la producción en el municipio de San Marcos, Sucre. Adicionalmente, se mantiene el acompañamiento a las entidades territoriales en la estructuración de sus proyectos de inversión del sector minero energético.</t>
  </si>
  <si>
    <t>"La prueba de replicación incremental de DRP se programa para junio, ya se  termino de realizar la commutación de la regla por medio de los canales que se están configurando e instalando en el Data Center.
Los servicios de integrados deinternet, acceso, rendimiento, desempeño, tráficoseguro, seguridad, canales dedicados principales yde respaldo que atiendan el plan de Recuperaciónante desastres en centro de datos alterno se encuentran activos"</t>
  </si>
  <si>
    <t>"En el periodo se diseña y publican los contenidos para socialización de:
• Anuncio de restablecimiento del servicio de internet
• Anuncio de mantenimiento de sistema de Wi-Fi 
• Anuncio e instructivo del cambio de contraseña
• se trabaja el diseño de materiales de Seguridad y Privacidad de la información , Plan de continuidad del negocio, Referencia DOXING, Referencia Phishing, Referencia Ramsonware"</t>
  </si>
  <si>
    <t>La modificaciones a la reaolucion han sido analizadas, adaptadas y se ha vuelto a mandar a Secretaria General</t>
  </si>
  <si>
    <t xml:space="preserve">Se encuentra en preparación el informe de cierre del 2do trimestre con respecto al avance de las iniciativas del PETI, se toma como base el informe ejecutivo de mayo </t>
  </si>
  <si>
    <t>Con base en el informe ejecutivo de ethical hacking se establecen acciones a seguir</t>
  </si>
  <si>
    <t>Se continuó con la actualización de las fuentes de información del tablero Informe Territorial por solicitud del equipo de la unidad de Resultados, teniendo en cuenta los nuevos requerimientos solicitados por el área.</t>
  </si>
  <si>
    <t>"Geovisor IDE-ME: 
https://geovisor.minenergia.gov.co/visor-ide-me/ 
Edición geoservicios referentes a amenaza por remoción en masa, sismos, vendavales, volcanes e infraestructura existente de la oficina de asuntos ambientales y sociales (oaas) en el geoserver minenergía para publicación en el geovisor ide-me
Se cargan las capas geográficas OAAS originales en software QGIS desde la base de datos “BDIDEME” referentes a Amenaza por Remoción en Masa, Sismos, Vendavales, Volcanes e Infraestructura Existente para crear una copia de cada una (cuando fuera el caso) para ser editada según la solicitud y cargarla a la base de datos. Se agrega identificador “ed” a la copia de la capa a ser editada.</t>
  </si>
  <si>
    <t>En proceso de estructuración de estrategias con instituciones involucradas. Realizadas 8 reuniones y una específica con MinSalud. Se añadió al ICBF y a la Consejería Presidencial para la Equidad de la Mujer</t>
  </si>
  <si>
    <t>En proceso de formulación del Plan de Acción.</t>
  </si>
  <si>
    <t>*Artículo 5: Se reportó el cumplimiento en el mes de Mayo.
*Artículo 8: El 23 de junio fue enviado proyecto de decreto artículo 8 a SG y O. de Planeación del MME, con el fin de recibir su retroalimentación; sin observaciones recibidas a la fecha.
*Artículo 12: A la espera de proyecto de decreto por parte del MADS; propuestas de sector Minas allegadas.
*Artículo 15: Proyecto de decreto fue enviado a Presidencia de la Republica el día 7 de junio de 2023. En revisión y ajuste.
*Artículo 20: El pasado 22 de junio de 2023 se publicó para participación ciudadana el proyecto de resolución para el parágrafo. Respecto a la reglamentación del artículo 20 se vienen realizando mesas de trabajo en donde han participado la Agencia Nacional de Minería, el Ministerio de Ambiente y Desarrollo Sostenible y este Ministerio. 
*Artículo 24: Publicado, recepción de 26 observaciones de la ciudadanía (Fenalcarbón, ACM, S. de Minas de Boyacá y un particular), las cuales ya fueron resueltas y ajustadas.</t>
  </si>
  <si>
    <t>El 23 de junio fue enviado proyecto de decreto artículo 8 a SG y O. de Planeación del MME, con el fin de recibir su retroalimentación; sin observaciones recibidas a la fecha.</t>
  </si>
  <si>
    <t>En proceso de reglamentación.</t>
  </si>
  <si>
    <t>El 25/05 se llevó a cabo jornada de socialización del proyecto de decreto del artículo 20 SNSM, así como la construcción de la agenda regional preliminar de seguridad minera para el departamento de Cundinamarca. Así mismo, se llevó a cabo el mismo ejercicio en Manizales el días 31 de mayo.</t>
  </si>
  <si>
    <t xml:space="preserve">Se realizo mesa de análisis y valoración de riesgos del Grupo de Ejecución Estratégica del Sector Extractivo Evidencias registradas en la carpeta: Oficina_Control_Interno\\172.17.0.150\c0)(Z:)    </t>
  </si>
  <si>
    <t xml:space="preserve">Se realizo documento de Seguimiento al PAII ( SEGUIMIENTO-2023-03)  Con corte a Diciembre de 2022 y se publico en el siguiente enlace: https://www.minenergia.gov.co/es/ministerio/gesti%C3%B3n/control-interno/auditor%C3%ADa-independiente/      y   Se realizo documento de Seguimiento al PAII ( SEGUIMIENTO-2023-05)  Con corte a Marzo de 2023  realizado en el mes de Abril y se publico en el siguiente enlace: https://www.minenergia.gov.co/es/ministerio/gesti%C3%B3n/control-interno/auditor%C3%ADa-independiente/
</t>
  </si>
  <si>
    <t>No se programo en el mes de MAYO  en el PAII, Mesas  de Asesoría y   prevención , se tienen programadas para el mes de Julio, Agosto y Octubre</t>
  </si>
  <si>
    <t xml:space="preserve">Informe de seguimiento atención a la CGR se realizo en el mes de Abril  SEGUIMIENTO-2023-10 </t>
  </si>
  <si>
    <t>Estas mesas de seguimiento se encuentran programadas en el PAII para el tercer trimestre ES DECIR EN EL MES DE SEPTIEMBRE de 2023</t>
  </si>
  <si>
    <t>Para el periodo del mes de junio se realizó el acompañamiento a 158 procesos de formalización logrando un acumulado de 389 procesos logrando así una ejecución del 57,20% de la meta.</t>
  </si>
  <si>
    <t xml:space="preserve">Para el periodo del mes de junio se realizó el acompañamiento a 44 asociaciones y/o colectivos en materia de formalizacion minera </t>
  </si>
  <si>
    <t>Para el periodo del mes de junio se realizó el acompañamiento a 44 asociaciones y/o colectivos en materia de formalizacion minera.</t>
  </si>
  <si>
    <t>En el proceso de implementación de la estrategia se logro el siguiente avance:
 - ESTRATEGIA DE DIALOGO SOCIAL: 90%
 - APOYO EN LA CONSTRUCCIÓN E IMPLEMENTACION DEL PLAN DE LA CARACTERIZACION PRODUCTIVA: 44,9%
 -CARTOGRAFIA DEL DISTRITO: 60%
- ACOMPAÑAMIENTO PROCESOS DE FORMALIZACION MINERA: 45%.</t>
  </si>
  <si>
    <t>Se remitió al GGC del MME el documento técnico para sondeo de mercado para clínicas técnico-jurídicas en los departamentos de Cauca, Chocó y Boyacá. Cabe resaltar que la Universidad Francisco de Paula Santander se encuentra limitada para suscribir convenios por la Ley de garantías, se decidió priorizar el departamento de Antioquia.</t>
  </si>
  <si>
    <t>Sondeo de mercado realizado. Actualmente se construyen estudios y documentos previos, así como solicitud de CDP.</t>
  </si>
  <si>
    <t>Se puso en conocimiento de la oficina de comunicaciones y prensa de este ministerio, las necesidades del área técnica para fortalecer el centro de aprendizaje minero. A la espera de pronunciamiento.</t>
  </si>
  <si>
    <t xml:space="preserve">La coordinación de los programas de Minería Artesanal y Reconversión Productiva construyó y viene implementado un plan de capacitaciones de modalidad virtual y presencial. En el marco de la implementación de este plan, a la fecha, se han adelantado 12 talleres a traves de los cuales se han  capacitado presencialmente 929 mineros de subsistencia y 42  funcionarios de 14 municipios de los departamentos de Cundinamarca, Boyacá, Meta, La Guagira, Cesar, Magdalena, Huila, Cordoba, Cauca y Tolima. </t>
  </si>
  <si>
    <t xml:space="preserve">Pilotos reconversión Amazonia 
Se viene participando en reuniones para aclarar dudas de la OPIAC y avanzar en la propuesta de hoja de ruta de la estrategia.
Piloto reconversión Santurbán
En el Municipio de California, a la fecha se instalaron tres comisiones permanentes a saber: monitoreo integral, alternativa minera con producción limpia y diversificación. Las mismas cuentan con un cronograma concertado con la comunidad de California. Sobre Suratá, se concertó el ineludible No. 1 relacionado con la línea de páramo, de acuerdo a la propuesta de ASOMAR, con unos compromisos sociales sobre el área que se propone modificar y se realizarán mesas de trabajo entre el MME, la ANM y la asociación para llegar a acuerdos sobre las posibles figuras a implementar. </t>
  </si>
  <si>
    <t xml:space="preserve">La coordinación de los programas de Minería Artesanal y Reconversión Productiva construyó y viene implmentado un plan de capacitaciones de modalidad virtual y presencial. En el marco de la implementación de este plan, a la fecha, se han capacitado virtualmente 145 funcionarios de 73 municipios de los departamentos de Cundinamarca, Chocó y Boyacá Caldas, Quindío, Risaralda, Caquetá, Putumayo, La Guajira, Norte de Santander, Bolívar y Guaviare. </t>
  </si>
  <si>
    <t>Sin avance programado.</t>
  </si>
  <si>
    <t xml:space="preserve">Se socializa propuesta de agenda con ANM. Se avanza espacio en mesas tecnicas con al ANM para la construccion de la hoja de ruta frente a los lineamientos del programa de sustitución </t>
  </si>
  <si>
    <t>Se ha venido avanzando con el seguimiento y pruebas en el marco del contrato suscrito para lograr tener neón como herramienta para trámites contractuales, Están pendiente las pruebas con los procesos de estudios previos, actas y solicitudes de otrosí a contratos,</t>
  </si>
  <si>
    <t>Se realizó capacitación a los supervisores en temas de cierre de expedientes contractuales y manejo de plataforma SECOP II , los días 31 de mayo y 05 de julio. Se adjunta presentación de la capacitación y piezas de comunicaciones de invitación y agendamiento</t>
  </si>
  <si>
    <t>Se cuenta con matriz de liquidaciones, la cual se actualiza en tiempo real a fin de tener un control de los procesos que están pendientes por liquidar</t>
  </si>
  <si>
    <t>Para el mes de junio se oficializaron (150) documentos en la base documental del Sistema de Gestión de las temáticas: Administración del Sistema Integrado de Gestión, Hidrocarburos, Gestión Financiera, Contratación y Gestión del Talento Humano, Auditoría interna de Calidad, Administración del Sistema Integrado de Gestión, Ejecución de políticas, proyectos y reglamentación sectorial, Energía Eléctrica, Minería Empresarial, Asuntos Ambientales y Sociales, Regalías, Gestión Documental, Gestión de Recursos Físicos, Participación y Servicio al Ciudadano y Energía Nuclear</t>
  </si>
  <si>
    <t>Durante el mes de junio se adelantó campaña de comunicación para atraer auditores internos, adicionalmente se realizó la primera sesión de Trainn of Trainnners. Junto con lo anterior se envían boletines del sistema de Gestión para informar cambios o novedades del Sistema de Gestión</t>
  </si>
  <si>
    <t>Se viene trabajando en el plan de trabajo para la Implementación del Sistema de Gestión Ambiental en el Ministerio líderado por el Grupo de Gestión Administrativa y la OPGI</t>
  </si>
  <si>
    <t>Se continua adelantando la revisión y actualización de las caracterizaciones de los procesos para Sistema de Gestión con un nuevo diseño de procesos implementado. Adicionalmente se tiene una versión final del mapa de procesos.</t>
  </si>
  <si>
    <t>Se hará un plan para los procesos internos priorizados con metodologías de mejoramiento una vez terminada la auditoría externa de seguimiento</t>
  </si>
  <si>
    <t>Durante el mes de junio se continua avanzando en la consolidación de la información para el diligenciamiento del FURAG 2022 mediante la herramienta excel destinada que contiene las preguntas del aplicativo por política</t>
  </si>
  <si>
    <t>Aún no se ha iniciado el ciclo de auditorías internas 2023</t>
  </si>
  <si>
    <t>Se finalizó la formulación de los observaciones de la auditoria externa 2022</t>
  </si>
  <si>
    <t xml:space="preserve">Se envió el expression of interest para participar en el fondo de la iniciativa Beyond Oil and Gas- BOGA, el cual busca apoyar a los gobiernos en la transición energética justa.
- Se presentó a la Oficina de Naciones Unidas las prioridades de cooperación del sector minero-energético para el marco programático de cooperación.
- Se envió términos de referencia al BID sobre asesoría técnica en geotermia.
- Se envió términos de referencia a la Embajada de Países Bajos sobre estudio en energía eólica costa afuera.
-El 15 de junio de 2023, se remitieron 5 proyectos a APC-Colombia como propuesta del Ministerio de Minas y Energía para presentar solicitudes al gobierno de Emiratos Árabes Unidos, para apoyar una transición energética justa con iniciativas relacionadas con las comunidades energéticas.
-El 20 de junio de 2023, se remitió al Gobierno de Corea un correo con un listado de temas de cooperación que son prioridad para el Ministerio de Minas y Energía en temas de hidrogeno, lo cual </t>
  </si>
  <si>
    <t>El 13 y 14 de junio la Viceministra de minas, Johanna Rocha participo en la Conferencia Global de la iniciativa EITI, que se llevó a cabo en Dakar, Senegal.
- El 20 de junio se llevó a cabo la reunión con el grupo de cooperantes GRUC para posicionar los temas del sector minero-energético
-Participación el 7 de junio en reunión de viceministros del CANREL.
- El 8 de junio la Ministra Vélez se reunió con el Embajador Británico en Colombia
- Ministra Vélez en visita de estado del Presidente Petro a Alemania del 13 al 16 de junio
- Viceministro Diaz en reunión con Secretario de Estado de Movilidad Urbana de Portugal 13 de junio
- Jorge Pulido y Carmen Duarte en “Offshore Wind Trade Mission and Study Tour from Colombia to the UK” 10-16 de Junio</t>
  </si>
  <si>
    <t>En espera gestión del convenio con CIAT. Por lineamiento de la jefe OAAS se realiza sustento tecnico sobres las actividades y contrapartidas para el avance de la gestión del convenio y ver su viabilidad</t>
  </si>
  <si>
    <t>CAFT realiza diagnostico de las mejores practicas para midstream en Hidrocarburos.</t>
  </si>
  <si>
    <t>Se envió la memoria justificativa, borrador de decreto revisado y memorando de etapa previa a la OAJ para su revisión y proceder a enviarlo a las entidades correspondientes.</t>
  </si>
  <si>
    <t>En revisión con Coordinadora Ambiental.</t>
  </si>
  <si>
    <t xml:space="preserve">Se definieron las actividades para cada una de las acciones previa presentación y atención de ajustes del grupo social y pedagogia </t>
  </si>
  <si>
    <t xml:space="preserve">Se incluye en el convenio de cooperación los procesos de innovación abierta y mesa regionales de CC junto con la formulación de la Estrategia de Comunicaciones. </t>
  </si>
  <si>
    <t xml:space="preserve">Se consigue apoyo de cooperación internacional por medio de GGGI para el desarrollo de la publicación y asi definir el cronograma. Se realiza análisis primario de los comentarios (200 ) , los cuales ya fueron asignados para dar cierre el próximo viernes </t>
  </si>
  <si>
    <t>Se viene trabajando en la conformación de NDA's (acuerdos de confidencialidad) para iniciar el proceso formal de solicitud de información. Con 5 empresas de la alianza carbono neutral, más un plan estratégico para XM (6 PIGCCe). Se desarrolla el componente de mitigación (1 de 4)</t>
  </si>
  <si>
    <t xml:space="preserve">Se estructura solicitud de información a proveedores SIP y se acordó alcance con el PNUD remitido para revisión el 10 de Mayo </t>
  </si>
  <si>
    <t>se realizan acercamientos para la construcción de hoja de ruta en el departamento de Antioquia, Caldas y Tolima.</t>
  </si>
  <si>
    <t>Se realizan ajustes al documento derivados de la revisión interna.</t>
  </si>
  <si>
    <t xml:space="preserve">En redefinición con la nueva versión de la Estrategia de Relacionamiento Territorial </t>
  </si>
  <si>
    <t>Se realiza la reformulación de la Estrategia de Relacionamiento Territorial. Se hacen reuniones con los enlances territoriales para mostrar los lineamientos establecidos basados en el marco de la estrategia</t>
  </si>
  <si>
    <t xml:space="preserve">Se encuentra en definición </t>
  </si>
  <si>
    <t>Se encuentra en gestión definición estructura de la herramienta para el mapa de conflictividad</t>
  </si>
  <si>
    <t>La propuesta se realizará mediante la contratación directa a través de una universidad pública, realizando un contrato interadministrativo, con recursos del Proyecto de Inversión de la DME. (Se realizarán 20 eventos). Como uno de los productos, se tendrá la de un archivo electrónico relacionado con las buenas prácticas en la ejecución de los procesos mineros, que describa o contenga la información bibliográfica consultada, donde se relacione el resumen de la bibliografía, fuente URL del sitio WEB verificable. Teniendo en cuenta lo anterior, se elaboró el documento preliminar "Ficha Técnica de Necesidades" para la contratación, donde se relacionó la necesidad, competencia funcional, las características del servicio a contratar y las contrataciones hechas por el MME y entidades adscritas en años anteriores, al igual que el tiempo que tomará esta contratación para este año".</t>
  </si>
  <si>
    <t>Teniendo definida la necesidad de la contratación, se envió la solicitud de oferta a dos universidades (UNAL y UPTC) quienes enviaron sus propuestas  con los capítulos de la parte técnica y económica, los cuales fueron revisados respectivamente, arrojando que la UPTC presentó el menor valor, ubicándose dentro del presupuesto que se destinó desde la DME para esta contratación. Con el valor de la oferta de la UPTC, se estimó finalmente el valor de la contratación y se completó el documento "Ficha Técnica de Necesidades" para la contratación  correspondiente, el cual, luego de su revisión por parte de la abogada de la DME, se envió al Grupo de Contratación Contractual, mediante un memorando (3-2023-016517 del 30-06-2023), a fin de que surta el trámite respectivo para continuar con el proceso contractual con la universidad UPTC, bajo la modalidad de contratación directa mediante un contrato interadministrativo.</t>
  </si>
  <si>
    <t>"Se realizó reunión conjunta con la DFM y Minambiente (Mayo 8), donde se definieron los indicadores y los tiempos de ejecución para las actividades a realizar establecidas en la Hoja de Ruta del plan de trabajo de la implementación de la economía circular en minería.
Finalmente quedó definida la actividad #3.5 "Estructurar la metodología para la ejecución de  pruebas pilotos para implementar los procesos de la economía circular en minería a pequeña y mediana escala", para este objetivo del plan de acción".</t>
  </si>
  <si>
    <t>Como parte de la estrategia para poder adelantar la ejecución de la actividad #3.5 " Estructurar la metodología para la ejecución de pruebas pilotos para implementar los procesos de la economía circular en minería a pequeña y mediana escala", establecida en la "Hoja de ruta del plan de trabajo de la implementación de la economía circular en minería", se realizó la reunión virtual con los representantes de la CÁMARA DE COMERCIO DE BOGOTÁ, se visitó a la empresa UNIMINAS (Ubaté) y se tuvo la reunión virtual con ASOGRAVAS, para establecer vínculos que permitan el acompañamiento a empresas mineras que ya han adelantado iniciativas en economía circular, lo cual servirá de insumo para elaborar el diseño del  protocolo para el piloto a desarrollar.</t>
  </si>
  <si>
    <t>Proyecto de propuesta de redefinición de criterios para la selección de nuevos proyectos PINES, se encuentra en construcción de acuerdo con las lineas establecidas en La Ley 2294/2023, Plan Nacional de Desarrollo “Colombia Potencia Mundial de la Vida”, relacionadas con: "priorizar la extracción y comercialización formal de minerales estratégicos como oro, cobre, níquel, cobalto, litio, tierras raras, entre otros... y ... con el fin de reducir la dependencia a mercados internacionales de insumos agropecuarios y a partir de las reservas de gas y otros minerales se fortalecerá su uso en la producción nacional de fertilizantes”.</t>
  </si>
  <si>
    <t xml:space="preserve">Proyecto de propuesta de redefinición de criterios para la selección de nuevos proyectos PINES, se encuentra en construcción de acuerdo con las lineas establecidas en La Ley 2294/2023, Plan Nacional de Desarrollo “Colombia Potencia Mundial de la Vida”. Se adjunta documento en construcción. </t>
  </si>
  <si>
    <t>Se avanza en la construcción del Documento de Proyectos Estratégicos identificados, de acuerdo con  con las líneas establecidas en La Ley 2294/2023, Plan Nacional de Desarrollo “Colombia Potencia Mundial de la Vida”, relacionadas con: "priorizar la extracción y comercialización formal de minerales estratégicos como oro, cobre, níquel, cobalto, litio, tierras raras, entre otros... y ... con el fin de reducir la dependencia a mercados internacionales de insumos agropecuarios y a partir de las reservas de gas y otros minerales se fortalecerá su uso en la producción nacional de fertilizantes”.</t>
  </si>
  <si>
    <t>Se avanza en la construcción del Documento de Proyectos Estratégicos identificados, de acuerdo con las líneas establecidas en La Ley 2294/2023, Plan Nacional de Desarrollo “Colombia Potencia Mundial de la Vida”. Se adjunta borrador de documento en construcción.</t>
  </si>
  <si>
    <t>El grupo de trabajo se encuentra analizando información secundaria a nivel regional que pueda servir de insumos para esta estrategia, la cual, debe estar alineada con el PND en en su artículo 231° DISTRITOS MINEROS ESPECIALES PARA LA DIVERSIFICACiÓN PRODUCTIVA.</t>
  </si>
  <si>
    <t>El grupo de trabajo se encuentra en proceso de consolidación de la  información secundaria a nivel regional que pueda servir de insumos para la construcción de la esta estrategia.</t>
  </si>
  <si>
    <t>Respecto del estudio de diversificación productiva y reconversión económica para el Corredor de Vida del Cesár y La Guajira, se solicito al Banco Mundial proponer una segunda fase de cooperación que permita continuar recibiendo apoyo técnico, para estructurar un programa de inversión del corredor con el objetivo de alcanzar dicha diversificación.</t>
  </si>
  <si>
    <t>Se cuenta con una primera versión de acciones en desarrollo de ejecución del Plan estratégico. En construcción documento que soporte el plan estratégico del “Corredor de Vida del departamento del Cesár y La Guajira”.</t>
  </si>
  <si>
    <t>Se continua con el análisis de información secundaria y documentación pertinente con el fin de obtener conocimientos concretos frente a las categorías, procedimientos, legislación, rutas, actores, instituciones y contexto para priorizar los territorios. Esta actividad depende de las líneas establecidas en el desarrollo del artículo 231° DISTRITOS MINEROS ESPECIALES PARA LA DIVERSIFICACIÓN PRODUCTIVA establecido en el PND.</t>
  </si>
  <si>
    <t>Se avanza en la consolidación de información frente a las categorías, procedimientos, legislación, rutas, actores, instituciones y contexto para priorizar los territorios. Esta actividad depende de las líneas establecidas en el desarrollo del artículo 231° DISTRITOS MINEROS ESPECIALES PARA LA DIVERSIFICACIÓN PRODUCTIVA establecido en el PND.</t>
  </si>
  <si>
    <t>Esta línea de acción fue socializada con el despacho de la viceministra, ya que requiere ser ajustada al contenido establecido en la Ley 2294/20223 PND "Colombia Potencia Munndial de la Vida".</t>
  </si>
  <si>
    <t>Fue construida propuesta de estudios previos (adjunto) la cual se encuentra siendo ajustada de acuerdo a los lineamientos dados por el despacho de la Viceministra.</t>
  </si>
  <si>
    <t>Con respecto de la acción de la articulación con la UPME, se está pendiente de realizar reunión conjunta para validar el plan de trabajo correspondiente.</t>
  </si>
  <si>
    <t xml:space="preserve">Durante el mes de mayo de 2023   la Oficina Asesora Jurídica resolvió tres (3) solicitudes o recursos de reposición de aplazamiento de fecha de entrada en operación de proyectos sector eléctrico </t>
  </si>
  <si>
    <t xml:space="preserve">Durante el mes de junio de 2023   la Oficina Asesora Jurídica resolvió cuatro (4) solicitud de recursos de reposición de aplazamiento de fecha de entrada en operación de proyectos sector eléctrico </t>
  </si>
  <si>
    <t>Durante el mes de mayo de 2023   la Oficina Asesora Jurídica no resolvió  solicitudes de declaración de áreas de utilidad pública e interés social proyectos eléctricos y áreas  necesarias para su construcción y protección</t>
  </si>
  <si>
    <t>Durante el mes de junio de 2023   la Oficina Asesora Jurídica  resolvió una (1) solicitud de declaración de áreas de utilidad pública e interés social proyectos eléctricos y áreas  necesarias para su construcción y protección</t>
  </si>
  <si>
    <t xml:space="preserve">Durante el mes de mayo de 2023, la Oficina Asesora Jurídica recibió dieciséis (16) solicitudes de conceptos jurídicos y emitió dieciséis (16) conceptos jurídicos relacionados con temas del sector minero-energético; para un avance mensual de 100% </t>
  </si>
  <si>
    <t xml:space="preserve">Durante el mes de junio de 2023, la Oficina Asesora Jurídica recibió veinticuatro (24) solicitudes de conceptos jurídicos y emitió veinticuatro (24) conceptos jurídicos relacionados con temas del sector minero-energético; para un avance mensual de 100% </t>
  </si>
  <si>
    <t>Durante el mes de mayo de 2023, los apoderados del Grupo de Defensa y Constitucional la Oficina Asesora Jurídica, realizaron setenta y cinco (75) actuaciones procesales ante los diferentes despachos judiciales, para un acumulado de doscientas ochenta y seis (286) actuaciones procesales</t>
  </si>
  <si>
    <t>Durante el mes de junio de 2023, los apoderados del Grupo de Defensa y Constitucional la Oficina Asesora Jurídica, realizaron noventa y cuatro (94) actuaciones procesales ante los diferentes despachos judiciales, para un acumulado de trescientas ochenta (380) actuaciones procesales</t>
  </si>
  <si>
    <t>Durante el mes de mayo de 2023, los  diferentes despachos judiciales emitieron treinta y cuatro (34)  fallos, de los cuales treinta y cuatro (34) fueron favorables a los intereses del MME; para una tasa de éxito procesal mes de 100%</t>
  </si>
  <si>
    <t>Durante el mes de junio de 2023, los  diferentes despachos judiciales emitieron treinta y tres (33)  fallos, de los cuales treinta y dos (32) fueron favorables a los intereses del MME; para una tasa de éxito procesal mes de 97%</t>
  </si>
  <si>
    <t>Durante el mes de mayo de 2023, se obligó la suma de $274.775.193 del presupuesto asignado al proyecto Implementación del Litigio de Alto Impacto, para un acumulado de $2.040.135.060,32</t>
  </si>
  <si>
    <t>Durante el mes de junio de 2023, se obligó la suma de $387.973.134 del presupuesto asignado al proyecto Implementación del Litigio de Alto Impacto, para un acumulado de $2.428.008.194,32</t>
  </si>
  <si>
    <t>Entregas programadas para noviembre de 2023</t>
  </si>
  <si>
    <t>Entrega programada para noviembre de 2023</t>
  </si>
  <si>
    <t>El reporte de cierre de minas mes de mayo: no ha habido avances, se trabajó en la visita del Banco Mundial para el mes de junio en la zona norte del país.</t>
  </si>
  <si>
    <t>Visita del  BM al país. De 5 al 15 junio, se desplazó una comisión del Banco al país. En la 1era sem se realizó visita al corredor minero del Cesár y a La Guajira, para recoger información sobre el cierre destacándose que todas operan bajo ese enfoque faltando la reconversión productiva. En la semana 2, el 14 de junio  se llevó a cabo la socialización de la propuesta: “Términos de Referencia Mineros para la Elaboración y Presentación de Planes de Cierre de Minas” y “Guía de Presentación y Evaluación de Costos de Cierre de Minas”. Se discutieron temas del contenido de la guía, los tipos de cierre, las garantías para el cierre, la vida útil etc.
En el 2do documento  se presentó la guía de costos del cierre, de forma general se presentaron los cálculos así como la posibilidad de contar con unos TDR minero ambientales. Se llevaron a cabo reuniones con el alto gobierno para explorar una segunda fase de cooperación para TEJ carbón-corredor minero</t>
  </si>
  <si>
    <t>Se realiza ficha técnica de necesidad para  proceso de contratación que permita el cumplimiento del hito 3 del  CONPES 3943 de 2018.</t>
  </si>
  <si>
    <t>Se construye acta de liquidación e informe final de supervisión de contrato GGC 645 de 2023 - Programa de Buenas Prácticas en la industria de Coque en el país, para continuar con el trámite de liquidación, se construye documento de propuesta de socialización y validación del PBPC.</t>
  </si>
  <si>
    <t>Se avanza en la Hoja de Ruta, realizando una reunion el día 7 de junio para concertar los alcances a los que se quiere llegar con la articulación del sector minero, adicionalmente se establece un primer borrador de la Hoja de Ruta que se estará modificando con las revisiones que se vayan realizando; se espera la reunion del día 13 de junio para definir los alcances y objetivos, y la revisión del borrador.</t>
  </si>
  <si>
    <t>Se avanza en la hoja de ruta, realizando una reunión el día 7 de junio para concertar los alcances a los que se quiere llegar con la articulación del sector minero, adicionalmente se establece un primer borrador de la hoja de ruta que se estará modificando con las revisiones que se vayan realizando; en la reunión del 13 de junio se determinaron las modificaciones que se requirieron en la revisión para que esta hoja de ruta vaya más centralizada a la articulación y no a un sistema de análisis de datos.</t>
  </si>
  <si>
    <t>• Se elaboró la propuesta de ajuste al modelo de Fiscalización Minera, y se está a la espera de las indicaciones del Director de Minería Empresarial para concertarlo con ANM y que ello derive en la actualización de los Lineamientos de Fiscalización Minera.
• Se elaboró la propuesta de actualización de lineamientos de cartografía geológica del subsuelo colombiano, haciendo un contexto global de buenas practicas  y resultados positivos en el tema. Se espera la mesa de trabajo con SGC para dar inicio a la actualización de los lineamientos según lo concertado.</t>
  </si>
  <si>
    <t>Se presentó la propuesta de ajuste al modelo de Fiscalización Minera a la ANM, y se está trabajando articuladamente con ellos en la actualización de los Lineamientos de Fiscalización Minera, para ello, durante el mes, se realizaron dos mesas de trabajo: la primera para definir la hoja de ruta y la segunda para análisis, revisión y ajuste del lineamiento (g). Se continuará realizando mesas de trabajo articuladas hasta finalizar los ajustes.
Se realizaron reuniones con SGC para definir las fechas de las mesas de trabajo, la metodología, y el equipo de trabajo para la actualización de los lineamientos de conocimiento y cartografía geológica del subsuelo colombiano.</t>
  </si>
  <si>
    <t>hoja de ruta para el fortalecimiento de capacidades de gestión para las conflictividades acordados con las empresas definidas</t>
  </si>
  <si>
    <t>Se han protocolizado 6 consultas previas de las 15 consultas programadas para el proyecto Colectora.
Acompañamiento a las consultas previas de las nuevas (11) comunidades certificadas a GEB en el tramo Colectora – Cuestecita, para la semana del 29 de mayo al 2 de junio se protocolizaran con acuerdos 5 de las 11 comunidades y antes del 15 de junio se proyectan el cierre del 100% de las consultas. Con el equipo de relacionamiento social(Fenoge), se vienen acompañando la gestión de 25 conflictividades de las empresas GEB(4), EDPR(8),Enel(2), Celsia(2) y AES(9), de los cuales se han logrado gestionar (3); Los de Enel(2) y GEB(1). -	Con las 4 comunidades pendientes( Sarrut, Tankamana, Isoshi Poroporo), en conjunto con la DANPC, durante la semana del 22 al 26 de mayo de 2023, se activaron las rutas de diálogos y citaciones a la reuniones de consulta previa, logrando  protocolizar con la comunidad de Sarrut y establecer unos posibles acuerdos con las autoridades de tankamana. Se cuenta con Ho</t>
  </si>
  <si>
    <t>Al mes de Mayo se han creado un total de 447 piezas graficas para la comunicacion interna, las piezas se encuentran en el repositorio del grupo de comunicaciones y prensa</t>
  </si>
  <si>
    <t>A Junio se reporta un avance de 579 piezas elaboradas para su difusion a traves de los canales de comunicacion interna.</t>
  </si>
  <si>
    <t>No se presentaron avances en el periodo</t>
  </si>
  <si>
    <t>La dependencia no reportó avance en el periodo</t>
  </si>
  <si>
    <t>Etiquetas de fila</t>
  </si>
  <si>
    <t>Total general</t>
  </si>
  <si>
    <t>Promedio de Planeado_Junio</t>
  </si>
  <si>
    <t>Promedio de ValorEjecutadoJunio</t>
  </si>
  <si>
    <t>Meta 2023</t>
  </si>
  <si>
    <t>Valor ejecutado junio</t>
  </si>
  <si>
    <t>Valor planeado junio</t>
  </si>
  <si>
    <t>Prog</t>
  </si>
  <si>
    <t>Eje</t>
  </si>
  <si>
    <t>Validación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</si>
</sst>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sz val="11"/>
      <color rgb="FFFF0000"/>
      <name val="Calibri"/>
      <family val="2"/>
      <scheme val="minor"/>
    </font>
    <font>
      <sz val="8"/>
      <name val="Calibri"/>
      <family val="2"/>
      <scheme val="minor"/>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4" tint="0.79998168889431442"/>
        <bgColor theme="4" tint="0.79998168889431442"/>
      </patternFill>
    </fill>
    <fill>
      <patternFill patternType="solid">
        <fgColor rgb="FF92D050"/>
        <bgColor indexed="64"/>
      </patternFill>
    </fill>
  </fills>
  <borders count="3">
    <border>
      <left/>
      <right/>
      <top/>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3" fillId="0" borderId="0" applyFont="0" applyFill="0" applyBorder="0" applyAlignment="0" applyProtection="0"/>
  </cellStyleXfs>
  <cellXfs count="13">
    <xf numFmtId="0" fontId="0" fillId="0" borderId="0" xfId="0"/>
    <xf numFmtId="0" fontId="1" fillId="0" borderId="0" xfId="0" applyFont="1"/>
    <xf numFmtId="0" fontId="0" fillId="2" borderId="0" xfId="0" applyFill="1"/>
    <xf numFmtId="0" fontId="0" fillId="3" borderId="1" xfId="0" applyFill="1" applyBorder="1"/>
    <xf numFmtId="0" fontId="0" fillId="0" borderId="0" xfId="0" pivotButton="1"/>
    <xf numFmtId="0" fontId="0" fillId="0" borderId="0" xfId="0" applyAlignment="1">
      <alignment horizontal="left"/>
    </xf>
    <xf numFmtId="0" fontId="0" fillId="4" borderId="0" xfId="0" applyFill="1"/>
    <xf numFmtId="164" fontId="0" fillId="0" borderId="0" xfId="0" applyNumberFormat="1" applyAlignment="1">
      <alignment horizontal="center"/>
    </xf>
    <xf numFmtId="0" fontId="0" fillId="0" borderId="0" xfId="0" applyAlignment="1">
      <alignment horizontal="center" vertical="center"/>
    </xf>
    <xf numFmtId="0" fontId="0" fillId="2" borderId="0" xfId="0" applyFill="1" applyAlignment="1">
      <alignment horizontal="center" vertical="center"/>
    </xf>
    <xf numFmtId="0" fontId="0" fillId="0" borderId="2" xfId="0" applyBorder="1" applyAlignment="1">
      <alignment horizontal="center"/>
    </xf>
    <xf numFmtId="10" fontId="0" fillId="0" borderId="2" xfId="1" applyNumberFormat="1" applyFont="1" applyBorder="1" applyAlignment="1">
      <alignment horizontal="center"/>
    </xf>
    <xf numFmtId="0" fontId="4" fillId="0" borderId="0" xfId="0" applyFont="1" applyAlignment="1">
      <alignment horizontal="center"/>
    </xf>
  </cellXfs>
  <cellStyles count="2">
    <cellStyle name="Normal" xfId="0" builtinId="0"/>
    <cellStyle name="Porcentaje" xfId="1" builtinId="5"/>
  </cellStyles>
  <dxfs count="8">
    <dxf>
      <numFmt numFmtId="164" formatCode="0.0%"/>
    </dxf>
    <dxf>
      <alignment horizontal="center"/>
    </dxf>
    <dxf>
      <alignment horizontal="cent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Avance plan de acción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bar"/>
        <c:grouping val="stacked"/>
        <c:varyColors val="0"/>
        <c:ser>
          <c:idx val="0"/>
          <c:order val="0"/>
          <c:tx>
            <c:strRef>
              <c:f>Reporte!$B$29</c:f>
              <c:strCache>
                <c:ptCount val="1"/>
                <c:pt idx="0">
                  <c:v>Valor planeado junio</c:v>
                </c:pt>
              </c:strCache>
            </c:strRef>
          </c:tx>
          <c:spPr>
            <a:solidFill>
              <a:schemeClr val="accent1"/>
            </a:solidFill>
            <a:ln>
              <a:noFill/>
            </a:ln>
            <a:effectLst/>
          </c:spPr>
          <c:invertIfNegative val="0"/>
          <c:val>
            <c:numRef>
              <c:f>Reporte!$C$29</c:f>
              <c:numCache>
                <c:formatCode>0.00%</c:formatCode>
                <c:ptCount val="1"/>
                <c:pt idx="0">
                  <c:v>0.2268796768809932</c:v>
                </c:pt>
              </c:numCache>
            </c:numRef>
          </c:val>
          <c:extLst>
            <c:ext xmlns:c16="http://schemas.microsoft.com/office/drawing/2014/chart" uri="{C3380CC4-5D6E-409C-BE32-E72D297353CC}">
              <c16:uniqueId val="{00000000-3BD5-45AA-9880-CACACEB5057B}"/>
            </c:ext>
          </c:extLst>
        </c:ser>
        <c:ser>
          <c:idx val="1"/>
          <c:order val="1"/>
          <c:tx>
            <c:strRef>
              <c:f>Reporte!$B$30</c:f>
              <c:strCache>
                <c:ptCount val="1"/>
                <c:pt idx="0">
                  <c:v>Valor ejecutado junio</c:v>
                </c:pt>
              </c:strCache>
            </c:strRef>
          </c:tx>
          <c:spPr>
            <a:solidFill>
              <a:schemeClr val="accent2"/>
            </a:solidFill>
            <a:ln>
              <a:noFill/>
            </a:ln>
            <a:effectLst/>
          </c:spPr>
          <c:invertIfNegative val="0"/>
          <c:val>
            <c:numRef>
              <c:f>Reporte!$C$30</c:f>
              <c:numCache>
                <c:formatCode>0.00%</c:formatCode>
                <c:ptCount val="1"/>
                <c:pt idx="0">
                  <c:v>3.6830887234736487E-2</c:v>
                </c:pt>
              </c:numCache>
            </c:numRef>
          </c:val>
          <c:extLst>
            <c:ext xmlns:c16="http://schemas.microsoft.com/office/drawing/2014/chart" uri="{C3380CC4-5D6E-409C-BE32-E72D297353CC}">
              <c16:uniqueId val="{00000001-3BD5-45AA-9880-CACACEB5057B}"/>
            </c:ext>
          </c:extLst>
        </c:ser>
        <c:ser>
          <c:idx val="2"/>
          <c:order val="2"/>
          <c:tx>
            <c:strRef>
              <c:f>Reporte!$B$31</c:f>
              <c:strCache>
                <c:ptCount val="1"/>
                <c:pt idx="0">
                  <c:v>Meta 2023</c:v>
                </c:pt>
              </c:strCache>
            </c:strRef>
          </c:tx>
          <c:spPr>
            <a:solidFill>
              <a:schemeClr val="accent3"/>
            </a:solidFill>
            <a:ln>
              <a:noFill/>
            </a:ln>
            <a:effectLst/>
          </c:spPr>
          <c:invertIfNegative val="0"/>
          <c:val>
            <c:numRef>
              <c:f>Reporte!$C$31</c:f>
              <c:numCache>
                <c:formatCode>0.00%</c:formatCode>
                <c:ptCount val="1"/>
                <c:pt idx="0">
                  <c:v>0.73628943588427032</c:v>
                </c:pt>
              </c:numCache>
            </c:numRef>
          </c:val>
          <c:extLst>
            <c:ext xmlns:c16="http://schemas.microsoft.com/office/drawing/2014/chart" uri="{C3380CC4-5D6E-409C-BE32-E72D297353CC}">
              <c16:uniqueId val="{00000002-3BD5-45AA-9880-CACACEB5057B}"/>
            </c:ext>
          </c:extLst>
        </c:ser>
        <c:dLbls>
          <c:showLegendKey val="0"/>
          <c:showVal val="0"/>
          <c:showCatName val="0"/>
          <c:showSerName val="0"/>
          <c:showPercent val="0"/>
          <c:showBubbleSize val="0"/>
        </c:dLbls>
        <c:gapWidth val="150"/>
        <c:overlap val="100"/>
        <c:axId val="2060217744"/>
        <c:axId val="2060211504"/>
      </c:barChart>
      <c:catAx>
        <c:axId val="2060217744"/>
        <c:scaling>
          <c:orientation val="minMax"/>
        </c:scaling>
        <c:delete val="1"/>
        <c:axPos val="l"/>
        <c:numFmt formatCode="General" sourceLinked="1"/>
        <c:majorTickMark val="none"/>
        <c:minorTickMark val="none"/>
        <c:tickLblPos val="nextTo"/>
        <c:crossAx val="2060211504"/>
        <c:crosses val="autoZero"/>
        <c:auto val="1"/>
        <c:lblAlgn val="ctr"/>
        <c:lblOffset val="100"/>
        <c:noMultiLvlLbl val="0"/>
      </c:catAx>
      <c:valAx>
        <c:axId val="2060211504"/>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60217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285750</xdr:colOff>
      <xdr:row>29</xdr:row>
      <xdr:rowOff>42862</xdr:rowOff>
    </xdr:from>
    <xdr:to>
      <xdr:col>0</xdr:col>
      <xdr:colOff>4857750</xdr:colOff>
      <xdr:row>43</xdr:row>
      <xdr:rowOff>119062</xdr:rowOff>
    </xdr:to>
    <xdr:graphicFrame macro="">
      <xdr:nvGraphicFramePr>
        <xdr:cNvPr id="2" name="Gráfico 1">
          <a:extLst>
            <a:ext uri="{FF2B5EF4-FFF2-40B4-BE49-F238E27FC236}">
              <a16:creationId xmlns:a16="http://schemas.microsoft.com/office/drawing/2014/main" id="{C49EFFCF-1BC2-1721-0064-31764C9CA7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VARO JOSE PENA ESCOBAR" refreshedDate="45131.461789004628" createdVersion="8" refreshedVersion="8" minRefreshableVersion="3" recordCount="228" xr:uid="{56ABBC2B-EEE6-46ED-A74B-C0C7E2F10642}">
  <cacheSource type="worksheet">
    <worksheetSource name="Tabla_DatosExternos_12"/>
  </cacheSource>
  <cacheFields count="41">
    <cacheField name="Nombre_Dependencia" numFmtId="0">
      <sharedItems count="23">
        <s v="DIRECCIÓN DE ENERGÍA ELÉCTRICA"/>
        <s v="DIRECCIÓN DE FORMALIZACIÓN MINERA"/>
        <s v="DIRECCIÓN DE HIDROCARBUROS"/>
        <s v="DIRECCIÓN DE MINERÍA EMPRESARIAL"/>
        <s v="GRUPO DE ASUNTOS LEGISLATIVOS"/>
        <s v="GRUPO DE COMUNICACIÓN Y PRENSA"/>
        <s v="GRUPO DE EJECUCIÓN ESTRATÉGICA DEL SECTOR EXTRACTIVO"/>
        <s v="GRUPO DE EJECUCIÓN PRESUPUESTAL"/>
        <s v="GRUPO DE GESTIÓN CONTRACTUAL"/>
        <s v="GRUPO DE GESTIÓN FINANCIERA Y CONTABLE"/>
        <s v="GRUPO DE RELACIONAMIENTO CON EL CIUDADANO Y GESTIÓN DE LA INFORMACIÓN"/>
        <s v="GRUPO DE SERVICIOS ADMINISTRATIVOS"/>
        <s v="GRUPO DE TECNOLOGÍAS DE INFORMACIÓN Y LAS COMUNICACIONES"/>
        <s v="GRUPO DE TESORERÍA"/>
        <s v="OFICINA ASESORA JURÍDICA"/>
        <s v="OFICINA DE ASUNTOS AMBIENTALES Y SOCIALES"/>
        <s v="OFICINA DE ASUNTOS REGULATORIOS Y EMPRESARIALES"/>
        <s v="OFICINA DE CONTROL DISCIPLINARIO INTERNO"/>
        <s v="OFICINA DE CONTROL INTERNO"/>
        <s v="OFICINA DE PLANEACIÓN Y GESTIÓN INTERNACIONAL"/>
        <s v="SUBDIRECCIÓN ADMINISTRATIVA Y FINANCIERA"/>
        <s v="SUBDIRECCIÓN DE TALENTO HUMANO"/>
        <s v="VICEMINISTRO DE ENERGÍA"/>
      </sharedItems>
    </cacheField>
    <cacheField name="NombreLinea" numFmtId="0">
      <sharedItems/>
    </cacheField>
    <cacheField name="NombreObjetivo" numFmtId="0">
      <sharedItems/>
    </cacheField>
    <cacheField name="NombreEstrategia" numFmtId="0">
      <sharedItems/>
    </cacheField>
    <cacheField name="NombreLineaAccion" numFmtId="0">
      <sharedItems/>
    </cacheField>
    <cacheField name="NombreProposito" numFmtId="0">
      <sharedItems longText="1"/>
    </cacheField>
    <cacheField name="Codigo_Indicador" numFmtId="0">
      <sharedItems/>
    </cacheField>
    <cacheField name="Nombre_Indicador" numFmtId="0">
      <sharedItems/>
    </cacheField>
    <cacheField name="Año_IndResultado" numFmtId="0">
      <sharedItems containsSemiMixedTypes="0" containsString="0" containsNumber="1" containsInteger="1" minValue="2023" maxValue="2023"/>
    </cacheField>
    <cacheField name="PonderacionIndicador" numFmtId="0">
      <sharedItems containsString="0" containsBlank="1" containsNumber="1" minValue="3" maxValue="100"/>
    </cacheField>
    <cacheField name="MetaIndicador" numFmtId="0">
      <sharedItems containsSemiMixedTypes="0" containsString="0" containsNumber="1" containsInteger="1" minValue="1" maxValue="1906526084"/>
    </cacheField>
    <cacheField name="Formula_Indicador" numFmtId="0">
      <sharedItems/>
    </cacheField>
    <cacheField name="Nombre_UnidadMedida" numFmtId="0">
      <sharedItems/>
    </cacheField>
    <cacheField name="TipoIndicador" numFmtId="0">
      <sharedItems/>
    </cacheField>
    <cacheField name="ClasificadoresIndicadorResultado" numFmtId="0">
      <sharedItems/>
    </cacheField>
    <cacheField name="ObjetivoCalidad" numFmtId="0">
      <sharedItems/>
    </cacheField>
    <cacheField name="ProcesoSGC" numFmtId="0">
      <sharedItems/>
    </cacheField>
    <cacheField name="ClasificadoresIndicadorProducto" numFmtId="0">
      <sharedItems containsBlank="1"/>
    </cacheField>
    <cacheField name="UnidadMedidaProducto" numFmtId="0">
      <sharedItems containsBlank="1"/>
    </cacheField>
    <cacheField name="Codigo_Producto" numFmtId="0">
      <sharedItems containsSemiMixedTypes="0" containsString="0" containsNumber="1" containsInteger="1" minValue="1446" maxValue="1709"/>
    </cacheField>
    <cacheField name="Nombre_Producto" numFmtId="0">
      <sharedItems longText="1"/>
    </cacheField>
    <cacheField name="PonderacionProducto" numFmtId="0">
      <sharedItems containsSemiMixedTypes="0" containsString="0" containsNumber="1" minValue="0" maxValue="100"/>
    </cacheField>
    <cacheField name="MetaProducto" numFmtId="0">
      <sharedItems containsSemiMixedTypes="0" containsString="0" containsNumber="1" minValue="1" maxValue="1906526084"/>
    </cacheField>
    <cacheField name="Planeado_Enero" numFmtId="0">
      <sharedItems containsSemiMixedTypes="0" containsString="0" containsNumber="1" containsInteger="1" minValue="0" maxValue="9431"/>
    </cacheField>
    <cacheField name="ValorEjecutadoEnero" numFmtId="0">
      <sharedItems containsNonDate="0" containsString="0" containsBlank="1"/>
    </cacheField>
    <cacheField name="AvanceCualitativoEnero" numFmtId="0">
      <sharedItems containsNonDate="0" containsString="0" containsBlank="1"/>
    </cacheField>
    <cacheField name="Planeado_Febrero" numFmtId="0">
      <sharedItems containsSemiMixedTypes="0" containsString="0" containsNumber="1" containsInteger="1" minValue="0" maxValue="10127"/>
    </cacheField>
    <cacheField name="ValorEjecutadoFebrero" numFmtId="0">
      <sharedItems containsNonDate="0" containsString="0" containsBlank="1"/>
    </cacheField>
    <cacheField name="AvanceCualitativoFebrero" numFmtId="0">
      <sharedItems containsNonDate="0" containsString="0" containsBlank="1"/>
    </cacheField>
    <cacheField name="Planeado_Marzo" numFmtId="0">
      <sharedItems containsSemiMixedTypes="0" containsString="0" containsNumber="1" containsInteger="1" minValue="0" maxValue="25000"/>
    </cacheField>
    <cacheField name="ValorEjecutadoMarzo" numFmtId="0">
      <sharedItems containsString="0" containsBlank="1" containsNumber="1" minValue="0" maxValue="1594456674.3199999"/>
    </cacheField>
    <cacheField name="AvanceCualitativoMarzo" numFmtId="0">
      <sharedItems containsBlank="1" longText="1"/>
    </cacheField>
    <cacheField name="Planeado_Abril" numFmtId="0">
      <sharedItems containsSemiMixedTypes="0" containsString="0" containsNumber="1" containsInteger="1" minValue="0" maxValue="31600"/>
    </cacheField>
    <cacheField name="ValorEjecutadoAbril" numFmtId="0">
      <sharedItems containsString="0" containsBlank="1" containsNumber="1" minValue="0" maxValue="1762359867.3199999"/>
    </cacheField>
    <cacheField name="AvanceCualitativoAbril" numFmtId="0">
      <sharedItems containsBlank="1" longText="1"/>
    </cacheField>
    <cacheField name="Planeado_Mayo" numFmtId="0">
      <sharedItems containsSemiMixedTypes="0" containsString="0" containsNumber="1" containsInteger="1" minValue="0" maxValue="47400"/>
    </cacheField>
    <cacheField name="ValorEjecutadoMayo" numFmtId="0">
      <sharedItems containsString="0" containsBlank="1" containsNumber="1" minValue="0" maxValue="3172408050"/>
    </cacheField>
    <cacheField name="AvanceCualitativoMayo" numFmtId="0">
      <sharedItems containsBlank="1" longText="1"/>
    </cacheField>
    <cacheField name="Planeado_Junio" numFmtId="0">
      <sharedItems containsSemiMixedTypes="0" containsString="0" containsNumber="1" minValue="0" maxValue="1"/>
    </cacheField>
    <cacheField name="ValorEjecutadoJunio" numFmtId="0">
      <sharedItems containsSemiMixedTypes="0" containsString="0" containsNumber="1" minValue="0" maxValue="1"/>
    </cacheField>
    <cacheField name="AvanceCualitativoJunio"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8">
  <r>
    <x v="0"/>
    <s v="Línea  para el Año 2023"/>
    <s v="Objetivo para el año 2023"/>
    <s v="Estrategia para el año 2023"/>
    <s v="Transformación productiva, internacionalización y acción climática"/>
    <s v="Impulsar la implementación de proyectos de generación a partir de FNCER y proyectos de transmisión de energía eléctrica._x000a__x000a__x000a_"/>
    <s v="DE-020-2023"/>
    <s v="Capacidad instalada total de generación FNCER en el país (SIN y ZNI); incluye Autogeneradores y Generación Distribuida_x000a__x000a_"/>
    <n v="2023"/>
    <n v="3"/>
    <n v="100"/>
    <s v="Megavatios (MW) instalados de FNCER_x000a__x000a_"/>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50"/>
    <s v="Reuniones sistemáticas de seguimiento de proyectos de generación FNCER_x000a_"/>
    <n v="50"/>
    <n v="11"/>
    <n v="0"/>
    <m/>
    <m/>
    <n v="1"/>
    <m/>
    <m/>
    <n v="2"/>
    <n v="2"/>
    <s v="En cuanto a la capacidad instalada de FNCER se tienen 591,62 MW a corte de marzo de 2023 (Resultado). Respecto a las reuniones de seguimiento se han celebrado dos (2)reuniones a marzo de 2023 conjuntamente con el grupo Unidad de Resultados._x000a_"/>
    <n v="3"/>
    <n v="3"/>
    <s v="Se realizó la primera Mesa de Alto Nivel de Energía (MANE) en donde se hace acompañamiento y seguimiento de las solicitudes de gremios de generación y transmisión respecto a trámites y cuellos de botella que estén surtiendo dichos proyectos. Esta mesa está liderada por el viceministerio de energía desde la dirección de energía y la oficina de asuntos ambientales y sociales. En esta reunión participan las entidades de gobierno junto con los gremios y los promotores."/>
    <n v="4"/>
    <n v="4"/>
    <s v="Reunión 26 de mayo: sistemática proyectos FNCER en donde se hizo seguimiento a la meta. Se discuten noticias de proyectos paralizados y Windpeshi. Se tiene en cuenta que la meta propuesta por el presidente y la ministra son 6000 MW, se espera coordinar con el equipo el cambio de meta y metodología. No van a entrar nuevos proyectos en operación y pruebas durante el mes"/>
    <n v="0.45454545454545453"/>
    <n v="0.45454545454545453"/>
    <s v="Teniendo en cuenta la construcción de un plan para seguimiento de proyectos, se tuvo 1 reunión sistemática para el mes de junio:_x000a_Reunión 27 de junio de 2023: revisión del plan de acción de seguimiento de la meta de entrada de energía renovable para el cuatrienio 2022-2026, acordando los proyectos de seguimiento para lograr la primera meta parcial de 2023."/>
  </r>
  <r>
    <x v="0"/>
    <s v="Línea  para el Año 2023"/>
    <s v="Objetivo para el año 2023"/>
    <s v="Estrategia para el año 2023"/>
    <s v="Transformación productiva, internacionalización y acción climática"/>
    <s v="Impulsar la implementación de proyectos de generación a partir de FNCER y proyectos de transmisión de energía eléctrica._x000a__x000a__x000a_"/>
    <s v="DE-020-2023"/>
    <s v="Capacidad instalada total de generación FNCER en el país (SIN y ZNI); incluye Autogeneradores y Generación Distribuida_x000a__x000a_"/>
    <n v="2023"/>
    <n v="3"/>
    <n v="100"/>
    <s v="Megavatios (MW) instalados de FNCER_x000a__x000a_"/>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51"/>
    <s v="Matriz de consolidación del estado de proyectos FNCER_x000a_"/>
    <n v="50"/>
    <n v="1"/>
    <n v="0"/>
    <m/>
    <m/>
    <n v="0"/>
    <m/>
    <m/>
    <n v="0"/>
    <n v="0.5"/>
    <s v="En relación a la matriz de consolidación de los proyectos FNCER se encuentra en un 50% de avance._x000a_"/>
    <n v="0"/>
    <n v="0.5"/>
    <s v="Sin reporte de avance para el mes de abril comparado con lo reportado a cierre de marzo."/>
    <n v="0"/>
    <n v="0.5"/>
    <s v="Matriz de consolidación del estado de proyectos FNCER: avanzamos en la consolidación de la matriz, conforme las últimas directrices que se dieron por parte de la Ministra y la articulación con UPME. Por lo anterior, aún no se tiene una definitiva, por lo que no se enviaría para mayo"/>
    <n v="0"/>
    <n v="0.5"/>
    <s v="Avanzamos en la consolidación de la matriz, teniendo en cuenta la solicitud de información a gremios y promotores que se espera esté lista para el mes de julio 2023."/>
  </r>
  <r>
    <x v="0"/>
    <s v="Línea  para el Año 2023"/>
    <s v="Objetivo para el año 2023"/>
    <s v="Estrategia para el año 2023"/>
    <s v="Fortalecimiento de la Gestión Institucional (Gestión Institucional)"/>
    <s v="Elaborar el documento borrador de la actualización del RETILAP con el fin de modernizar la reglamentación de iluminación y  alumbrado público_x000a__x000a__x000a__x000a_"/>
    <s v="DE-026-2023"/>
    <s v="% mensual de avance de actividades de la actualización del documento borrador del RETILAP_x000a__x000a__x000a__x000a_"/>
    <n v="2023"/>
    <n v="10"/>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2"/>
    <s v="Concepto previo MINCIT-RETILAP_x000a_"/>
    <n v="25"/>
    <n v="100"/>
    <n v="0"/>
    <m/>
    <m/>
    <n v="0"/>
    <m/>
    <m/>
    <n v="0"/>
    <n v="30"/>
    <s v="30% corresponde a que el pasado 31 de marzo, se presento ante la Comisión Asesora de Reglamentos Técnicos - CART, para que recomienden presentar el proyecto de actualización del RETILAP a concepto previo de MinCit. (estado terminado)_x000a_20% Solicitud de concepto previo MinCit (pendiente)_x000a_20% Atención comentarios MinCit (pendiente)_x000a_30% Obtención concepto previo MinCit (pendiente)_x000a_"/>
    <n v="0"/>
    <n v="50"/>
    <s v="30% corresponde a que el pasado 31 de marzo, se presento ante la Comisión Asesora de Reglamentos Técnicos - CART, para que recomienden presentar el proyecto de actualización del RETILAP a concepto previo de MinCit. (estado terminado)_x000a_20% Solicitud de concepto previo MinCit (radicado 2-2023-009858)_x000a_20% Atención comentarios MinCit (pendiente)_x000a_30% Obtención concepto previo MinCit (pendiente)_x000a_"/>
    <n v="0"/>
    <n v="60"/>
    <s v="En Atención comentarios MinCit, en mayo se avanzó parcialmente, donde por medio del radicado 2-2023-014381 se atienden comentarios de MinCIt."/>
    <n v="0"/>
    <n v="0.65"/>
    <s v="Del punto 3: 3. 20% Atención comentarios MinCit (avance parcial 15%);_x000a_En este mes se avanzo en el punto 3, un 5% (15% acumulado) en donde se recibio respuesta de MinCit de solicitud de concepto previo mediante radicado 2-2023-016820."/>
  </r>
  <r>
    <x v="0"/>
    <s v="Línea  para el Año 2023"/>
    <s v="Objetivo para el año 2023"/>
    <s v="Estrategia para el año 2023"/>
    <s v="Fortalecimiento de la Gestión Institucional (Gestión Institucional)"/>
    <s v="Elaborar el documento borrador de la actualización del RETILAP con el fin de modernizar la reglamentación de iluminación y  alumbrado público_x000a__x000a__x000a__x000a_"/>
    <s v="DE-026-2023"/>
    <s v="% mensual de avance de actividades de la actualización del documento borrador del RETILAP_x000a__x000a__x000a__x000a_"/>
    <n v="2023"/>
    <n v="10"/>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4"/>
    <s v="Concepto abogacia de la competencia SIC-RETILAP_x000a_"/>
    <n v="25"/>
    <n v="100"/>
    <n v="0"/>
    <m/>
    <m/>
    <n v="0"/>
    <m/>
    <m/>
    <n v="0"/>
    <n v="30"/>
    <s v="30% corresponde a que el pasado 31 de marzo, se presento ante la Comisión Asesora de Reglamentos Técnicos - CART, para que recomienden presentar el proyecto de actualización del RETILAP a concepto de abogacía de la competencia de la SIC. (estado terminado)_x000a_20% Solicitud de concepto abogación de la competencia SIC (pendiente)_x000a_20% Atención comentarios SIC (pendiente)_x000a_30% Obtención concepto abogacía competencia SIC (pendiente)_x000a__x000a_"/>
    <n v="0"/>
    <n v="50"/>
    <s v="30% corresponde a que el pasado 31 de marzo, se presento ante la Comisión Asesora de Reglamentos Técnicos - CART, para que recomienden presentar el proyecto de actualización del RETILAP a concepto de abogacía de la competencia de la SIC. (estado terminado)_x000a_20% Solicitud de concepto abogación de la competencia SIC (radicado 2-2023-009859)_x000a_20% Atención comentarios SIC (pendiente)_x000a_30% Obtención concepto abogacía competencia SIC (pendiente)_x000a_"/>
    <n v="0"/>
    <n v="100"/>
    <s v="En cuanto a atención comentarios SIC: Mediante radicado 2-2023-011390 del 10 de mayo de 2023 se atendieron comentarios de SIC._x000a_En cuanto a obtención concepto abogacía competencia SIC:Mediante radicado 1-2023-027755 del 30 de mayo de 2023, se obtuvo concepto de abogacía de la competencia de SIC."/>
    <n v="0"/>
    <n v="1"/>
    <s v="Tarea culminada en mayo._x000a_"/>
  </r>
  <r>
    <x v="0"/>
    <s v="Línea  para el Año 2023"/>
    <s v="Objetivo para el año 2023"/>
    <s v="Estrategia para el año 2023"/>
    <s v="Fortalecimiento de la Gestión Institucional (Gestión Institucional)"/>
    <s v="Elaborar el documento borrador de la actualización del RETILAP con el fin de modernizar la reglamentación de iluminación y  alumbrado público_x000a__x000a__x000a__x000a_"/>
    <s v="DE-026-2023"/>
    <s v="% mensual de avance de actividades de la actualización del documento borrador del RETILAP_x000a__x000a__x000a__x000a_"/>
    <n v="2023"/>
    <n v="10"/>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5"/>
    <s v="Solicitud de consulta OMC-RETILAP_x000a_"/>
    <n v="25"/>
    <n v="100"/>
    <n v="0"/>
    <m/>
    <m/>
    <n v="0"/>
    <m/>
    <m/>
    <n v="0"/>
    <n v="0"/>
    <s v="A 31 de marzo no se presenta avance al producto solicitud de consulta OMC-RETILAP"/>
    <n v="0"/>
    <n v="0"/>
    <s v="Sin avance"/>
    <n v="0"/>
    <n v="0"/>
    <s v="Sin avance a cierre mes de mayo"/>
    <n v="0"/>
    <n v="0"/>
    <s v="Sin avance"/>
  </r>
  <r>
    <x v="0"/>
    <s v="Línea  para el Año 2023"/>
    <s v="Objetivo para el año 2023"/>
    <s v="Estrategia para el año 2023"/>
    <s v="Fortalecimiento de la Gestión Institucional (Gestión Institucional)"/>
    <s v="Elaborar el documento borrador de la actualización del RETILAP con el fin de modernizar la reglamentación de iluminación y  alumbrado público_x000a__x000a__x000a__x000a_"/>
    <s v="DE-026-2023"/>
    <s v="% mensual de avance de actividades de la actualización del documento borrador del RETILAP_x000a__x000a__x000a__x000a_"/>
    <n v="2023"/>
    <n v="10"/>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6"/>
    <s v="Ajuste de resolución para revisión OAJ-RETILAP_x000a_"/>
    <n v="25"/>
    <n v="100"/>
    <n v="0"/>
    <m/>
    <m/>
    <n v="0"/>
    <m/>
    <m/>
    <n v="0"/>
    <n v="50"/>
    <s v="50% Revisión AOJ para solicitar concepto de abogacía de la competencia y concepto previo de Mincit._x000a_50% Revisión AOJ despues del presentación de proyecto ante OMC"/>
    <n v="0"/>
    <n v="50"/>
    <s v="50% Revisión AOJ para solicitar concepto de abogacía de la competencia y concepto previo de Mincit, se mantiene el mismo avance reportado a cierre de marzo_x000a_50% Revisión AOJ despues del presentación de proyecto ante OMC (pendiente por realizar)_x000a_"/>
    <n v="0"/>
    <n v="50"/>
    <s v="Sin avance durante el mes de mayo"/>
    <n v="0"/>
    <n v="0.5"/>
    <s v="Sin avance_x000a_"/>
  </r>
  <r>
    <x v="0"/>
    <s v="Línea  para el Año 2023"/>
    <s v="Objetivo para el año 2023"/>
    <s v="Estrategia para el año 2023"/>
    <s v="Fortalecimiento de la Gestión Institucional (Gestión Institucional)"/>
    <s v="Elaborar el documento borrador del nuevo reglamento RETSIT con el fin de reglamentar las instalaciones de aire acondicionado, refrigeración y distritos térmicos_x000a__x000a__x000a__x000a_"/>
    <s v="DE-029-2023"/>
    <s v="% mensual de avance de actividades  del documento borrador del RETSIT_x000a__x000a_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7"/>
    <s v="Concepto previo MINCIT-RETSIT_x000a_"/>
    <n v="25"/>
    <n v="100"/>
    <n v="0"/>
    <m/>
    <m/>
    <n v="0"/>
    <m/>
    <m/>
    <n v="0"/>
    <n v="30"/>
    <s v="30% corresponde a que el pasado 31 de marzo, se presento ante la Comisión Asesora de Reglamentos Técnicos - CART, para que recomienden presentar el proyecto de actualización del RETILAP a concepto previo de MinCit. (estado terminado)_x000a_20% Solicitud de concepto previo MinCit (pendiente)_x000a_20% Atención comentarios MinCit (pendiente)_x000a_30% Obtención concepto previo MinCit (pendiente)_x000a_"/>
    <n v="0"/>
    <n v="30"/>
    <s v="30% corresponde a que el pasado 31 de marzo, se presento ante la Comisión Asesora de Reglamentos Técnicos - CART, para que recomienden presentar el proyecto de actualización del RETSIT a concepto previo de MinCit. (estado terminado)_x000a_20% Solicitud de concepto previo MinCit (pendiente)_x000a_20% Atención comentarios MinCit (pendiente)_x000a_30% Obtención concepto previo MinCit (pendiente)_x000a_"/>
    <n v="0"/>
    <n v="30"/>
    <s v="Corresponde a que el pasado 31 de marzo, se presento ante la Comisión Asesora de Reglamentos Técnicos - CART, para que recomienden presentar el proyecto de actualización del RETSIT a concepto previo de MinCit. (estado terminado)"/>
    <n v="0"/>
    <n v="0.4"/>
    <s v="Avance en punto 2: 20% Solicitud de concepto previo MinCit (avance parcial 10%): _x000a_En este mes se avanzo en el punto 2 un 10%, donde se solicito presentar el proyecto ante la Comisión Asesora de Reglamentos Técnicos, para poder presentar el RETSIT a concepto previo de Mincit_x000a_"/>
  </r>
  <r>
    <x v="0"/>
    <s v="Línea  para el Año 2023"/>
    <s v="Objetivo para el año 2023"/>
    <s v="Estrategia para el año 2023"/>
    <s v="Fortalecimiento de la Gestión Institucional (Gestión Institucional)"/>
    <s v="Elaborar el documento borrador del nuevo reglamento RETSIT con el fin de reglamentar las instalaciones de aire acondicionado, refrigeración y distritos térmicos_x000a__x000a__x000a__x000a_"/>
    <s v="DE-029-2023"/>
    <s v="% mensual de avance de actividades  del documento borrador del RETSIT_x000a__x000a_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68"/>
    <s v="Concepto abogacia de la competencia SIC-RETSIT_x000a_"/>
    <n v="25"/>
    <n v="100"/>
    <n v="0"/>
    <m/>
    <m/>
    <n v="0"/>
    <m/>
    <m/>
    <n v="0"/>
    <n v="30"/>
    <s v="30% corresponde a que el pasado 31 de marzo, se presento ante la Comisión Asesora de Reglamentos Técnicos - CART, para que recomienden presentar el proyecto de actualización del RETSIT a concepto de abogacía de la competencia de la SIC. (estado terminado)_x000a_20% Solicitud de concepto abogación de la competencia SIC (pendiente)_x000a_20% Atención comentarios SIC (pendiente)_x000a_30% Obtención concepto abogacía competencia SIC (pendiente)_x000a__x000a_"/>
    <n v="0"/>
    <n v="30"/>
    <s v="30% corresponde a que el pasado 31 de marzo, se presento ante la Comisión Asesora de Reglamentos Técnicos - CART, para que recomienden presentar el proyecto de actualización del RETSIT a concepto de abogacía de la competencia de la SIC. (estado terminado). Sin avance adicional a lo reportado en el mes de marzo._x000a_20% Solicitud de concepto abogacia de la competencia SIC (pendiente)_x000a_20% Atención comentarios SIC (pendiente)_x000a_30% Obtención concepto abogacía competencia SIC (pendiente)_x000a_"/>
    <n v="0"/>
    <n v="30"/>
    <s v="Corresponde a que el pasado 31 de marzo, se presento ante la Comisión Asesora de Reglamentos Técnicos - CART, para que recomienden presentar el proyecto de actualización del RETSIT a concepto de abogacía de la competencia de la SIC. (estado terminado)"/>
    <n v="0"/>
    <n v="0.4"/>
    <s v="Avance en punto 2: 2. 20% Solicitud de concepto abogacía de la competencia SIC (avance parcial 10%):_x000a_En este mes se avanzo en el punto 2 un 10%, donde se solicito presentar el proyecto ante la Comisión Asesora de Reglamentos Técnicos, para poder presentar el RETSIT a solicitud concepto a abogacía de la competencia ante SIC_x000a_"/>
  </r>
  <r>
    <x v="0"/>
    <s v="Línea  para el Año 2023"/>
    <s v="Objetivo para el año 2023"/>
    <s v="Estrategia para el año 2023"/>
    <s v="Fortalecimiento de la Gestión Institucional (Gestión Institucional)"/>
    <s v="Elaborar el documento borrador del nuevo reglamento RETSIT con el fin de reglamentar las instalaciones de aire acondicionado, refrigeración y distritos térmicos_x000a__x000a__x000a__x000a_"/>
    <s v="DE-029-2023"/>
    <s v="% mensual de avance de actividades  del documento borrador del RETSIT_x000a__x000a_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0"/>
    <s v="Solicitud de consulta OMC-RETSIT_x000a_"/>
    <n v="25"/>
    <n v="100"/>
    <n v="0"/>
    <m/>
    <m/>
    <n v="0"/>
    <m/>
    <m/>
    <n v="0"/>
    <n v="0"/>
    <s v="A Marzo sin avance solicitud de consulta OMC-RETSIT"/>
    <n v="0"/>
    <n v="0"/>
    <s v="Sin avance"/>
    <n v="0"/>
    <n v="0"/>
    <s v="Sin avance durante el mes de mayo"/>
    <n v="0"/>
    <n v="0"/>
    <s v="sin avance este mes._x000a_"/>
  </r>
  <r>
    <x v="0"/>
    <s v="Línea  para el Año 2023"/>
    <s v="Objetivo para el año 2023"/>
    <s v="Estrategia para el año 2023"/>
    <s v="Fortalecimiento de la Gestión Institucional (Gestión Institucional)"/>
    <s v="Elaborar el documento borrador del nuevo reglamento RETSIT con el fin de reglamentar las instalaciones de aire acondicionado, refrigeración y distritos térmicos_x000a__x000a__x000a__x000a_"/>
    <s v="DE-029-2023"/>
    <s v="% mensual de avance de actividades  del documento borrador del RETSIT_x000a__x000a_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1"/>
    <s v="Ajuste de resolución para revisión OAJ-RETSIT_x000a_"/>
    <n v="25"/>
    <n v="100"/>
    <n v="0"/>
    <m/>
    <m/>
    <n v="0"/>
    <m/>
    <m/>
    <n v="0"/>
    <n v="50"/>
    <s v="&quot;50% Revisión AOJ para solicitar concepto de abogacía de la competencia y concepto previo de Mincit._x000a_50% Revisión AOJ despues del presentación de proyecto ante OMC&quot;_x000a_"/>
    <n v="0"/>
    <n v="50"/>
    <s v="50% Revisión AOJ para solicitar concepto de abogacía de la competencia y concepto previo de Mincit. Sin avance comparando con lo reportado al mes de marzo_x000a_50% Revisión AOJ despues del presentación de proyecto ante OMC (pendiente por realizar)_x000a_"/>
    <n v="0"/>
    <n v="50"/>
    <s v="Sin avance durante el mes de mayo"/>
    <n v="0"/>
    <n v="0.5"/>
    <s v="sin avance este mes._x000a_"/>
  </r>
  <r>
    <x v="0"/>
    <s v="Línea  para el Año 2023"/>
    <s v="Objetivo para el año 2023"/>
    <s v="Estrategia para el año 2023"/>
    <s v="Fortalecimiento de la Gestión Institucional (Gestión Institucional)"/>
    <s v="Elaborar el borrador de analisis de impacto normativo del RETIQ con el fin de revisar el cumplimiento del objeto del reglamento y estudiar la viabilidad de incluir nuevos productos_x000a__x000a_"/>
    <s v="DE-030-2023"/>
    <s v="% mensual de avance de actividades del borrador del  AIN del  RETIQ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3"/>
    <s v="Planteamiento del problema AIN RETIQ_x000a_"/>
    <n v="25"/>
    <n v="100"/>
    <n v="0"/>
    <m/>
    <m/>
    <n v="0"/>
    <m/>
    <m/>
    <n v="0"/>
    <n v="30"/>
    <s v="20% Presentación ante Comisión Asesora de Reglamentos Técnicos de la necesidad de planteamiento del problema del AIN del RETIQ._x000a_10% solicitud a OAJ de revisión del plantemaiento del problema del AIN del RETIQ._x000a_30% Revisión OAJ plantemiento del problema_x000a_40% Publicación plantemiento del problema del AIN RETQ_x000a__x000a_"/>
    <n v="0"/>
    <n v="30"/>
    <s v="20% Presentación ante Comisión Asesora de Reglamentos Técnicos de la necesidad de planteamiento del problema del AIN del RETIQ._x000a_10% solicitud a OAJ de revisión del plantemiento del problema del AIN del RETIQ._x000a_30% Revisión OAJ plantemiento del problema (pendiente por realizar)_x000a_40% Publicación plantemiento del problema del AIN RETQ (pendiente por realizar)_x000a_"/>
    <n v="0"/>
    <n v="100"/>
    <s v="En cuanto a Revisión OAJ planteamiento del problema:El día 23 de mayo OAJ termino de revisar el plantemiento del problema, para publicación._x000a_En cuanto a publicación planteamiento del problema del AIN RETIQ  (sección foros 26-05-23): fue publicado el 26 de mayo de 2023 en la pagina web: https://www.minenergia.gov.co/es/servicio-al-ciudadano/foros/planteamiento-del-problema-actualizaci%C3%B3n-del-retiq-an%C3%A1lisis-de-impacto-normativo/_x000a_"/>
    <n v="0"/>
    <n v="1"/>
    <s v="Tarea culminada en mayo._x000a_"/>
  </r>
  <r>
    <x v="0"/>
    <s v="Línea  para el Año 2023"/>
    <s v="Objetivo para el año 2023"/>
    <s v="Estrategia para el año 2023"/>
    <s v="Fortalecimiento de la Gestión Institucional (Gestión Institucional)"/>
    <s v="Elaborar el borrador de analisis de impacto normativo del RETIQ con el fin de revisar el cumplimiento del objeto del reglamento y estudiar la viabilidad de incluir nuevos productos_x000a__x000a_"/>
    <s v="DE-030-2023"/>
    <s v="% mensual de avance de actividades del borrador del  AIN del  RETIQ_x000a__x000a_"/>
    <n v="2023"/>
    <n v="9"/>
    <n v="100"/>
    <s v="Total de actividades ejecutadas en el mes/Total de actividades planificada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4"/>
    <s v="Expedir el AIN_x000a_"/>
    <n v="75"/>
    <n v="100"/>
    <n v="0"/>
    <m/>
    <m/>
    <n v="0"/>
    <m/>
    <m/>
    <n v="0"/>
    <n v="0"/>
    <s v="A marzo sin avance expedición AIN"/>
    <n v="0"/>
    <n v="0"/>
    <s v="Sin avance_x000a_"/>
    <n v="0"/>
    <n v="21"/>
    <s v="5% Definición de objetivos y 5% en identificación de alternativas de intervención: en estado terminado._x000a_Para la metodología y evaluación de las alternativas:3% radicados consultorías (1-2023-026925 y 1-2023-003153), 2% solicitudes a empresas del sector, 1% Visita a Siemens y 5% avance documento, total avance mes de mayo corresponde al 11%"/>
    <n v="0"/>
    <n v="0.32"/>
    <s v="Avance en punto 3:3. 40%Metodología y evaluación de las alternativas (avance parcial 22%):_x000a_Durante este mes se avanzo en el punto 3, con un avance durante este mes del 11%, para un total 32% de esta actividad._x000a_Este avance se dion en 3% que fueron los correos y radicados de solicitudes de información a Organismos Evaluadores de la Calidad y empresas interesadas, y se avanzo en un 8% del documento AIN."/>
  </r>
  <r>
    <x v="0"/>
    <s v="Línea  para el Año 2023"/>
    <s v="Objetivo para el año 2023"/>
    <s v="Estrategia para el año 2023"/>
    <s v="Fortalecimiento de la Gestión Institucional (Gestión Institucional)"/>
    <s v="Asignar los recursos de los subsidios de los fondos FSSRI y FOES_x000a__x000a_"/>
    <s v="DE-031-2023"/>
    <s v="% mensual de asignación de recursos de los fondos FSSRI y FOES_x000a__x000a_"/>
    <n v="2023"/>
    <n v="23"/>
    <n v="100"/>
    <s v="Total de recursos realmente asignados de los fondos FSSRI y FOES mensual /Total valor planeado de re"/>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5"/>
    <s v="Asignación de los recursos de subsidios del fondo FSSRI_x000a_"/>
    <n v="50"/>
    <n v="100"/>
    <n v="0"/>
    <m/>
    <m/>
    <n v="0"/>
    <m/>
    <m/>
    <n v="0"/>
    <n v="43.66"/>
    <s v="Apropiación Vigente 2023: $3.125.229.847.358_x000a_A cierre del primer trimestre 2023 se ejecutó (obligó) el 43.66%, equivalente a $1.364.425.877.149._x000a_"/>
    <n v="0"/>
    <n v="59.3"/>
    <s v="Apropiación Vigente 2023: $3.125.229.847.358_x000a_A cierre de abril 2023 se ejecutó (obligó) el 59,3%, equivalente a $ 1.853.215.881.322_x000a_"/>
    <n v="0"/>
    <n v="67.91"/>
    <s v="Apropiación Vigente 2023: $3.125.229.847.358_x000a_A cierre de mayo 2023 se ejecutó (obligó) el 67,9%, equivalente a $2.122.337.277.442_x000a_"/>
    <n v="0"/>
    <n v="0.6895"/>
    <s v="Apropiación Vigente 2023: $3.125.229.847.358_x000a_A cierre de junio 2023 se ejecutó (obligó) el 68,95%, equivalente a $2.154.774.027.057_x000a_"/>
  </r>
  <r>
    <x v="0"/>
    <s v="Línea  para el Año 2023"/>
    <s v="Objetivo para el año 2023"/>
    <s v="Estrategia para el año 2023"/>
    <s v="Fortalecimiento de la Gestión Institucional (Gestión Institucional)"/>
    <s v="Asignar los recursos de los subsidios de los fondos FSSRI y FOES_x000a__x000a_"/>
    <s v="DE-031-2023"/>
    <s v="% mensual de asignación de recursos de los fondos FSSRI y FOES_x000a__x000a_"/>
    <n v="2023"/>
    <n v="23"/>
    <n v="100"/>
    <s v="Total de recursos realmente asignados de los fondos FSSRI y FOES mensual /Total valor planeado de re"/>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6"/>
    <s v="Asignación de los recursos de subsidios del fondo FOES_x000a_"/>
    <n v="50"/>
    <n v="100"/>
    <n v="0"/>
    <m/>
    <m/>
    <n v="0"/>
    <m/>
    <m/>
    <n v="0"/>
    <n v="9.98"/>
    <s v="Apropiación Vigente 2023: $200.421.696.329_x000a_A cierre del primer trimestre 2023 se ejecutó (obligó) el 9.98%, equivalente a $ 19.999.086.846._x000a__x000a_"/>
    <n v="0"/>
    <n v="30.45"/>
    <s v="Apropiación Vigente 2023: $200.421.696.329_x000a_A cierre del mes de abril 2023 se ejecutó (obligó) el 30.45%, equivalente a $61.034.832.218_x000a_"/>
    <n v="0"/>
    <n v="30.46"/>
    <s v="Apropiación Vigente 2023: $200.421.696.329_x000a_A cierre del mes de mayo 2023 se ejecutó (obligó) el 30.46%, equivalente a $61.049.065.107_x000a_"/>
    <n v="0"/>
    <n v="0.40990000000000004"/>
    <s v="Apropiación Vigente 2023: $200.421.696.329_x000a_A cierre del mes de junio 2023 se ejecutó (obligó) el 40,99%, equivalente a $82.149.750.198_x000a_"/>
  </r>
  <r>
    <x v="0"/>
    <s v="Línea  para el Año 2023"/>
    <s v="Objetivo para el año 2023"/>
    <s v="Estrategia para el año 2023"/>
    <s v="Fortalecimiento de la Gestión Institucional (Gestión Institucional)"/>
    <s v="Seguimiento al desarrollo del modulo SISEG_x000a_"/>
    <s v="DE-032-2023"/>
    <s v="% mensual de avance de actividades_x000a_"/>
    <n v="2023"/>
    <n v="5"/>
    <n v="100"/>
    <s v="(Número de actividades realizadas en el mes/Total de actividades planeadas)*100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7"/>
    <s v="Uso del SISEG para la validación de las cuentas de subsidios y contribuciones del FSSRI en el SIN_x000a_"/>
    <n v="100"/>
    <n v="15"/>
    <n v="0"/>
    <m/>
    <m/>
    <n v="0"/>
    <m/>
    <m/>
    <n v="0"/>
    <n v="0"/>
    <s v="Avances obtenidos:_x000a_Solicitudes realizadas por las empresas:_x000a__x000a_Se atendieron las solicitudes hechas por 12 empresas prestadoras de servicio de energía eléctrica (ISAGEN, ENERMAS, MESSER ENERGY SERVICES, CEO, EMCALI, ENERMAS, EDEQ, OPTIMA CONSULTORES, EMCALI, ENERCO, EBSA Y DISPAC) quienes reportaron novedades al momento de realizar el cargue de la información correspondiente al cuarto trimestre de 2022 en el aplicativo SISEG. Dentro de los errores más comunes se encuentran las generadas por los valores de Costo Unitario (CU), errores por ingreso de ajustes en los formatos de subsidios y contribuciones y problemas de ingreso al aplicativo a quienes se les asignó una nueva contraseña._x000a__x000a_También se atendieron las solicitudes hechas por las empresas SOL-CIELO, DISPAC y ENELX, relacionadas con el proceso de formalización del registro (en el aplicativo) y se realizaron dos capacitaciones relacionadas con el manejo del aplicativo, socialización de los formatos de las conciliaciones, proceso de c"/>
    <n v="0"/>
    <n v="0"/>
    <s v="Se llevaron a cabo reuniones con personal de las empresas Enel y Enertotal, con quienes les bridó apoyo en cuanto a problemas de acceso al aplicativo y se aclararon algunas dudas relacionadas con el cargue de la información. También se respondieron correos atendiendo las consultas realizadas por las empresas al no estar habilitado el periodo 2023.Se elabora y se envía la historia de usuario para habilitar en el aplicativo el periodo 2023 para que las empresas puedan realizar el cargue de la información de las conciliaciones del primer trimestre. Se envía al ingeniero Jhon Faustino de TICs para su aprobación.El 11 de abril, se realizó una reunión entre el personal de TICs, el Grupo de subsidios y la SAF, donde se socializó el estado actual del aplicativo, las historias de usuario (HU) que se han creado desde el año pasado y que aún no se han aceptado, el problema de acceso al aplicativo al parecer por una actualización de los servidores y los errores que se generan."/>
    <n v="0"/>
    <n v="0"/>
    <s v="Durante el mes de mayo se atendieron las solicitudes hechas por las empresas GECELCA, DICEL, CEDENAR y PEESA, relacionadas con la habilitación del periodo 2023 en el aplicativo SISEG y solicitudes de extemporaneidad. A las empresas se les informó que actualmente se está trabajando en la corrección de las novedades que se han venido presentando con el aplicativo y que una vez los mismos se hayan corregido, se informará para que realicen el cargue de las conciliaciones. Esto se realiza con el fin de que las empresas puedan aprovechar de una mejor manera el periodo de extemporaneidad (de un mes) para cargar la información, ya una vez transcurra este periodo, las empresas no pueden solicitar un nuevo periodo para cargar información y las empresas nos van a reportar las novedades que aún están pendientes para ajustar._x000a_Se realizaron varias reuniones entre el personal de la SAF y TICs, a quienes se les recordó las historias de usuario que se han venido priorizando desde el año pasado "/>
    <n v="0"/>
    <n v="0"/>
    <s v="Junio: en cuanto al aplicativo SISEG, se atendieron las solicitudes hechas por las empresas PEESA y ENEL COLOMBIA, relacionadas con solicitudes de  extemporaneidad para el cargue de la información correspondiente al primer trimestre de 2023. A las empresas se les informó que actualmente se está trabajando en la corrección de las novedades que se han venido presentando en el aplicativo y que una vez los mismos se hayan corregido, se informará (oficialmente) para que realicen el cargue de las conciliaciones._x000a_Por otro lado, se realizó la elaboración del borrador de los estudios previos para la contratación del desarrollador que apoyará las actividades del Grupo de subsidios relacionadas con la puesta en marcha del aplicativo SISEG, contratación que se dará para el segundo semestre de 2023. Para esto, se solicitó apoyo del personal de TICs, quienes orientaron en cuanto a los requerimientos de conocimientos y experiencia del profesional que se va a contratar._x000a_"/>
  </r>
  <r>
    <x v="0"/>
    <s v="Línea  para el Año 2023"/>
    <s v="Objetivo para el año 2023"/>
    <s v="Estrategia para el año 2023"/>
    <s v="Transformación productiva, internacionalización y acción climática"/>
    <s v="Comprometer recursos del fondo PRONE_x000a__x000a__x000a_"/>
    <s v="DE-033-2023"/>
    <s v="Recursos comprometidos PRONE_x000a__x000a__x000a__x000a_"/>
    <n v="2023"/>
    <n v="6"/>
    <n v="100"/>
    <s v="Recursos comprometidos 2023/Total de recursos planeados 2023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8"/>
    <s v="Convocatoria PRONE_x000a_"/>
    <n v="25"/>
    <n v="1"/>
    <n v="0"/>
    <m/>
    <m/>
    <n v="0"/>
    <m/>
    <m/>
    <n v="0"/>
    <n v="0"/>
    <s v="Se estima realizar una convocatoria PRONE en la vigencia 2023 para el mes de julio._x000a_"/>
    <n v="0"/>
    <n v="0"/>
    <s v="El 21 de abril desde la Dirección de Energía Eléctrica se realizo una capacitación a los Operadores de Red con el fin de socializar la próxima convocatoria Prone 01 de 2023."/>
    <n v="0"/>
    <n v="0"/>
    <s v="En el mes de mayo desde la Dirección de Energía Eléctrica se realizaron mesas de trabajo internas con el fin de consolidar los documentos finales que se publicaran en la convocatoria PRONE 001 del 2023, que será realizada en el mes de Junio, se adjuntan evidencias."/>
    <n v="0"/>
    <n v="0"/>
    <s v="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_x000a_Enalces:_x000a_https://www.minenergia.gov.co/es/misional/energia-electrica-2/fondos-especiales/programa-de-normalizaci%C3%B3n-de-redes-el%C3%A9ctricas-prone/_x000a_https://normativame.minenergia.gov.co/normatividad/6670/norma/ &quot;_x000a_"/>
  </r>
  <r>
    <x v="0"/>
    <s v="Línea  para el Año 2023"/>
    <s v="Objetivo para el año 2023"/>
    <s v="Estrategia para el año 2023"/>
    <s v="Transformación productiva, internacionalización y acción climática"/>
    <s v="Comprometer recursos del fondo PRONE_x000a__x000a__x000a_"/>
    <s v="DE-033-2023"/>
    <s v="Recursos comprometidos PRONE_x000a__x000a__x000a__x000a_"/>
    <n v="2023"/>
    <n v="6"/>
    <n v="100"/>
    <s v="Recursos comprometidos 2023/Total de recursos planeados 2023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79"/>
    <s v="Comité PRONE_x000a_"/>
    <n v="25"/>
    <n v="1"/>
    <n v="0"/>
    <m/>
    <m/>
    <n v="0"/>
    <m/>
    <m/>
    <n v="0"/>
    <n v="0"/>
    <s v="Se estima realizar un comité PRONE en la vigencia 2023 la cual se proyecta llevar a cabo en el mes de agosto._x000a_Actualmente no se tiene avance en la realización del comité CAPRONE dado que esta actividad depende la realización de la convocatoria que se encuentra en curso y la recepción de proyectos (con cumplimiento de los requisitos) _x000a_"/>
    <n v="0"/>
    <n v="0"/>
    <s v="Actualmente no se tiene avance en la realización del comité CAPRONE dado que esta actividad depende la realización de la convocatoria."/>
    <n v="0"/>
    <n v="0"/>
    <s v="Actualmente no se tiene avance en la realización del comité CAPRONE dado que esta actividad depende la realización de la convocatoria la cual se tiene proyectada realizar en el mes de Junio._x000a_"/>
    <n v="0"/>
    <n v="0"/>
    <s v="Actualmente no se tiene avance en la realización del comité CAPRONE dado que esta actividad depende de la culminación de la convocatoria en el mes de Junio._x000a_"/>
  </r>
  <r>
    <x v="0"/>
    <s v="Línea  para el Año 2023"/>
    <s v="Objetivo para el año 2023"/>
    <s v="Estrategia para el año 2023"/>
    <s v="Transformación productiva, internacionalización y acción climática"/>
    <s v="Comprometer recursos del fondo PRONE_x000a__x000a__x000a_"/>
    <s v="DE-033-2023"/>
    <s v="Recursos comprometidos PRONE_x000a__x000a__x000a__x000a_"/>
    <n v="2023"/>
    <n v="6"/>
    <n v="100"/>
    <s v="Recursos comprometidos 2023/Total de recursos planeados 2023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81"/>
    <s v="Recursos Comprometidos comité PRONE (millones de pesos)_x000a_"/>
    <n v="50"/>
    <n v="114167.8"/>
    <n v="9431"/>
    <m/>
    <m/>
    <n v="10127"/>
    <m/>
    <m/>
    <n v="10307"/>
    <n v="10307"/>
    <s v="En cuanto a recursos comprometidos PRONE, se alcanzó un 9.03% del total de la apropiación del fondo, con $10.307.448.945."/>
    <n v="10311"/>
    <n v="10308"/>
    <s v="En cuanto a recursos comprometidos PRONE, se alcanzó un 9% del total de la apropiación del fondo, con $10,308,262,094.00"/>
    <n v="10315"/>
    <n v="10354"/>
    <s v="A 30 de mayo, se comprometieron $10.354.277.519, corresponde el 9,07% del total de la apropiación del fondo PRONE_x000a_"/>
    <n v="9.0673552437727623E-2"/>
    <n v="9.2118793565260954E-2"/>
    <s v="A 30 de junio se comprometieron  $10.517.374.293 , que corresponde a un 9,19% de la apropiación del fondo PRONE_x000a_En el mes de mayo se realizó ajuste a las matrices del PAE; esto cambio las metas de ejecución._x000a_La modificación global se dió conforme a lo estipulado en la circular 40009 de 2023 &quot;por la cual se imparten lineamientos para actualización del Plan de Abastecimiento Estratégico (PAE) en contratos de prestación de servicios profesionales y de apoyo a la gestión&quot;._x000a_Asimismo, se realizó el ajuste en los acuerdos de gestión conforme a proyección de realización de comité PRONE. _x000a_"/>
  </r>
  <r>
    <x v="0"/>
    <s v="Línea  para el Año 2023"/>
    <s v="Objetivo para el año 2023"/>
    <s v="Estrategia para el año 2023"/>
    <s v="Transformación productiva, internacionalización y acción climática"/>
    <s v="Usuarios beneficiados con recursos del Fondo PRONE_x000a_"/>
    <s v="DE-034-2023"/>
    <s v="Usuarios beneficiados con recursos del Fondo PRONE_x000a_"/>
    <n v="2023"/>
    <n v="5"/>
    <n v="100"/>
    <s v="#usuarios Beneficiados con recursos en Comité/#beneficiarios con recursos en Comité Planeados_x000a_"/>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82"/>
    <s v="Usuarios Beneficiados con recursos del Fondo PRONE"/>
    <n v="100"/>
    <n v="10000"/>
    <n v="0"/>
    <m/>
    <m/>
    <n v="0"/>
    <m/>
    <m/>
    <n v="0"/>
    <n v="0"/>
    <s v="Se estima que con la realización de la convocatoria PRONE se le asignen recursos aproximadamente a 10.000 usuarios, dependiendo de la presentación de proyectos presentados por los Operadores de Red. Esta convocatoria esta estimada para el mes de julio._x000a_"/>
    <n v="0"/>
    <n v="0"/>
    <s v="Desde la Dirección de Energía se ha trabajado con las diferentes áreas involucradas en el borrador de Resolución, la memoria justificativa y los distintos anexos de la convocatoria."/>
    <n v="0"/>
    <n v="0"/>
    <s v="Desde la Dirección de Energía se ha trabajado con las diferentes áreas involucradas en el borrador de Resolución, la memoria justificativa y los distintos anexos de la convocatoria, se adjuntan evidencias_x000a_"/>
    <n v="0"/>
    <n v="0"/>
    <s v="En el mes de Junio se publico la Resolución 40440 del 29 de junio de 2023 por la cual se convoca a los Operadores de Red del servicio de energía eléctrica para presentar Planes, Programas y/o Proyectos de Normalización de Redes Eléctricas, para la adjudicación de recursos del Programa de Normalización de Redes Eléctricas — PRONE, así como para llevar a cabo su desarrollo. _x000a_Los usuarios beneficiados con recursos del comité CAPRONE se determinarán una vez se culmine el proceso de la presentación de proyectos y se realice el comite de asignación de recursos CAPRONE._x000a_Enalces:_x000a_https://www.minenergia.gov.co/es/misional/energia-electrica-2/fondos-especiales/programa-de-normalizaci%C3%B3n-de-redes-el%C3%A9ctricas-prone/_x000a_https://normativame.minenergia.gov.co/normatividad/6670/norma/ &quot;_x000a_"/>
  </r>
  <r>
    <x v="0"/>
    <s v="Línea  para el Año 2023"/>
    <s v="Objetivo para el año 2023"/>
    <s v="Estrategia para el año 2023"/>
    <s v="Transformación productiva, internacionalización y acción climática"/>
    <s v="Comprometer recursos del fondo FAER_x000a_"/>
    <s v="DE-035-2023"/>
    <s v="Recursos comprometidos FAER_x000a_"/>
    <n v="2023"/>
    <n v="6"/>
    <n v="100"/>
    <s v="Recursos comprometidos 2023/Total de recursos planeados 2023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83"/>
    <s v="Recursos Comprometidos (millones de pesos)_x000a_"/>
    <n v="100"/>
    <n v="144498.70000000001"/>
    <n v="0"/>
    <m/>
    <m/>
    <n v="992"/>
    <m/>
    <m/>
    <n v="1222"/>
    <n v="1222"/>
    <s v="Apropiación Vigente 2023: $144.498.700.000_x000a_En cuanto a recursos comprometidos, se alcanzó un 0.85%, con $1.222.321.328."/>
    <n v="1294"/>
    <n v="1238"/>
    <s v="A 30 de abril se comprometieron  $1.238.210.879 , que corresponde a un 0,85%, del total de la apropiación de este proyecto_x000a__x000a_"/>
    <n v="1366"/>
    <n v="1338"/>
    <s v="A 30 de mayo, se comprometieron $1.338.108.732, corresponde el 0,92% del total de la apropiación del fondo FAER_x000a_"/>
    <n v="0.50248202925009011"/>
    <n v="1.1695606950097128E-2"/>
    <s v="A 30 de junio se comprometieron  $1.690.125.500 , que corresponde a 1.17% de la apropiación total del FAER_x000a_"/>
  </r>
  <r>
    <x v="0"/>
    <s v="Línea  para el Año 2023"/>
    <s v="Objetivo para el año 2023"/>
    <s v="Estrategia para el año 2023"/>
    <s v="Transformación productiva, internacionalización y acción climática"/>
    <s v="Usuarios beneficiados con recursos del Fondo FAER_x000a_"/>
    <s v="DE-036-2023"/>
    <s v="Usuarios conectados con recuros del Fondo FAER_x000a_"/>
    <n v="2023"/>
    <n v="5"/>
    <n v="100"/>
    <s v="#usuarios Beneficiados con recursos en Comité/#beneficiarios con recursos en Comité Planeado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84"/>
    <s v="Usuarios conectados con recursos del Fondo FAER"/>
    <n v="100"/>
    <n v="5000"/>
    <n v="0"/>
    <m/>
    <m/>
    <n v="0"/>
    <m/>
    <m/>
    <n v="0"/>
    <n v="0"/>
    <s v="A 31 de marzo no se han conectado usuarios beneficiados con el fondo FAER"/>
    <n v="300"/>
    <n v="0"/>
    <s v="A corte del 30 de abril no se tienen usuarios conectados con recursos del FAER"/>
    <n v="377"/>
    <n v="0"/>
    <s v="A corte del 31 de mayo no se tienen usuarios conectados con recursos del FAER, los proyectos se encuentran en ejecución y aún se están realizando las certificaciones retie para poder oficializar el acta de entrega._x000a_"/>
    <n v="7.5399999999999995E-2"/>
    <n v="0"/>
    <s v="A corte del 30 de junio no se tienen usuarios conectados con recursos del FAER, los proyectos se encuentran en ejecución y aún se están realizando las certificaciones retie para poder oficializar el acta de entrega._x000a_"/>
  </r>
  <r>
    <x v="0"/>
    <s v="Línea  para el Año 2023"/>
    <s v="Objetivo para el año 2023"/>
    <s v="Estrategia para el año 2023"/>
    <s v="Transformación productiva, internacionalización y acción climática"/>
    <s v="Comprometer recursos del fondo FAZNI_x000a_"/>
    <s v="DE-037-2023"/>
    <s v="Recursos comprometidos FAZNI_x000a_"/>
    <n v="2023"/>
    <n v="6"/>
    <n v="100"/>
    <s v="Recursos comprometidos 2023/Total de recursos planeados 2023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85"/>
    <s v="Recursos Comprometidos FAZNI (millones de peso)"/>
    <n v="100"/>
    <n v="123857.5"/>
    <n v="0"/>
    <m/>
    <m/>
    <n v="752"/>
    <m/>
    <m/>
    <n v="905"/>
    <n v="905"/>
    <s v="Apropiación Vigente 2023: $123.857.500.000._x000a_En cuanto a recursos comprometidos, se alcanzó un 0.73%, con $904.615.775."/>
    <n v="977"/>
    <n v="941.6"/>
    <s v="A 30 de abril, se comprometieron  $941.670.191, corresponde el 0,76% del total de la apropiación del fondo FAZNI_x000a__x000a_"/>
    <n v="1056"/>
    <n v="1054"/>
    <s v="A 30 de mayo, se comprometieron $1.053.668.874, corresponde el 0,85% del total de la apropiación del fondo FAZNI_x000a_"/>
    <n v="0.49858910441434712"/>
    <n v="1.2692004925014634E-2"/>
    <s v="A 30 de junio, se comprometieron  $1.592.013.198 , que corresponde a 1,29% del total da apropiación del FAZNI_x000a_"/>
  </r>
  <r>
    <x v="0"/>
    <s v="Línea  para el Año 2023"/>
    <s v="Objetivo para el año 2023"/>
    <s v="Estrategia para el año 2023"/>
    <s v="Transformación productiva, internacionalización y acción climática"/>
    <s v="Usuarios beneficiados con recursos del Fondo FAZNI_x000a_"/>
    <s v="DE-038-2023"/>
    <s v="Usuarios conectados con recursos del Fondo FAZNI_x000a_"/>
    <n v="2023"/>
    <n v="5"/>
    <n v="100"/>
    <s v="#usuarios Beneficiados con recursos en Comité/#beneficiarios con recursos en Comité Planeados_x000a_"/>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486"/>
    <s v="Usuarios conectados con recursos del Fondo FAZNI_x000a_"/>
    <n v="100"/>
    <n v="8000"/>
    <n v="0"/>
    <m/>
    <m/>
    <n v="0"/>
    <m/>
    <m/>
    <n v="0"/>
    <n v="0"/>
    <s v="A 31 de marzo no se han conectado usuarios beneficiados con el fondo FAZNI"/>
    <n v="978"/>
    <n v="0"/>
    <s v="A corte del 30 de abril no se tienen usuarios conectados con recursos del FAZNI"/>
    <n v="2610"/>
    <n v="2589"/>
    <s v="A corte del 30 de mayo se ha brindado servicio de energía eléctrica a 2.589 usuarios en los departamentos de Putumayo, Meta y Caquetá._x000a_"/>
    <n v="0.441"/>
    <n v="0.358875"/>
    <s v="A corte del 30 de junio se ha brindado servicio de energía eléctrica a 282 usuarios en el departamento de Norte de Santander._x000a_Se presentan retrasos debido a las problemáticas de orden público y dificultades por condiciones climáticas en las zonas de impacto de los proyectos._x000a_"/>
  </r>
  <r>
    <x v="0"/>
    <s v="Línea  para el Año 2023"/>
    <s v="Objetivo para el año 2023"/>
    <s v="Estrategia para el año 2023"/>
    <s v="Transformación productiva, internacionalización y acción climática"/>
    <s v="Impulsar la implementación de proyectos de generación a partir de FNCER y proyectos de transmisión de energía eléctrica._x000a__x000a__x000a_"/>
    <s v="DE-025-2023"/>
    <s v="Demanda no atendida dentro del SIN_x000a_"/>
    <n v="2023"/>
    <n v="8"/>
    <n v="100"/>
    <s v="Total de DNA acumulada en el pais en Gigavatios hora en el año (GWh)_x000a_"/>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88"/>
    <s v="Informe mensual de consolidación de variables energéticas en el país_x000a_"/>
    <n v="100"/>
    <n v="11"/>
    <n v="0"/>
    <m/>
    <m/>
    <n v="1"/>
    <m/>
    <m/>
    <n v="2"/>
    <n v="2"/>
    <s v="En enero 2023 se tuvo una Demanda No Atendida de 2.610 MWh, en febrero de 4.218 MWh  y en marzo de 4.373 MWh (Indicador de meta de resultado). En cuanto a producto se anexan dos informes periódicos de gestión de los meses de febrero y marzo de 2023."/>
    <n v="3"/>
    <n v="3"/>
    <s v="Se adjunta el informe de consolidación de variables energéticas de abril._x000a_ "/>
    <n v="4"/>
    <n v="4"/>
    <s v="Se remite el informe de consolidación de variables para Mayo 2023, con lo cual se completan 4 informes remitidos (Febrero, marzo, abril y mayo"/>
    <n v="0.45454545454545453"/>
    <n v="0.45454545454545453"/>
    <s v="Se remite el informe de consolidación de variables para Junio 2023_x000a_"/>
  </r>
  <r>
    <x v="1"/>
    <s v="Línea  para el Año 2023"/>
    <s v="Objetivo para el año 2023"/>
    <s v="Estrategia para el año 2023"/>
    <s v="Transformación productiva, internacionalización y acción climática"/>
    <s v="Elaboración del Plan Nacional de Acción de Minamata en conjunto con los otros 7 ministerios involucrados, y radicación ante la Secretaría General del Convenio. "/>
    <s v="DFM-014-2023"/>
    <s v="% de avance en la elaboración y ejecución del Plan Nacional de Acción del Convenio de Minamata"/>
    <n v="2023"/>
    <n v="10"/>
    <n v="100"/>
    <s v="valor ejecutado/ valor planeado"/>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06"/>
    <s v="Documento del Plan Nacional de Acción"/>
    <n v="50"/>
    <n v="1"/>
    <n v="0"/>
    <m/>
    <m/>
    <n v="0"/>
    <m/>
    <m/>
    <n v="0"/>
    <m/>
    <m/>
    <n v="0"/>
    <m/>
    <m/>
    <n v="0"/>
    <n v="25"/>
    <s v="Se finalizó la construcción de la matriz de marco lógico del PAN con la participación de diversas entidades, la cual incluye objetivos, estrategias y acciones a desarrollar. Se realizaron 4 sesiones de trabajo durante el periodo correspondiente a este seguimiento."/>
    <n v="0"/>
    <n v="0.45"/>
    <s v="En proceso de estructuración de estrategias con instituciones involucradas. Realizadas 8 reuniones y una específica con MinSalud. Se añadió al ICBF y a la Consejería Presidencial para la Equidad de la Mujer"/>
  </r>
  <r>
    <x v="1"/>
    <s v="Línea  para el Año 2023"/>
    <s v="Objetivo para el año 2023"/>
    <s v="Estrategia para el año 2023"/>
    <s v="Transformación productiva, internacionalización y acción climática"/>
    <s v="Elaboración del Plan Nacional de Acción de Minamata en conjunto con los otros 7 ministerios involucrados, y radicación ante la Secretaría General del Convenio. "/>
    <s v="DFM-014-2023"/>
    <s v="% de avance en la elaboración y ejecución del Plan Nacional de Acción del Convenio de Minamata"/>
    <n v="2023"/>
    <n v="10"/>
    <n v="100"/>
    <s v="valor ejecutado/ valor planeado"/>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08"/>
    <s v="Documento del Plan Nacional de Acción Aprobado y Radicado"/>
    <n v="50"/>
    <n v="1"/>
    <n v="0"/>
    <m/>
    <m/>
    <n v="0"/>
    <m/>
    <m/>
    <n v="0"/>
    <m/>
    <m/>
    <n v="0"/>
    <n v="0.3"/>
    <s v="El Ministerio de Minas y Energía, a través de la Dirección de Formalización Minera, se encuentra coordinando los esfuerzos interinstitucionales para la formulación del Plan de Acción Nacional sobre Mercurio en la Minería Artesanal y de Pequeña Escala de Oro en Colombia, Conforme al Artículo 7, Anexo C y directrices de la Convención de Minamata, donde se convocó a 13 ministerios y 10 instituciones para la estructuración y concertación de dicho plan, que busca fortalecer la articulación interinstitucional, fortalecer las políticas públicas, promover la formalización, junto con la generación , uso y apropiación social del conocimiento relacionado con la mineria artesanal y de pequeña escala. FINALIDAD: &quot;Colombia para el 2035 protege la vida, la salud y el ambiente de los efectos del mercurio y sus compuestos en las zonas de influencia de la minería artesanal y de pequeña escala de oro, mediante la acción interinstitucional estratégica a nivel local, regional y nacional&quot;. OBJETIVO: &quot;Colomb"/>
    <n v="0"/>
    <n v="5"/>
    <s v="A la espera de finalizar el PAN."/>
    <n v="0"/>
    <n v="0.1"/>
    <s v="En proceso de formulación del Plan de Acción."/>
  </r>
  <r>
    <x v="1"/>
    <s v="Línea  para el Año 2023"/>
    <s v="Objetivo para el año 2023"/>
    <s v="Estrategia para el año 2023"/>
    <s v="Transformación productiva, internacionalización y acción climática"/>
    <s v="Coordinar la elaboración, socialización y la publicación de los actos reglamentarios de los artículos de la Ley 2250 de 2022, cuya responsabilidad recaiga en el MME, particularmente en la Dirección de Formalización Minera."/>
    <s v="DFM-015-2023"/>
    <s v="% de avance en la reglamentación de la Ley 2250 de 2022 en lo correspondiente a la DFM. "/>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11"/>
    <s v="Articulos de la Ley 2250 reglamentados."/>
    <n v="25"/>
    <n v="6"/>
    <n v="0"/>
    <m/>
    <m/>
    <n v="0"/>
    <m/>
    <m/>
    <n v="0"/>
    <n v="0"/>
    <s v="Se han generado espacios de trabajo para la revisión de los artículos a reglamentar"/>
    <n v="0"/>
    <m/>
    <m/>
    <n v="0"/>
    <n v="40"/>
    <s v="1. Proyecto de reglamentación del Art. 24 publicado desde el 08 de junio para observaciones de interesados._x000a_2. Proyecto de reglamentación del art. 8 en construcción con SG y SAF, pendiente de revisión para envío a MinHacienda._x000a_3. Proyecto de reglamentación del art. 12 trabajado con MinAmbiente y en versión preliminar._x000a_4. Proyecto de reglamentación del Art. 14 (controles por exceso de producción) en cabeza de Minería Empresarial._x000a_5. Proyecto de reglamentación del Art. 15 fue enviado el día 6 de junio a Presidencia de la República para firma. El día 9 se reune con enlace de presidencia para explicar el contenido del proyecto de decreto._x000a_6. Art 5. Se publicó la versión definitiva en la URL:  https://www.minenergia.gov.co/documents/10010/Plan-unico-legalizaci%C3%B3n-y-formalizacion-minera-2023.pdf. _x000a_7. Proyecto de reglamentación del artículo 20 en versión para envío a la OAJ para el trámite de publicación."/>
    <n v="0"/>
    <n v="0.42"/>
    <s v="*Artículo 5: Se reportó el cumplimiento en el mes de Mayo._x000a_*Artículo 8: El 23 de junio fue enviado proyecto de decreto artículo 8 a SG y O. de Planeación del MME, con el fin de recibir su retroalimentación; sin observaciones recibidas a la fecha._x000a_*Artículo 12: A la espera de proyecto de decreto por parte del MADS; propuestas de sector Minas allegadas._x000a_*Artículo 15: Proyecto de decreto fue enviado a Presidencia de la Republica el día 7 de junio de 2023. En revisión y ajuste._x000a_*Artículo 20: El pasado 22 de junio de 2023 se publicó para participación ciudadana el proyecto de resolución para el parágrafo. Respecto a la reglamentación del artículo 20 se vienen realizando mesas de trabajo en donde han participado la Agencia Nacional de Minería, el Ministerio de Ambiente y Desarrollo Sostenible y este Ministerio. _x000a_*Artículo 24: Publicado, recepción de 26 observaciones de la ciudadanía (Fenalcarbón, ACM, S. de Minas de Boyacá y un particular), las cuales ya fueron resueltas y ajustadas."/>
  </r>
  <r>
    <x v="1"/>
    <s v="Línea  para el Año 2023"/>
    <s v="Objetivo para el año 2023"/>
    <s v="Estrategia para el año 2023"/>
    <s v="Transformación productiva, internacionalización y acción climática"/>
    <s v="Coordinar la elaboración, socialización y la publicación de los actos reglamentarios de los artículos de la Ley 2250 de 2022, cuya responsabilidad recaiga en el MME, particularmente en la Dirección de Formalización Minera."/>
    <s v="DFM-015-2023"/>
    <s v="% de avance en la reglamentación de la Ley 2250 de 2022 en lo correspondiente a la DFM. "/>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12"/>
    <s v="Fondo de Fomento Minero en implementación"/>
    <n v="25"/>
    <n v="50"/>
    <n v="0"/>
    <m/>
    <m/>
    <n v="0"/>
    <m/>
    <m/>
    <n v="0"/>
    <n v="1"/>
    <s v="En el presente periodo se tiene una reunión con APC, para trabajar en la hoja de ruta del estatuto de Fondo minero."/>
    <n v="0"/>
    <m/>
    <m/>
    <n v="0"/>
    <n v="5"/>
    <s v="A la espera del Reglamentación del Fondo."/>
    <n v="0"/>
    <n v="0.1"/>
    <s v="El 23 de junio fue enviado proyecto de decreto artículo 8 a SG y O. de Planeación del MME, con el fin de recibir su retroalimentación; sin observaciones recibidas a la fecha."/>
  </r>
  <r>
    <x v="1"/>
    <s v="Línea  para el Año 2023"/>
    <s v="Objetivo para el año 2023"/>
    <s v="Estrategia para el año 2023"/>
    <s v="Transformación productiva, internacionalización y acción climática"/>
    <s v="Coordinar la elaboración, socialización y la publicación de los actos reglamentarios de los artículos de la Ley 2250 de 2022, cuya responsabilidad recaiga en el MME, particularmente en la Dirección de Formalización Minera."/>
    <s v="DFM-015-2023"/>
    <s v="% de avance en la reglamentación de la Ley 2250 de 2022 en lo correspondiente a la DFM. "/>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14"/>
    <s v="Adopción del Decreto que reglamenta el Sistema Nacional de Seguridad Minera"/>
    <n v="25"/>
    <n v="1"/>
    <n v="0"/>
    <m/>
    <m/>
    <n v="0"/>
    <m/>
    <m/>
    <n v="0"/>
    <m/>
    <m/>
    <n v="0"/>
    <m/>
    <m/>
    <n v="0"/>
    <n v="0"/>
    <s v="A la espera de reglamentación del SNSM."/>
    <n v="0"/>
    <n v="0"/>
    <s v="En proceso de reglamentación."/>
  </r>
  <r>
    <x v="1"/>
    <s v="Línea  para el Año 2023"/>
    <s v="Objetivo para el año 2023"/>
    <s v="Estrategia para el año 2023"/>
    <s v="Transformación productiva, internacionalización y acción climática"/>
    <s v="Coordinar la elaboración, socialización y la publicación de los actos reglamentarios de los artículos de la Ley 2250 de 2022, cuya responsabilidad recaiga en el MME, particularmente en la Dirección de Formalización Minera."/>
    <s v="DFM-015-2023"/>
    <s v="% de avance en la reglamentación de la Ley 2250 de 2022 en lo correspondiente a la DFM. "/>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15"/>
    <s v="Plan de Acción para grupos territoriales de seguridad minera"/>
    <n v="25"/>
    <n v="1"/>
    <n v="0"/>
    <m/>
    <m/>
    <n v="0"/>
    <m/>
    <m/>
    <n v="0"/>
    <m/>
    <m/>
    <n v="0"/>
    <m/>
    <m/>
    <n v="0"/>
    <n v="15"/>
    <s v="El 25 de mayo se llevó a cabo jornada de socialización del proyecto de decreto del artículo 20 de la Ley 2250 de 2022, Sistema Nacional de Seguridad Minera, así como la construcción de la Agenda regional preliminar de seguridad minera para el departamento de Cundinamarca. Así mismo, se llevó a cabo el mismo ejercicio en Manizales el días 31 de mayo, para el departamento de Caldas."/>
    <n v="0"/>
    <n v="0.16"/>
    <s v="El 25/05 se llevó a cabo jornada de socialización del proyecto de decreto del artículo 20 SNSM, así como la construcción de la agenda regional preliminar de seguridad minera para el departamento de Cundinamarca. Así mismo, se llevó a cabo el mismo ejercicio en Manizales el días 31 de mayo."/>
  </r>
  <r>
    <x v="1"/>
    <s v="Línea  para el Año 2023"/>
    <s v="Objetivo para el año 2023"/>
    <s v="Estrategia para el año 2023"/>
    <s v="Transformación productiva, internacionalización y acción climática"/>
    <s v="Construir un nuevo Código de Minas para la transición energética justa y la minería para la vida, en articulación con las entidades competentes del sector, y el Congreso de la República. "/>
    <s v="DFM-016-2023"/>
    <s v="% de avance en la construcción del Código de Minas"/>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18"/>
    <s v="Proyecto de Ley del nuevo Código de Minas radicado ante el Congreso de la República"/>
    <n v="25"/>
    <n v="1"/>
    <n v="0"/>
    <m/>
    <m/>
    <n v="0"/>
    <m/>
    <m/>
    <n v="0"/>
    <n v="1"/>
    <s v="Se han venido apoyando las actividades de planeación y estructuración de proyectos que faciliten ajustes normativos e instrumentos técnicos en torno a la minería de subsistencia, de igual manera se socializa con la comunidad y se levantan insumos para el artículo del código de minas."/>
    <n v="0"/>
    <m/>
    <m/>
    <n v="0"/>
    <n v="1"/>
    <s v="En proceso."/>
    <n v="0"/>
    <n v="1"/>
    <s v="En proceso."/>
  </r>
  <r>
    <x v="1"/>
    <s v="Línea  para el Año 2023"/>
    <s v="Objetivo para el año 2023"/>
    <s v="Estrategia para el año 2023"/>
    <s v="Transformación productiva, internacionalización y acción climática"/>
    <s v="Construir un nuevo Código de Minas para la transición energética justa y la minería para la vida, en articulación con las entidades competentes del sector, y el Congreso de la República. "/>
    <s v="DFM-016-2023"/>
    <s v="% de avance en la construcción del Código de Minas"/>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19"/>
    <s v="Convención Nacional Minera realizada"/>
    <n v="25"/>
    <n v="100"/>
    <n v="0"/>
    <m/>
    <m/>
    <n v="0"/>
    <m/>
    <m/>
    <n v="0"/>
    <n v="0"/>
    <s v="Está en construcción para desarrollar en el mes de mayo"/>
    <n v="0"/>
    <m/>
    <m/>
    <n v="0"/>
    <n v="100"/>
    <s v="Se realizó el evento de la Cumbre Nacional Minera entre el 27 y el 28 de mayo, contando con la participación de más de 2000 asistentes."/>
    <n v="0"/>
    <n v="1"/>
    <s v="Se realizó el evento de la Cumbre Nacional Minera entre el 27 y el 28 de mayo, contando con la participación de más de 2000 asistentes."/>
  </r>
  <r>
    <x v="1"/>
    <s v="Línea  para el Año 2023"/>
    <s v="Objetivo para el año 2023"/>
    <s v="Estrategia para el año 2023"/>
    <s v="Transformación productiva, internacionalización y acción climática"/>
    <s v="Construir un nuevo Código de Minas para la transición energética justa y la minería para la vida, en articulación con las entidades competentes del sector, y el Congreso de la República. "/>
    <s v="DFM-016-2023"/>
    <s v="% de avance en la construcción del Código de Minas"/>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20"/>
    <s v="Convenios con organizaciones etnicoterritoriales para realizar la consulta previa del Código de Minas"/>
    <n v="25"/>
    <n v="1"/>
    <n v="0"/>
    <m/>
    <m/>
    <n v="0"/>
    <m/>
    <m/>
    <n v="0"/>
    <n v="0"/>
    <s v="Construcción y sondeo de mercado para la suscripción de convenios interadministrativos."/>
    <n v="0"/>
    <m/>
    <m/>
    <n v="0"/>
    <n v="0"/>
    <s v="En proceso."/>
    <n v="0"/>
    <n v="0"/>
    <s v="En proceso."/>
  </r>
  <r>
    <x v="1"/>
    <s v="Línea  para el Año 2023"/>
    <s v="Objetivo para el año 2023"/>
    <s v="Estrategia para el año 2023"/>
    <s v="Transformación productiva, internacionalización y acción climática"/>
    <s v="Construir un nuevo Código de Minas para la transición energética justa y la minería para la vida, en articulación con las entidades competentes del sector, y el Congreso de la República. "/>
    <s v="DFM-016-2023"/>
    <s v="% de avance en la construcción del Código de Minas"/>
    <n v="2023"/>
    <n v="2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21"/>
    <s v="Consulta previa, libre e informada realizada con comunidades"/>
    <n v="25"/>
    <n v="100"/>
    <n v="0"/>
    <m/>
    <m/>
    <n v="0"/>
    <m/>
    <m/>
    <n v="0"/>
    <n v="0"/>
    <s v="En construcción estratégica para el cumplimiento total ."/>
    <n v="0"/>
    <m/>
    <m/>
    <n v="0"/>
    <n v="0"/>
    <s v="En proceso."/>
    <n v="0"/>
    <n v="0"/>
    <s v="En proceso."/>
  </r>
  <r>
    <x v="1"/>
    <s v="Línea  para el Año 2023"/>
    <s v="Objetivo para el año 2023"/>
    <s v="Estrategia para el año 2023"/>
    <s v="Transformación productiva, internacionalización y acción climática"/>
    <s v="Expedir la Reglamentación del Capítulo V de la Ley 70 de 1993, sobre minería en territorios de comunidades negras, afrocolombianas, raizales y palenqueras, previa consulta y protocolización del texto con las autoridades NARP."/>
    <s v="DFM-017-2023"/>
    <s v="% avance en la reglamentación del Capítulo V de la Ley 70 de 199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25"/>
    <s v="Proyecto de Decreto Reglamentario del Capítulo V de la Ley 70 de 1993"/>
    <n v="30"/>
    <n v="1"/>
    <n v="0"/>
    <m/>
    <m/>
    <n v="0"/>
    <m/>
    <m/>
    <n v="0"/>
    <n v="0"/>
    <s v="Está en construcción y socialización."/>
    <n v="0"/>
    <m/>
    <m/>
    <n v="0"/>
    <n v="0"/>
    <s v="En proceso."/>
    <n v="0"/>
    <n v="0"/>
    <s v="En proceso."/>
  </r>
  <r>
    <x v="1"/>
    <s v="Línea  para el Año 2023"/>
    <s v="Objetivo para el año 2023"/>
    <s v="Estrategia para el año 2023"/>
    <s v="Transformación productiva, internacionalización y acción climática"/>
    <s v="Expedir la Reglamentación del Capítulo V de la Ley 70 de 1993, sobre minería en territorios de comunidades negras, afrocolombianas, raizales y palenqueras, previa consulta y protocolización del texto con las autoridades NARP."/>
    <s v="DFM-017-2023"/>
    <s v="% avance en la reglamentación del Capítulo V de la Ley 70 de 199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28"/>
    <s v="Avance en la consulta previa, libre e informada con comunidades negras, afrocolombianas, raizales y palenqueras"/>
    <n v="30"/>
    <n v="100"/>
    <n v="0"/>
    <m/>
    <m/>
    <n v="0"/>
    <m/>
    <m/>
    <n v="0"/>
    <m/>
    <m/>
    <n v="0"/>
    <m/>
    <m/>
    <n v="0"/>
    <n v="0"/>
    <s v="En proceso."/>
    <n v="0"/>
    <n v="0"/>
    <s v="En proceso."/>
  </r>
  <r>
    <x v="1"/>
    <s v="Línea  para el Año 2023"/>
    <s v="Objetivo para el año 2023"/>
    <s v="Estrategia para el año 2023"/>
    <s v="Transformación productiva, internacionalización y acción climática"/>
    <s v="Expedir la Reglamentación del Capítulo V de la Ley 70 de 1993, sobre minería en territorios de comunidades negras, afrocolombianas, raizales y palenqueras, previa consulta y protocolización del texto con las autoridades NARP."/>
    <s v="DFM-017-2023"/>
    <s v="% avance en la reglamentación del Capítulo V de la Ley 70 de 199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30"/>
    <s v="Acto administrativo adoptado"/>
    <n v="40"/>
    <n v="1"/>
    <n v="0"/>
    <m/>
    <m/>
    <n v="0"/>
    <m/>
    <m/>
    <n v="0"/>
    <m/>
    <m/>
    <n v="0"/>
    <m/>
    <m/>
    <n v="0"/>
    <n v="0"/>
    <s v="Formulado el proyecto de reglamentación."/>
    <n v="0"/>
    <n v="0"/>
    <s v="En proceso."/>
  </r>
  <r>
    <x v="1"/>
    <s v="Línea  para el Año 2023"/>
    <s v="Objetivo para el año 2023"/>
    <s v="Estrategia para el año 2023"/>
    <s v="Transformación productiva, internacionalización y acción climática"/>
    <s v="Promover y apoyar estrategias para la formalización de la pequeña mineria, mineria tradicional, mineria ancestral"/>
    <s v="DFM-018-2023"/>
    <s v="% de ejecución del plan unico para la formalización y legalización en la vigencia 202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32"/>
    <s v="Procesos de regularización acompañados"/>
    <n v="25"/>
    <n v="680"/>
    <n v="0"/>
    <m/>
    <m/>
    <n v="0"/>
    <m/>
    <m/>
    <n v="68"/>
    <n v="68"/>
    <s v="A la fecha se cuenta con 170 procesos que fueron acompañados en la vigencia entre enero y abril de 2023"/>
    <n v="136"/>
    <m/>
    <m/>
    <n v="204"/>
    <n v="231"/>
    <s v="Para el periodo del mes de mayo se realizó el acompañamiento a 153 procesos de formalización logrando un acumulado de 231 procesos."/>
    <n v="0.4"/>
    <n v="0.57205882352941184"/>
    <s v="Para el periodo del mes de junio se realizó el acompañamiento a 158 procesos de formalización logrando un acumulado de 389 procesos logrando así una ejecución del 57,20% de la meta."/>
  </r>
  <r>
    <x v="1"/>
    <s v="Línea  para el Año 2023"/>
    <s v="Objetivo para el año 2023"/>
    <s v="Estrategia para el año 2023"/>
    <s v="Transformación productiva, internacionalización y acción climática"/>
    <s v="Promover y apoyar estrategias para la formalización de la pequeña mineria, mineria tradicional, mineria ancestral"/>
    <s v="DFM-018-2023"/>
    <s v="% de ejecución del plan unico para la formalización y legalización en la vigencia 202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33"/>
    <s v="Asociaciones creadas o fortalecidas"/>
    <n v="25"/>
    <n v="4"/>
    <n v="0"/>
    <m/>
    <m/>
    <n v="0"/>
    <m/>
    <m/>
    <n v="0"/>
    <m/>
    <m/>
    <n v="0"/>
    <m/>
    <m/>
    <n v="1"/>
    <n v="56"/>
    <s v="Para el periodo del mes de mayo se realizó el acompañamiento a 56 asociaciones y/o colectivos en materia de formalizacion minera."/>
    <n v="0.25"/>
    <n v="0.56000000000000005"/>
    <s v="Para el periodo del mes de junio se realizó el acompañamiento a 44 asociaciones y/o colectivos en materia de formalizacion minera "/>
  </r>
  <r>
    <x v="1"/>
    <s v="Línea  para el Año 2023"/>
    <s v="Objetivo para el año 2023"/>
    <s v="Estrategia para el año 2023"/>
    <s v="Transformación productiva, internacionalización y acción climática"/>
    <s v="Promover y apoyar estrategias para la formalización de la pequeña mineria, mineria tradicional, mineria ancestral"/>
    <s v="DFM-018-2023"/>
    <s v="% de ejecución del plan unico para la formalización y legalización en la vigencia 202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34"/>
    <s v="Asociaciones apoyadas para la formalización"/>
    <n v="25"/>
    <n v="4"/>
    <n v="0"/>
    <m/>
    <m/>
    <n v="0"/>
    <m/>
    <m/>
    <n v="0"/>
    <n v="0"/>
    <s v="se han apoyado asociaciones por medio de reuniones virtuales y presenciales"/>
    <n v="0"/>
    <m/>
    <m/>
    <n v="1"/>
    <n v="56"/>
    <s v="Para el periodo del mes de mayo se realizó el acompañamiento a 56 asociaciones y/o colectivos en materia de formalizacion minera."/>
    <n v="0.25"/>
    <n v="0.56000000000000005"/>
    <s v="Para el periodo del mes de junio se realizó el acompañamiento a 44 asociaciones y/o colectivos en materia de formalizacion minera."/>
  </r>
  <r>
    <x v="1"/>
    <s v="Línea  para el Año 2023"/>
    <s v="Objetivo para el año 2023"/>
    <s v="Estrategia para el año 2023"/>
    <s v="Transformación productiva, internacionalización y acción climática"/>
    <s v="Promover y apoyar estrategias para la formalización de la pequeña mineria, mineria tradicional, mineria ancestral"/>
    <s v="DFM-018-2023"/>
    <s v="% de ejecución del plan unico para la formalización y legalización en la vigencia 2023"/>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35"/>
    <s v="Implementación de la iniciativa de formalización para el Bajo Cauca antioqueño"/>
    <n v="25"/>
    <n v="1"/>
    <n v="0"/>
    <m/>
    <m/>
    <n v="0"/>
    <m/>
    <m/>
    <n v="0"/>
    <n v="20"/>
    <s v="Desarrollo de espacios de trabajo con comunidades mineras y entidades para la construcción de un plan de formalización en la subregión del bajo cauca."/>
    <n v="0"/>
    <m/>
    <m/>
    <n v="0"/>
    <n v="35"/>
    <s v="En el proceso de implementación de la estrategia se logro el siguiente avance:_x000a__x000a_ - ESTRATEGIA DE DIÁLOGO SOCIAL: 80%_x000a_ - APOYO EN LA CONSTRUCCIÓN E IMPLEMENTACIÓN DEL PLAN DE LA CARACTERIZACIÓN PRODUCTIVA: 21,4%_x000a_ -CARTOGRAFÍA DEL DISTRITO: 50%_x000a_- ACOMPAÑAMIENTO PROCESOS DE FORMALIZACIÓN MINERA: 35%"/>
    <n v="0"/>
    <n v="0.6"/>
    <s v="En el proceso de implementación de la estrategia se logro el siguiente avance:_x000a__x000a_ - ESTRATEGIA DE DIALOGO SOCIAL: 90%_x000a_ - APOYO EN LA CONSTRUCCIÓN E IMPLEMENTACION DEL PLAN DE LA CARACTERIZACION PRODUCTIVA: 44,9%_x000a_ -CARTOGRAFIA DEL DISTRITO: 60%_x000a_- ACOMPAÑAMIENTO PROCESOS DE FORMALIZACION MINERA: 45%."/>
  </r>
  <r>
    <x v="1"/>
    <s v="Línea  para el Año 2023"/>
    <s v="Objetivo para el año 2023"/>
    <s v="Estrategia para el año 2023"/>
    <s v="Transformación productiva, internacionalización y acción climática"/>
    <s v="Fortalecer las capacidades de las comunidades mineras en buenas practicas, seguridad y conversión tecnologica entre otras."/>
    <s v="DFM-019-2023"/>
    <s v="% de implementación de las estrategias para el fortalecimiento de capacidades en las comunidades mineras en el marco de la transición."/>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36"/>
    <s v="Clínicas técnico-jurídicas"/>
    <n v="25"/>
    <n v="4"/>
    <n v="0"/>
    <m/>
    <m/>
    <n v="0"/>
    <m/>
    <m/>
    <n v="0"/>
    <m/>
    <m/>
    <n v="0"/>
    <m/>
    <m/>
    <n v="0"/>
    <n v="0"/>
    <s v="En proceso de construcción."/>
    <n v="0.25"/>
    <n v="0"/>
    <s v="Se remitió al GGC del MME el documento técnico para sondeo de mercado para clínicas técnico-jurídicas en los departamentos de Cauca, Chocó y Boyacá. Cabe resaltar que la Universidad Francisco de Paula Santander se encuentra limitada para suscribir convenios por la Ley de garantías, se decidió priorizar el departamento de Antioquia."/>
  </r>
  <r>
    <x v="1"/>
    <s v="Línea  para el Año 2023"/>
    <s v="Objetivo para el año 2023"/>
    <s v="Estrategia para el año 2023"/>
    <s v="Transformación productiva, internacionalización y acción climática"/>
    <s v="Fortalecer las capacidades de las comunidades mineras en buenas practicas, seguridad y conversión tecnologica entre otras."/>
    <s v="DFM-019-2023"/>
    <s v="% de implementación de las estrategias para el fortalecimiento de capacidades en las comunidades mineras en el marco de la transición."/>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37"/>
    <s v="Alianzas realizadas"/>
    <n v="25"/>
    <n v="4"/>
    <n v="0"/>
    <m/>
    <m/>
    <n v="0"/>
    <m/>
    <m/>
    <n v="0"/>
    <m/>
    <m/>
    <n v="0"/>
    <m/>
    <m/>
    <n v="0"/>
    <n v="0"/>
    <s v="Se cuenta con propuestas para adelantar cuatro consultorios técnico jurídicos en los dptos. De Norte, Boyacá, Cauca y Chocó."/>
    <n v="0.25"/>
    <n v="0"/>
    <s v="Se remitió al GGC del MME el documento técnico para sondeo de mercado para clínicas técnico-jurídicas en los departamentos de Cauca, Chocó y Boyacá. Cabe resaltar que la Universidad Francisco de Paula Santander se encuentra limitada para suscribir convenios por la Ley de garantías, se decidió priorizar el departamento de Antioquia."/>
  </r>
  <r>
    <x v="1"/>
    <s v="Línea  para el Año 2023"/>
    <s v="Objetivo para el año 2023"/>
    <s v="Estrategia para el año 2023"/>
    <s v="Transformación productiva, internacionalización y acción climática"/>
    <s v="Fortalecer las capacidades de las comunidades mineras en buenas practicas, seguridad y conversión tecnologica entre otras."/>
    <s v="DFM-019-2023"/>
    <s v="% de implementación de las estrategias para el fortalecimiento de capacidades en las comunidades mineras en el marco de la transición."/>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38"/>
    <s v="Eventos para la gestión del cambio"/>
    <n v="25"/>
    <n v="15"/>
    <n v="0"/>
    <m/>
    <m/>
    <n v="0"/>
    <m/>
    <m/>
    <n v="0"/>
    <m/>
    <m/>
    <n v="0"/>
    <m/>
    <m/>
    <n v="0"/>
    <n v="0"/>
    <s v="En proceso de publicación de estudio de mercado en plataforma SECOP por parte del GGC."/>
    <n v="0.33333333333333331"/>
    <n v="0"/>
    <s v="Sondeo de mercado realizado. Actualmente se construyen estudios y documentos previos, así como solicitud de CDP."/>
  </r>
  <r>
    <x v="1"/>
    <s v="Línea  para el Año 2023"/>
    <s v="Objetivo para el año 2023"/>
    <s v="Estrategia para el año 2023"/>
    <s v="Transformación productiva, internacionalización y acción climática"/>
    <s v="Fortalecer las capacidades de las comunidades mineras en buenas practicas, seguridad y conversión tecnologica entre otras."/>
    <s v="DFM-019-2023"/>
    <s v="% de implementación de las estrategias para el fortalecimiento de capacidades en las comunidades mineras en el marco de la transición."/>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39"/>
    <s v="Servicios vinculados al CAM"/>
    <n v="25"/>
    <n v="10"/>
    <n v="0"/>
    <m/>
    <m/>
    <n v="0"/>
    <m/>
    <m/>
    <n v="1"/>
    <m/>
    <m/>
    <n v="2"/>
    <m/>
    <m/>
    <n v="3"/>
    <n v="0"/>
    <s v="Se puso en conocimiento de la oficina de comunicaciones y prensa de este ministerio las necesidades del área técnica para fortalecer el centro de aprendizaje minero. A la espera de pronunciamiento."/>
    <n v="0.4"/>
    <n v="0"/>
    <s v="Se puso en conocimiento de la oficina de comunicaciones y prensa de este ministerio, las necesidades del área técnica para fortalecer el centro de aprendizaje minero. A la espera de pronunciamiento."/>
  </r>
  <r>
    <x v="1"/>
    <s v="Línea  para el Año 2023"/>
    <s v="Objetivo para el año 2023"/>
    <s v="Estrategia para el año 2023"/>
    <s v="Transformación productiva, internacionalización y acción climática"/>
    <s v="Impulsar la implementación, ejecución y apropiación de la normatividad vigente en materia minera en los territorios."/>
    <s v="DFM-020-2023"/>
    <s v="% de avance en las gestiones para el cumplimiento de la normatividad minera vigente realizadas"/>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40"/>
    <s v="Acompañamientos a la comunidad minera"/>
    <n v="50"/>
    <n v="30"/>
    <n v="0"/>
    <m/>
    <m/>
    <n v="0"/>
    <m/>
    <m/>
    <n v="3"/>
    <n v="3"/>
    <s v="A la fecha se cuenta con 170 procesos que fueron acompañados en la vigencia entre enero y abril de 2023"/>
    <n v="6"/>
    <m/>
    <m/>
    <n v="9"/>
    <n v="7"/>
    <s v="Se han realizado siete jornadas (presenciales y virtuales), en las cuales se han capacitado 195 mineros de subsistencia de los municipios Timbiquí, Guapi (Cauca), Fonseca (La Guajira) e Ipiales (Nariño)."/>
    <n v="0.4"/>
    <n v="0.4"/>
    <s v="La coordinación de los programas de Minería Artesanal y Reconversión Productiva construyó y viene implementado un plan de capacitaciones de modalidad virtual y presencial. En el marco de la implementación de este plan, a la fecha, se han adelantado 12 talleres a traves de los cuales se han  capacitado presencialmente 929 mineros de subsistencia y 42  funcionarios de 14 municipios de los departamentos de Cundinamarca, Boyacá, Meta, La Guagira, Cesar, Magdalena, Huila, Cordoba, Cauca y Tolima. "/>
  </r>
  <r>
    <x v="1"/>
    <s v="Línea  para el Año 2023"/>
    <s v="Objetivo para el año 2023"/>
    <s v="Estrategia para el año 2023"/>
    <s v="Transformación productiva, internacionalización y acción climática"/>
    <s v="Impulsar la implementación, ejecución y apropiación de la normatividad vigente en materia minera en los territorios."/>
    <s v="DFM-020-2023"/>
    <s v="% de avance en las gestiones para el cumplimiento de la normatividad minera vigente realizadas"/>
    <n v="2023"/>
    <n v="10"/>
    <n v="100"/>
    <s v="valor ejecutado/ valor planeado"/>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41"/>
    <s v="Estructuración de pilotos para la reconversión en ecosistemas estratégicos"/>
    <n v="50"/>
    <n v="2"/>
    <n v="0"/>
    <m/>
    <m/>
    <n v="0"/>
    <m/>
    <m/>
    <n v="0"/>
    <m/>
    <m/>
    <n v="0"/>
    <m/>
    <m/>
    <n v="0"/>
    <n v="0"/>
    <s v="En lo que respecta al piloto en Amazonía, a la fecha de este reporte se formularon estudios previos y hoja de ruta de la estrategia de la Mesa Regional Amazónica – MRA._x000a__x000a_En lo que respecta al piloto de Santander:_x000a_1. En el Municipio de California, a la fecha se instalaron tres comisiones permanentes a saber: monitoreo integral, alternativa minera con producción limpia y diversificación. Las mismas cuentan con un cronograma concertado con la comunidad de California. _x000a_2. Sobre Suratá, se concertó el ineludible No. 1 relacionado con la línea de páramo, de acuerdo a la propuesta de ASOMAR, con unos compromisos sociales sobre el área que se propone modificar y se realizarán mesas de trabajo entre el MME, la ANM y la asociación para llegar a acuerdos sobre las posibles figuras a implementar. "/>
    <n v="0"/>
    <n v="0"/>
    <s v="Pilotos reconversión Amazonia _x000a__x000a_Se viene participando en reuniones para aclarar dudas de la OPIAC y avanzar en la propuesta de hoja de ruta de la estrategia._x000a__x000a_Piloto reconversión Santurbán_x000a__x000a_En el Municipio de California, a la fecha se instalaron tres comisiones permanentes a saber: monitoreo integral, alternativa minera con producción limpia y diversificación. Las mismas cuentan con un cronograma concertado con la comunidad de California. Sobre Suratá, se concertó el ineludible No. 1 relacionado con la línea de páramo, de acuerdo a la propuesta de ASOMAR, con unos compromisos sociales sobre el área que se propone modificar y se realizarán mesas de trabajo entre el MME, la ANM y la asociación para llegar a acuerdos sobre las posibles figuras a implementar. "/>
  </r>
  <r>
    <x v="1"/>
    <s v="Línea  para el Año 2023"/>
    <s v="Objetivo para el año 2023"/>
    <s v="Estrategia para el año 2023"/>
    <s v="Transformación productiva, internacionalización y acción climática"/>
    <s v="Dialogos con gobiernos locales y comunidades de mineros."/>
    <s v="DFM-021-2023"/>
    <s v="% de avance en las acciones para el fortalecimiento de la política de mineria de subsistencia en el territorio nacional"/>
    <n v="2023"/>
    <n v="5"/>
    <n v="100"/>
    <s v="valor ejecutado/ valor planeado"/>
    <s v="Porcentaje"/>
    <s v="Estratégic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42"/>
    <s v="Acompañamiento a autoridades locales"/>
    <n v="100"/>
    <n v="50"/>
    <n v="0"/>
    <m/>
    <m/>
    <n v="0"/>
    <m/>
    <m/>
    <n v="5"/>
    <n v="5"/>
    <s v="A la fecha se cuenta con 6 espacios de articulación realizados en la vigencia del año 2023, los cuales se encuentran distribuidos de la siguiente manera:"/>
    <n v="10"/>
    <m/>
    <m/>
    <n v="15"/>
    <n v="16"/>
    <s v="Se han realizado 7 jornadas de trabajo en las cuales se han capacitado 82 funcionarios municipales de los departamentos de Caldas, Risaralda, Quindío, Cundinamarca, Boyacá y Chocó."/>
    <n v="0.4"/>
    <n v="1"/>
    <s v="La coordinación de los programas de Minería Artesanal y Reconversión Productiva construyó y viene implmentado un plan de capacitaciones de modalidad virtual y presencial. En el marco de la implementación de este plan, a la fecha, se han capacitado virtualmente 145 funcionarios de 73 municipios de los departamentos de Cundinamarca, Chocó y Boyacá Caldas, Quindío, Risaralda, Caquetá, Putumayo, La Guajira, Norte de Santander, Bolívar y Guaviare. "/>
  </r>
  <r>
    <x v="1"/>
    <s v="Línea  para el Año 2023"/>
    <s v="Objetivo para el año 2023"/>
    <s v="Estrategia para el año 2023"/>
    <s v="Transformación productiva, internacionalización y acción climática"/>
    <s v="Fase de Diseño de herramientas y estrategias para la implementación de un plan socio-cultural para la comunidad minera en el marco de la transición energética"/>
    <s v="DFM-022-2023"/>
    <s v="% de avance en las iniciativas para la protección de la actividad minera dentro de los parametros socio-culturales y ancestrales de los territorios"/>
    <n v="2023"/>
    <n v="5"/>
    <n v="100"/>
    <s v="valor ejecutado/ valor planeado"/>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43"/>
    <s v="Herramientas para la protección de la actividad  minera"/>
    <n v="100"/>
    <n v="1"/>
    <n v="0"/>
    <m/>
    <m/>
    <n v="0"/>
    <m/>
    <m/>
    <n v="0"/>
    <m/>
    <m/>
    <n v="0"/>
    <m/>
    <m/>
    <n v="0"/>
    <n v="0"/>
    <s v="En proceso de construcción."/>
    <n v="0"/>
    <n v="0"/>
    <s v="Sin avance programado."/>
  </r>
  <r>
    <x v="2"/>
    <s v="Línea  para el Año 2023"/>
    <s v="Objetivo para el año 2023"/>
    <s v="Estrategia para el año 2023"/>
    <s v="Transformación productiva, internacionalización y acción climática"/>
    <s v="Impulsar el abastecimiento de gas en el país."/>
    <s v="DH-040-2023"/>
    <s v="Porcentaje de ampliación de  la cobertura de servicios públicos domiciliarios de gas asegurando su sostenibilidad y eficiencia."/>
    <n v="2023"/>
    <n v="8"/>
    <n v="100"/>
    <s v="Porcentaje de ampliación de  la cobertura de servicios públicos domiciliarios de ga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SINERGÍA; Plan de Acción Anual - PAA"/>
    <s v="#"/>
    <n v="1446"/>
    <s v="Realizar el registro de usuarios que dejan de usar leña para cocinar (SINERGIA)                  "/>
    <n v="50"/>
    <n v="15000"/>
    <n v="0"/>
    <m/>
    <m/>
    <n v="0"/>
    <m/>
    <m/>
    <n v="3750"/>
    <n v="0"/>
    <s v="Se elaboró el proyecto del Convenio de cofinanciación con la empresa NORGAS S.A. E.S.P. para beneficiar a 9489 usuarios de los departamentos del Cauca y Córdoba que actualmente cocinan con leña."/>
    <n v="3750"/>
    <n v="0"/>
    <s v="Se suscribió el Convenio de cofinanciación GGC-377 de 2023 con la empresa NORGAS S.A. E.S.P. para beneficiar a 9489 usuarios de los departamentos del Cauca y Córdoba que actualmente cocinan con leña."/>
    <n v="3750"/>
    <n v="0"/>
    <s v="Se suscribió el Convenio de cofinanciación GGC-377 de 2023 con la empresa NORGAS S.A. E.S.P. para beneficiar a 9489 usuarios de los departamentos del Cauca y Córdoba que actualmente cocinan con leña."/>
    <n v="0.5"/>
    <n v="0"/>
    <s v="No se reporta avances por parte del grupo para el mes de junio"/>
  </r>
  <r>
    <x v="2"/>
    <s v="Línea  para el Año 2023"/>
    <s v="Objetivo para el año 2023"/>
    <s v="Estrategia para el año 2023"/>
    <s v="Transformación productiva, internacionalización y acción climática"/>
    <s v="Impulsar el abastecimiento de gas en el país."/>
    <s v="DH-040-2023"/>
    <s v="Porcentaje de ampliación de  la cobertura de servicios públicos domiciliarios de gas asegurando su sostenibilidad y eficiencia."/>
    <n v="2023"/>
    <n v="8"/>
    <n v="100"/>
    <s v="Porcentaje de ampliación de  la cobertura de servicios públicos domiciliarios de ga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Estratégico Institucional - PEI; Plan de Acción Anual - PAA"/>
    <s v="#"/>
    <n v="1487"/>
    <s v="Contar con nuevos usuarios con acceso al servicio de gas combustible por redes (SINERGIA)"/>
    <n v="50"/>
    <n v="100000"/>
    <n v="0"/>
    <m/>
    <m/>
    <n v="0"/>
    <m/>
    <m/>
    <n v="25000"/>
    <n v="0"/>
    <s v="No se reporta avance para el mes de marzo 2023, ya que las empresas tienen plazo para reportar hasta el 30 de abril de 2023"/>
    <n v="25000"/>
    <n v="100000"/>
    <s v="Se reportan 11,381,616 usuarios conectados al servicio. Se incrementaron 121,629 usuarios"/>
    <n v="25000"/>
    <n v="100000"/>
    <s v="No se reporta avance para el mes de mayo"/>
    <n v="0.5"/>
    <n v="1"/>
    <s v="El segundo trimestre terminó el 30 de junio de 2023. Las empresas tienen hasta el 30 de julio para enviar el reporte respectivo"/>
  </r>
  <r>
    <x v="2"/>
    <s v="Línea  para el Año 2023"/>
    <s v="Objetivo para el año 2023"/>
    <s v="Estrategia para el año 2023"/>
    <s v="Transformación productiva, internacionalización y acción climática"/>
    <s v="Impulsar el abastecimiento de gas en el país."/>
    <s v="DH-042-2023"/>
    <s v="Porcentaje de avance en la expedición de reglamentos relacionados con la infraestructura de distribución de gas combustible"/>
    <n v="2023"/>
    <n v="10"/>
    <n v="100"/>
    <s v="Porcentaje de avance en la expedición de reglamento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91"/>
    <s v="Resolución &quot;Por la cual se adopta el Reglamento Interno para promover y cofinanciar proyectos de  infraestructura de Gas Licuado del Petróleo (GLP) por red de tubería a nivel nacional&quot; expedida"/>
    <n v="50"/>
    <n v="1"/>
    <n v="0"/>
    <m/>
    <m/>
    <n v="0"/>
    <m/>
    <m/>
    <n v="0"/>
    <n v="0"/>
    <s v="Se revisó con la OAJ y la Dirección de Hidrocarburos, el proyecto de resolución que deroga las Resoluciones 90032, 90033 y 90325. Se decidió unificar el reglamento interno con los requisitos de presentación de proyectos en un solo acto administrativo."/>
    <n v="0"/>
    <n v="0"/>
    <s v="Se revisó con la OAJ y la Dirección de Hidrocarburos, el proyecto de resolución que deroga las Resoluciones 90032, 90033 y 90325. Se decidió unificar el reglamento interno con los requisitos de presentación de proyectos en un solo acto administrativo. Se está estructurando el acto administrativo definitivo."/>
    <n v="0"/>
    <n v="0"/>
    <s v="Se revisó con la OAJ y la Dirección de Hidrocarburos, el proyecto de resolución que deroga las Resoluciones 90032, 90033 y 90325. Se decidió unificar el reglamento interno con los requisitos de presentación de proyectos en un solo acto administrativo. Se decidio unificar el reglamento interno con los requisitos de presentación de proyectos en un solo acto administrativo el cual se esta estructurando."/>
    <n v="1"/>
    <n v="0"/>
    <s v="No se reporta avances por parte del grupo para el mes de junio"/>
  </r>
  <r>
    <x v="2"/>
    <s v="Línea  para el Año 2023"/>
    <s v="Objetivo para el año 2023"/>
    <s v="Estrategia para el año 2023"/>
    <s v="Transformación productiva, internacionalización y acción climática"/>
    <s v="Impulsar el abastecimiento de gas en el país."/>
    <s v="DH-042-2023"/>
    <s v="Porcentaje de avance en la expedición de reglamentos relacionados con la infraestructura de distribución de gas combustible"/>
    <n v="2023"/>
    <n v="10"/>
    <n v="100"/>
    <s v="Porcentaje de avance en la expedición de reglamento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92"/>
    <s v="Resolución &quot;Por el cual se establecen los requisitos de presentación de los proyectos dirigidos a la prestación del servicio público de gas licuado de petróleo – GLP, a través del desarrollo de infraestructura de GLP por red de tubería a nivel nacional&quot;  expedida"/>
    <n v="50"/>
    <n v="1"/>
    <n v="0"/>
    <m/>
    <m/>
    <n v="0"/>
    <m/>
    <m/>
    <n v="0"/>
    <n v="0"/>
    <s v="Se revisó con la OAJ y la Dirección de Hidrocarburos, el proyecto de resolución que deroga las Resoluciones 90032, 90033 y 90325. Se decidió unificar el reglamento interno con los requisitos de presentación de proyectos en un solo acto administrativo."/>
    <n v="0"/>
    <n v="0"/>
    <s v="Se revisó con la OAJ y la Dirección de Hidrocarburos, el proyecto de resolución que deroga las Resoluciones 90032, 90033 y 90325. Se decidió unificar el reglamento interno con los requisitos de presentación de proyectos en un solo acto administrativo. Se está estructurando el acto administrativo definitivo."/>
    <n v="0"/>
    <n v="0"/>
    <s v="Se revisó con la OAJ y la Dirección de Hidrocarburos, el proyecto de resolución que deroga las Resoluciones 90032, 90033 y 90325. Se decidió unificar el reglamento interno con los requisitos de presentación de proyectos en un solo acto administrativo. Se decidio unificar el reglamento interno con los requisitos de presentación de proyectos en un solo acto administrativo el cual se esta estructurando."/>
    <n v="1"/>
    <n v="0"/>
    <s v="No se reporta avances por parte del grupo para el mes de junio"/>
  </r>
  <r>
    <x v="2"/>
    <s v="Línea  para el Año 2023"/>
    <s v="Objetivo para el año 2023"/>
    <s v="Estrategia para el año 2023"/>
    <s v="Transformación productiva, internacionalización y acción climática"/>
    <s v="Impulsar el abastecimiento de gas en el país."/>
    <s v="DH-044-2023"/>
    <s v="Porcentaje de avance en la expedición de actos administración relacionados con el abastecimiento de gas"/>
    <n v="2023"/>
    <n v="6"/>
    <n v="100"/>
    <s v="Porcentaje de avance en la expedición de actos administración "/>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494"/>
    <s v="Acto administrativo de adición al Decreto 1073 de 2015 con los conceptos de seguridad del abastecimiento y confiabilidad del suministro expedido."/>
    <n v="50"/>
    <n v="1"/>
    <n v="0"/>
    <m/>
    <m/>
    <n v="0"/>
    <m/>
    <m/>
    <n v="0"/>
    <n v="0"/>
    <s v="No se reporta avance para el mes de marzo 2023."/>
    <n v="0"/>
    <n v="0"/>
    <s v="No se registran avances en el mes de abril de 2023."/>
    <n v="0"/>
    <n v="0"/>
    <s v="No se reporta avance para el mes de mayo de 2023."/>
    <n v="1"/>
    <n v="0"/>
    <s v="No se reporta avances por parte del grupo para el mes de junio"/>
  </r>
  <r>
    <x v="2"/>
    <s v="Línea  para el Año 2023"/>
    <s v="Objetivo para el año 2023"/>
    <s v="Estrategia para el año 2023"/>
    <s v="Transformación productiva, internacionalización y acción climática"/>
    <s v="Impulsar el abastecimiento de gas en el país."/>
    <s v="DH-044-2023"/>
    <s v="Porcentaje de avance en la expedición de actos administración relacionados con el abastecimiento de gas"/>
    <n v="2023"/>
    <n v="6"/>
    <n v="100"/>
    <s v="Porcentaje de avance en la expedición de actos administración "/>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505"/>
    <s v="Acto adminstrativo de adición al Decreto  1073 de 2015 con los ajustes a los criterios para las declaraciones de producción de gas natural expedido"/>
    <n v="50"/>
    <n v="1"/>
    <n v="0"/>
    <m/>
    <m/>
    <n v="0"/>
    <m/>
    <m/>
    <n v="0"/>
    <n v="0"/>
    <s v="El documento final - resolución que adopta los nuevos parámetros para la Declaración de Producción está en revisión del Grupo Legal de la DH."/>
    <n v="0"/>
    <n v="0"/>
    <s v="El documento final - resolución que adopta los nuevos parámetros para la Declaración de Producción está en revisión del Grupo Legal de la DH."/>
    <n v="0"/>
    <n v="0"/>
    <s v="No se reporta avance para el mes de mayo de 2023"/>
    <n v="1"/>
    <n v="0"/>
    <s v="No se reporta avances por parte del grupo para el mes de junio"/>
  </r>
  <r>
    <x v="2"/>
    <s v="Línea  para el Año 2023"/>
    <s v="Objetivo para el año 2023"/>
    <s v="Estrategia para el año 2023"/>
    <s v="Transformación productiva, internacionalización y acción climática"/>
    <s v="Impulsar el abastecimiento de gas en el país."/>
    <s v="DH-045-2023"/>
    <s v="Porcentaje de avance en proceso de incentivar el Uso del gas combustible automotor"/>
    <n v="2023"/>
    <n v="7"/>
    <n v="100"/>
    <s v="Porcentaje de avance en proceso de incentivar el Uso del gas combustible automotor"/>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06"/>
    <s v="Reglamento Técnico que establece el marco normativo de calidad Auto GLP expedido "/>
    <n v="57"/>
    <n v="1"/>
    <n v="0"/>
    <m/>
    <m/>
    <n v="0"/>
    <m/>
    <m/>
    <n v="0"/>
    <n v="0"/>
    <s v="Se está revisando con el ICONTEC la actualización de la NTC 2303 que establece los requisitos de calidad del GLP para los diferentes usos."/>
    <n v="0"/>
    <n v="0"/>
    <s v="n el acto administrativo que incentive el uso del AutoGLP y NautiGLP se adoptará el estandar de calidad exigido para el uso vehicular."/>
    <n v="0"/>
    <n v="0"/>
    <s v="El acto administrativo que incentive el uso del AutoGLP y NautiGLP se adoptará el estandar de calidad exigido para el uso vehicular."/>
    <n v="0"/>
    <n v="0"/>
    <s v="Se está revisando la actualización del proyecto de resolución"/>
  </r>
  <r>
    <x v="2"/>
    <s v="Línea  para el Año 2023"/>
    <s v="Objetivo para el año 2023"/>
    <s v="Estrategia para el año 2023"/>
    <s v="Transformación productiva, internacionalización y acción climática"/>
    <s v="Impulsar el abastecimiento de gas en el país."/>
    <s v="DH-045-2023"/>
    <s v="Porcentaje de avance en proceso de incentivar el Uso del gas combustible automotor"/>
    <n v="2023"/>
    <n v="7"/>
    <n v="100"/>
    <s v="Porcentaje de avance en proceso de incentivar el Uso del gas combustible automotor"/>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07"/>
    <s v="Resolución por la cual se autoriza el uso del Gas Natural Licuado – GNL, como carburante en motores de combustión interna y carburante en transporte automotor (autoGNL), para la realización de prueba piloto en el territorio nacional  expedida"/>
    <n v="43"/>
    <n v="1"/>
    <n v="0"/>
    <m/>
    <m/>
    <n v="0"/>
    <m/>
    <m/>
    <n v="0"/>
    <n v="1"/>
    <s v="EL 17 de febrero de 2023 se expidió la Resolución 40217 de 2023 “Por la cual se autoriza el uso del Gas Natural Licuado – GNL, como carburante de motores de combustión interna y carburante para el transporte automotor (AutoGNL), para la realización de pruebas experimentales en el territorio nacional”"/>
    <n v="0"/>
    <n v="1"/>
    <s v="Ya fue completado de acuerdo al informe de marzo"/>
    <n v="0"/>
    <n v="1"/>
    <s v="Completado en el reporte del mes de marzo de 2023"/>
    <n v="1"/>
    <n v="1"/>
    <s v="Este indicador fue cumplido en el mes de marzi"/>
  </r>
  <r>
    <x v="2"/>
    <s v="Línea  para el Año 2023"/>
    <s v="Objetivo para el año 2023"/>
    <s v="Estrategia para el año 2023"/>
    <s v="Transformación productiva, internacionalización y acción climática"/>
    <s v="Expedición de reglamentos técnicos para la producción de hidrocarburos de forma responsable"/>
    <s v="DH-046-2023"/>
    <s v="Porcentaje de avance en la elaboración de proyectos de reglamentación  para las actividades de exploración y producción   "/>
    <n v="2023"/>
    <n v="8"/>
    <n v="100"/>
    <s v="Porcentaje de avance en la elaboración de proyectos de reglamentación  para las actividades de explo"/>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08"/>
    <s v="Acto administrativo de modificación de la  Resolución 181495 de 2009 que reglamenta la exploración y la explotación de Hidrocarburos expedido"/>
    <n v="50"/>
    <n v="1"/>
    <n v="0"/>
    <m/>
    <m/>
    <n v="0"/>
    <m/>
    <m/>
    <n v="0"/>
    <n v="0"/>
    <s v="Adelantando proceso de definición de propuesta borrador del proyecto de modificación a la Res. 181495 de 2009 al interior del Grupo Upstream."/>
    <n v="0"/>
    <n v="0"/>
    <s v="Adelantando proceso de definición de propuesta borrador del proyecto de modificación a la Res. 181495 de 2009 al interior del Grupo Upstream."/>
    <n v="0"/>
    <n v="0"/>
    <s v="En proceso de definición de propuesta borrador del proyecto de modificación a la Res. 181495 de 2009 al interior del Grupo Upstream."/>
    <n v="0"/>
    <n v="0"/>
    <s v="En proceso de definición de propuesta borrador del proyecto de modificación a la Res. 181495 de 2009 al interior del Grupo Upstream."/>
  </r>
  <r>
    <x v="2"/>
    <s v="Línea  para el Año 2023"/>
    <s v="Objetivo para el año 2023"/>
    <s v="Estrategia para el año 2023"/>
    <s v="Transformación productiva, internacionalización y acción climática"/>
    <s v="Expedición de reglamentos técnicos para la producción de hidrocarburos de forma responsable"/>
    <s v="DH-046-2023"/>
    <s v="Porcentaje de avance en la elaboración de proyectos de reglamentación  para las actividades de exploración y producción   "/>
    <n v="2023"/>
    <n v="8"/>
    <n v="100"/>
    <s v="Porcentaje de avance en la elaboración de proyectos de reglamentación  para las actividades de explo"/>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509"/>
    <s v="Acto administrativo que establezca Reglamentación Técnica para proyectos de recobro mejorado y producción incremental  o reglamentación operaciones de recobro mejorado (EOR) expedido"/>
    <n v="50"/>
    <n v="1"/>
    <n v="0"/>
    <m/>
    <m/>
    <n v="0"/>
    <m/>
    <m/>
    <n v="0"/>
    <n v="0"/>
    <s v="Mediante comunicación 2-2023-008211 del 6 de abril de 2023, la DH definió los proyectos de fiscalización de hidrocarburos a financiar con recursos del SGR para el bienio 2023-2024 y a ser ejecutados por la ANH, dentro de los cuales se encuentra una “Consultoría acerca de la nueva Reglamentación de Proyectos de Producción Incremental”. Se esta a la espera de que el MME oficialice la asignación de recursos a sus Adscritas."/>
    <n v="0"/>
    <n v="0"/>
    <s v="Mediante comunicación 2-2023-008211 del 6 de abril de 2023, la DH informó a la ANH los proyectos de fiscalización de hidrocarburos a financiar con recursos del SGR para el bienio 2023-2024 , dentro de los cuales se encuentra la “Consultoría acerca de la nueva Reglamentación de Proyectos de Producción Incremental”.  ANH se encuentra preparando todo lo concerniente al proceso de Consultoría.  "/>
    <n v="0"/>
    <n v="0"/>
    <s v="ANH adelantando lo concerniente al proceso de consultoría  acerca de la nueva Reglamentación de Proyectos de Producción Incremental”. "/>
    <n v="0"/>
    <n v="0"/>
    <s v="ANH adelantando lo concerniente al proceso de Consultoría “... acerca de la nueva Reglamentación de Proyectos de Producción Incremental”. "/>
  </r>
  <r>
    <x v="2"/>
    <s v="Línea  para el Año 2023"/>
    <s v="Objetivo para el año 2023"/>
    <s v="Estrategia para el año 2023"/>
    <s v="Fortalecimiento de la Gestión Institucional (Gestión Institucional)"/>
    <s v=" Seguimiento a los mecanismos de control y vigilancia a las actividades de transporte de hidrocarburos en el país.    "/>
    <s v="DH-047-2023"/>
    <s v="Porcentaje del avance del seguimiento a los mecanismos de control y vigilancia a las actividades de transporte de hidrocarburos en el país.    "/>
    <n v="2023"/>
    <n v="10"/>
    <n v="100"/>
    <s v="Porcentaje del avance del seguimiento a los mecanismos de control y vigilancia a las actividades de "/>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11"/>
    <s v="Prueba piloto de guia digital de transporte de crudo  realizado"/>
    <n v="50"/>
    <n v="1"/>
    <n v="0"/>
    <m/>
    <m/>
    <n v="0"/>
    <m/>
    <m/>
    <n v="0"/>
    <n v="0"/>
    <s v="Se inicia la elaboración de los pliegos para licitación del sistema de información de crudos y otros productos"/>
    <n v="0"/>
    <n v="0"/>
    <s v="Borrador de ficha tecnica y estudios previos. Desglose de actividades y módulos de la herramienta realizados. "/>
    <n v="0"/>
    <n v="0"/>
    <s v="Documentación lista para inicio de estudio de mercado y vigencias futuras."/>
    <n v="1"/>
    <n v="0"/>
    <s v="Para el mes de Junio se realiza cambio de contratación, se realizara en dos fases (20223-2024) , al momento se encuentra en proceso de estudio de mercado."/>
  </r>
  <r>
    <x v="2"/>
    <s v="Línea  para el Año 2023"/>
    <s v="Objetivo para el año 2023"/>
    <s v="Estrategia para el año 2023"/>
    <s v="Fortalecimiento de la Gestión Institucional (Gestión Institucional)"/>
    <s v=" Seguimiento a los mecanismos de control y vigilancia a las actividades de transporte de hidrocarburos en el país.    "/>
    <s v="DH-047-2023"/>
    <s v="Porcentaje del avance del seguimiento a los mecanismos de control y vigilancia a las actividades de transporte de hidrocarburos en el país.    "/>
    <n v="2023"/>
    <n v="10"/>
    <n v="100"/>
    <s v="Porcentaje del avance del seguimiento a los mecanismos de control y vigilancia a las actividades de "/>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12"/>
    <s v="Documento de evaluación de prueba del piloto de la guia digital de transporte de crudo elaborado"/>
    <n v="50"/>
    <n v="1"/>
    <n v="0"/>
    <m/>
    <m/>
    <n v="0"/>
    <m/>
    <m/>
    <n v="0"/>
    <n v="0"/>
    <s v="Una vez se complete con el piloto se hará la evaluación respectiva"/>
    <n v="0"/>
    <n v="0"/>
    <s v="No se genera prueba piloto por estar en proceso de liscitación la nueva herramienta. "/>
    <n v="0"/>
    <n v="0"/>
    <s v="No se genera aún el  documento de evaluación de prueba piloto por estar en proceso de liscitacion la nueva herramienta. "/>
    <n v="0"/>
    <n v="0"/>
    <s v="No se genera prueba piloto por estar en proceso de liscitacion la nueva herramienta. "/>
  </r>
  <r>
    <x v="2"/>
    <s v="Línea  para el Año 2023"/>
    <s v="Objetivo para el año 2023"/>
    <s v="Estrategia para el año 2023"/>
    <s v="Transformación productiva, internacionalización y acción climática"/>
    <s v="Reducir el impacto ambiental del uso de combustibles fósiles, a partir de la mejora en la calidad de los mismos"/>
    <s v="DH-048-2023"/>
    <s v="Porcentaje de avance en la proyección y expedición  de la regulación relacionada con la calidad de los combustibles líquidos derivados del petróleo, biocombustibles y sus mezclas"/>
    <n v="2023"/>
    <n v="8"/>
    <n v="100"/>
    <s v="Porcentaje de avance en la proyección y expedición  de la regulación relacionada con la calidad"/>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13"/>
    <s v="Reglamento Técnico definitivo de calidad de combustibles, biocombustibles o sus mezclas"/>
    <n v="50"/>
    <n v="1"/>
    <n v="0"/>
    <m/>
    <m/>
    <n v="0"/>
    <m/>
    <m/>
    <n v="0"/>
    <n v="0"/>
    <s v="Para elaboración del reglamento técnico del programa de calidad de combustibles, biocombustibles  y sus mezclas, la Dirección de Hidrocarburos ha reconocido la necesidad de tener un estudio técnico  que formule los lineamientos, metodología y costos de la implementación de este programa. Por tal  razón, el avance en la expedición del acto administrativo ha sido pausado hasta tanto no se defina la línea base para establecer regulatoriamente este programa."/>
    <n v="0"/>
    <n v="0"/>
    <s v="Conforme se señaló en el reporte anterior, para el avance del proyecto normativo de QA/QC se requiere definir los lineamientos para la formulación de este programa. Por tanto, se evaluará la necesidad de tener un estudio externo o la revisión interna con el equipo para establecer el seguimiento del presente indicador"/>
    <n v="0"/>
    <n v="0"/>
    <s v="Conforme se señaló en el reporte anterior, para el avance del proyecto normativo de QA/QC se requiere definir los lineamientos para la formulación de este programa. Por tanto, se evaluará la necesidad de tener un estudio externo o la revisión interna con el equipo para establecer el seguimiento del presente indicador."/>
    <n v="1"/>
    <n v="0"/>
    <s v="Conforme se expuso en los meses anteriores, este proyecto requiere definir algunas variables por medio de la formulación de la metodología de implementación del programa QA/QC, que incluye información sobre procesos y costos. Por tanto, se espera definir inicialmente dicha información."/>
  </r>
  <r>
    <x v="2"/>
    <s v="Línea  para el Año 2023"/>
    <s v="Objetivo para el año 2023"/>
    <s v="Estrategia para el año 2023"/>
    <s v="Transformación productiva, internacionalización y acción climática"/>
    <s v="Reducir el impacto ambiental del uso de combustibles fósiles, a partir de la mejora en la calidad de los mismos"/>
    <s v="DH-048-2023"/>
    <s v="Porcentaje de avance en la proyección y expedición  de la regulación relacionada con la calidad de los combustibles líquidos derivados del petróleo, biocombustibles y sus mezclas"/>
    <n v="2023"/>
    <n v="8"/>
    <n v="100"/>
    <s v="Porcentaje de avance en la proyección y expedición  de la regulación relacionada con la calidad"/>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14"/>
    <s v="Reglamento técnico de calidad de combustibles de aviación expedido expedido"/>
    <n v="50"/>
    <n v="2"/>
    <n v="0"/>
    <m/>
    <m/>
    <n v="0"/>
    <m/>
    <m/>
    <n v="0"/>
    <n v="0"/>
    <s v="Una vez se establezca el programa de QA/QC, se empezarán a remitir los reportes de gestión y  avances de la implementación del mismo."/>
    <n v="0"/>
    <n v="0"/>
    <s v="Mientra el proyecto normativo del programa de QA/QC no haya  sido formulado ni expedido, no es posible avanzar en esta acción."/>
    <n v="0"/>
    <n v="0"/>
    <s v="Dado que el proyecto normativo del programa de QA/QC no ha sido formulado ni expedido, no es posible avanzar en esta acción."/>
    <n v="0"/>
    <n v="0"/>
    <s v="De conformidad con el item 4.1.1., una vez que el proyecto normativo_x000a_del programa de QA/QC no ha sido formulado ni expedido, no es posible avanzar en esta acción.&quot;"/>
  </r>
  <r>
    <x v="2"/>
    <s v="Línea  para el Año 2023"/>
    <s v="Objetivo para el año 2023"/>
    <s v="Estrategia para el año 2023"/>
    <s v="Fortalecimiento de la Gestión Institucional (Gestión Institucional)"/>
    <s v="Revisión del marco regulatorio del sector de combustibles líquidos dentro de la estrategia de legalidad para la cadena de distribución de combustibles"/>
    <s v="DH-049-2023"/>
    <s v="Porcentaje de avance en las modificaciones al Decreto 1073 de 2015"/>
    <n v="2023"/>
    <n v="10"/>
    <n v="100"/>
    <s v="Porcentaje de avance en las modificaciones al Decreto 1073 de 2015"/>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515"/>
    <s v="Acto administrativo modificatorio del decreto 1073 con el propósito de fortalecer la libre competencia de mercado de distribución de combustibles expedido."/>
    <n v="30"/>
    <n v="1"/>
    <n v="0"/>
    <m/>
    <m/>
    <n v="0"/>
    <m/>
    <m/>
    <n v="0"/>
    <n v="0"/>
    <s v="No se tiene avance, Se revisará alcance del objeto del presente producto."/>
    <n v="0"/>
    <n v="0"/>
    <s v="Se está revisando internamente en conjunto con los lineamientos de contratos de agentes de la cadena para poder establecer los parámetros a tener en cuenta en la expedición del acto administrativo."/>
    <n v="0"/>
    <n v="0"/>
    <s v="Se realizan reuniones semanales para revisar el enfoque y competencias que le corresponde al MME y la CREG desde el área jurídica."/>
    <n v="1"/>
    <n v="0"/>
    <s v="Se está revisando internamente en conjunto con los lineamientos de contratos de agentes de la cadena para poder establecer los parámetros a tener en cuenta en la expedición del acto administrativo."/>
  </r>
  <r>
    <x v="2"/>
    <s v="Línea  para el Año 2023"/>
    <s v="Objetivo para el año 2023"/>
    <s v="Estrategia para el año 2023"/>
    <s v="Fortalecimiento de la Gestión Institucional (Gestión Institucional)"/>
    <s v="Revisión del marco regulatorio del sector de combustibles líquidos dentro de la estrategia de legalidad para la cadena de distribución de combustibles"/>
    <s v="DH-049-2023"/>
    <s v="Porcentaje de avance en las modificaciones al Decreto 1073 de 2015"/>
    <n v="2023"/>
    <n v="10"/>
    <n v="100"/>
    <s v="Porcentaje de avance en las modificaciones al Decreto 1073 de 2015"/>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516"/>
    <s v=" Resolución con lineamientos de contratos de agentes de la cadena expedida"/>
    <n v="30"/>
    <n v="1"/>
    <n v="0"/>
    <m/>
    <m/>
    <n v="0"/>
    <m/>
    <m/>
    <n v="0"/>
    <n v="0"/>
    <s v="Se esta retomando la revisión de los comentarios sobre el proyecto publicado para la modificación y elaboración del nuevo proyecto regulatorio para publicación a comentarios."/>
    <n v="0"/>
    <n v="0"/>
    <s v="Se realizan reuniones semanales para revisar el enfoque y competencias que le corresponde al MME y la CREG desde el área jurídica."/>
    <n v="0"/>
    <n v="0"/>
    <s v="Se está revisando internamente en conjunto con los lineamientos de contratos de agentes de la cadena para poder establecer los parámetros a tener en cuenta en la expedición del acto administrativo."/>
    <n v="1"/>
    <n v="0"/>
    <s v="Se realizan reuniones semanales para revisar el enfoque y lineamientos por parte de la CREG."/>
  </r>
  <r>
    <x v="2"/>
    <s v="Línea  para el Año 2023"/>
    <s v="Objetivo para el año 2023"/>
    <s v="Estrategia para el año 2023"/>
    <s v="Fortalecimiento de la Gestión Institucional (Gestión Institucional)"/>
    <s v="Revisión del marco regulatorio del sector de combustibles líquidos dentro de la estrategia de legalidad para la cadena de distribución de combustibles"/>
    <s v="DH-049-2023"/>
    <s v="Porcentaje de avance en las modificaciones al Decreto 1073 de 2015"/>
    <n v="2023"/>
    <n v="10"/>
    <n v="100"/>
    <s v="Porcentaje de avance en las modificaciones al Decreto 1073 de 2015"/>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517"/>
    <s v="Acto administrativo que establezca Regulación de requisitos de agentes de la cadena expedido."/>
    <n v="40"/>
    <n v="1"/>
    <n v="0"/>
    <m/>
    <m/>
    <n v="0"/>
    <m/>
    <m/>
    <n v="0"/>
    <n v="0"/>
    <s v="Se está evaluando cada uno de los requisitos de los agentes de la cadena, para determinar cuáles deberían ser modificados, removidos o ajustados, de acuerdo al histórico de los documentos adicionales que se han venido solicitando a los agentes"/>
    <n v="0"/>
    <n v="0"/>
    <s v="Se realizan reuniones para revisar el enfoque que se le dará al proyecto y se discuten internamente parte de los requisitos que se pueden tener en cuenta para iniciar con la regulación"/>
    <n v="0"/>
    <n v="0"/>
    <s v="Se realizan reuniones para revisar el enfoque que se le dará al proyecto y se discuten internamente parte de los requisitos que se pueden tener en cuenta para iniciar con la regulación"/>
    <n v="0"/>
    <n v="0"/>
    <s v="eguimos en la revisión del enfoque que se le dará al proyecto y se discuten internamente parte de los requisitos que se pueden tener en cuenta para iniciar con la regulación"/>
  </r>
  <r>
    <x v="2"/>
    <s v="Línea  para el Año 2023"/>
    <s v="Objetivo para el año 2023"/>
    <s v="Estrategia para el año 2023"/>
    <s v="Fortalecimiento de la Gestión Institucional (Gestión Institucional)"/>
    <s v="Avance en el fortalecimiento de los esquemas de control y seguimiento al abastecimiento de combustible en las zonas de frontera."/>
    <s v="DH-050-2023"/>
    <s v="Avance en la focalización de Subsidios ZDF (GLP+LIQUIDOS) SICOM 2.0, mediante modelo BPM elaborado."/>
    <n v="2023"/>
    <n v="4"/>
    <n v="100"/>
    <s v="Avance en la focalización de Subsidios ZDF (GLP+LIQUIDOS) SICOM 2.0, mediante modelo BPM elaborado."/>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18"/>
    <s v="Esquema relacionado con la focalización de Subsidios ZDF (GLP+LIQUIDOS) SICOM 2.0, mediante modelo BPM elaborado."/>
    <n v="100"/>
    <n v="1"/>
    <n v="0"/>
    <m/>
    <m/>
    <n v="0"/>
    <m/>
    <m/>
    <n v="0"/>
    <n v="0"/>
    <s v="Se han venido trabajando sesiones para ir avanzando con la focalización del problema e identificarlos."/>
    <n v="0"/>
    <n v="0"/>
    <s v="Se está revisando y analizando la metodología que se va a utilizar para focalización en zonas de frontera que tiene como plazo diciembre de 2023, hasta tanto, se podrá implementar en los nuevos proyectos de SICOM una vez sea definida esta metodología."/>
    <n v="0"/>
    <n v="0"/>
    <s v="Se está revisando y analizando la metodología que se va a utilizar para focalización en zonas de frontera que tiene como plazo diciembre de 2023, hasta tanto, se podrá implementar en los nuevos proyectos de SICOM una vez sea definida esta metodología."/>
    <n v="0"/>
    <n v="0"/>
    <s v="Se está revisando y analizando la metodología que se va a utilizar para focalización en zonas de frontera que tiene como plazo diciembre de 2023, hasta tanto, se podrá implementar en los nuevos proyectos de SICOM una vez sea definida esta metodología."/>
  </r>
  <r>
    <x v="2"/>
    <s v="Línea  para el Año 2023"/>
    <s v="Objetivo para el año 2023"/>
    <s v="Estrategia para el año 2023"/>
    <s v="Fortalecimiento de la Gestión Institucional (Gestión Institucional)"/>
    <s v="Avance en el fortalecimiento de los esquemas de control y seguimiento al abastecimiento de combustible en las zonas de frontera."/>
    <s v="DH-051-2023"/>
    <s v="Porcentaje de avance en la conformación de Centro Nacional de Operaciones de combustibles líquidos (&quot;CNO&quot;)   "/>
    <n v="2023"/>
    <n v="5"/>
    <n v="100"/>
    <s v="Porcentaje de avance en la conformación de Centro Nacional de Operaciones de combustibles líquidos ("/>
    <s v="Cantidad"/>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519"/>
    <s v="Regulación de C.N.O. ( Concejo Nacional de Operaciones) de Combustibles líquidos expedida"/>
    <n v="100"/>
    <n v="1"/>
    <n v="0"/>
    <m/>
    <m/>
    <n v="0"/>
    <m/>
    <m/>
    <n v="0"/>
    <n v="0"/>
    <s v="Se atendieron reuniones con los agentes con el fin de nuevamente reunir las necesidades para establecer la regulación requerida "/>
    <n v="0"/>
    <n v="0"/>
    <s v="Se está revisando internamente con los agentes de la cadena, recopilando toda la información pertinente para analizar y enfocar la regulación. "/>
    <n v="0"/>
    <n v="0"/>
    <s v="Se está revisando internamente con los agentes de la cadena, recopilando toda la información pertinente para analizar y enfocar la regulación. "/>
    <n v="1"/>
    <n v="0"/>
    <s v="Se está revisando internamente con los agentes de la cadena, recopilando toda la información pertinente para analizar y enfocar la regulación. "/>
  </r>
  <r>
    <x v="2"/>
    <s v="Línea  para el Año 2023"/>
    <s v="Objetivo para el año 2023"/>
    <s v="Estrategia para el año 2023"/>
    <s v="Fortalecimiento de la Gestión Institucional (Gestión Institucional)"/>
    <s v="Avance en el fortalecimiento de los esquemas de control y seguimiento al abastecimiento de combustible en las zonas de frontera."/>
    <s v="DH-052-2023"/>
    <s v="Avance en  la política de almacenamientos comerciales en términos de capacidad e inventario en producto .  "/>
    <n v="2023"/>
    <n v="6"/>
    <n v="100"/>
    <s v="Avance en  la política de almacenamientos comerciales en términos de capacidad e inventario."/>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20"/>
    <s v="Regulación que incentive el desarrollo de inventarios estratégicos expedida"/>
    <n v="50"/>
    <n v="1"/>
    <n v="0"/>
    <m/>
    <m/>
    <n v="0"/>
    <m/>
    <m/>
    <n v="0"/>
    <n v="0"/>
    <s v="Se realizó el primer taller con los agentes y gremios del sector de combustibles, con el fin de reunir las necesidades regulatorias. De igual forma, se realizó la articulación con la CREG y la UPME para establecer una alineación en la regulación que se expedirá durante esta vigencia. "/>
    <n v="0"/>
    <n v="0"/>
    <s v="Se realizan acercamientos con agentes de la cadena, mediante talleres, para revisar y enfocar la necesidad de infraestructura. Así como reuniones periódicas con la UPME y CREG haciendo seguimiento de sus competencias."/>
    <n v="0"/>
    <n v="0"/>
    <s v="Teniendo en cuenta el lineamiento estipulado en el articulo 246 en el Plan Nacional de Desarrollo, se ha venido trabajando en el proyecto decreto que establezca los lineamientos para almacenamientos estratégicos priorizando Zonas de Frontera"/>
    <n v="1"/>
    <n v="0"/>
    <s v="Teniendo en cuenta el lineamiento estipulado en el articulo 246 en el Plan Nacional de Desarrollo, se ha venido trabajando en el proyecto decreto que establezca los lineamientos para almacenamientos estratégicos priorizando Zonas de Frontera. Se recibieron comentarios por parte de la ciudadanía. Se encuentra a revisión de la OAJ. Se realizan reuniones internas para analizar y revisar el plan de acción para la elaboración de esta resolución teniendo en cuenta abastecimiento comercial, operativo y estratégico. "/>
  </r>
  <r>
    <x v="2"/>
    <s v="Línea  para el Año 2023"/>
    <s v="Objetivo para el año 2023"/>
    <s v="Estrategia para el año 2023"/>
    <s v="Fortalecimiento de la Gestión Institucional (Gestión Institucional)"/>
    <s v="Avance en el fortalecimiento de los esquemas de control y seguimiento al abastecimiento de combustible en las zonas de frontera."/>
    <s v="DH-052-2023"/>
    <s v="Avance en  la política de almacenamientos comerciales en términos de capacidad e inventario en producto .  "/>
    <n v="2023"/>
    <n v="6"/>
    <n v="100"/>
    <s v="Avance en  la política de almacenamientos comerciales en términos de capacidad e inventario."/>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21"/>
    <s v="Resolución del plan de abastecimiento de combustibles líquidos expedida."/>
    <n v="50"/>
    <n v="1"/>
    <n v="0"/>
    <m/>
    <m/>
    <n v="0"/>
    <m/>
    <m/>
    <n v="0"/>
    <n v="0"/>
    <s v="No se tiene avance, Se revisará alcance del objeto del presente producto."/>
    <n v="0"/>
    <n v="0"/>
    <s v="Se realizan reuniones internas para analizar y revisar el plan de acción para la elaboración de esta resolución teniendo en cuenta abastecimiento comercial, operativo y estratégico. "/>
    <n v="0"/>
    <n v="0"/>
    <s v="Se realizan reuniones internas para analizar y revisar el plan de acción para la elaboración de esta resolución teniendo en cuenta abastecimiento comercial, operativo y estratégico. "/>
    <n v="1"/>
    <n v="0"/>
    <s v="Se adelanta proyecto por la cual se pretende reglamentar artículo 246 de la Ley 2294 de 2023. Se publica y se deja a comentarios de la ciudadanía. Revisión de comentarios . Se realizan reuniones internas para analizar y revisar el plan de acción para la elaboración de esta resolución teniendo en cuenta abastecimiento comercial, operativo y estratégico. "/>
  </r>
  <r>
    <x v="2"/>
    <s v="Línea  para el Año 2023"/>
    <s v="Objetivo para el año 2023"/>
    <s v="Estrategia para el año 2023"/>
    <s v="Fortalecimiento de la Gestión Institucional (Gestión Institucional)"/>
    <s v="Avance en el fortalecimiento de los esquemas de control y seguimiento al abastecimiento de combustible en las zonas de frontera."/>
    <s v="DH-053-2023"/>
    <s v="Avance en el fortalecimiento de los esquemas de control y seguimiento al abastecimiento de combustible en las zonas de frontera.."/>
    <n v="2023"/>
    <n v="8"/>
    <n v="100"/>
    <s v="Porcentaje de avance  en el fortalecimiento de los esquemas de abastecimiento de combustilble ZF"/>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22"/>
    <s v="Acto administrativo para la implementación de un sistema y/o mecanismo de monitoreo tecnologico al transporte de combustible subsidiado expedido."/>
    <n v="38"/>
    <n v="1"/>
    <n v="0"/>
    <m/>
    <m/>
    <n v="0"/>
    <m/>
    <m/>
    <n v="0"/>
    <n v="0"/>
    <s v="Se inicia con la entrega del sistema de guías digitales al SICOM"/>
    <n v="0"/>
    <n v="0"/>
    <s v="La entrega del sistema SIGDI a SICOM tiene un avance del 80%"/>
    <n v="0"/>
    <n v="0"/>
    <s v="La entrega del sistema SIGDI a SICOM tiene un avance del 90%"/>
    <n v="1"/>
    <n v="0"/>
    <s v="Se realiza AA y se encuentra en comentarios, Se espera que este listo para el mes de agosto. "/>
  </r>
  <r>
    <x v="2"/>
    <s v="Línea  para el Año 2023"/>
    <s v="Objetivo para el año 2023"/>
    <s v="Estrategia para el año 2023"/>
    <s v="Fortalecimiento de la Gestión Institucional (Gestión Institucional)"/>
    <s v="Avance en el fortalecimiento de los esquemas de control y seguimiento al abastecimiento de combustible en las zonas de frontera."/>
    <s v="DH-053-2023"/>
    <s v="Avance en el fortalecimiento de los esquemas de control y seguimiento al abastecimiento de combustible en las zonas de frontera.."/>
    <n v="2023"/>
    <n v="8"/>
    <n v="100"/>
    <s v="Porcentaje de avance  en el fortalecimiento de los esquemas de abastecimiento de combustilble ZF"/>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23"/>
    <s v="Piloto del sistema y/o mecanismos de monitoreo tecnológico al transporte de combustible subsidiado implementado."/>
    <n v="62"/>
    <n v="1"/>
    <n v="0"/>
    <m/>
    <m/>
    <n v="0"/>
    <m/>
    <m/>
    <n v="0"/>
    <n v="0"/>
    <s v="Los pilotos no han iniciado debido a la entrega de la herramienta a SICOM"/>
    <n v="0"/>
    <n v="0"/>
    <s v="Se programan los pilotos para el mes de mayo"/>
    <n v="0"/>
    <n v="0"/>
    <s v="Cronograma de pilotos aceptado y se inicia con la solicitud de información de los agentes "/>
    <n v="0"/>
    <n v="0"/>
    <s v="Se inicia Piloto con la empresa Biomax, ya se encuentra en creación de usuarios y proceso de capacitación a los usuarios internos. "/>
  </r>
  <r>
    <x v="2"/>
    <s v="Línea  para el Año 2023"/>
    <s v="Objetivo para el año 2023"/>
    <s v="Estrategia para el año 2023"/>
    <s v="Fortalecimiento de la Gestión Institucional (Gestión Institucional)"/>
    <s v="Promover el mayor uso de biocombustibles en demanda regulada y explorar sus alternativas."/>
    <s v="DH-054-2023"/>
    <s v="Porcentaje de avance en la promoción del uso alternativo de biocombustibles en la cadena de distribución de combustibles en el territorio nacional"/>
    <n v="2023"/>
    <n v="8"/>
    <n v="100"/>
    <s v="Porcentaje de avance en la promoción del uso alternativo de biocombustibles en la cadena de distribu"/>
    <s v="Porcentaje"/>
    <s v="Eficacia"/>
    <s v="Plan de Acción Anual - PAA"/>
    <s v="Formular y adoptar oportunamente políticas, planes, programas, proyectos, regulaciones y reglamentaciones para el sector minero y energético, de acuerdo con las directrices del Gobierno Nacional"/>
    <s v="Direccionamiento Estratégico"/>
    <s v="Plan de Acción Anual - PAA"/>
    <s v="#"/>
    <n v="1524"/>
    <s v="Reglamentación Técnica para el uso alternativo de biocombustibles en la cadena de suministro expedida"/>
    <n v="100"/>
    <n v="1"/>
    <n v="0"/>
    <m/>
    <m/>
    <n v="0"/>
    <m/>
    <m/>
    <n v="0"/>
    <n v="0"/>
    <s v="La reglamentación sobre el uso de biocombustibles alternativos en proyectos experimentales ha  avanzado en la definición técnica y de los requisitos. Sin embargo, es necesario retomar el proceso de elaboración del acto administrativo durante el segundo trimestre de 2023, para lo cual se realizará la revisión del documento actual con el director de hidrocarburos y el equipo técnico y legal."/>
    <n v="0"/>
    <n v="0"/>
    <s v="Durante los siguientes meses se estará retomando el proceso de elaboración del acto administrativo con la revisión del documento por el director,  el equipo técnico, los profesionales legales de la Dirección de Hidrocarburos y la Oficina Asesora Jurídica."/>
    <n v="0"/>
    <n v="0"/>
    <s v="Durante los siguientes meses se estará retomando el proceso de elaboración del acto administrativo con la revisión del documento por el director y el equipo técnico y legal de la Dirección de Hidrocarburos y la Oficina Asesora Juridica."/>
    <n v="1"/>
    <n v="0"/>
    <s v="Este acto administrativo requiere ser revisado por el equipo del Ministerio de Minas y Energía. El proceso de revisión se realizará durante el segundo semestre del año 2023."/>
  </r>
  <r>
    <x v="3"/>
    <s v="Línea  para el Año 2023"/>
    <s v="Objetivo para el año 2023"/>
    <s v="Estrategia para el año 2023"/>
    <s v="Transformación productiva, internacionalización y acción climática"/>
    <s v="_x000a_Realizar propuesta de plan para Buenas Prácticas de Minería por regiones mineras, dirigida a los titulares de pequeña y mediana minería, con el fin de mejorar la tecnificación e industrialización del sector."/>
    <s v="DME-014-2023"/>
    <s v="Porcentaje de avance de la propuesta de Plan de Buenas Prácticas Mineras"/>
    <n v="2023"/>
    <n v="7"/>
    <n v="1"/>
    <s v="# de propuesta de plan de buenas prácticas mineras elaborado"/>
    <s v="Cantidad"/>
    <s v="Product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78"/>
    <s v="Propuesta de Plan de Buenas Prácticas Mineras."/>
    <n v="100"/>
    <n v="1"/>
    <n v="0"/>
    <m/>
    <m/>
    <n v="0"/>
    <m/>
    <m/>
    <n v="0"/>
    <n v="0"/>
    <s v="No se ha avanzado, debido a que a la fecha no se cuenta con el profesional - contratista que trabajará en el tema. "/>
    <n v="0"/>
    <n v="0"/>
    <s v="En proceso de contratación del personal profesional."/>
    <n v="0"/>
    <n v="0"/>
    <s v="La propuesta se realizará mediante la contratación directa a través de una universidad pública, realizando un contrato interadministrativo, con recursos del Proyecto de Inversión de la DME. (Se realizarán 20 eventos). Como uno de los productos, se tendrá la de un archivo electrónico relacionado con las buenas prácticas en la ejecución de los procesos mineros, que describa o contenga la información bibliográfica consultada, donde se relacione el resumen de la bibliografía, fuente URL del sitio WEB verificable. Teniendo en cuenta lo anterior, se elaboró el documento preliminar &quot;Ficha Técnica de Necesidades&quot; para la contratación, donde se relacionó la necesidad, competencia funcional, las características del servicio a contratar y las contrataciones hechas por el MME y entidades adscritas en años anteriores, al igual que el tiempo que tomará esta contratación para este año&quot;."/>
    <n v="0"/>
    <n v="0"/>
    <s v="Teniendo definida la necesidad de la contratación, se envió la solicitud de oferta a dos universidades (UNAL y UPTC) quienes enviaron sus propuestas  con los capítulos de la parte técnica y económica, los cuales fueron revisados respectivamente, arrojando que la UPTC presentó el menor valor, ubicándose dentro del presupuesto que se destinó desde la DME para esta contratación. Con el valor de la oferta de la UPTC, se estimó finalmente el valor de la contratación y se completó el documento &quot;Ficha Técnica de Necesidades&quot; para la contratación  correspondiente, el cual, luego de su revisión por parte de la abogada de la DME, se envió al Grupo de Contratación Contractual, mediante un memorando (3-2023-016517 del 30-06-2023), a fin de que surta el trámite respectivo para continuar con el proceso contractual con la universidad UPTC, bajo la modalidad de contratación directa mediante un contrato interadministrativo."/>
  </r>
  <r>
    <x v="3"/>
    <s v="Línea  para el Año 2023"/>
    <s v="Objetivo para el año 2023"/>
    <s v="Estrategia para el año 2023"/>
    <s v="Transformación productiva, internacionalización y acción climática"/>
    <s v="Contar con un programa de economía circular para aplicarlo en el sector minero mediante la estructuración de proyectos pilotos que se implementarán en pequeña y mediana minería."/>
    <s v="DME-015-2023"/>
    <s v="# Programa de Selección de proyectos mineros donde se implementarán los proyectos piloto."/>
    <n v="2023"/>
    <n v="7"/>
    <n v="1"/>
    <s v="# Pilotos"/>
    <s v="Cantidad"/>
    <s v="Product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80"/>
    <s v="Programa de economía circular para la pequeña y mediana minería."/>
    <n v="100"/>
    <n v="1"/>
    <n v="0"/>
    <m/>
    <m/>
    <n v="0"/>
    <m/>
    <m/>
    <n v="0"/>
    <n v="0"/>
    <s v="No se ha avanzado, debido a que a la fecha no se cuenta con el profesional - contratista que trabajará en el tema."/>
    <n v="0"/>
    <n v="0"/>
    <s v="Se realizó reunión conjunta con la DFM y MinAmbiente (Abril 12) para la elaboración de la Hoja de ruta del plan de trabajo de la implementación de la economía circular en minería. _x000a_La hoja de ruta quedó elaborada para ser revisada y confirmar las actividades y seguimiento en la próxima reunión programada (8 de mayo)"/>
    <n v="0"/>
    <n v="0"/>
    <s v="&quot;Se realizó reunión conjunta con la DFM y Minambiente (Mayo 8), donde se definieron los indicadores y los tiempos de ejecución para las actividades a realizar establecidas en la Hoja de Ruta del plan de trabajo de la implementación de la economía circular en minería._x000a_Finalmente quedó definida la actividad #3.5 &quot;Estructurar la metodología para la ejecución de  pruebas pilotos para implementar los procesos de la economía circular en minería a pequeña y mediana escala&quot;, para este objetivo del plan de acción&quot;."/>
    <n v="0"/>
    <n v="0"/>
    <s v="Como parte de la estrategia para poder adelantar la ejecución de la actividad #3.5 &quot; Estructurar la metodología para la ejecución de pruebas pilotos para implementar los procesos de la economía circular en minería a pequeña y mediana escala&quot;, establecida en la &quot;Hoja de ruta del plan de trabajo de la implementación de la economía circular en minería&quot;, se realizó la reunión virtual con los representantes de la CÁMARA DE COMERCIO DE BOGOTÁ, se visitó a la empresa UNIMINAS (Ubaté) y se tuvo la reunión virtual con ASOGRAVAS, para establecer vínculos que permitan el acompañamiento a empresas mineras que ya han adelantado iniciativas en economía circular, lo cual servirá de insumo para elaborar el diseño del  protocolo para el piloto a desarrollar."/>
  </r>
  <r>
    <x v="3"/>
    <s v="Línea  para el Año 2023"/>
    <s v="Objetivo para el año 2023"/>
    <s v="Estrategia para el año 2023"/>
    <s v="Transformación productiva, internacionalización y acción climática"/>
    <s v="Redefinir propuesta de criterios para la selección de nuevos proyectos PINES, acorde con los minerales estratégicos que aporten a la Transición Energética Justa."/>
    <s v="DME-016-2023"/>
    <s v="Propuesta de redefinición de criterios para la selección de nuevos proyectos PINES."/>
    <n v="2023"/>
    <n v="7"/>
    <n v="1"/>
    <s v="# criterios"/>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81"/>
    <s v="Propuesta de redefinición para la selección de nuevos proyectos PINES."/>
    <n v="100"/>
    <n v="1"/>
    <n v="0"/>
    <m/>
    <m/>
    <n v="0"/>
    <m/>
    <m/>
    <n v="0"/>
    <n v="0"/>
    <s v="En el mes de febrero se estructuró la primera propuesta borrador, la cual fue socializada con Presidencia de la República el 27/02/2023. En ajustes a comentarios realizados por la Presidencia."/>
    <n v="0"/>
    <n v="0"/>
    <s v="El 20 de abril se realizó sesión de comité Tecnico de PINES  en Presidencia. En dicha reunión determinó que por cambio de Viceministro de Minas era necesario socializar propuesta borrador con la persona entrante."/>
    <n v="0"/>
    <n v="0"/>
    <s v="Proyecto de propuesta de redefinición de criterios para la selección de nuevos proyectos PINES, se encuentra en construcción de acuerdo con las lineas establecidas en La Ley 2294/2023, Plan Nacional de Desarrollo “Colombia Potencia Mundial de la Vida”, relacionadas con: &quot;priorizar la extracción y comercialización formal de minerales estratégicos como oro, cobre, níquel, cobalto, litio, tierras raras, entre otros... y ... con el fin de reducir la dependencia a mercados internacionales de insumos agropecuarios y a partir de las reservas de gas y otros minerales se fortalecerá su uso en la producción nacional de fertilizantes”."/>
    <n v="0"/>
    <n v="0"/>
    <s v="Proyecto de propuesta de redefinición de criterios para la selección de nuevos proyectos PINES, se encuentra en construcción de acuerdo con las lineas establecidas en La Ley 2294/2023, Plan Nacional de Desarrollo “Colombia Potencia Mundial de la Vida”. Se adjunta documento en construcción. "/>
  </r>
  <r>
    <x v="3"/>
    <s v="Línea  para el Año 2023"/>
    <s v="Objetivo para el año 2023"/>
    <s v="Estrategia para el año 2023"/>
    <s v="Transformación productiva, internacionalización y acción climática"/>
    <s v="Ampliar la bolsa de proyectos conforme a la implementación de nuevos minerales estratégicos para la transición energética, la vida y la seguridad alimentaria."/>
    <s v="DME-017-2023"/>
    <s v="% de avance en la ampliación de la bolsa de proyectos mineros."/>
    <n v="2023"/>
    <n v="7"/>
    <n v="1"/>
    <s v="# documentos"/>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82"/>
    <s v="Documento de Proyectos Estratégicos identificados "/>
    <n v="100"/>
    <n v="1"/>
    <n v="0"/>
    <m/>
    <m/>
    <n v="0"/>
    <m/>
    <m/>
    <n v="0"/>
    <n v="0"/>
    <s v="El documento se encuentra en fase inicial de recopilación de información y diagnóstico como insumos para su elaboración."/>
    <n v="0"/>
    <n v="0"/>
    <s v="Se avanza en la elaboración del documento en una primera propuesta borrador."/>
    <n v="0"/>
    <n v="0"/>
    <s v="Se avanza en la construcción del Documento de Proyectos Estratégicos identificados, de acuerdo con  con las líneas establecidas en La Ley 2294/2023, Plan Nacional de Desarrollo “Colombia Potencia Mundial de la Vida”, relacionadas con: &quot;priorizar la extracción y comercialización formal de minerales estratégicos como oro, cobre, níquel, cobalto, litio, tierras raras, entre otros... y ... con el fin de reducir la dependencia a mercados internacionales de insumos agropecuarios y a partir de las reservas de gas y otros minerales se fortalecerá su uso en la producción nacional de fertilizantes”."/>
    <n v="0"/>
    <n v="0"/>
    <s v="Se avanza en la construcción del Documento de Proyectos Estratégicos identificados, de acuerdo con las líneas establecidas en La Ley 2294/2023, Plan Nacional de Desarrollo “Colombia Potencia Mundial de la Vida”. Se adjunta borrador de documento en construcción."/>
  </r>
  <r>
    <x v="3"/>
    <s v="Línea  para el Año 2023"/>
    <s v="Objetivo para el año 2023"/>
    <s v="Estrategia para el año 2023"/>
    <s v="Transformación productiva, internacionalización y acción climática"/>
    <s v="Proponer una estrategia para la diversificación productiva de economías altamente dependientes de la minería."/>
    <s v="DME-018-2023"/>
    <s v="% de avance de propuesta de la estrategia para la diversificación."/>
    <n v="2023"/>
    <n v="7"/>
    <n v="1"/>
    <s v="#Documentos"/>
    <s v="Cantidad"/>
    <s v="Product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683"/>
    <s v="Propuesta de Estrategia para la diversificación productiva."/>
    <n v="100"/>
    <n v="1"/>
    <n v="0"/>
    <m/>
    <m/>
    <n v="0"/>
    <m/>
    <m/>
    <n v="0"/>
    <n v="0"/>
    <s v="En proceso de contratación del personal que avanzará en la construcción de la estrategia."/>
    <n v="0"/>
    <n v="0"/>
    <s v="Se avanza en los procesos administrativos previos para la articulación de las actividades de los profesionales contratados. Inducción en actividades que se venian adelantando desde el Ministerio."/>
    <n v="0"/>
    <n v="0"/>
    <s v="El grupo de trabajo se encuentra analizando información secundaria a nivel regional que pueda servir de insumos para esta estrategia, la cual, debe estar alineada con el PND en en su artículo 231° DISTRITOS MINEROS ESPECIALES PARA LA DIVERSIFICACiÓN PRODUCTIVA."/>
    <n v="0"/>
    <n v="0"/>
    <s v="El grupo de trabajo se encuentra en proceso de consolidación de la  información secundaria a nivel regional que pueda servir de insumos para la construcción de la esta estrategia."/>
  </r>
  <r>
    <x v="3"/>
    <s v="Línea  para el Año 2023"/>
    <s v="Objetivo para el año 2023"/>
    <s v="Estrategia para el año 2023"/>
    <s v="Transformación productiva, internacionalización y acción climática"/>
    <s v="Lograr la integración minero-energética regional contando con un Plan Estratégico del Corredor de vida del Cesár y La Guajira."/>
    <s v="DME-019-2023"/>
    <s v="Elaborar Plan estratégico del Corredor de Vida del Cesár y La Guajira."/>
    <n v="2023"/>
    <n v="7"/>
    <n v="1"/>
    <s v="#Documentos"/>
    <s v="Documentos"/>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84"/>
    <s v="Elaboración del Plan Estratégico del Corredor de Vida del Cesár y La Guajira."/>
    <n v="100"/>
    <n v="1"/>
    <n v="0"/>
    <m/>
    <m/>
    <n v="0"/>
    <m/>
    <m/>
    <n v="0"/>
    <n v="0"/>
    <s v="Teniendo en cuenta los resultados del dialogo social realizado el año anterior, se construyó internamente en el Minenergía documento denominado &quot;Corredor de Vida del Cesar&quot;, Proyecto de Referencia del Programa “Colombia más allá del Carbón” en el marco de la Transición Energética Justa, el cual contiene una primera propuesta de acciones a implementar para el Corredor. El documento en mención (adjunto) ha sido utilizado como base para la elaboración del plan de acción. Este se encuentra en construcción en conjunto con el Minambiente, al ser esta entidad corresponsable del proyecto de referencia."/>
    <n v="0"/>
    <n v="0"/>
    <s v="Se realizó el 17 de abril reunión presencial con Minambiente, donde se estableció la metodología para definir la hoja de ruta a mediano y largo plazo del corredor de vida del Cesár. Esta consiste en establecer acciones alrededor de 5 temáticas: Ambiente, Transición energética justa, Desarrollo agropecuario, Transición laboral y Apoyo social, donde las entidades Minambiente, Minenergía, Minagricultura, Mintrabajo y DPS respectivamente son sus responsables. El 24 de abril se presentó la propuesta de acciones por parte de Mintrabajo y en próximas sesiones se esperan presentar las demás entidades, entre ellas las de Minenergía, entidad que cuenta con una versión preliminar."/>
    <n v="0"/>
    <n v="0"/>
    <s v="Respecto del estudio de diversificación productiva y reconversión económica para el Corredor de Vida del Cesár y La Guajira, se solicito al Banco Mundial proponer una segunda fase de cooperación que permita continuar recibiendo apoyo técnico, para estructurar un programa de inversión del corredor con el objetivo de alcanzar dicha diversificación."/>
    <n v="0"/>
    <n v="0"/>
    <s v="Se cuenta con una primera versión de acciones en desarrollo de ejecución del Plan estratégico. En construcción documento que soporte el plan estratégico del “Corredor de Vida del departamento del Cesár y La Guajira”."/>
  </r>
  <r>
    <x v="3"/>
    <s v="Línea  para el Año 2023"/>
    <s v="Objetivo para el año 2023"/>
    <s v="Estrategia para el año 2023"/>
    <s v="Transformación productiva, internacionalización y acción climática"/>
    <s v="Diseñar las hojas de ruta para la actividad minera en los territorios priorizados."/>
    <s v="DME-020-2023"/>
    <s v="Hoja de ruta para la actividad minera en los territorios priorizados."/>
    <n v="2023"/>
    <n v="7"/>
    <n v="4"/>
    <s v="#Hojas de rutas"/>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85"/>
    <s v="Hojas de ruta para la actividad minera en los territorios priorizados."/>
    <n v="100"/>
    <n v="4"/>
    <n v="0"/>
    <m/>
    <m/>
    <n v="0"/>
    <m/>
    <m/>
    <n v="0"/>
    <n v="0"/>
    <s v="En proceso de contratacion de los profesionales de apoyo (Enlaces regionales) para la construccion de la hojas de ruta."/>
    <n v="0"/>
    <n v="0"/>
    <s v="Se avanza en los procesos administrativos previos para la articulación de las actividades de los profesionales contratados. Se avanza en la  lectura de la documentación pertinente con el fin de obtener conocimientos concretos frente a las categorías, procedimientos, legislación, rutas, actores, instituciones y contexto para priorizar los territorios. "/>
    <n v="0"/>
    <n v="0"/>
    <s v="Se continua con el análisis de información secundaria y documentación pertinente con el fin de obtener conocimientos concretos frente a las categorías, procedimientos, legislación, rutas, actores, instituciones y contexto para priorizar los territorios. Esta actividad depende de las líneas establecidas en el desarrollo del artículo 231° DISTRITOS MINEROS ESPECIALES PARA LA DIVERSIFICACIÓN PRODUCTIVA establecido en el PND."/>
    <n v="0"/>
    <n v="0"/>
    <s v="Se avanza en la consolidación de información frente a las categorías, procedimientos, legislación, rutas, actores, instituciones y contexto para priorizar los territorios. Esta actividad depende de las líneas establecidas en el desarrollo del artículo 231° DISTRITOS MINEROS ESPECIALES PARA LA DIVERSIFICACIÓN PRODUCTIVA establecido en el PND."/>
  </r>
  <r>
    <x v="3"/>
    <s v="Línea  para el Año 2023"/>
    <s v="Objetivo para el año 2023"/>
    <s v="Estrategia para el año 2023"/>
    <s v="Transformación productiva, internacionalización y acción climática"/>
    <s v="Fomentar mecanismos que incentiven la formalización y trazabilidad de las operaciones del sector financiero, propiciando seguridad humana y justicia social."/>
    <s v="DME-021-2023"/>
    <s v="Piloto de mecanismo de negociación para obtener formalización y trazabilidad de las operaciones mineras."/>
    <n v="2023"/>
    <n v="7"/>
    <n v="1"/>
    <s v="Porcentaje de avance ejecutado/programado"/>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86"/>
    <s v="Piloto de mecanismo de negociación financiera."/>
    <n v="100"/>
    <n v="1"/>
    <n v="0"/>
    <m/>
    <m/>
    <n v="0"/>
    <m/>
    <m/>
    <n v="0"/>
    <n v="0"/>
    <s v="En proceso de contratacion de profesional de apoyo, para proceso de contratacion del piloto con BMC, se cuenta con borrador de EP para la consultoria."/>
    <n v="0"/>
    <n v="0"/>
    <s v="Se avanza en los procesos administrativos previos para la articulación de las actividades con el profesional contratado. Inducción en actividades que se venian adelantando desde el Ministerio."/>
    <n v="0"/>
    <n v="0"/>
    <s v="Esta línea de acción fue socializada con el despacho de la viceministra, ya que requiere ser ajustada al contenido establecido en la Ley 2294/20223 PND &quot;Colombia Potencia Munndial de la Vida&quot;."/>
    <n v="0"/>
    <n v="0"/>
    <s v="Fue construida propuesta de estudios previos (adjunto) la cual se encuentra siendo ajustada de acuerdo a los lineamientos dados por el despacho de la Viceministra."/>
  </r>
  <r>
    <x v="3"/>
    <s v="Línea  para el Año 2023"/>
    <s v="Objetivo para el año 2023"/>
    <s v="Estrategia para el año 2023"/>
    <s v="Fortalecimiento de la Gestión Institucional (Gestión Institucional)"/>
    <s v="Gestionar el cumplimiento de las acciones de la sentencia de Ventanilla minera relacionadas con la actualización de la política minera y la articulación con la UPME."/>
    <s v="DME-022-2023"/>
    <s v="Cumplimiento de acciones de la Sentencia bajo la responsabilidad de Minería Empresarial."/>
    <n v="2023"/>
    <n v="9"/>
    <n v="2"/>
    <s v="#Acciones"/>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688"/>
    <s v="Cumplimiento de las acciones de la Sentencia de Ventanilla Minera."/>
    <n v="100"/>
    <n v="2"/>
    <n v="0"/>
    <m/>
    <m/>
    <n v="0"/>
    <m/>
    <m/>
    <n v="0"/>
    <n v="0"/>
    <s v="Respecto de la política minera: la DME trabajó en la actualización de la política minera adoptada mediante Res. 40391 de 2016, este documento contó con una versión final en el mes de enero de 2023; sin embargo, dada la necesidad de acoger de manera integral la inclusión de los temas solicitados en la sentencia de Ventanilla Minera, las nuevas polítcas del gobierno nacional desarrolladas en las bases del PND 2022-2026, en reunión llevada  a cabo en Presidencia de la República el día 03 febrero de 2022 se acordó en conjunto con la institucionalidad ambiental formular una  nueva política minera. Sobre esta nueva directriz desde la OAJ se estableció un cronograma de trabajo en el cual la DME ha acompañado en el liderazgo de su desarrollo. Al 31 de marzo de 2023 se ha avanzado en las siguientes actividades: 1. Tres jornadas de trabajo intersectorial (MME, MADS, ANM, ANLA, UPME) con apoyo del DNP, realizadas los días 17 de febrero de 2023, 06 y 17 de marzo de 2023. "/>
    <n v="0"/>
    <n v="0"/>
    <s v="Se continua validando las acciones correspondientes al desarrollo de la actualización la política minera."/>
    <n v="0"/>
    <n v="0"/>
    <s v="Con respecto de la acción de la articulación con la UPME, se está pendiente de realizar reunión conjunta para validar el plan de trabajo correspondiente."/>
    <n v="0"/>
    <n v="0"/>
    <s v="Con respecto de la acción de la articulación con la UPME, se está pendiente de realizar reunión conjunta para validar el plan de trabajo correspondiente."/>
  </r>
  <r>
    <x v="3"/>
    <s v="Línea  para el Año 2023"/>
    <s v="Objetivo para el año 2023"/>
    <s v="Estrategia para el año 2023"/>
    <s v="Transformación productiva, internacionalización y acción climática"/>
    <s v="Proyectar reglamentación  del cierre en operaciones mineras"/>
    <s v="DME-024-2023"/>
    <s v="% de avance en la elaboración del proyecto de reglamentación del cierre en operaciones mineras"/>
    <n v="2023"/>
    <n v="7"/>
    <n v="1"/>
    <s v="# Propuesta de decreto elaborado"/>
    <s v="Cantidad"/>
    <s v="Product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703"/>
    <s v="Proyecto reglamentación del cierre en operaciones mineras (art. 24 Ley 1753 de 2015)"/>
    <n v="100"/>
    <n v="1"/>
    <n v="0"/>
    <m/>
    <m/>
    <n v="0"/>
    <m/>
    <m/>
    <n v="0"/>
    <n v="0"/>
    <s v="En el trimestre la misión del Banco Mundial realizó dos visitas al país: enero (23 al 27) y marzo (21 marzo al 4 de abril). En esta última se trabajó con los equipos técnicos de los sectores de minas y ambiente: MME, ANM, UPME, MADS, ANLA. Al final el Banco quedó en preparar un documento/propuesta de Plan de Cierre Minero Ambiental Único, para lo cual se requieren cambios en la ley, trabajo articulado MME-ANM-MADS-ANLA, por cuanto estos últimos preparan modificaciones al Dto. Único de Ambiente y la modificación de la resolución de términos de referencia en el EIA para minería. Por la parte minera, se prepara la modificación de la Ley 685/2001. El próximo encuentro está previsto para mayo de 2023. La reglamentación depende de las decisiones que se tomen respecto de una norma conjunta minero ambiental o unos términos de referencia en el PTO para cierre de minas."/>
    <n v="0"/>
    <n v="0"/>
    <s v="Continuación  de la reunión del Banco Mundial con funcionarios de la ANM, para revisar el detalle de cómo es el sector minero colombiano, a fin de tomar los elementos correspondientes para el cierre."/>
    <n v="0"/>
    <n v="0"/>
    <s v="El reporte de cierre de minas mes de mayo: no ha habido avances, se trabajó en la visita del Banco Mundial para el mes de junio en la zona norte del país."/>
    <n v="0"/>
    <n v="0"/>
    <s v="Visita del  BM al país. De 5 al 15 junio, se desplazó una comisión del Banco al país. En la 1era sem se realizó visita al corredor minero del Cesár y a La Guajira, para recoger información sobre el cierre destacándose que todas operan bajo ese enfoque faltando la reconversión productiva. En la semana 2, el 14 de junio  se llevó a cabo la socialización de la propuesta: “Términos de Referencia Mineros para la Elaboración y Presentación de Planes de Cierre de Minas” y “Guía de Presentación y Evaluación de Costos de Cierre de Minas”. Se discutieron temas del contenido de la guía, los tipos de cierre, las garantías para el cierre, la vida útil etc._x000a_En el 2do documento  se presentó la guía de costos del cierre, de forma general se presentaron los cálculos así como la posibilidad de contar con unos TDR minero ambientales. Se llevaron a cabo reuniones con el alto gobierno para explorar una segunda fase de cooperación para TEJ carbón-corredor minero"/>
  </r>
  <r>
    <x v="3"/>
    <s v="Línea  para el Año 2023"/>
    <s v="Objetivo para el año 2023"/>
    <s v="Estrategia para el año 2023"/>
    <s v="Transformación productiva, internacionalización y acción climática"/>
    <s v="Lograr la integración regional para la generación valor agregado para la reindustrialización del sector minero."/>
    <s v="DME-027-2023"/>
    <s v="Pilotos de encadenamientos productivos para generar valor agregado para la reindustrialización del sector minero"/>
    <n v="2023"/>
    <n v="7"/>
    <n v="1"/>
    <s v="Porcentaje de avance ejecutado/programado"/>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704"/>
    <s v="Elaborar plan estrategico del “Corredor de vida del departamento del Cesar” "/>
    <n v="100"/>
    <n v="1"/>
    <n v="0"/>
    <m/>
    <m/>
    <n v="0"/>
    <m/>
    <m/>
    <n v="0"/>
    <m/>
    <m/>
    <n v="0"/>
    <m/>
    <m/>
    <n v="0"/>
    <n v="0"/>
    <s v="Respecto del estudio de diversificación productiva y reconversión económica para el Corredor de Vida del Cesár y La Guajira, se solicito al Banco Mundial proponer una segunda fase de cooperación que permita continuar recibiendo apoyo técnico, para estructurar un programa de inversión del corredor con el objetivo de alcanzar dicha diversificación."/>
    <n v="0"/>
    <n v="0"/>
    <s v="Se cuenta con una primera versión de acciones en desarrollo de ejecución del Plan estratégico. En construcción documento que soporte el plan estratégico del “Corredor de Vida del departamento del Cesár y La Guajira”."/>
  </r>
  <r>
    <x v="3"/>
    <s v="Línea  para el Año 2023"/>
    <s v="Objetivo para el año 2023"/>
    <s v="Estrategia para el año 2023"/>
    <s v="Transformación productiva, internacionalización y acción climática"/>
    <s v="Validar Programa de Calidad del Aire en procesos de coquización."/>
    <s v="DME-028-2023"/>
    <s v="Validación del  Programa de Calidad del Aire en procesos de coquización"/>
    <n v="2023"/>
    <n v="7"/>
    <n v="6"/>
    <s v="Porcentaje de avance ejecutado/programado"/>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705"/>
    <s v="Validación del  Programa de Calidad del Aire en procesos de coquización"/>
    <n v="100"/>
    <n v="6"/>
    <n v="0"/>
    <m/>
    <m/>
    <n v="0"/>
    <m/>
    <m/>
    <n v="0"/>
    <n v="0"/>
    <s v="Se está realizando la revisión del documento final entregado por la consultoría en el año 2022, para realizar la hoja de ruta de trabajo para la validación y socialización del programa de calidad del aire en procesos de coquización."/>
    <n v="0"/>
    <n v="0"/>
    <s v="Se proyecta hoja de ruta para el desarrollo de actividades contempladas en CONPES 3943 de 2018 en articulación con el Programa para la implementación de buenas prácticas en la industria del coque en el país y su respectiva socialización."/>
    <n v="0"/>
    <n v="0"/>
    <s v="Se realiza ficha técnica de necesidad para  proceso de contratación que permita el cumplimiento del hito 3 del  CONPES 3943 de 2018."/>
    <n v="0"/>
    <n v="0"/>
    <s v="Se construye acta de liquidación e informe final de supervisión de contrato GGC 645 de 2023 - Programa de Buenas Prácticas en la industria de Coque en el país, para continuar con el trámite de liquidación, se construye documento de propuesta de socialización y validación del PBPC."/>
  </r>
  <r>
    <x v="3"/>
    <s v="Línea  para el Año 2023"/>
    <s v="Objetivo para el año 2023"/>
    <s v="Estrategia para el año 2023"/>
    <s v="Transformación productiva, internacionalización y acción climática"/>
    <s v="Fortalecer la articulación  y gestión con ANM, SGC y UPME para la consolidación de la información del sector minero (Identificación Hoja de ruta)​."/>
    <s v="DME-029-2023"/>
    <s v="Hoja de ruta para el fortalecimiento de la articulación y gestión de la información del sector minero"/>
    <n v="2023"/>
    <n v="7"/>
    <n v="1"/>
    <s v="# Hoja de Ruta"/>
    <s v="Cantidad"/>
    <s v="Product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s v="Plan de Acción Anual - PAA"/>
    <s v="#"/>
    <n v="1706"/>
    <s v="Hoja de Ruta para fortalecer  la articulación y gestión de la Información del Sector Minero"/>
    <n v="100"/>
    <n v="1"/>
    <n v="0"/>
    <m/>
    <m/>
    <n v="0"/>
    <m/>
    <m/>
    <n v="0"/>
    <n v="0"/>
    <s v="Sin avance"/>
    <n v="0"/>
    <n v="0"/>
    <s v="En proceso"/>
    <n v="0"/>
    <n v="0"/>
    <s v="Se avanza en la Hoja de Ruta, realizando una reunion el día 7 de junio para concertar los alcances a los que se quiere llegar con la articulación del sector minero, adicionalmente se establece un primer borrador de la Hoja de Ruta que se estará modificando con las revisiones que se vayan realizando; se espera la reunion del día 13 de junio para definir los alcances y objetivos, y la revisión del borrador."/>
    <n v="0"/>
    <n v="0"/>
    <s v="Se avanza en la hoja de ruta, realizando una reunión el día 7 de junio para concertar los alcances a los que se quiere llegar con la articulación del sector minero, adicionalmente se establece un primer borrador de la hoja de ruta que se estará modificando con las revisiones que se vayan realizando; en la reunión del 13 de junio se determinaron las modificaciones que se requirieron en la revisión para que esta hoja de ruta vaya más centralizada a la articulación y no a un sistema de análisis de datos."/>
  </r>
  <r>
    <x v="3"/>
    <s v="Línea  para el Año 2023"/>
    <s v="Objetivo para el año 2023"/>
    <s v="Estrategia para el año 2023"/>
    <s v="Transformación productiva, internacionalización y acción climática"/>
    <s v="Revisión de lineamientos de Fiscalización minera y conocimiento de Cartografía geológica del subsuelo colombiano (incluyendo el Plan Nacional Geocientífico) conforme al Plan Nacional de Desarrollo."/>
    <s v="DME-025-2023"/>
    <s v="Porcentaje de avance de las revisiones"/>
    <n v="2023"/>
    <n v="7"/>
    <n v="2"/>
    <s v="# Documento"/>
    <s v="Cantidad"/>
    <s v="Product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s v="Plan de Acción Anual - PAA"/>
    <s v="#"/>
    <n v="1707"/>
    <s v="Revisiones de Lineamientos de Fiscalización Minera Conocimiento y Cartografía Geológica del Subsuelo Colombiano "/>
    <n v="100"/>
    <n v="2"/>
    <n v="0"/>
    <m/>
    <m/>
    <n v="0"/>
    <m/>
    <m/>
    <n v="0"/>
    <n v="0"/>
    <s v="Se realizó revisión y analisis de lineamientos para el conocimiento y cartografía geológica del subsuelo colombiano y los de fiscalización minera, con base en lo propuesto en el Plan Nacional de Desarrollo &quot;Colombia potencia mundial de la vida&quot; y están pendientes reuniones de trabajo con SGC  y ANM."/>
    <n v="0"/>
    <n v="0"/>
    <s v="Revisados los actuales lineamientos de fiscalización minera, las lineas del PND &quot;Colombia Potencial Mundial de la Vida&quot;, la actualización de la Política Minera 2023 (en construcción) y algunos modelos de fiscalización minera internacionales, se realizó un primer borrador de una propuesta de ajuste al modelo de fiscalización en Colombia._x000a_Borrador en: https://minenergiacol.sharepoint.com/:w:/r/sites/DME/Documentos%20compartidos/1.%20LINEAMIENTOS%20Y%20POLITICAS/FISCALIZACI%C3%93N/PROPUESTA%20DE%20AJUSTE/BORRADOR%20DE%20PROPUESTA%20DE%20AJUSTE%20AL%20MODELO%20DE%20FISCALIZACION%20MINERA%202023%20V2.docx?d=wdfc8b0bb3cdd4efbbced9a45b68d1bf0&amp;csf=1&amp;web=1&amp;e=W0BG76 "/>
    <n v="0"/>
    <n v="0"/>
    <s v="• Se elaboró la propuesta de ajuste al modelo de Fiscalización Minera, y se está a la espera de las indicaciones del Director de Minería Empresarial para concertarlo con ANM y que ello derive en la actualización de los Lineamientos de Fiscalización Minera._x000a_• Se elaboró la propuesta de actualización de lineamientos de cartografía geológica del subsuelo colombiano, haciendo un contexto global de buenas practicas  y resultados positivos en el tema. Se espera la mesa de trabajo con SGC para dar inicio a la actualización de los lineamientos según lo concertado."/>
    <n v="0"/>
    <n v="0"/>
    <s v="Se presentó la propuesta de ajuste al modelo de Fiscalización Minera a la ANM, y se está trabajando articuladamente con ellos en la actualización de los Lineamientos de Fiscalización Minera, para ello, durante el mes, se realizaron dos mesas de trabajo: la primera para definir la hoja de ruta y la segunda para análisis, revisión y ajuste del lineamiento (g). Se continuará realizando mesas de trabajo articuladas hasta finalizar los ajustes._x000a_Se realizaron reuniones con SGC para definir las fechas de las mesas de trabajo, la metodología, y el equipo de trabajo para la actualización de los lineamientos de conocimiento y cartografía geológica del subsuelo colombiano."/>
  </r>
  <r>
    <x v="4"/>
    <s v="Línea  para el Año 2023"/>
    <s v="Objetivo para el año 2023"/>
    <s v="Estrategia para el año 2023"/>
    <s v="Fortalecimiento de la Gestión Institucional (Gestión Institucional)"/>
    <s v="Fortalecer el cumplimiento de la ley 5 de 1992 a través de seguimiento interno por parte del GAL, y las áreas internas del Ministerio de minas y energia. _x000a_"/>
    <s v="GAL-005-2023"/>
    <s v="Realizar seguimiento a los requerimientos y Derechos de Petición basados en la Ley 5 de 1992_x000a_"/>
    <n v="2023"/>
    <n v="50"/>
    <n v="100"/>
    <s v="Número de DP respondidos/Número de DP recibidos_x000a_"/>
    <s v="Porcentaje"/>
    <s v="Resultado"/>
    <s v="Plan de Acción Anual - PAA"/>
    <s v="Atender eficientemente los requerimientos de los ciudadanos, de la industria y partes interesadas, para el desarrollo y fortalecimiento del sector minero y energético a nivel nacional"/>
    <s v="Servicio al Ciudadano"/>
    <s v="Plan de Acción Anual - PAA"/>
    <s v="#"/>
    <n v="1535"/>
    <s v="Informe de solicitudes de información por parte de los miembros del congreso de la república y sus tiempos de respuesta."/>
    <n v="100"/>
    <n v="12"/>
    <n v="1"/>
    <m/>
    <m/>
    <n v="2"/>
    <m/>
    <m/>
    <n v="3"/>
    <m/>
    <m/>
    <n v="4"/>
    <m/>
    <m/>
    <n v="5"/>
    <n v="5"/>
    <s v="Se cumple con el seguimiento y respectiva trazabilidad a las solicitudes allegadas de carácter congresional, evidenciando que se realizaron los respectivos traslados y/o la preparación de la respectiva respuesta."/>
    <n v="0.5"/>
    <n v="0.41666666666666669"/>
    <s v="La dependencia no reportó avance en el periodo"/>
  </r>
  <r>
    <x v="4"/>
    <s v="Línea  para el Año 2023"/>
    <s v="Objetivo para el año 2023"/>
    <s v="Estrategia para el año 2023"/>
    <s v="Fortalecimiento de la Gestión Institucional (Gestión Institucional)"/>
    <s v="Fortalecer la institucionalidad y la coordinación  del sector minero-energético, ambiental y socialmente, a nivel nacional y territorial cumpliendo con las citaciones a control político, Audiencias y mesas de trabajo citadas por el Senado y la Cámara de representantes."/>
    <s v="GAL-006-2023"/>
    <s v="Realizar seguimiento a los requerimientos de control Político del Congreso de la República (proposiciones)_x000a_"/>
    <n v="2023"/>
    <n v="50"/>
    <n v="100"/>
    <s v="Número de citaciones atendidas/ Número de citaciones recibidas_x000a_"/>
    <s v="Porcentaje"/>
    <s v="Resultado"/>
    <s v="Plan de Acción Anual - PAA"/>
    <s v="Atender eficientemente los requerimientos de los ciudadanos, de la industria y partes interesadas, para el desarrollo y fortalecimiento del sector minero y energético a nivel nacional"/>
    <s v="Servicio al Ciudadano"/>
    <s v="Plan de Acción Anual - PAA"/>
    <s v="#"/>
    <n v="1536"/>
    <s v="Informe en relación a las citaciones allegadas por parte del congreso de la republica para debate de control político y sus tiempos de respuesta."/>
    <n v="100"/>
    <n v="12"/>
    <n v="1"/>
    <m/>
    <m/>
    <n v="2"/>
    <m/>
    <m/>
    <n v="3"/>
    <m/>
    <m/>
    <n v="4"/>
    <m/>
    <m/>
    <n v="5"/>
    <n v="5"/>
    <s v="se realiza respectivo informe de seguimiento con corte a mes de mayo en el cual se encuentra la trazabilidad realizada por el Grupo de Asuntos Legislativo."/>
    <n v="0.5"/>
    <n v="0.41666666666666669"/>
    <s v="La dependencia no reportó avance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4-2023"/>
    <s v="Fortalecimiento de participación de las partes inetresadas  a través de las redes sociales oficiales del Ministerio de Minas y Energía"/>
    <n v="2023"/>
    <n v="35"/>
    <n v="100"/>
    <s v="Interacciones realiazadas a través de redes sociales de la entidad/interacciones planeadas"/>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s v="Plan de Acción Anual - PAA; Plan de Comunicación"/>
    <s v="#"/>
    <n v="1595"/>
    <s v="Interacciones de publicaciones realizadas por el Grupo de Comunicaciones y Prensa a través del perfil oficial del ministerio en la red social LinkedIn"/>
    <n v="25"/>
    <n v="200000"/>
    <n v="0"/>
    <m/>
    <m/>
    <n v="0"/>
    <m/>
    <m/>
    <n v="0"/>
    <m/>
    <m/>
    <n v="0"/>
    <m/>
    <m/>
    <n v="0"/>
    <m/>
    <m/>
    <n v="0"/>
    <n v="0"/>
    <s v="No se presentaron avances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4-2023"/>
    <s v="Fortalecimiento de participación de las partes inetresadas  a través de las redes sociales oficiales del Ministerio de Minas y Energía"/>
    <n v="2023"/>
    <n v="35"/>
    <n v="100"/>
    <s v="Interacciones realiazadas a través de redes sociales de la entidad/interacciones planeadas"/>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s v="Plan de Acción Anual - PAA; Plan de Comunicación"/>
    <s v="#"/>
    <n v="1596"/>
    <s v="Interacciones de publicaciones realizadas por el Grupo de Comunicaciones y Prensa a través del perfil oficial del ministerio en la red social Instagram"/>
    <n v="25"/>
    <n v="500000"/>
    <n v="0"/>
    <m/>
    <m/>
    <n v="0"/>
    <m/>
    <m/>
    <n v="0"/>
    <m/>
    <m/>
    <n v="0"/>
    <m/>
    <m/>
    <n v="0"/>
    <m/>
    <m/>
    <n v="0"/>
    <n v="0"/>
    <s v="No se presentaron avances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4-2023"/>
    <s v="Fortalecimiento de participación de las partes inetresadas  a través de las redes sociales oficiales del Ministerio de Minas y Energía"/>
    <n v="2023"/>
    <n v="35"/>
    <n v="100"/>
    <s v="Interacciones realiazadas a través de redes sociales de la entidad/interacciones planeadas"/>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s v="Plan de Acción Anual - PAA; Plan de Comunicación"/>
    <s v="#"/>
    <n v="1597"/>
    <s v="Interacciones de publicaciones realizadas por el Grupo de Comunicaciones y Prensa a través del perfil oficial del ministerio en la red social Twitter"/>
    <n v="25"/>
    <n v="200000"/>
    <n v="0"/>
    <m/>
    <m/>
    <n v="0"/>
    <m/>
    <m/>
    <n v="0"/>
    <m/>
    <m/>
    <n v="0"/>
    <m/>
    <m/>
    <n v="0"/>
    <m/>
    <m/>
    <n v="0"/>
    <n v="0"/>
    <s v="No se presentaron avances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4-2023"/>
    <s v="Fortalecimiento de participación de las partes inetresadas  a través de las redes sociales oficiales del Ministerio de Minas y Energía"/>
    <n v="2023"/>
    <n v="35"/>
    <n v="100"/>
    <s v="Interacciones realiazadas a través de redes sociales de la entidad/interacciones planeadas"/>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s v="Plan de Acción Anual - PAA; Plan de Comunicación"/>
    <s v="#"/>
    <n v="1598"/>
    <s v="Interacciones de publicaciones realizadas por el Grupo de Comunicaciones y Prensa a través del perfil oficial del ministerio en la red social Facebook"/>
    <n v="25"/>
    <n v="1700000"/>
    <n v="0"/>
    <m/>
    <m/>
    <n v="0"/>
    <m/>
    <m/>
    <n v="0"/>
    <m/>
    <m/>
    <n v="0"/>
    <m/>
    <m/>
    <n v="0"/>
    <m/>
    <m/>
    <n v="0"/>
    <n v="0"/>
    <s v="No se presentaron avances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5-2023"/>
    <s v="Salidas al aire a través de medios de comunicación para la socialización de las actividades que el Ministerio de Minas y Energía adelanta"/>
    <n v="2023"/>
    <n v="30"/>
    <n v="100"/>
    <s v="Publicaciones efectivas en medios de comunicación externos gestionadas/ numero de publicaciones  Pr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s v="Plan de Acción Anual - PAA; Plan de Comunicación"/>
    <s v="#"/>
    <n v="1601"/>
    <s v="Declaraciones emitidas por los voceros oficiales (Ministro(a) y/o Viceministros) del Ministerio de Minas y Energía"/>
    <n v="20"/>
    <n v="24"/>
    <n v="0"/>
    <m/>
    <m/>
    <n v="0"/>
    <m/>
    <m/>
    <n v="0"/>
    <m/>
    <m/>
    <n v="0"/>
    <m/>
    <m/>
    <n v="0"/>
    <m/>
    <m/>
    <n v="0.5"/>
    <n v="0"/>
    <s v="La dependencia no reportó avance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5-2023"/>
    <s v="Salidas al aire a través de medios de comunicación para la socialización de las actividades que el Ministerio de Minas y Energía adelanta"/>
    <n v="2023"/>
    <n v="30"/>
    <n v="100"/>
    <s v="Publicaciones efectivas en medios de comunicación externos gestionadas/ numero de publicaciones  Pr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s v="Plan de Acción Anual - PAA; Plan de Comunicación"/>
    <s v="#"/>
    <n v="1602"/>
    <s v="Boletines de prensa generados desde el Grupo de Comunicaciones y Prensa sobre asuntos del ministerio de Minas y Energía"/>
    <n v="20"/>
    <n v="84"/>
    <n v="0"/>
    <m/>
    <m/>
    <n v="0"/>
    <m/>
    <m/>
    <n v="0"/>
    <m/>
    <m/>
    <n v="0"/>
    <m/>
    <m/>
    <n v="0"/>
    <m/>
    <m/>
    <n v="0.5"/>
    <n v="0"/>
    <s v="La dependencia no reportó avance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5-2023"/>
    <s v="Salidas al aire a través de medios de comunicación para la socialización de las actividades que el Ministerio de Minas y Energía adelanta"/>
    <n v="2023"/>
    <n v="30"/>
    <n v="100"/>
    <s v="Publicaciones efectivas en medios de comunicación externos gestionadas/ numero de publicaciones  Pr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s v="Plan de Acción Anual - PAA; Plan de Comunicación"/>
    <s v="#"/>
    <n v="1603"/>
    <s v="Impacto de boletines de prensa en medios de comunicación nacional y/o regional"/>
    <n v="20"/>
    <n v="216"/>
    <n v="0"/>
    <m/>
    <m/>
    <n v="0"/>
    <m/>
    <m/>
    <n v="0"/>
    <m/>
    <m/>
    <n v="0"/>
    <m/>
    <m/>
    <n v="0"/>
    <m/>
    <m/>
    <n v="0.5"/>
    <n v="0"/>
    <s v="La dependencia no reportó avance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5-2023"/>
    <s v="Salidas al aire a través de medios de comunicación para la socialización de las actividades que el Ministerio de Minas y Energía adelanta"/>
    <n v="2023"/>
    <n v="30"/>
    <n v="100"/>
    <s v="Publicaciones efectivas en medios de comunicación externos gestionadas/ numero de publicaciones  Pr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s v="Plan de Acción Anual - PAA; Plan de Comunicación"/>
    <s v="#"/>
    <n v="1604"/>
    <s v="Encuentro con medios de comunicación nacionales y/o regionales para exponer asuntos de interés nacional o departamental del ministerio de minas y Energía"/>
    <n v="20"/>
    <n v="24"/>
    <n v="0"/>
    <m/>
    <m/>
    <n v="0"/>
    <m/>
    <m/>
    <n v="0"/>
    <m/>
    <m/>
    <n v="0"/>
    <m/>
    <m/>
    <n v="0"/>
    <m/>
    <m/>
    <n v="0.5"/>
    <n v="0"/>
    <s v="La dependencia no reportó avance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5-2023"/>
    <s v="Salidas al aire a través de medios de comunicación para la socialización de las actividades que el Ministerio de Minas y Energía adelanta"/>
    <n v="2023"/>
    <n v="30"/>
    <n v="100"/>
    <s v="Publicaciones efectivas en medios de comunicación externos gestionadas/ numero de publicaciones  Pr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s v="Plan de Acción Anual - PAA; Plan de Comunicación"/>
    <s v="#"/>
    <n v="1605"/>
    <s v="Estrategias y/o campañas de comunicación sobre transición energética justa  a nivel nacional y/o territorial"/>
    <n v="20"/>
    <n v="2"/>
    <n v="0"/>
    <m/>
    <m/>
    <n v="0"/>
    <m/>
    <m/>
    <n v="0"/>
    <m/>
    <m/>
    <n v="0"/>
    <m/>
    <m/>
    <n v="0"/>
    <m/>
    <m/>
    <n v="0"/>
    <n v="0"/>
    <s v="No se presentaron avances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6-2023"/>
    <s v="Encuesta para medir nivel de aceptación y apropiación de las noticias internas que se generen en el  Ministerio de Minas y Energía"/>
    <n v="2023"/>
    <n v="35"/>
    <n v="100"/>
    <s v="Nivel de aceptación obtenido / nivel de aceptación esperad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s v="Plan de Acción Anual - PAA; Plan de Comunicación"/>
    <s v="#"/>
    <n v="1607"/>
    <s v="Desarrollo de programas de contenidos en Vivo"/>
    <n v="30"/>
    <n v="88"/>
    <n v="0"/>
    <m/>
    <m/>
    <n v="0"/>
    <m/>
    <m/>
    <n v="0"/>
    <m/>
    <m/>
    <n v="0"/>
    <m/>
    <m/>
    <n v="0"/>
    <m/>
    <m/>
    <n v="0"/>
    <n v="0"/>
    <s v="No se presentaron avances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6-2023"/>
    <s v="Encuesta para medir nivel de aceptación y apropiación de las noticias internas que se generen en el  Ministerio de Minas y Energía"/>
    <n v="2023"/>
    <n v="35"/>
    <n v="100"/>
    <s v="Nivel de aceptación obtenido / nivel de aceptación esperad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s v="Plan de Acción Anual - PAA; Plan de Comunicación"/>
    <s v="#"/>
    <n v="1609"/>
    <s v="Boletines informativos emitidos a través del Canal Vivo Minenergia"/>
    <n v="35"/>
    <n v="132"/>
    <n v="0"/>
    <m/>
    <m/>
    <n v="0"/>
    <m/>
    <m/>
    <n v="0"/>
    <m/>
    <m/>
    <n v="0"/>
    <m/>
    <m/>
    <n v="0"/>
    <m/>
    <m/>
    <n v="0"/>
    <n v="0"/>
    <s v="No se presentaron avances en el periodo"/>
  </r>
  <r>
    <x v="5"/>
    <s v="Línea  para el Año 2023"/>
    <s v="Objetivo para el año 2023"/>
    <s v="Estrategia para el año 2023"/>
    <s v="Fortalecimiento de la Gestión Institucional (Gestión Institucional)"/>
    <s v="Desarrollar estrategias de comunicación para mantener comunicación clara, confiable  y oportuna entre el Ministerio de Minas y Energía y los grupos de valor y partes interesadas"/>
    <s v="GCP-006-2023"/>
    <s v="Encuesta para medir nivel de aceptación y apropiación de las noticias internas que se generen en el  Ministerio de Minas y Energía"/>
    <n v="2023"/>
    <n v="35"/>
    <n v="100"/>
    <s v="Nivel de aceptación obtenido / nivel de aceptación esperado"/>
    <s v="Porcentaje"/>
    <s v="Resultado"/>
    <s v="Plan de Acción Anual - PAA; Plan de Comunicación"/>
    <s v="Garantizar la administración eficiente y oportuna de los recursos financieros, administrativos y tecnológicos para el cumplimiento de los fines de la entidad con criterios de austeridad y transparencia"/>
    <s v="Comunicación Institucional"/>
    <m/>
    <m/>
    <n v="1709"/>
    <s v="Numero de Piezas graficas creadas para la comunicación interna de contenidos de importancia para el Ministerio."/>
    <n v="35"/>
    <n v="1320"/>
    <n v="0"/>
    <m/>
    <m/>
    <n v="0"/>
    <m/>
    <m/>
    <n v="330"/>
    <m/>
    <m/>
    <n v="330"/>
    <m/>
    <m/>
    <n v="330"/>
    <n v="447"/>
    <s v="Al mes de Mayo se han creado un total de 447 piezas graficas para la comunicacion interna, las piezas se encuentran en el repositorio del grupo de comunicaciones y prensa"/>
    <n v="0.5"/>
    <n v="0.43863636363636366"/>
    <s v="A Junio se reporta un avance de 579 piezas elaboradas para su difusion a traves de los canales de comunicacion interna."/>
  </r>
  <r>
    <x v="6"/>
    <s v="Línea  para el Año 2023"/>
    <s v="Objetivo para el año 2023"/>
    <s v="Estrategia para el año 2023"/>
    <s v="Fortalecimiento de la Gestión Institucional (Gestión Institucional)"/>
    <s v="Implementar la hoja de ruta de la política de transparencia del sector extractivo en el marco del Sistema General de Regalìas"/>
    <s v="GEESE-024-2023"/>
    <s v="Hoja de ruta de la política de transparencia del sector extractivo en el marco del SGR Implementada."/>
    <n v="2023"/>
    <n v="5"/>
    <n v="100"/>
    <s v="Número de documentos requeridos para  implementar la hoja de ruta de la política de transparencia de"/>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454"/>
    <s v="Socializaciones con grupos de interés vinculados al sector minero energético"/>
    <n v="25"/>
    <n v="8"/>
    <n v="0"/>
    <m/>
    <m/>
    <n v="0"/>
    <m/>
    <m/>
    <n v="0"/>
    <n v="0"/>
    <s v="Al cierre del primer trimestre se avanzó con la contratación del equipo a cargo de estas actividades con el propósito de cumplir la programación planteada. Es preciso señalar que las funciones relacionadas con este tema pasarán del GEESE a la OPGI próximamente."/>
    <n v="1"/>
    <n v="1"/>
    <s v="Durante el mes de abril se adelantó una (1) reunión con el equipo de planeación, en el que se realizó la socialización de la Hoja de ruta de la política de transparencia del sector extractivo"/>
    <n v="2"/>
    <n v="1"/>
    <s v="Durante el mes de mayo no se realizaron nuevas socializaciones relacionadas con la Hoja de ruta de la política de transparencia del sector extractivo, se prevé realizar un ajuste considerando que las funciones relacionadas con este tema pasarán del GEESE a la OPGI próximamente."/>
    <n v="0.375"/>
    <n v="0.125"/>
    <s v="Teniendo en cuenta que se viene reestructurando lo relacionado con política de transparencia por parte del equipo de la OPGI, no se ha retomado la actividad sobre la meta inicialmente propuesta para esta vigencia. Se prevé que durante el mes de julio se realizará una actualización de los planes de acción para ajustar lo relacionado con esta meta."/>
  </r>
  <r>
    <x v="6"/>
    <s v="Línea  para el Año 2023"/>
    <s v="Objetivo para el año 2023"/>
    <s v="Estrategia para el año 2023"/>
    <s v="Fortalecimiento de la Gestión Institucional (Gestión Institucional)"/>
    <s v="Implementar la hoja de ruta de la política de transparencia del sector extractivo en el marco del Sistema General de Regalìas"/>
    <s v="GEESE-024-2023"/>
    <s v="Hoja de ruta de la política de transparencia del sector extractivo en el marco del SGR Implementada."/>
    <n v="2023"/>
    <n v="5"/>
    <n v="100"/>
    <s v="Número de documentos requeridos para  implementar la hoja de ruta de la política de transparencia de"/>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455"/>
    <s v="Documento con lineamientos sobre gobierno corporativo, prevención y lucha contra la corrupción en el gremio empresarial del sector minero energético."/>
    <n v="25"/>
    <n v="2"/>
    <n v="0"/>
    <m/>
    <m/>
    <n v="0"/>
    <m/>
    <m/>
    <n v="0"/>
    <n v="0"/>
    <s v="Al cierre del primer trimestre se avanzó con la contratación del equipo a cargo de estas actividades con el propósito de cumplir la programación planteada. Es preciso señalar que las funciones relacionadas con este tema pasarán del GEESE a la OPGI próximamente."/>
    <n v="0"/>
    <m/>
    <m/>
    <n v="0"/>
    <n v="0"/>
    <s v="Con la contratación del equipo a cargo de estas actividades se avanza en la programación de las actividades relacionadas, no obstante, se prevé realizar un ajuste considerando que las funciones relacionadas con este tema pasarán del GEESE a la OPGI próximamente."/>
    <n v="0"/>
    <n v="0"/>
    <s v="Teniendo en cuenta que se viene reestructurando lo relacionado con política de transparencia por parte del equipo de la OPGI, no se ha avanzado en las metas inicialmente propuestas para esta vigencia. Se prevé que durante el mes de julio se realizará una actualización de los planes de acción para ajustar lo relacionado con esta meta."/>
  </r>
  <r>
    <x v="6"/>
    <s v="Línea  para el Año 2023"/>
    <s v="Objetivo para el año 2023"/>
    <s v="Estrategia para el año 2023"/>
    <s v="Fortalecimiento de la Gestión Institucional (Gestión Institucional)"/>
    <s v="Implementar la hoja de ruta de la política de transparencia del sector extractivo en el marco del Sistema General de Regalìas"/>
    <s v="GEESE-024-2023"/>
    <s v="Hoja de ruta de la política de transparencia del sector extractivo en el marco del SGR Implementada."/>
    <n v="2023"/>
    <n v="5"/>
    <n v="100"/>
    <s v="Número de documentos requeridos para  implementar la hoja de ruta de la política de transparencia de"/>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456"/>
    <s v="Documento con actividades e identificación de buenas prácticas de transparencia, rendición de cuentas e integridad que le apunten a la Política de Transparencia e Integridad del Sector Minero-Energético PTISME en el MME y entidades adscritas."/>
    <n v="25"/>
    <n v="3"/>
    <n v="0"/>
    <m/>
    <m/>
    <n v="0"/>
    <m/>
    <m/>
    <n v="0"/>
    <n v="0"/>
    <s v="Al cierre del primer trimestre se avanzó con la contratación del equipo a cargo de estas actividades con el propósito de cumplir la programación planteada. Es preciso señalar que las funciones relacionadas con este tema pasarán del GEESE a la OPGI próximamente."/>
    <n v="0"/>
    <m/>
    <m/>
    <n v="0"/>
    <n v="0"/>
    <s v="Con la contratación del equipo a cargo de estas actividades se avanza en la programación de las actividades relacionadas, no obstante, se prevé realizar un ajuste considerando que las funciones relacionadas con este tema pasarán del GEESE a la OPGI próximamente."/>
    <n v="0.33333333333333331"/>
    <n v="0"/>
    <s v="Teniendo en cuenta que se viene reestructurando lo relacionado con política de transparencia por parte del equipo de la OPGI, no se ha avanzado en las metas inicialmente propuestas para esta vigencia. Se prevé que durante el mes de julio se realizará una actualización de los planes de acción para ajustar lo relacionado con esta meta."/>
  </r>
  <r>
    <x v="6"/>
    <s v="Línea  para el Año 2023"/>
    <s v="Objetivo para el año 2023"/>
    <s v="Estrategia para el año 2023"/>
    <s v="Fortalecimiento de la Gestión Institucional (Gestión Institucional)"/>
    <s v="Implementar la hoja de ruta de la política de transparencia del sector extractivo en el marco del Sistema General de Regalìas"/>
    <s v="GEESE-024-2023"/>
    <s v="Hoja de ruta de la política de transparencia del sector extractivo en el marco del SGR Implementada."/>
    <n v="2023"/>
    <n v="5"/>
    <n v="100"/>
    <s v="Número de documentos requeridos para  implementar la hoja de ruta de la política de transparencia de"/>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457"/>
    <s v="Informe semestral de seguimiento y monitoreo a los indicadores establecidos en la Política de Transparencia e Integridad del Sector Minero-Energético PTISME, en el marco de los lineamientos de trasparencia, integridad y rendición de cuentas."/>
    <n v="25"/>
    <n v="2"/>
    <n v="0"/>
    <m/>
    <m/>
    <n v="0"/>
    <m/>
    <m/>
    <n v="0"/>
    <n v="0"/>
    <s v="Al cierre del primer trimestre se avanzó con la contratación del equipo a cargo de estas actividades con el propósito de cumplir la programación planteada. Es preciso señalar que las funciones relacionadas con este tema pasarán del GEESE a la OPGI próximamente."/>
    <n v="0"/>
    <m/>
    <m/>
    <n v="0"/>
    <n v="0"/>
    <s v="Con la contratación del equipo a cargo de estas actividades se avanza en la programación de las actividades relacionadas, no obstante, se prevé realizar un ajuste considerando que las funciones relacionadas con este tema pasarán del GEESE a la OPGI próximamente."/>
    <n v="0"/>
    <n v="0"/>
    <s v="Teniendo en cuenta que se viene reestructurando lo relacionado con política de transparencia por parte del equipo de la OPGI, no se ha avanzado en las metas inicialmente propuestas para esta vigencia. Se prevé que durante el mes de julio se realizará una actualización de los planes de acción para ajustar lo relacionado con esta meta."/>
  </r>
  <r>
    <x v="6"/>
    <s v="Línea  para el Año 2023"/>
    <s v="Objetivo para el año 2023"/>
    <s v="Estrategia para el año 2023"/>
    <s v="Fortalecimiento de la Gestión Institucional (Gestión Institucional)"/>
    <s v="Acompañar a las entidades territoriales en las tres primeras etapas que comprenden el ciclo de los proyectos de inversión de otros sectores, susceptibles de ser financiados con recursos del Incentivo a la Producción, Exploración y Formalización."/>
    <s v="GEESE-027-2023"/>
    <s v="Proyectos de inversión de otros sectores con cargo a los recursos del Incentivo a la Producción, Exploración y Formalización aprobados.   "/>
    <n v="2023"/>
    <n v="10"/>
    <n v="100"/>
    <s v="Número de proyectos de inversión de otros sectores aprobados con cargo a los recursos del Incentivo "/>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526"/>
    <s v="Proyectos de inversión de otros sectores con cargo a los recursos del Incentivo a la Producción, Exploración y Formalización aprobados."/>
    <n v="100"/>
    <n v="60"/>
    <n v="0"/>
    <m/>
    <m/>
    <n v="0"/>
    <m/>
    <m/>
    <n v="0"/>
    <n v="3"/>
    <s v="Al cierre del primer trimestre se realizó el acompañamiento a las entidades territoriales en la estructuración de sus proyectos de inversión de los diferentes sectores. Los municipios de Prado - Tolima y San Miguel y Puerto Caicedo en Putumayo aprobaron en total 3 proyectos de inversión."/>
    <n v="2"/>
    <n v="36"/>
    <s v="Para el mes de abril se aprobaron en total 33 proyectos de inversión de diferentes sectores, así mismo se mantiene el acompañamiento a las entidades territoriales en la estructuración de sus proyectos de inversión de los diferentes sectores"/>
    <n v="21"/>
    <n v="38"/>
    <s v="Para el mes de mayo se aprobaron 2 proyectos de inversión en los municipios de Tibú Y Sardinata en el departamento de Norte de Santander. Así mismo, se mantiene el acompañamiento a las entidades territoriales en la estructuración de sus proyectos de inversión de los diferentes sectores."/>
    <n v="0.48333333333333334"/>
    <n v="0.8666666666666667"/>
    <s v="A partir del acompañamiento que se hace a las entidades territoriales en la estructuración de sus proyectos de inversión de los diferentes sectores, especialmente con recursos del incentivo, en el mes de junio se aprobaron 16 proyectos, no obstante se realizó un ajuste en los meses de abril y mayo para determinar que el acumulado de aprobaciones al cierre de junio corresponde a 52 proyectos."/>
  </r>
  <r>
    <x v="6"/>
    <s v="Línea  para el Año 2023"/>
    <s v="Objetivo para el año 2023"/>
    <s v="Estrategia para el año 2023"/>
    <s v="Fortalecimiento de la Gestión Institucional (Gestión Institucional)"/>
    <s v="Focalizar recursos de regalías hacia proyectos que amplíen la cobertura de energía eléctrica."/>
    <s v="GEESE-028-2023"/>
    <s v="Nuevos usuarios de energía eléctrica con recursos SGR en proyectos aprobados.  "/>
    <n v="2023"/>
    <n v="15"/>
    <n v="100"/>
    <s v="Nuevos usuarios de energía eléctrica con recursos SGR en proyectos aprobado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527"/>
    <s v="Matriz de nuevos usuarios de energía eléctrica con recursos SGR en proyectos aprobados."/>
    <n v="100"/>
    <n v="15000"/>
    <n v="0"/>
    <m/>
    <m/>
    <n v="0"/>
    <m/>
    <m/>
    <n v="1500"/>
    <n v="1042"/>
    <s v="Al cierre del primer trimestre se realizó el acompañamiento a las entidades territoriales en la estructuración y presentación de sus proyectos de inversión que se traducen en nuevos usuarios de energía eléctrica. Se reportan los siguientes proyectos aprobados para un total de 1042 nuevos usuarios de energía: Urumita: 105  /  San Antero: 20 / Yopal: 111 /  Cotorra: 28  /  Sardinata - Tibú: 547  /  Orito: 187  /  San Bernardo Del Viento: 44"/>
    <n v="3000"/>
    <n v="4909"/>
    <s v="Para el mes de abril se realizó el acompañamiento a las entidades territoriales en la estructuración, presentación y aprobación de sus proyectos de inversión que se traducen en nuevos usuarios de energía eléctrica. Se reportan los siguientes proyectos aprobados para un total de 3.867  nuevos usuarios de energía:  Chocó_x0009_ 210 / Huila: 1.274 /Vista Hermosa: 35/ Tumaco​: 92 / Chaparral:​ 459 /Cantagallo: 236 / Puerto Gaitán: 425 / Tadó : 387 /Galeras: 26 / Magüi Payán:  43  / Dibulla: 255  / Hatonuevo: 126 / San Alberto: 120 / Aipe​: 179"/>
    <n v="4500"/>
    <n v="5949"/>
    <s v="Para el mes de mayo se realizó el acompañamiento a las entidades territoriales en la estructuración, presentación y aprobación de sus proyectos de inversión que se traducen en nuevos usuarios de energía eléctrica. Se reportan los siguientes proyectos aprobados para un total de 1.040  nuevos usuarios de energía:  Arauca: 277 / Casanare: 63 / Cesar:  151 / La Guajira: 50 /La Guajira: 164 / Putumayo: 206 /Putumayo: 129._x000a_"/>
    <n v="0.4"/>
    <n v="0.45173333333333332"/>
    <s v="Para el mes de junio se realizó el acompañamiento a las entidades territoriales en la estructuración, presentación y aprobación de sus proyectos de inversión que se traducen en nuevos usuarios de energía eléctrica. Se reportan los siguientes proyectos aprobados para un total de 827  nuevos usuarios de energía:  _x000a_APAZ DE ARIPORO: 181 / CHIMICHAGUA: 47 / RIO DE ORO: 62 / PURISIMA: 30 / VALENCIA: 60 / BARRANCAS: 26 / BARRANCAS: 90 / PUERTO GAITAN: 331"/>
  </r>
  <r>
    <x v="6"/>
    <s v="Línea  para el Año 2023"/>
    <s v="Objetivo para el año 2023"/>
    <s v="Estrategia para el año 2023"/>
    <s v="Fortalecimiento de la Gestión Institucional (Gestión Institucional)"/>
    <s v="Focalizar recursos de regalías hacia proyectos que amplíen la cobertura de energía eléctrica."/>
    <s v="GEESE-029-2023"/>
    <s v="Nuevos usuarios de energía eléctrica con recursos SGR en proyectos terminados"/>
    <n v="2023"/>
    <n v="15"/>
    <n v="100"/>
    <s v="Numero de nuevos usuarios de energía eléctrica con recursos SGR - Proyectos terminado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528"/>
    <s v="Matriz de nuevos usuarios de energía eléctrica con recursos SGR - Proyectos terminados"/>
    <n v="100"/>
    <n v="8966"/>
    <n v="551"/>
    <m/>
    <m/>
    <n v="1403"/>
    <m/>
    <m/>
    <n v="1949"/>
    <n v="2262"/>
    <s v="cierre del primer trimestre se realizó el acompañamiento a las entidades territoriales en la ejecución y terminación de sus proyectos de inversión que se traducen en 2262 nuevos usuarios de energía eléctrica. Se reportan los siguientes proyectos aprobados para un total de 1042 nuevos usuarios de energía: Piamonte - Cauca: 103 usuarios / Puerto Leguizamo - Putumayo: 58 usuarios / Morales - Bolívar: 396 usuarios / Valledupar - Cesar: 508 usuarios / Chalán - Sucre: 73 usuarios / Tumaco - Nariño: 68 usuarios / Quindío: 90 usuarios /_x000a_Puerto Concordia - Guaviare: 227 usuarios / San Diego - Cesar: 57 / Aractaca - Magdalena: 49 / Puerto Asis - Putumayo:184 / La Ure - Meta: 91 / Aractaca - Magdalena: 58 / Fundación - Magdalena: 300"/>
    <n v="2693"/>
    <n v="3063"/>
    <s v="Para el mes de abril se realizó el acompañamiento a las entidades territoriales en la ejecución y terminación de sus proyectos de inversión que se traducen en 801 nuevos usuarios de energía eléctrica: Palermo - Huila: 131 / Yopal - Casanare: 56 / Aracataca - Magdalena: 43 / Puerto Asís - Putumayo: 149 / El Carmen de Bolívar - Bolívar: 422."/>
    <n v="4467"/>
    <n v="4857"/>
    <s v="Para el mes de mayo se realizó el acompañamiento a las entidades territoriales en la ejecución y terminación de sus proyectos de inversión que se traducen en 1.794 nuevos usuarios de energía eléctrica: Zona Bananera - Magdalena 200 / Montecristo - Bolivar 32_x000a_Uribia - La Guajira 47 / Municipios - Guaviare 595 / El Retorno - Guaviare 381 / Aracataca - Magdalena 34 / Aracataca - Magdalena 18 / Florencia - Caqueta 239 / 8 Municipios - Putumayo 228 / Puerto Wilches - Santander 20_x000a_"/>
    <n v="0.56491188935980374"/>
    <n v="0.62268570153914793"/>
    <s v="Para el mes de junio se realizó el acompañamiento a las entidades territoriales en la ejecución y terminación de sus proyectos de inversión que se traducen en 726 nuevos usuarios de energía eléctrica: _x000a_Valledupar – Cesar: 388 / San Diego – Cesar: 226 / Yondó – Antioquia: 70 / Milan – Caqueta: 42 /"/>
  </r>
  <r>
    <x v="6"/>
    <s v="Línea  para el Año 2023"/>
    <s v="Objetivo para el año 2023"/>
    <s v="Estrategia para el año 2023"/>
    <s v="Fortalecimiento de la Gestión Institucional (Gestión Institucional)"/>
    <s v="Focalizar recursos de regalías hacia proyectos que amplíen la cobertura de gas domiciliario."/>
    <s v="GEESE-030-2023"/>
    <s v="Nuevos usuarios de gas domiciliario en proyectos aprobados con recursos del SGR.  "/>
    <n v="2023"/>
    <n v="10"/>
    <n v="100"/>
    <s v="Número de nuevos usuarios de gas domiciliario en proyectos del SGR aprobado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529"/>
    <s v="Matriz  de nuevos usuarios de gas domiciliario en proyectos aprobados con recursos del SGR."/>
    <n v="100"/>
    <n v="65000"/>
    <n v="0"/>
    <m/>
    <m/>
    <n v="0"/>
    <m/>
    <m/>
    <n v="4000"/>
    <n v="6854"/>
    <s v="Al cierre del primer trimestre se realizó el acompañamiento a las entidades territoriales en la estructuración y presentación de sus proyectos de inversión que se traducen en nuevos usuarios de gas. Se reportan los siguientes proyectos aprobados para un total de 6854 nuevos usuarios de gas: Chita - Chiscas - La Uvita - Somondoco - Guayatá: 1391 / Coper: 348 / Casanare: 1187 /Manaure: 257 /_x000a_Lorica: 781 / Calvario: 222 / Puerto Gaitán: 1982 / Eespinál: 209 / Coyaima: 477"/>
    <n v="8000"/>
    <n v="25397"/>
    <s v="Para el mes de abril se realizó el acompañamiento a las entidades territoriales en la estructuración, presentación y aprobación de sus proyectos de inversión que se traducen 18.543 en nuevos usuarios de gas: Boyacá: 4.870  / Viracacha: 664 / Casanare:  1.112 / _x000a_Cesar: 1.970 /  Curumaní: 74  /  La Gloria: 110 /  La Gloria: 80 /  Lorica: 925 / Meta: 3.659 / San Miguel: 1.210 / Santiago de Tolú:​ 381 / Prado: 830 /  Coveñas: 819 /  Sabana de Torres: 317 /  Talaigua Nuevo: 1.168 /  Líbano: 354."/>
    <n v="12000"/>
    <n v="28610"/>
    <s v="Para el mes de mayo se realizó el acompañamiento a las entidades territoriales en la estructuración, presentación y aprobación de sus proyectos de inversión que se traducen 3.213 nuevos usuarios de gas: AQUITANIA  622 / AGUAZUL  428 / BECERRIL  635 / SUAITA  361 / SAN ONOFRE  758 / NATAGAIMA  409."/>
    <n v="0.46153846153846156"/>
    <n v="0.49390769230769238"/>
    <s v="Para el mes de junio se realizó el acompañamiento a las entidades territoriales en la estructuración, presentación y aprobación de sus proyectos de inversión que se traducen 3.716 nuevos usuarios de gas:_x000a_ATLÁNTICO: 924 / TUTAZA: 432 / CASANARE: 234 / LA SALINA: 36 / VILLANUEVA: 457 / MOÑITOS: 818 / SAN ANTERO: 353 / SAN ANTERO: 462_x000a__x000a_Adicionalmente, se reporta ajuste de 222 usuarios para el municipio del Calvario-Meta."/>
  </r>
  <r>
    <x v="6"/>
    <s v="Línea  para el Año 2023"/>
    <s v="Objetivo para el año 2023"/>
    <s v="Estrategia para el año 2023"/>
    <s v="Fortalecimiento de la Gestión Institucional (Gestión Institucional)"/>
    <s v="Focalizar recursos de la Asignación para la Paz para la aprobación de proyectos del Sector MineroEnergético"/>
    <s v="GEESE-032-2023"/>
    <s v="Monto de los recursos de la Asignación Paz destinados a proyectos del sector (millones de pesos)"/>
    <n v="2023"/>
    <n v="10"/>
    <n v="100"/>
    <s v="Monto de los recursos de la Asignación Paz destinados a proyectos del sector (millones de peso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531"/>
    <s v="Matriz de proyectos del sector financiados con $158.000 millones de los recursos de la Asignación para la Paz del SGR."/>
    <n v="100"/>
    <n v="158000"/>
    <n v="0"/>
    <m/>
    <m/>
    <n v="0"/>
    <m/>
    <m/>
    <n v="15800"/>
    <n v="0"/>
    <s v="[10:43 a. m.] ANGELA PATRICIA CASTILLO AMADO_x000a__x000a__x000a__x000a__x000a_Al cierre del primer trimestre se realizó el acompañamiento a las entidades territoriales en la estructuración y presentación de sus proyectos de inversión, no obstante, teniendo en cuenta que se aplazó la citación del OCAD Paz, instancia donde se aprueban los proyectos con cargo a esta Asignación, para el período objeto de este reporte, no se registran aprobaciones con cargo a estos recursos."/>
    <n v="31600"/>
    <n v="0"/>
    <s v="Para el mes de abril se mantiene el acompañamiento a las entidades territoriales en la estructuración y presentación de sus proyectos de inversión, no obstante, en la sesión del OCAD Paz del mes de abril, instancia donde se aprueban los proyectos con cargo a esta asignación, no se aprobaron proyectos con cargo a estos recursos."/>
    <n v="47400"/>
    <n v="0"/>
    <s v="Para el mes de Mayo se mantiene el acompañamiento a las entidades territoriales en la estructuración y presentación de sus proyectos de inversión, no obstante, no se ha desarrollado una nueva sesión de OCAD Paz, instancia donde se aprueban los proyectos con cargo a esta asignación."/>
    <n v="0.4"/>
    <n v="0"/>
    <s v="Teniendo en cuenta que en el marco de la Ley del Plan Nacional de Desarrollo (Ley 2294 de 2023) no se mantuvo una disposición que permita orientar recursos de la Asignación para la Paz hacia proyectos del sector minero energético, no es posible desde el MinEnergía garantizar un monto de recursos de dicha bolsa del SGR destinados al sector"/>
  </r>
  <r>
    <x v="6"/>
    <s v="Línea  para el Año 2023"/>
    <s v="Objetivo para el año 2023"/>
    <s v="Estrategia para el año 2023"/>
    <s v="Fortalecimiento de la Gestión Institucional (Gestión Institucional)"/>
    <s v="Visibilizar en los territorios los beneficios que genera, los recursos del Incentivo a la Producción, Exploración y Formalización a partir de las socializaciones y entregas de los proyectos financiados con estos recursos."/>
    <s v="GEESE-033-2023"/>
    <s v="Proyectos de inversión financiados con recursos del Incentivo a la Producción Socializados a las comunidades"/>
    <n v="2023"/>
    <n v="5"/>
    <n v="100"/>
    <s v="Número de proyectos socializados para el servicio de las comunidade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532"/>
    <s v="Proyectos de inversión financiados con recursos de Incentivo a la Producción, Exploración y Formalización socializados a las comunidades beneficiarias."/>
    <n v="100"/>
    <n v="55"/>
    <n v="2"/>
    <m/>
    <m/>
    <n v="6"/>
    <m/>
    <m/>
    <n v="11"/>
    <n v="17"/>
    <s v="Durante el primer trimestre se acompañó  la socialización de 17 proyectos de inversión financiados con recursos de Incentivo a la Producción, Exploración y Formalización."/>
    <n v="18"/>
    <n v="17"/>
    <s v="Teniendo en cuenta la agenda de las entidades territoriales, durante el mes de abril no se realizó la socialización de proyectos de inversión financiados con recursos de Incentivo a la Producción, Exploración y Formalización."/>
    <n v="25"/>
    <n v="19"/>
    <s v="Teniendo en cuenta la agenda de las entidades territoriales, durante el mes de mayo se realizó la socialización de 2 proyectos de inversión financiados con recursos de Incentivo a la Producción, Exploración y Formalización en los municipios de San Miguel - Putumayo y en Las Jaguas de Ibirico - Cesar. "/>
    <n v="0.45454545454545453"/>
    <n v="0.38181818181818178"/>
    <s v="Teniendo en cuenta la agenda de las entidades territoriales, durante el mes de junio se realizó la socialización de dos (2) proyectos de inversión financiados con recursos de Incentivo a la Producción, Exploración y Formalización en los municipios de Valle del Guamuez - Putumayo y en Villanueva - Casanare."/>
  </r>
  <r>
    <x v="6"/>
    <s v="Línea  para el Año 2023"/>
    <s v="Objetivo para el año 2023"/>
    <s v="Estrategia para el año 2023"/>
    <s v="Fortalecimiento de la Gestión Institucional (Gestión Institucional)"/>
    <s v="Visibilizar en los territorios los beneficios que genera, los recursos del Incentivo a la Producción, Exploración y Formalización a partir de las socializaciones y entregas de los proyectos financiados con estos recursos."/>
    <s v="GEESE-034-2023"/>
    <s v="Proyectos de inversión financiados con recursos del Incentivo a la Producción entregados a las comunidades"/>
    <n v="2023"/>
    <n v="5"/>
    <n v="100"/>
    <s v="Número de proyectos entregados para el servicio de las comunidade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533"/>
    <s v="Proyectos de inversión financiados con recursos de Incentivo a la Producción, Exploración y Formalización entregados al servicio de las comunidades."/>
    <n v="100"/>
    <n v="50"/>
    <n v="0"/>
    <m/>
    <m/>
    <n v="5"/>
    <m/>
    <m/>
    <n v="12"/>
    <n v="21"/>
    <s v="Durante el primer trimestre se acompañó  la entrega a las comunidades de 21 proyectos de inversión financiados con recursos de Incentivo a la Producción, Exploración y Formalización."/>
    <n v="15"/>
    <n v="21"/>
    <s v="Teniendo en cuenta la agenda de las entidades territoriales, durante el mes de abril no se realizó la entrega de proyectos de inversión financiados con recursos de Incentivo a la Producción, Exploración y Formalización."/>
    <n v="18"/>
    <n v="22"/>
    <s v="Teniendo en cuenta la agenda de las entidades territoriales, durante el mes de mayo se realizó la entrega de un (1) proyecto de inversión financiado con recursos de Incentivo a la Producción, Exploración y Formalización en el municipio de Yopal - Casanare."/>
    <n v="0.46"/>
    <n v="0.54"/>
    <s v="Teniendo en cuenta la agenda de las entidades territoriales, durante el mes de junio se realizó la entrega de cinco (5) proyecto de inversión financiado con recursos de Incentivo a la Producción, Exploración y Formalización en los municipios de Puerto Berrio-Antioquia; Tauramena-Casanare; Mocoa-Putumayo; Baraya-Huila y Tuchín-Córdoba_x000a_"/>
  </r>
  <r>
    <x v="6"/>
    <s v="Línea  para el Año 2023"/>
    <s v="Objetivo para el año 2023"/>
    <s v="Estrategia para el año 2023"/>
    <s v="Fortalecimiento de la Gestión Institucional (Gestión Institucional)"/>
    <s v="Impulsar la conformación de los Comités Tripartitos Territoriales fortaleciendo los procesos de gobernanza y dialogo informado."/>
    <s v="GEESE-035-2023"/>
    <s v="Promover la elaboración de Informes EITI Territoriales que evidencien la información del sector a nivel subnacional"/>
    <n v="2023"/>
    <n v="5"/>
    <n v="100"/>
    <s v="Número de Informes EITI Subnacionales Publicados"/>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534"/>
    <s v="Informes EITI Subnacionales"/>
    <n v="100"/>
    <n v="5"/>
    <n v="0"/>
    <m/>
    <m/>
    <n v="0"/>
    <m/>
    <m/>
    <n v="0"/>
    <n v="0"/>
    <s v="Al cierre del primer trimestre se avanzó con la contratación del equipo a cargo de estas actividades con el propósito de cumplir la programación planteada. Es preciso señalar que las funciones relacionadas con este tema pasarán del GEESE a la OPGI próximamente."/>
    <n v="0"/>
    <n v="0"/>
    <s v="Durante el mes de abril, se avanzó en la reactivación de los Comités Multipartícipes Locales, para iniciar el proceso que lleve a la elaboración y aprobación de los informes territoriales. "/>
    <n v="0"/>
    <n v="0"/>
    <s v="Durante el mes de mayo, se avanzó en la reactivación de los Comités Multipartícipes Locales, para iniciar el proceso que lleve a la elaboración y aprobación de los informes territoriales, en este sentido se adelantaron espacios con los departamentos de Boyacá, Cesar, Santander, Córdoba y La Guajira."/>
    <n v="0"/>
    <n v="0"/>
    <s v="Con la implementación del modelo a nivel territorial, uno de los esfuerzos en este periodo de tiempo se ha concentrado en la reactivación de los Comités Multipartícipes Locales – CML, durante el mes de junio se realizaron una serie de reuniones virtuales que han buscado preparar dichos espacios de diálogo para el desarrollo de actividades de sensibilización con diferentes grupos de interés._x000a_Las reuniones virtuales desarrolladas fueron las siguientes:_x000a_-Reunión preparatoria EITI Casanare_x000a_-Reunión preparatoria EITI Huila_x000a_Así mismo, a partir de dichas reuniones se ha buscado agenda de encuentro en el territorio con el fin de promover la gestión del conocimiento y el diálogo informado sobre los datos del sector minero energético. Los otros territorios donde se han desarrollado durante el mes de junio fueron: _x000a_-Reunión CML - EITI Santander, Bucaramanga, Santander_x000a_-Reunión CML- EITI Cesar, Valledupar, Cesar_x000a_-Reunión CML- EITI Guajira, Riohacha"/>
  </r>
  <r>
    <x v="6"/>
    <s v="Línea  para el Año 2023"/>
    <s v="Objetivo para el año 2023"/>
    <s v="Estrategia para el año 2023"/>
    <s v="Fortalecimiento de la Gestión Institucional (Gestión Institucional)"/>
    <s v="Promover el flujo constante de recursos de regalías, estimulando el desarrollo de los territorios a partir de los beneficios que genera el sector extractivo."/>
    <s v="GEESE-025-2023"/>
    <s v="Proyectos del sector Minero Energético con recursos del Incentivo a la Producción, Exploración y Formalización aprobados."/>
    <n v="2023"/>
    <n v="10"/>
    <n v="100"/>
    <s v="Número de proyectos del sector Minero Energético aprobados con recursos del Incentivo a la Producció"/>
    <s v="Porcentaje"/>
    <s v="Resultad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583"/>
    <s v="Proyectos del sector Minero Energético aprobados con recursos del Incentivo a la Producción Exploración y Formalización. "/>
    <n v="100"/>
    <n v="40"/>
    <n v="0"/>
    <m/>
    <m/>
    <n v="0"/>
    <m/>
    <m/>
    <n v="0"/>
    <n v="0"/>
    <s v="Al cierre del primer trimestre se realizó el acompañamiento a las entidades territoriales en la estructuración de sus proyectos de inversión del sector minero energético. Se prevé que en el mes de abril sesionará el OCAD Paz, instancia en la que se aprobarán los proyectos que se encuentran en un estado de avance alto en su formulación."/>
    <n v="0"/>
    <n v="22"/>
    <s v="Para el mes de abril se aprobaron en total 22 proyectos del sector minero energético financiados con recursos de incentivo a la producción, así mismo se mantiene el acompañamiento a las entidades territoriales en la estructuración de sus proyectos de inversión del sector minero energético."/>
    <n v="9"/>
    <n v="22"/>
    <s v="Para el mes de mayo no se presentaron aprobaciones de proyectos del sector minero energetico financiados con recursos de incentivo a la producción, sin embargo, se mantiene el acompañamiento a las entidades territoriales en la estructuración de sus proyectos de inversión del sector minero energético."/>
    <n v="0.5"/>
    <n v="0.57499999999999996"/>
    <s v="Para el mes de junio se aprobó un (1) proyecto del sector minero energético financiado con recursos de incentivo a la producción en el municipio de San Marcos, Sucre. Adicionalmente, se mantiene el acompañamiento a las entidades territoriales en la estructuración de sus proyectos de inversión del sector minero energético."/>
  </r>
  <r>
    <x v="7"/>
    <s v="Línea  para el Año 2023"/>
    <s v="Objetivo para el año 2023"/>
    <s v="Estrategia para el año 2023"/>
    <s v="Fortalecimiento de la Gestión Institucional (Gestión Institucional)"/>
    <s v="Automatización en la creacion de informes presupuestales que permitan manejar la información de la contratación en conjunto con la presupuestal, apoyandose en la Interoperabilidad entre el sistema NEON y el Sistema SIIF Nación."/>
    <s v="GP-002-2023"/>
    <s v="Porcentaje de Automatización en la creacion de informes presupuestales "/>
    <n v="2023"/>
    <m/>
    <n v="12"/>
    <s v="Numero De Informes automatizados"/>
    <s v="Cantidad"/>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72"/>
    <s v="Automatización en la creacion de informes presupuestales que permitan manejar la información de la contratación en conjunto con la presupuestal, apoyandose en la Interoperabilidad entre el sistema NEON y el Sistema SIIF Nación."/>
    <n v="0"/>
    <n v="12"/>
    <n v="1"/>
    <m/>
    <m/>
    <n v="2"/>
    <m/>
    <m/>
    <n v="3"/>
    <n v="3"/>
    <s v="Para el mes de Enero, Febero y Marzo de 2023, se envió correo electrónico el primer dia habil de feberero, de marzo y abril a todas las dependencias del MME, con el Informe de Ejecución y Seguimiento PAE e Informe SPI Oblig. con Usos Presupuestales con corte al 31-03-2023 y el Informe informe de Ejecución Presupuestal de Regalías 2023-2024, , Así mismo se preparó mediante Presentación de Power BI dicho informe de Ejecución con el corte antes mencionado, para ser expuesto en las diferentes reuniones que se programaron a partir del día 17 de abril de 2022 con cada una de las dependencias del MME, en donde se les dio a conocer la ejecución de sus recursos. Ver Link Presentación del BI: https://app.powerbi.com/view?r=eyJrIjoiYWZiNzExYTQtYWQ3Yy00MDZkLWFlNzAtMmMzZmEwMTJjZGJiIiwidCI6ImQ4MjYzNmJlLTZkZDItNGU2NC1hMjg0LTdhMzQwMmYyNGUyNyJ9&amp;pageName=ReportSection367355fb70ca2c91b00e"/>
    <n v="4"/>
    <n v="4"/>
    <s v="En el mes de Abril de 2023, se elaboro el Informe de Ejecución y Seguimiento PAE e Informe SPI Oblig. con Usos Presupuestales con corte al 30-04-2023 y el Informe informe de Ejecución Presupuestal de Regalías 2023-2024 con corte al 30-04-2023, , se preparó mediante Presentación de Power BI, para ser expuesto en las diferentes reuniones que se programaron a partir del día 11 de mayo de 2023 con cada una de las dependencias del MME, en donde se les dio a conocer la ejecución de sus recursos. Ver Link Presentación del BI: https://app.powerbi.com/view?r=eyJrIjoiYWZiNzExYTQtYWQ3Yy00MDZkLWFlNzAtMmMzZmEwMTJjZGJiIiwidCI6ImQ4MjYzNmJlLTZkZDItNGU2NC1hMjg0LTdhMzQwMmYyNGUyNyJ9&amp;pageName=ReportSection367355fb70ca2c91b00e_x000a__x000a_Se trabaja con MEGASOFT en el informe de ejecucion que incluye el Plan de Adquisiciones y las fechas de los contratos Item 20 en las mejoras de Presupuesto 2023. Se realizaron los ajustes acordados al reporte y se instaló en el ambiente de producción el dia 3 de Mayo se esta revisan"/>
    <n v="5"/>
    <n v="5"/>
    <s v="En el mes de Mayo de 2023, se elaboro el Informe de Ejecución y Seguimiento PAE e Informe SPI Oblig. con Usos Presupuestales con corte al 31-05-2023 y el Informe informe de Ejecución Presupuestal de Regalías 2023-2024 con corte al 31-05-2023, , se preparó mediante Presentación de Power BI, para ser expuesto en las diferentes reuniones que se programaron a partir del día 16 de junio de 2023 con cada una de las dependencias del MME, en donde se les da a conocer la ejecución de sus recursos. Ver Link Presentación del BI: https://app.powerbi.com/view?r=eyJrIjoiYWZiNzExYTQtYWQ3Yy00MDZkLWFlNzAtMmMzZmEwMTJjZGJiIiwidCI6ImQ4MjYzNmJlLTZkZDItNGU2NC1hMjg0LTdhMzQwMmYyNGUyNyJ9&amp;pageName=ReportSection367355fb70ca2c91b00e_x000a__x000a_Se trabajo con MEGASOFT en el informe del  item 20 se tuvo 3 reuniones, en la cuales se ajusto el reporte por que salia con varias filas en blanco y algunos errores en valores, se espera trabajar este reporte a mas detalle con un nuevo desarrollo ya que el contrato vencio el 31 de ma"/>
    <n v="0.5"/>
    <n v="0.5"/>
    <s v="En el mes de Junio de 2023, se elaboro el Informe de Ejecución y Seguimiento PAE de los rubros presupuestales del Presupuesto General de la Nación-PGN, al igual que el informe de Ejecución Presupuestal de Regalías 2023-2024, preparándose Presentación de Power BI, para ser expuesto en las diferentes reuniones que se programaron a partir del día 10 de julio de 2023 con cada una de las dependencias del MME, en donde se les hace seguimiento a la ejecución de sus recursos y comprometiendose a loque se va a ejecutar en el siguiente mes. Ver Link Presentación del BI: https://app.powerbi.com/view?r=eyJrIjoiYWZiNzExYTQtYWQ3Yy00MDZkLWFlNzAtMmMzZmEwMTJjZGJiIiwidCI6ImQ4MjYzNmJlLTZkZDItNGU2NC1hMjg0LTdhMzQwMmYyNGUyNyJ9&amp;pageName=ReportSection367355fb70ca2c91b00e_x000a__x000a_Se trabajo con MEGASOFT a quienes se les amplio contrato solicitandoles corrección del reporte de interoperabilidad del informe consolidado de cps, rps, plc, codigos BPIN de los rubros presupuestales de PGN, en donde se apreciban espacios en"/>
  </r>
  <r>
    <x v="7"/>
    <s v="Línea  para el Año 2023"/>
    <s v="Objetivo para el año 2023"/>
    <s v="Estrategia para el año 2023"/>
    <s v="Fortalecimiento de la Gestión Institucional (Gestión Institucional)"/>
    <s v="Optimizar los tiempos  de creacion de Certificados de Disponibilidad Presupuestal para que sea mas eficiente la cadena presupuestal."/>
    <s v="GP-003-2023"/>
    <s v="Disminucion de Tiempo en la creacion de Certificado de Disponibilidad Presupuestal"/>
    <n v="2023"/>
    <m/>
    <n v="20"/>
    <s v="(Tiempo de creacion de Certificados de Disponibilidad Presupuestal Actual - Tiempo de creacion de Ce"/>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73"/>
    <s v="Optimizar los tiempos  de creacion de Certificados de Disponibilidad Presupuestal para que sea mas eficiente la cadena presupuestal."/>
    <n v="0"/>
    <n v="20"/>
    <n v="0"/>
    <m/>
    <m/>
    <n v="0"/>
    <m/>
    <m/>
    <n v="0"/>
    <n v="0"/>
    <s v="Para marzo de 2023 se viene trabjando con MEGASOFT en la creacion del reporte inicial para establecer los tiempos de generacion de CDPS, identificando varios ajustes antes que fueron requeridos, incluyendo nuevos campos para posteriormente automatizar las cargas masivas de solicitudes de CDPs, que optimizarán los tiempos. Adicionalmentese solicito ajustar en el reporte la suma correcta de los tiempos cuando hay dias festivos, se espera en el proximo mes contar con este reporte ajustado, para establecer los tiempos promedio de creacion de CDPS y realizar un comparativo mes a mes, para implementar la carga masiva de CDPs, y diagnosticar los desarrollos adicionales que deben realizarse. "/>
    <n v="0"/>
    <n v="0"/>
    <s v="Para Abril de 2023 MEGASOFT envio del ambiente de pruebas al ambiente de desarrollo el reporte de tiempos de solicitudes de CDPS Item 17, corrigiendo los errorres que se tenian en el mes anterior. Se espera consolidar en los proximos meses un reporte global de los tiempos de CDPS mes a mes de 2022 y 2023 en base a los nuevos reportes que se estan generando en NEON para proximamente presentar los resultados de la medicion de tiempos y posteriormente poder hacer un anàlisis de los resultados, presentar conclusiones, proporcionar recomendaciones para mejorar el proceso basadas en los resultados del reporte y hacer un seguimiento constante para cumplir los tiempos en las metas esperadas."/>
    <n v="0"/>
    <n v="0"/>
    <s v="Para Mayo de 2023 se hicieron 3 reuniones con MEGASOFT del item 12 , el reporte paso a produccion y actualmente no tiene inconvenientes en generase mensualmente, en las prubas que se han hecho el reporte funciona correctamente y se muestran los tiempos de generacion de cada cdp. Se espera para el proximo mes tener una reunion y consolidar esta informacion, para poder hacer un anàlisis de los resultados, presentar conclusiones, proporcionar recomendaciones para mejorar el proceso basadas en los resultados del reporte y hacer un seguimiento constante para cumplir los tiempos en las metas esperadas."/>
    <n v="0"/>
    <n v="0"/>
    <s v="Para Junio de 2023 Magasoft hizo la entrega en ambiente de produccion del Informe de tiempos, el cual con las pruebas realizadas esta generandose correctamente, se ha consilidado informacion desde enero de 2022 hasta junio 2023 para realizar un comparativo anual y determinar los tiempos de tramite promedio y variaciones._x000a__x000a_El borrador del informe se puede en contrar en el siguiente link: https://app.powerbi.com/view?r=eyJrIjoiZWM2MzMxNmQtOGViYy00NDk1LTk4N2MtMTFiODMzZWUwYTU0IiwidCI6ImQ4MjYzNmJlLTZkZDItNGU2NC1hMjg0LTdhMzQwMmYyNGUyNyJ9"/>
  </r>
  <r>
    <x v="8"/>
    <s v="Línea  para el Año 2023"/>
    <s v="Objetivo para el año 2023"/>
    <s v="Estrategia para el año 2023"/>
    <s v="Fortalecimiento de la Gestión Institucional (Gestión Institucional)"/>
    <s v="Fortalecer la labor de la supervisión en los contratos suscritos por el MME"/>
    <s v="GGC-003-2023"/>
    <s v="Actividades de fortalecimiento en la labor de supervisión en los contratos suscritos por el MME"/>
    <n v="2023"/>
    <n v="55"/>
    <n v="100"/>
    <s v="Actividades de fortalecimiento a la supervisión ejecutadas /actividades programadas"/>
    <s v="Porcentaje"/>
    <s v="Resultado"/>
    <s v="Plan de Acción Anual - PAA"/>
    <s v="Garantizar la administración eficiente y oportuna de los recursos financieros, administrativos y tecnológicos para el cumplimiento de los fines de la entidad con criterios de austeridad y transparencia"/>
    <s v="Gestión Jurídica"/>
    <m/>
    <m/>
    <n v="1554"/>
    <s v="Guía de supervisión a todos los supervisores del MME"/>
    <n v="50"/>
    <n v="4"/>
    <n v="0"/>
    <m/>
    <m/>
    <n v="0"/>
    <m/>
    <m/>
    <n v="0"/>
    <m/>
    <m/>
    <n v="1"/>
    <n v="1"/>
    <s v="Durante el primer trimestre se ha elaborado en una primera versión para comentarios y ajustes la actualización de la guía del supervisor, la cual se encuentra en revisión para posterior codificación y socialización, la cual se hará en el segundo trimestre del año"/>
    <n v="1"/>
    <n v="1"/>
    <s v="Se elaboró la propuesta de actualización y modificación de la Guía de supervisión e interventoría, la cual se encuentra en revisión y ajustes para su publicación y socialización en el mes de agosto"/>
    <n v="0.25"/>
    <n v="0.25"/>
    <s v="Se culminó la propuesta de actualización de la guía de supervisión, documento que se encuentra en revisión de la alta dirección para su aprobación y socialización en el tercer trimestre del año "/>
  </r>
  <r>
    <x v="8"/>
    <s v="Línea  para el Año 2023"/>
    <s v="Objetivo para el año 2023"/>
    <s v="Estrategia para el año 2023"/>
    <s v="Fortalecimiento de la Gestión Institucional (Gestión Institucional)"/>
    <s v="Fortalecer la labor de la supervisión en los contratos suscritos por el MME"/>
    <s v="GGC-003-2023"/>
    <s v="Actividades de fortalecimiento en la labor de supervisión en los contratos suscritos por el MME"/>
    <n v="2023"/>
    <n v="55"/>
    <n v="100"/>
    <s v="Actividades de fortalecimiento a la supervisión ejecutadas /actividades programadas"/>
    <s v="Porcentaje"/>
    <s v="Resultado"/>
    <s v="Plan de Acción Anual - PAA"/>
    <s v="Garantizar la administración eficiente y oportuna de los recursos financieros, administrativos y tecnológicos para el cumplimiento de los fines de la entidad con criterios de austeridad y transparencia"/>
    <s v="Gestión Jurídica"/>
    <m/>
    <m/>
    <n v="1555"/>
    <s v="Decálogo de la buena supervisión y capacitar a los supervisores  "/>
    <n v="50"/>
    <n v="1"/>
    <n v="0"/>
    <m/>
    <m/>
    <n v="0"/>
    <m/>
    <m/>
    <n v="0"/>
    <m/>
    <m/>
    <n v="0"/>
    <n v="0"/>
    <s v="Durante los meses en mención se ha estado trabajando en la elaboración del decálogo del supervisor, se ha elaborado nueva versión del formato informe de actividades para los contratistas, a fin de mejorar el seguimiento desde la supervisión. Así mismo se han realizado las gestiones correspondientes con la subdirección de talento humano para incluir la capacitación a supervisores en el plan de capacitación, quedando incluido en el tercer trimestre del año. "/>
    <n v="0"/>
    <n v="0"/>
    <s v="Se elaboró la propuesta de decálogo a fin de ser presentada y remitida a los supervisores, como herramienta para ejercer de manera adecuada el rol de supervisión."/>
    <n v="0"/>
    <n v="0"/>
    <s v="Se culminó la propuesta de actualización de la guía de supervisión así como la propuesta del decálogo del supervisor, documentos que se encuentran en revisión de la alta dirección para su aprobación y socialización en el tercer trimestre del año "/>
  </r>
  <r>
    <x v="8"/>
    <s v="Línea  para el Año 2023"/>
    <s v="Objetivo para el año 2023"/>
    <s v="Estrategia para el año 2023"/>
    <s v="Fortalecimiento de la Gestión Institucional (Gestión Institucional)"/>
    <s v="Centralizar la información precontractual a través de la plataforma  para adelantar el proceso precontractual "/>
    <s v="GGC-004-2023"/>
    <s v="Desarrollos adelantado en ambiente de producción de todos los trámites pre contractuales a través de la plataforma neón"/>
    <n v="2023"/>
    <n v="15"/>
    <n v="1"/>
    <s v="Desarrollo ejecutado / desarrollo programado"/>
    <s v="Cantidad"/>
    <s v="Resultado"/>
    <s v="Plan de Acción Anual - PAA"/>
    <s v="Garantizar la administración eficiente y oportuna de los recursos financieros, administrativos y tecnológicos para el cumplimiento de los fines de la entidad con criterios de austeridad y transparencia"/>
    <s v="Gestión Jurídica"/>
    <m/>
    <m/>
    <n v="1645"/>
    <s v="Plataforma neón como el único medio para adelantar el proceso precontractual "/>
    <n v="100"/>
    <n v="1"/>
    <n v="0"/>
    <m/>
    <m/>
    <n v="0"/>
    <m/>
    <m/>
    <n v="0"/>
    <m/>
    <m/>
    <n v="0"/>
    <n v="0"/>
    <s v="Se cuenta con contrato con la empresa Megasoft, con quienes se adelantan las reuniones de seguimiento a fin de validar el cumplimiento de los requisitos contratados, para lograr que todo el proceso en los trámites inherentes al grupo de gestión contractual se gestione a través de la plataforma neón"/>
    <n v="0"/>
    <n v="0"/>
    <s v="Se han llevado a cabo reuniones de seguimiento y pruebas los ítems 8 y 12, en correcciones items 6 y 7, como consta en informe adjunto"/>
    <n v="0"/>
    <n v="0"/>
    <s v="Se ha venido avanzando con el seguimiento y pruebas en el marco del contrato suscrito para lograr tener neón como herramienta para trámites contractuales, Están pendiente las pruebas con los procesos de estudios previos, actas y solicitudes de otrosí a contratos,"/>
  </r>
  <r>
    <x v="8"/>
    <s v="Línea  para el Año 2023"/>
    <s v="Objetivo para el año 2023"/>
    <s v="Estrategia para el año 2023"/>
    <s v="Fortalecimiento de la Gestión Institucional (Gestión Institucional)"/>
    <s v="Implementar y socializar el procedimiento de liquidaciones para los contratos suscritos por el MME"/>
    <s v="GGC-005-2023"/>
    <s v="Implementación procedimiento liquidaciones "/>
    <n v="2023"/>
    <n v="30"/>
    <n v="3"/>
    <s v="Implementación procedimiento ejecutada / implementación procedimiento programada"/>
    <s v="Cantidad"/>
    <s v="Resultado"/>
    <s v="Plan de Acción Anual - PAA"/>
    <s v="Garantizar la administración eficiente y oportuna de los recursos financieros, administrativos y tecnológicos para el cumplimiento de los fines de la entidad con criterios de austeridad y transparencia"/>
    <s v="Gestión Jurídica"/>
    <m/>
    <m/>
    <n v="1646"/>
    <s v="Capacitar a los supervisores el procedimiento de liquidaciones"/>
    <n v="50"/>
    <n v="2"/>
    <n v="0"/>
    <m/>
    <m/>
    <n v="0"/>
    <m/>
    <m/>
    <n v="0"/>
    <m/>
    <m/>
    <n v="0"/>
    <n v="0"/>
    <s v="Se tiene programado para finales del mes de mayo una socialización a todos los supervisores y apoyo a la supervisión con el fin de dar a conocer la importancia de la labor de la supervisión en un contrato, donde entre otros aspectos, se incluya la necesidad de liquidar el contrato."/>
    <n v="0"/>
    <n v="0"/>
    <s v="Se está trabajando una nueva versión del procedimiento de liquidaciones así como el formato de acta de liquidación, una vez se cuente con la versión final y sea aprobado para que haga parte del sistema de gestión de calidad, se realizará la socialización de los mismos a los supervisores"/>
    <n v="0.5"/>
    <n v="0.5"/>
    <s v="Se realizó capacitación a los supervisores en temas de cierre de expedientes contractuales y manejo de plataforma SECOP II , los días 31 de mayo y 05 de julio. Se adjunta presentación de la capacitación y piezas de comunicaciones de invitación y agendamiento"/>
  </r>
  <r>
    <x v="8"/>
    <s v="Línea  para el Año 2023"/>
    <s v="Objetivo para el año 2023"/>
    <s v="Estrategia para el año 2023"/>
    <s v="Fortalecimiento de la Gestión Institucional (Gestión Institucional)"/>
    <s v="Implementar y socializar el procedimiento de liquidaciones para los contratos suscritos por el MME"/>
    <s v="GGC-005-2023"/>
    <s v="Implementación procedimiento liquidaciones "/>
    <n v="2023"/>
    <n v="30"/>
    <n v="3"/>
    <s v="Implementación procedimiento ejecutada / implementación procedimiento programada"/>
    <s v="Cantidad"/>
    <s v="Resultado"/>
    <s v="Plan de Acción Anual - PAA"/>
    <s v="Garantizar la administración eficiente y oportuna de los recursos financieros, administrativos y tecnológicos para el cumplimiento de los fines de la entidad con criterios de austeridad y transparencia"/>
    <s v="Gestión Jurídica"/>
    <m/>
    <m/>
    <n v="1647"/>
    <s v="Matriz de seguimiento y control a liquidaciones actualizada"/>
    <n v="50"/>
    <n v="1"/>
    <n v="0"/>
    <m/>
    <m/>
    <n v="0"/>
    <m/>
    <m/>
    <n v="0"/>
    <m/>
    <m/>
    <n v="0"/>
    <n v="0"/>
    <s v="Con corte al mes de abril, se ha avanzado en el diseño y actualización de la base de datos, la cual se mantiene en permanente construcción a fin de hacer seguimiento y requerir a las áreas para que logren la liquidación antes del vencimiento de los términos "/>
    <n v="0"/>
    <n v="0"/>
    <s v="Se ha continuado con la actualización de la matriz de liquidaciones, proponiendo mejoras a la misma para tener un control eficiente de las liquidaciones en cada uno de sus estados"/>
    <n v="0"/>
    <n v="0"/>
    <s v="Se cuenta con matriz de liquidaciones, la cual se actualiza en tiempo real a fin de tener un control de los procesos que están pendientes por liquidar"/>
  </r>
  <r>
    <x v="9"/>
    <s v="Línea  para el Año 2023"/>
    <s v="Objetivo para el año 2023"/>
    <s v="Estrategia para el año 2023"/>
    <s v="Fortalecimiento de la Gestión Institucional (Gestión Institucional)"/>
    <s v="Fortalecer la gestión financiera, garantizando información oportuna y confiable_x000a_"/>
    <s v="GGFC-004-2023"/>
    <s v="Políticas y Estrategias para el fortalecimiento de gestión financiera y contable"/>
    <n v="2023"/>
    <n v="100"/>
    <n v="100"/>
    <s v="Políticas y Estrategias creadas/ Políticas y Estrategias Programadas"/>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67"/>
    <s v="Documento guía de aplicación de la política de operación contable"/>
    <n v="25"/>
    <n v="2"/>
    <n v="0"/>
    <m/>
    <m/>
    <n v="0"/>
    <m/>
    <m/>
    <n v="0"/>
    <m/>
    <m/>
    <n v="0"/>
    <n v="0"/>
    <s v="Este documento guía de operación contable no se efectuara en el año 2023"/>
    <n v="0"/>
    <m/>
    <m/>
    <n v="0"/>
    <n v="0"/>
    <s v="ESTE DOCUMNETO GUIA DE APLICACION NO SE EFECTUARA EN EL AÑO 2023. FAVOR RETIRARLO LO CUAL  FUE SOLICITADO EN EL SEGUIMIENTO ANTERIOR"/>
  </r>
  <r>
    <x v="9"/>
    <s v="Línea  para el Año 2023"/>
    <s v="Objetivo para el año 2023"/>
    <s v="Estrategia para el año 2023"/>
    <s v="Fortalecimiento de la Gestión Institucional (Gestión Institucional)"/>
    <s v="Fortalecer la gestión financiera, garantizando información oportuna y confiable_x000a_"/>
    <s v="GGFC-004-2023"/>
    <s v="Políticas y Estrategias para el fortalecimiento de gestión financiera y contable"/>
    <n v="2023"/>
    <n v="100"/>
    <n v="100"/>
    <s v="Políticas y Estrategias creadas/ Políticas y Estrategias Programadas"/>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68"/>
    <s v="Politicas contables ya existentes actualizadas"/>
    <n v="25"/>
    <n v="2"/>
    <n v="0"/>
    <m/>
    <m/>
    <n v="0"/>
    <m/>
    <m/>
    <n v="0"/>
    <m/>
    <m/>
    <n v="0"/>
    <n v="0"/>
    <s v="Su inicio se encuentra programado para el mes de septiembre de 2023"/>
    <n v="0"/>
    <m/>
    <m/>
    <n v="0"/>
    <n v="0"/>
    <s v="LA EJECUCION DE LA ACTUALIZACION DE POLITICAS CONTABLES ENCUENTRAN PROGRAMADAS PARA EJECUTARSE A PARTIR DEL MES DE SEPTIEMBRE DE 2023"/>
  </r>
  <r>
    <x v="9"/>
    <s v="Línea  para el Año 2023"/>
    <s v="Objetivo para el año 2023"/>
    <s v="Estrategia para el año 2023"/>
    <s v="Fortalecimiento de la Gestión Institucional (Gestión Institucional)"/>
    <s v="Fortalecer la gestión financiera, garantizando información oportuna y confiable_x000a_"/>
    <s v="GGFC-004-2023"/>
    <s v="Políticas y Estrategias para el fortalecimiento de gestión financiera y contable"/>
    <n v="2023"/>
    <n v="100"/>
    <n v="100"/>
    <s v="Políticas y Estrategias creadas/ Políticas y Estrategias Programadas"/>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69"/>
    <s v="Documentos estrategias para determinar los sobrantes de recursos"/>
    <n v="25"/>
    <n v="3"/>
    <n v="0"/>
    <m/>
    <m/>
    <n v="0"/>
    <m/>
    <m/>
    <n v="0"/>
    <m/>
    <m/>
    <n v="0"/>
    <n v="0"/>
    <s v="Su inicio se encuentra programado para el mes de junio de 2023"/>
    <n v="0"/>
    <m/>
    <m/>
    <n v="0.33333333333333331"/>
    <n v="0"/>
    <s v="Su avance se efectuara en el mes de lulio de 2023,"/>
  </r>
  <r>
    <x v="9"/>
    <s v="Línea  para el Año 2023"/>
    <s v="Objetivo para el año 2023"/>
    <s v="Estrategia para el año 2023"/>
    <s v="Fortalecimiento de la Gestión Institucional (Gestión Institucional)"/>
    <s v="Fortalecer la gestión financiera, garantizando información oportuna y confiable_x000a_"/>
    <s v="GGFC-004-2023"/>
    <s v="Políticas y Estrategias para el fortalecimiento de gestión financiera y contable"/>
    <n v="2023"/>
    <n v="100"/>
    <n v="100"/>
    <s v="Políticas y Estrategias creadas/ Políticas y Estrategias Programadas"/>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70"/>
    <s v="Políticas contables de ingresos con contraprestación y sin contraprestación "/>
    <n v="25"/>
    <n v="100"/>
    <n v="0"/>
    <m/>
    <m/>
    <n v="0"/>
    <m/>
    <m/>
    <n v="0"/>
    <m/>
    <m/>
    <n v="0"/>
    <n v="0"/>
    <s v="Se encuentra programado su inicio para el mes de mayo de 2023"/>
    <n v="5"/>
    <m/>
    <m/>
    <n v="0.15"/>
    <n v="0"/>
    <s v="El avance de este punto se presentara en el mes de Julio de2 2023"/>
  </r>
  <r>
    <x v="10"/>
    <s v="Línea  para el Año 2023"/>
    <s v="Objetivo para el año 2023"/>
    <s v="Estrategia para el año 2023"/>
    <s v="Fortalecimiento de la Gestión Institucional (Gestión Institucional)"/>
    <s v="Optimizar los procesos y/o servicios de información institucionales, optimizando tiempos y recursos y dotando de transparencia la gestión administrativa mediante la digitalización de procesos."/>
    <s v="GGISC-006-2023"/>
    <s v="Procesos o servicios de información institucionales digitalizados"/>
    <n v="2023"/>
    <n v="50"/>
    <n v="100"/>
    <s v="Total de procesos o trámites digitalizados  / Número de procesos o trámites priorizados"/>
    <s v="Porcentaje"/>
    <s v="Resultado"/>
    <s v="Plan de Acción Anual - PAA; Plan Institucional de Archivos de la Entidad ­PINAR"/>
    <s v="Atender eficientemente los requerimientos de los ciudadanos, de la industria y partes interesadas, para el desarrollo y fortalecimiento del sector minero y energético a nivel nacional"/>
    <s v="Gestión Documental"/>
    <m/>
    <m/>
    <n v="1540"/>
    <s v="Procesos o tramites institucionales automatizados"/>
    <n v="34"/>
    <n v="3"/>
    <n v="0"/>
    <m/>
    <m/>
    <n v="0"/>
    <m/>
    <m/>
    <n v="0"/>
    <n v="0"/>
    <s v="Durante este trimestre se han realizado los avances con respecto a la identificación de procesos y trámites a automatizar debidamente priorizados. De la misma manera se ha realizado la estructuración inicial del Anexo Técnico que acompañará las solicitudes de cotización."/>
    <n v="0"/>
    <n v="0"/>
    <s v="En este periodo se han adelantado las aclaraciones y definiciones técnicas sobre los procesos a automatizar que se deben entregar sobre la declaratoria de utilidad pública de interés social, proceso coactivo y exploración del recurso geotérmico. También se han adelantado las solicitudes para la revisión del componente de ventanilla de los procesos de DUPIS y Geotérmia."/>
    <n v="0"/>
    <n v="0"/>
    <s v="Llegados a este punto del proyecto, el proveedor ha presentado los avances de las automatizaciones de los procesos de declaratoria de utilidad pública (DUPIS), el proceso de Exploración de Recurso Geotérmico y del proceso disciplinario que también se ha socializado con los equipos funcionales de la entidad. Solo se han presentado los caminos felices de cada proceso faltando solo implementar los asuntos de excepciones y compensaciones de cada proceso, además de hacer la entrega respectiva en los ambientes productivos para cada ambiente."/>
    <n v="0"/>
    <n v="0"/>
    <s v="Formula: 8 tramites / 0 implementados de los priorizados_x000a__x000a_ _x000a__x000a_De un total de 8 tramites, se está en proceso de automatizar 2 de los 3 priorizados en el indiacador. Los 2 trámites en proceso son Declaratoria de Utilidad Pública ,y Exploración o Explotación para Registro Geotérmico"/>
  </r>
  <r>
    <x v="10"/>
    <s v="Línea  para el Año 2023"/>
    <s v="Objetivo para el año 2023"/>
    <s v="Estrategia para el año 2023"/>
    <s v="Fortalecimiento de la Gestión Institucional (Gestión Institucional)"/>
    <s v="Optimizar los procesos y/o servicios de información institucionales, optimizando tiempos y recursos y dotando de transparencia la gestión administrativa mediante la digitalización de procesos."/>
    <s v="GGISC-006-2023"/>
    <s v="Procesos o servicios de información institucionales digitalizados"/>
    <n v="2023"/>
    <n v="50"/>
    <n v="100"/>
    <s v="Total de procesos o trámites digitalizados  / Número de procesos o trámites priorizados"/>
    <s v="Porcentaje"/>
    <s v="Resultado"/>
    <s v="Plan de Acción Anual - PAA; Plan Institucional de Archivos de la Entidad ­PINAR"/>
    <s v="Atender eficientemente los requerimientos de los ciudadanos, de la industria y partes interesadas, para el desarrollo y fortalecimiento del sector minero y energético a nivel nacional"/>
    <s v="Gestión Documental"/>
    <m/>
    <m/>
    <n v="1541"/>
    <s v="Plan Institucional de Archivos - PINAR"/>
    <n v="33"/>
    <n v="25"/>
    <n v="0"/>
    <m/>
    <m/>
    <n v="0"/>
    <m/>
    <m/>
    <n v="0"/>
    <n v="0"/>
    <s v="Se realizo la aprobación del Plan Institucional de Archivos - PINAR por medio de Acta de Reunión el 31-01-2023 por el Comité institucional de Gestión y Desempeño."/>
    <n v="0"/>
    <n v="2"/>
    <s v="Se realiza avance de las actividades programas conforme a los proyectos definidos para la presente vigencia, a contiinuación se describe de la siguiente manera:_x000a__x000a_Evidencia: Elaboración del Subprograma de Capacitación y Formación Versión 1"/>
    <n v="0"/>
    <n v="2"/>
    <s v="Se realiza avance de las actividades programas conforme a los proyectos definidos para la presente vigencia, a continuación, se describe de la siguiente manera:_x000a__x000a_Evidencia: Subprograma de Auditoría y Control Versión 1"/>
    <n v="0"/>
    <n v="0.26400000000000001"/>
    <s v="Se realiizo el avance de las actividades conforme los proyectos definidos  para la presente vigencia, a continuación se descroben de la siguiente manera:_x000a__x000a_-  Elaboración y/o actualización de inventarios documentales de la información custodiada en el archivo central_x000a_- Expedientes fisicos y electrónicos  intervenidos_x000a_-  Capacitación y formación con las entidades adscritas (mesa sectorial)"/>
  </r>
  <r>
    <x v="10"/>
    <s v="Línea  para el Año 2023"/>
    <s v="Objetivo para el año 2023"/>
    <s v="Estrategia para el año 2023"/>
    <s v="Fortalecimiento de la Gestión Institucional (Gestión Institucional)"/>
    <s v="Optimizar los procesos y/o servicios de información institucionales, optimizando tiempos y recursos y dotando de transparencia la gestión administrativa mediante la digitalización de procesos."/>
    <s v="GGISC-006-2023"/>
    <s v="Procesos o servicios de información institucionales digitalizados"/>
    <n v="2023"/>
    <n v="50"/>
    <n v="100"/>
    <s v="Total de procesos o trámites digitalizados  / Número de procesos o trámites priorizados"/>
    <s v="Porcentaje"/>
    <s v="Resultado"/>
    <s v="Plan de Acción Anual - PAA; Plan Institucional de Archivos de la Entidad ­PINAR"/>
    <s v="Atender eficientemente los requerimientos de los ciudadanos, de la industria y partes interesadas, para el desarrollo y fortalecimiento del sector minero y energético a nivel nacional"/>
    <s v="Gestión Documental"/>
    <m/>
    <m/>
    <n v="1542"/>
    <s v="Servicios de integración implementados entre el SGDEA-ARGO y Aplicativos institucionales "/>
    <n v="33"/>
    <n v="2"/>
    <n v="0"/>
    <m/>
    <m/>
    <n v="0"/>
    <m/>
    <m/>
    <n v="0"/>
    <n v="0"/>
    <s v="Respecto a las integraciones se han identificado mejoras en las interoperabilidades existentes con la plataforma de Avánzame que será tomada en una fase dos junto con la obligatoria actualización que es necesario realizar de la interoperabilidad con la plataforma SIPOST. También se identificó la aplicación SARA de talento humano que servirá para la confirmación de los expedientes de historias laborales en el sistema Argo durante la vigencia 2024. De la misma manera se ha realizado la estructuración inicial de los componentes correspondientes en Anexo Técnico que acompañará las solicitudes de cotización."/>
    <n v="0"/>
    <n v="0"/>
    <s v="En la última gestión realizada para la integración del sistema NEON con ARGO se ha venido _x000a_avanzando en la definición de los componentes de interoperabilidad que ha permiten crear _x000a_radicados, anexos y expedientes de manera automatizada._x000a_En otros avances también se han adelantado gestiones para determinar el panorama de _x000a_integración con el sistema SARA y AVANZAME."/>
    <n v="0"/>
    <n v="1"/>
    <s v="Durante este mes de mayo se han adelantado gestiones relacionadas con la futura interoperabilidad con SECOP II y donde se obtuvo información técnica para su primera definición._x000a__x000a_También es de anotar que durante el mes de mayo se avanzó en la entrega de los web services al equipo de NEON - MEGASOFT con alguna dificultad con uno de los métodos de la interoperabilidad denominado &quot;crear expediente&quot;. Esta anomalía se ha manifestado a los equipos técnicos respectivos y que será escalada respectivamente hasta su solución definitiva. "/>
    <n v="0"/>
    <n v="1"/>
    <s v="De un total de 20 aplicativos, se integraron 2 de los 2 priorizados en el indicador. Los 2 aplicativos integrados son NEON, y Avanzame_x000a_"/>
  </r>
  <r>
    <x v="10"/>
    <s v="Línea  para el Año 2023"/>
    <s v="Objetivo para el año 2023"/>
    <s v="Estrategia para el año 2023"/>
    <s v="Fortalecimiento de la Gestión Institucional (Gestión Institucional)"/>
    <s v="Realizar acompañamiento técnico para la aplicación del procedimiento de organización de los archivos de gestión para el cumplimiento de las transferencias primarias"/>
    <s v="GGISC-007-2023"/>
    <s v="Transferencias primarias efectuadas al Archivo Central del MME"/>
    <n v="2023"/>
    <n v="50"/>
    <n v="100"/>
    <s v="Transferencias aprobadas de las dependencias al archivo central/ Programadas"/>
    <s v="Porcentaje"/>
    <s v="Resultado"/>
    <s v="Plan de Acción Anual - PAA; Plan Institucional de Archivos de la Entidad ­PINAR"/>
    <s v="Atender eficientemente los requerimientos de los ciudadanos, de la industria y partes interesadas, para el desarrollo y fortalecimiento del sector minero y energético a nivel nacional"/>
    <s v="Gestión Documental"/>
    <m/>
    <m/>
    <n v="1545"/>
    <s v="Transferencias aprobadas de las dependencias al archivo central_x000a_"/>
    <n v="100"/>
    <n v="10"/>
    <n v="0"/>
    <m/>
    <m/>
    <n v="0"/>
    <m/>
    <m/>
    <n v="0"/>
    <n v="0"/>
    <s v="Se elaboro Memorando 3-2023-008443 del 5 de abril de 2023 y se envió el cronograma a las dependencias  del Ministerio, con el fin de realizar la socialización de las Tablas de Retención Documental."/>
    <n v="0"/>
    <n v="0"/>
    <s v="Se socializo tablas de retención documental a  13 dependencias del Ministerio dejando como evidencia registros de asistencias. "/>
    <n v="0"/>
    <n v="0"/>
    <s v="Se realizo acompañamiento en la implementación de las tablas de retención documental a  26 dependencias del Ministerio dejando como evidencia registros de asistencias. "/>
    <n v="0"/>
    <n v="0"/>
    <s v="Se realizo acompañamiento en la implementación de las tablas de retención documental a  4 dependencias del Ministerio dejando como evidencia registros de asistencias. "/>
  </r>
  <r>
    <x v="10"/>
    <s v="Línea  para el Año 2023"/>
    <s v="Objetivo para el año 2023"/>
    <s v="Estrategia para el año 2023"/>
    <s v="Fortalecimiento de la Gestión Institucional (Gestión Institucional)"/>
    <s v="Fortalecer la interacción con los ciudadanos, impactando la prestación del servicio y la mejora en la participación de grupos de valor"/>
    <s v="GGISC-008-2023"/>
    <s v="Estrategias de fortalecimiento para la interacción con los ciudadanos"/>
    <n v="2023"/>
    <n v="100"/>
    <n v="100"/>
    <s v="Estrategias implementadas / Estrategias programas"/>
    <s v="Porcentaje"/>
    <s v="Calidad"/>
    <s v="Plan de Acción Anual - PAA; Plan Anticorrupción y de Atención al Ciudadano"/>
    <s v="Atender eficientemente los requerimientos de los ciudadanos, de la industria y partes interesadas, para el desarrollo y fortalecimiento del sector minero y energético a nivel nacional"/>
    <s v="Servicio al Ciudadano"/>
    <m/>
    <m/>
    <n v="1551"/>
    <s v="Documentos en lenguaje claro sometidos a laboratorios de simplicidad"/>
    <n v="20"/>
    <n v="100"/>
    <n v="0"/>
    <m/>
    <m/>
    <n v="0"/>
    <m/>
    <m/>
    <n v="0"/>
    <n v="0.3"/>
    <s v="Espacio con la dirección de Hidrocarburos para trabajar una infografia, piezas o video sobre precios de la gasolina. _x000a_ _x000a_Como resultado de este espacio se tiene autorización de la dirección de Hidrocarburos, para comenzar a diseñar el ejercicio de comunicación en página web del MME. "/>
    <n v="0"/>
    <n v="0.5"/>
    <s v="Se preparó la reunión con la Dirección de Hidrocarburos (Juan Sebastian Beltrán), a quien se le socializó la estrategia de Lenguaje Claro y laboratorio de simplicidad y la propuesta de trabajarlo con Precios de la Gasolina, realizada en mayo 2. Estamos en espera de confirmar agenda para realizar el laboratorio por parte de Hidrocarburos "/>
    <n v="0"/>
    <n v="50"/>
    <s v="Se realiza Laboratorio de simplicidad el 18 de mayo de 2023 con la participación   de 13 funcionarios de diferentes dependencias del ministerio de minas (Mineria, Talento Humano, Servicio Generales, Mundo limpieza, Archivo, Relacionamiento con el ciudadano, Gestion Financiera) donde se llevó a cabo exposición de precios de la gasolina y se realizó taller de lenguaje claro. _x000a_Se digitalizará la información recopilada y se construirá infografía a partir de la información recolectada. Se generan las memorias del Laboratorio de Simplicidad y se está trabajando en el desarrollo de la infografía"/>
    <n v="0.5"/>
    <n v="0.5"/>
    <s v="Para el mes de Junio no se realizan Laboratorios de Simplicidad"/>
  </r>
  <r>
    <x v="10"/>
    <s v="Línea  para el Año 2023"/>
    <s v="Objetivo para el año 2023"/>
    <s v="Estrategia para el año 2023"/>
    <s v="Fortalecimiento de la Gestión Institucional (Gestión Institucional)"/>
    <s v="Fortalecer la interacción con los ciudadanos, impactando la prestación del servicio y la mejora en la participación de grupos de valor"/>
    <s v="GGISC-008-2023"/>
    <s v="Estrategias de fortalecimiento para la interacción con los ciudadanos"/>
    <n v="2023"/>
    <n v="100"/>
    <n v="100"/>
    <s v="Estrategias implementadas / Estrategias programas"/>
    <s v="Porcentaje"/>
    <s v="Calidad"/>
    <s v="Plan de Acción Anual - PAA; Plan Anticorrupción y de Atención al Ciudadano"/>
    <s v="Atender eficientemente los requerimientos de los ciudadanos, de la industria y partes interesadas, para el desarrollo y fortalecimiento del sector minero y energético a nivel nacional"/>
    <s v="Servicio al Ciudadano"/>
    <m/>
    <m/>
    <n v="1553"/>
    <s v="Encuestas de medición de satisfacción"/>
    <n v="20"/>
    <n v="1"/>
    <n v="0"/>
    <m/>
    <m/>
    <n v="0"/>
    <m/>
    <m/>
    <n v="0"/>
    <n v="0.25"/>
    <s v="Se realiza una encuesta de medición de la satisfacción masiva de las 4 que se tienen programadas  para el año."/>
    <n v="0"/>
    <n v="0.25"/>
    <s v="Se envía encuesta de medición del mes de marzo el día 20 de abril.  La medición se realiza una vez se cumplan el segundo trimestre del año."/>
    <n v="0"/>
    <n v="0.5"/>
    <s v="Se envía encuesta de medición a usuarios atendidos en  el mes de abril, el día 17 de mayo. El informe de medición se realiza una vez se cumplan el segundo trimestre del año; Se envía encuesta de medición a usuarios atendidos en  el mes de mayo, el día 16 de abril. El informe de medición se realiza una vez se cumplan el segundo trimestre del año"/>
    <n v="0"/>
    <n v="0.5"/>
    <s v="Se envía encuesta de medición a usuarios atendidos en el mes de Mayo, el día 16 de Junio. El informe correspondiente al 1mer Semestre de 2023 será publicado a finales del mes de Julio . "/>
  </r>
  <r>
    <x v="10"/>
    <s v="Línea  para el Año 2023"/>
    <s v="Objetivo para el año 2023"/>
    <s v="Estrategia para el año 2023"/>
    <s v="Fortalecimiento de la Gestión Institucional (Gestión Institucional)"/>
    <s v="Fortalecer la interacción con los ciudadanos, impactando la prestación del servicio y la mejora en la participación de grupos de valor"/>
    <s v="GGISC-008-2023"/>
    <s v="Estrategias de fortalecimiento para la interacción con los ciudadanos"/>
    <n v="2023"/>
    <n v="100"/>
    <n v="100"/>
    <s v="Estrategias implementadas / Estrategias programas"/>
    <s v="Porcentaje"/>
    <s v="Calidad"/>
    <s v="Plan de Acción Anual - PAA; Plan Anticorrupción y de Atención al Ciudadano"/>
    <s v="Atender eficientemente los requerimientos de los ciudadanos, de la industria y partes interesadas, para el desarrollo y fortalecimiento del sector minero y energético a nivel nacional"/>
    <s v="Servicio al Ciudadano"/>
    <m/>
    <m/>
    <n v="1556"/>
    <s v="Espacios de diálogo al interior y exterior de la entidad"/>
    <n v="20"/>
    <n v="100"/>
    <n v="0"/>
    <m/>
    <m/>
    <n v="0"/>
    <m/>
    <m/>
    <n v="0"/>
    <n v="10"/>
    <s v="Durante el primer trimestre de este año se han realizado 18 espacios ciudadanos involucrando a la ciudadanía en temas estratégicos como equidad energética, hoja de ruta de la transición energética justa, minería empresarial y de subsistencia, fuentes de energía no renovable y reglamentos técnicos del sector de hidrocarburos."/>
    <n v="0"/>
    <n v="10"/>
    <s v="Durante el mes de abril, se realizaron 11 espacios ciudadanos relacionados con temas tales como ley minera, proyectos de impacto para el sector minero - energético. Para el mes de mayo se tiene planeado iniciar nuevos espacios relacionados con los mecanismos de participación ciudadana"/>
    <n v="0"/>
    <n v="30"/>
    <s v="El GRCGI ha avanzado en la gestión de los espacios ciudadanos, por lo cual durante el mes de mayo se ejecutaron 10 espacios ciudadanos enfocados a generar espacios de dialogo y participación en el marco de la planeación participativa, de carácter informativo y pedagógico. "/>
    <n v="0.5"/>
    <n v="0.5"/>
    <s v="Durante el mes de abril, se realizaron 11 espacios ciudadanos relacionados con temas tales como ley minera, proyectos de impacto para el sector minero - energético. Para el mes de mayo se tiene planeado iniciar nuevos espacios relacionados con los mecanismos de participación ciudadana, se cumple la meta con el  34% restante dando un  total de 50%"/>
  </r>
  <r>
    <x v="10"/>
    <s v="Línea  para el Año 2023"/>
    <s v="Objetivo para el año 2023"/>
    <s v="Estrategia para el año 2023"/>
    <s v="Fortalecimiento de la Gestión Institucional (Gestión Institucional)"/>
    <s v="Fortalecer la interacción con los ciudadanos, impactando la prestación del servicio y la mejora en la participación de grupos de valor"/>
    <s v="GGISC-008-2023"/>
    <s v="Estrategias de fortalecimiento para la interacción con los ciudadanos"/>
    <n v="2023"/>
    <n v="100"/>
    <n v="100"/>
    <s v="Estrategias implementadas / Estrategias programas"/>
    <s v="Porcentaje"/>
    <s v="Calidad"/>
    <s v="Plan de Acción Anual - PAA; Plan Anticorrupción y de Atención al Ciudadano"/>
    <s v="Atender eficientemente los requerimientos de los ciudadanos, de la industria y partes interesadas, para el desarrollo y fortalecimiento del sector minero y energético a nivel nacional"/>
    <s v="Servicio al Ciudadano"/>
    <m/>
    <m/>
    <n v="1557"/>
    <s v="Plan Anticorrupción y Atención al Ciudadano "/>
    <n v="20"/>
    <n v="100"/>
    <n v="0"/>
    <m/>
    <m/>
    <n v="0"/>
    <m/>
    <m/>
    <n v="0"/>
    <n v="20"/>
    <s v="Este plan se viene desarrollando conforme a los cortes establecidos en el cronograma. Las acciones se encuentran descritas en el soporte correspondiente a evidencias, señalando cada una de las actividades de los componentes 3,4,5 y 6. https://minenergiacol-my.sharepoint.com/:f:/r/personal/cpcorredor_minenergia_gov_co/Documents/PLAN%20DE%20ACCION%202023/Estrategias%20de%20fortalecimiento%20para%20la%20interacci%C3%B3n%20con%20los%20ciudadanos/Plan%20Anticorrupci%C3%B3n%20y%20de%20Atenci%C3%B3n%20al%20Ciudadano?csf=1&amp;web=1&amp;e=cAXV5j"/>
    <n v="0"/>
    <n v="20"/>
    <s v="El grupo continua trabajando en las actividades de los componentes 3,4,5, y 6 teniendo en cuenta los cortes establecidos para el cumplimiento de las metas. Se realizó la primera entrega correspondiente al primer trimestre junto con evidencias del siguiente enlace https://minenergiacol-my.sharepoint.com/:f:/r/personal/cpcorredor_minenergia_gov_co/Documents/PLAN%20ANTICORRUPCI%C3%93N%20Y%20SERVICIO%20AL%20CIUDADANO/PAAC%202023%20-%20I%20CORTE%20ABRIL?csf=1&amp;web=1&amp;e=pHOx3G"/>
    <n v="0"/>
    <n v="30"/>
    <s v="El grupo continua trabajando en las actividades de los componentes 3,4,5, y 6 teniendo en cuenta los tiempos establecidos como metas. Se realizó la primera entrega correspondiente al primer trimestre junto con evidencias. El proximo seguimiento al Plan Anticorrupción se realizará en Agosto de 2023"/>
    <n v="0.3"/>
    <n v="0.3"/>
    <s v="El grupo continua trabajando en las actividades de los componentes 3,4,5, y 6 teniendo en cuenta los tiempos establecidos como metas. El próximo seguimiento al Plan Anticorrupción se realizará en Agosto de 2023"/>
  </r>
  <r>
    <x v="10"/>
    <s v="Línea  para el Año 2023"/>
    <s v="Objetivo para el año 2023"/>
    <s v="Estrategia para el año 2023"/>
    <s v="Fortalecimiento de la Gestión Institucional (Gestión Institucional)"/>
    <s v="Fortalecer la interacción con los ciudadanos, impactando la prestación del servicio y la mejora en la participación de grupos de valor"/>
    <s v="GGISC-008-2023"/>
    <s v="Estrategias de fortalecimiento para la interacción con los ciudadanos"/>
    <n v="2023"/>
    <n v="100"/>
    <n v="100"/>
    <s v="Estrategias implementadas / Estrategias programas"/>
    <s v="Porcentaje"/>
    <s v="Calidad"/>
    <s v="Plan de Acción Anual - PAA; Plan Anticorrupción y de Atención al Ciudadano"/>
    <s v="Atender eficientemente los requerimientos de los ciudadanos, de la industria y partes interesadas, para el desarrollo y fortalecimiento del sector minero y energético a nivel nacional"/>
    <s v="Servicio al Ciudadano"/>
    <m/>
    <m/>
    <n v="1559"/>
    <s v="&quot;FOCUS GROUP&quot; en temas relacionados con el sector minero energético "/>
    <n v="20"/>
    <n v="100"/>
    <n v="0"/>
    <m/>
    <m/>
    <n v="0"/>
    <m/>
    <m/>
    <n v="0"/>
    <n v="0"/>
    <s v="El 14 y  21 de marzo de realiza reunión con el equipo de trabajo para la planeación y creación de cronograma de eventos ciudadanos. Respecto a los Focus Group se definieron las temáticas._x000a__x000a_Se estableció la contratación de un experto en Focus Group y Mecanismos Innovadores de Participación Ciudadana, el cual se encuentra en etapa precontractual"/>
    <n v="0"/>
    <n v="0"/>
    <s v="Se está tramitando el contrato de prestación de servicios del profesional que se requiere para trabajar en esta actividad, ya se cuenta con estudios previos, sin embargo, hasta no tener aprobación del PAE, no se puede hacer la solicitud de CDP y la certificación de personal a Talento Humano para la contratación correspondiente. "/>
    <n v="0"/>
    <n v="0"/>
    <s v="Se está tramitando el contrato de prestación de servicios del profesional que se requiere para trabajar en esta actividad. Se estima que el contrato de inicio el 25 de junio de 2023."/>
    <n v="0"/>
    <n v="0"/>
    <s v="Se está tramitando el contrato de prestación de servicios del profesional que se requiere para trabajar en esta actividad. Se estima que el contrato de inicio el 25 de julio de 2023."/>
  </r>
  <r>
    <x v="11"/>
    <s v="Línea  para el Año 2023"/>
    <s v="Objetivo para el año 2023"/>
    <s v="Estrategia para el año 2023"/>
    <s v="Fortalecimiento de la Gestión Institucional (Gestión Institucional)"/>
    <s v="Fomentar desde la gestión administrativa la cultura de sostenibilidad ambiental."/>
    <s v="GSA-002-2023"/>
    <s v="Plan de gestión ambiental interno implementado en las sedes del MME"/>
    <n v="2023"/>
    <n v="40"/>
    <n v="100"/>
    <s v="Productos del plan de gestión ambiental interno ejecutados /productos del plan de gestión ambiental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m/>
    <m/>
    <n v="1537"/>
    <s v="Plan de gestión ambiental interno"/>
    <n v="20"/>
    <n v="1"/>
    <n v="0"/>
    <m/>
    <m/>
    <n v="0"/>
    <m/>
    <m/>
    <n v="0"/>
    <n v="1"/>
    <s v="El grupo de Gestión Administrativa elaboró el Plan de Gestión Ambiental - PGA 2023. El plan incluye un total de 15 actividades distribuidas durante la vigencia 2023."/>
    <n v="1"/>
    <n v="1"/>
    <s v="El grupo de Gestión Administrativa elaboró el Plan de Gestión Ambiental - PGA 2023. El plan incluye un total de 15 actividades distribuidas durante la vigencia 2023"/>
    <n v="0"/>
    <m/>
    <m/>
    <n v="0"/>
    <n v="1"/>
    <s v="No se presentaron avances en el periodo"/>
  </r>
  <r>
    <x v="11"/>
    <s v="Línea  para el Año 2023"/>
    <s v="Objetivo para el año 2023"/>
    <s v="Estrategia para el año 2023"/>
    <s v="Fortalecimiento de la Gestión Institucional (Gestión Institucional)"/>
    <s v="Fomentar desde la gestión administrativa la cultura de sostenibilidad ambiental."/>
    <s v="GSA-002-2023"/>
    <s v="Plan de gestión ambiental interno implementado en las sedes del MME"/>
    <n v="2023"/>
    <n v="40"/>
    <n v="100"/>
    <s v="Productos del plan de gestión ambiental interno ejecutados /productos del plan de gestión ambiental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m/>
    <m/>
    <n v="1538"/>
    <s v="Socializaciones institucionales del plan de gestión ambiental interno."/>
    <n v="40"/>
    <n v="2"/>
    <n v="0"/>
    <m/>
    <m/>
    <n v="0"/>
    <m/>
    <m/>
    <n v="0"/>
    <n v="1"/>
    <s v="Se realizó una capacitación al personal de servicios generales, para socializarles el Plan de Gestión Ambiental - PGA, ya que son de vital importancia para su cumplimiento. "/>
    <n v="0"/>
    <n v="1"/>
    <s v="Se realizó una reunión interna con el equipo de voluntariado de Secretaria General, con el fin de identificar en cual de los escenarios de la estrategia de la universidad-minenergia, se puede realizar la divulgación o socialización del plan de gestión ambiental"/>
    <n v="0"/>
    <n v="1"/>
    <s v="Durante el mes de mayo se programó con el equipo de la universidad minenergia, una capacitacion de &quot;Huella de Carbono&quot;, la cual se realizará en el mes de junio.2023."/>
    <n v="0.5"/>
    <n v="0.5"/>
    <s v="Se realizó la primera socialización con el equipo de sostenibilidad, donde se acordó aunar actividades con el voluntariado y con la STH."/>
  </r>
  <r>
    <x v="11"/>
    <s v="Línea  para el Año 2023"/>
    <s v="Objetivo para el año 2023"/>
    <s v="Estrategia para el año 2023"/>
    <s v="Fortalecimiento de la Gestión Institucional (Gestión Institucional)"/>
    <s v="Fomentar desde la gestión administrativa la cultura de sostenibilidad ambiental."/>
    <s v="GSA-002-2023"/>
    <s v="Plan de gestión ambiental interno implementado en las sedes del MME"/>
    <n v="2023"/>
    <n v="40"/>
    <n v="100"/>
    <s v="Productos del plan de gestión ambiental interno ejecutados /productos del plan de gestión ambiental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m/>
    <m/>
    <n v="1539"/>
    <s v="Informe de seguimiento al Plan de Gestión Ambiental interno - PGA"/>
    <n v="40"/>
    <n v="2"/>
    <n v="0"/>
    <m/>
    <m/>
    <n v="0"/>
    <m/>
    <m/>
    <n v="0"/>
    <n v="0"/>
    <s v="El primer informe de seguimiento del Plan de Gestión Ambiental - PGA 2023, se tiene programado para el mes de junio de 2023."/>
    <n v="0"/>
    <n v="0"/>
    <s v="El primer informe de seguimiento al Plan de Gestión Ambiental -  PGA, se realizará con fecha de corte junio de 2023."/>
    <n v="0"/>
    <n v="0"/>
    <s v="El primer informe de seguimiento al Plan de Gestión Ambiental -  PGA, se realizará con fecha de corte junio de 2023."/>
    <n v="0.5"/>
    <n v="0.5"/>
    <s v="El Ministerio comprometido con la minimización de los impactos ambientales realizó un plan de actividades enfocadas en promover la sostenibilidad ambiental de la entidad, el cual cuenta con 4 temáticas principales, las cuales son Residuos, agua, energía y movilidad sostenible, esta subdividida en actividades por tema que se llevan a cabo durante la vigencia 2023, estas actividades a su vez complementan el sistema de gestión ambiental que se encuentra en estructuración. "/>
  </r>
  <r>
    <x v="11"/>
    <s v="Línea  para el Año 2023"/>
    <s v="Objetivo para el año 2023"/>
    <s v="Estrategia para el año 2023"/>
    <s v="Fortalecimiento de la Gestión Institucional (Gestión Institucional)"/>
    <s v="Fomentar la adecuada gestión de activos"/>
    <s v="GSA-003-2023"/>
    <s v="Documentos para la gestión de activos del MME implementados"/>
    <n v="2023"/>
    <n v="40"/>
    <n v="100"/>
    <s v="Documentos de gestión de activos  implementados / documentos de gestión de activos programados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m/>
    <m/>
    <n v="1560"/>
    <s v="Plan de Abastecimiento Estratégico de funcionamiento a ejecutar en la vigencia"/>
    <n v="25"/>
    <n v="1"/>
    <n v="0"/>
    <m/>
    <m/>
    <n v="0"/>
    <m/>
    <m/>
    <n v="0"/>
    <n v="1"/>
    <s v="Se elaboró el Plan de Abastecimiento Estratégico - PAE 2023, por valor total de $5.054.500.000.oo, cuyo valor total corresponde a presupuesto de funcionamiento. "/>
    <n v="0"/>
    <n v="1"/>
    <s v="Se elaboró el Plan de Abastecimiento Estratégico - PAE 2023, por valor total de $5.054.500.000.oo, cuyo valor total corresponde a presupuesto de funcionamiento. "/>
    <n v="0"/>
    <n v="1"/>
    <s v="Se elaboró el Plan de Abastecimiento Estratégico - PAE 2023, por valor total de $5.054.500.000.oo, cuyo valor total corresponde a presupuesto de funcionamiento (adquisición de bienes y servicios)"/>
    <n v="0"/>
    <n v="1"/>
    <s v="Se elaboró el Plan de Abastecimiento Estratégico - PAE 2023, por valor total de $5.054.500.000.oo, cuyo valor total corresponde a presupuesto de funcionamiento (adquisición de bienes y servicios)"/>
  </r>
  <r>
    <x v="11"/>
    <s v="Línea  para el Año 2023"/>
    <s v="Objetivo para el año 2023"/>
    <s v="Estrategia para el año 2023"/>
    <s v="Fortalecimiento de la Gestión Institucional (Gestión Institucional)"/>
    <s v="Fomentar la adecuada gestión de activos"/>
    <s v="GSA-003-2023"/>
    <s v="Documentos para la gestión de activos del MME implementados"/>
    <n v="2023"/>
    <n v="40"/>
    <n v="100"/>
    <s v="Documentos de gestión de activos  implementados / documentos de gestión de activos programados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m/>
    <m/>
    <n v="1562"/>
    <s v="Informe de seguimiento del Plan de Abastecimiento Estratégico - PAE de funcionamiento "/>
    <n v="25"/>
    <n v="2"/>
    <n v="0"/>
    <m/>
    <m/>
    <n v="0"/>
    <m/>
    <m/>
    <n v="0"/>
    <n v="0"/>
    <s v="El primer informe de seguimiento del Plan de Abastecimiento Estratégico - PAE 2023, se tiene programado para el mes de junio de 2023. No obstante lo anterior, de acuerdo con cifras de presupuesto, durante el primer trimestre de 2023, se ha comprometido $2.969 millones y obligado $861 millones."/>
    <n v="0"/>
    <n v="0"/>
    <s v="El primer informe de seguimiento del Plan de Abastecimiento Estratégico - PAE 2023, se tiene programado para el mes de junio de 2023. No obstante lo anterior, de acuerdo con cifras de presupuesto, con fecha de corte 30.abr.2023, se ha comprometido $3.209 millones y obligado $1.217 millones."/>
    <n v="0"/>
    <n v="0"/>
    <s v="El primer informe de seguimiento del Plan de Abastecimiento Estratégico - PAE 2023, se tiene programado para el mes de junio de 2023. No obstante lo anterior, de acuerdo con cifras de presupuesto, con fecha de corte 30.may.2023, se ha comprometido $3.409 millones."/>
    <n v="0.5"/>
    <n v="0.5"/>
    <s v="De acuerdo con el Resumen de Ejecución con corte a Junio de 2023, se tiene un total comprometido de $3.842 millones que corresponde a un 76.01% y un total ejecutado de $1.965 millones que corresponde a un 38.88%"/>
  </r>
  <r>
    <x v="11"/>
    <s v="Línea  para el Año 2023"/>
    <s v="Objetivo para el año 2023"/>
    <s v="Estrategia para el año 2023"/>
    <s v="Fortalecimiento de la Gestión Institucional (Gestión Institucional)"/>
    <s v="Fomentar la adecuada gestión de activos"/>
    <s v="GSA-003-2023"/>
    <s v="Documentos para la gestión de activos del MME implementados"/>
    <n v="2023"/>
    <n v="40"/>
    <n v="100"/>
    <s v="Documentos de gestión de activos  implementados / documentos de gestión de activos programados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m/>
    <m/>
    <n v="1563"/>
    <s v="Conciliación de cifras entre el almacén y la gestión contable"/>
    <n v="25"/>
    <n v="2"/>
    <n v="0"/>
    <m/>
    <m/>
    <n v="0"/>
    <m/>
    <m/>
    <n v="0"/>
    <n v="0"/>
    <s v="Se realizaron mes a mes los reportes de saldos consolidados por cuentas contables correspondientes a cada cierre y se adelantaron las correspondientes conciliaciones mensuales con el grupo de contabilidad. En el mes de junio se realizará una conciliación semestral con el grupo de Gestión Contable y Financiera."/>
    <n v="0"/>
    <n v="0"/>
    <s v="Se realizaron mes a mes los reportes de saldos consolidados por cuentas contables correspondientes a cada cierre y se adelantaron las correspondientes conciliaciones mensuales con el grupo de contabilidad. En el mes de junio se realizará una conciliación semestral con el grupo de Gestión Contable y Financiera."/>
    <n v="0"/>
    <n v="0"/>
    <s v="Se han realizado las conciliaciones mensuales entre almacén e inventarios y contabilidad, de lo cual se adjunta conconciliacion del mes de mayo."/>
    <n v="0.5"/>
    <n v="0.5"/>
    <s v="Se han realizado las conciliaciones mensuales entre almacén e inventarios y contabilidad, de lo cual se adjunta conciliación del mes de junio.2023"/>
  </r>
  <r>
    <x v="11"/>
    <s v="Línea  para el Año 2023"/>
    <s v="Objetivo para el año 2023"/>
    <s v="Estrategia para el año 2023"/>
    <s v="Fortalecimiento de la Gestión Institucional (Gestión Institucional)"/>
    <s v="Fomentar la adecuada gestión de activos"/>
    <s v="GSA-003-2023"/>
    <s v="Documentos para la gestión de activos del MME implementados"/>
    <n v="2023"/>
    <n v="40"/>
    <n v="100"/>
    <s v="Documentos de gestión de activos  implementados / documentos de gestión de activos programados "/>
    <s v="Porcentaje"/>
    <s v="Resultado"/>
    <s v="Plan de Acción Anual - PAA"/>
    <s v="Garantizar la administración eficiente y oportuna de los recursos financieros, administrativos y tecnológicos para el cumplimiento de los fines de la entidad con criterios de austeridad y transparencia"/>
    <s v="Gestión de Recursos Físicos"/>
    <m/>
    <m/>
    <n v="1564"/>
    <s v="Resoluciones de baja de activos_x000a_"/>
    <n v="25"/>
    <n v="2"/>
    <n v="0"/>
    <m/>
    <m/>
    <n v="0"/>
    <m/>
    <m/>
    <n v="0"/>
    <n v="0"/>
    <s v="En el primer trimestre de 2023, no se ha tramitado resoluciones de baja. Se tiene programadas en el último cuatrimestre de 2023 (septiembre - diciembre 2023)."/>
    <n v="0"/>
    <n v="0"/>
    <s v="Se esta gestionando resolución de baja de un vehículo Nissan Tiida de propiedad del Ministerio de Minas y Energía. Se tramitó certificación de baja del activo con fecha 28.abr.2023."/>
    <n v="0"/>
    <n v="1"/>
    <s v="Se tramitó la Resolución de baja No 00401 de fecha 03-05-2023 correspondiente a un vehículo del MME."/>
    <n v="0"/>
    <n v="0.5"/>
    <s v="Se esta gestionando resolución de baja de un lote de licencias de software obsoletas de propiedad del Ministerio de Minas y Energía."/>
  </r>
  <r>
    <x v="11"/>
    <s v="Línea  para el Año 2023"/>
    <s v="Objetivo para el año 2023"/>
    <s v="Estrategia para el año 2023"/>
    <s v="Fortalecimiento de la Gestión Institucional (Gestión Institucional)"/>
    <s v="Fomentar desde la gestión administrativa el cumplimiento del procedimiento de comisiones y gastos de desplazamiento"/>
    <s v="GSA-005-2023"/>
    <s v="Estrategias para el control de la gestion de comisiones del MME"/>
    <n v="2023"/>
    <n v="20"/>
    <n v="100"/>
    <s v="Estrategias de gestión de comisiones y desplazamiento ejecutados / estrategias programadas_x000a__x000a_"/>
    <s v="Porcentaje"/>
    <s v="Resultado"/>
    <s v="Plan de Acción Anual - PAA"/>
    <s v="Atender eficientemente los requerimientos de los ciudadanos, de la industria y partes interesadas, para el desarrollo y fortalecimiento del sector minero y energético a nivel nacional"/>
    <s v="Gestión de Recursos Físicos"/>
    <m/>
    <m/>
    <n v="1565"/>
    <s v="Trámite y pago de legalizaciones de comisiones de servicio y gastos de desplazamiento pagadas máximo en 5 días"/>
    <n v="50"/>
    <n v="95"/>
    <n v="0"/>
    <m/>
    <m/>
    <n v="95"/>
    <m/>
    <m/>
    <n v="95"/>
    <n v="95"/>
    <s v="Para el mes de marzo, el 95% de las legalizaciones tramitadas se dio en un tiempo de 5 días hábiles."/>
    <n v="95"/>
    <n v="95"/>
    <s v="Para el mes de abril, el 86% de las legalizaciones tramitadas se dio en un tiempo de 5 días hábiles."/>
    <n v="95"/>
    <n v="95"/>
    <s v="Para el mes de mayo, el 49% de las legalizaciones tramitadas se dio en un tiempo de 5 días hábiles."/>
    <n v="1"/>
    <n v="1"/>
    <s v="Para el mes de junio, el 75% de las legalizaciones tramitadas se dio en un tiempo de 5 días hábiles. Cabe aclarar Tener en cuenta que para obligar legalizaciones, dependemos de disponibilidad de PAC de acuerdo a la asignación de Ministerio de hacienda y crédito publico."/>
  </r>
  <r>
    <x v="11"/>
    <s v="Línea  para el Año 2023"/>
    <s v="Objetivo para el año 2023"/>
    <s v="Estrategia para el año 2023"/>
    <s v="Fortalecimiento de la Gestión Institucional (Gestión Institucional)"/>
    <s v="Fomentar desde la gestión administrativa el cumplimiento del procedimiento de comisiones y gastos de desplazamiento"/>
    <s v="GSA-005-2023"/>
    <s v="Estrategias para el control de la gestion de comisiones del MME"/>
    <n v="2023"/>
    <n v="20"/>
    <n v="100"/>
    <s v="Estrategias de gestión de comisiones y desplazamiento ejecutados / estrategias programadas_x000a__x000a_"/>
    <s v="Porcentaje"/>
    <s v="Resultado"/>
    <s v="Plan de Acción Anual - PAA"/>
    <s v="Atender eficientemente los requerimientos de los ciudadanos, de la industria y partes interesadas, para el desarrollo y fortalecimiento del sector minero y energético a nivel nacional"/>
    <s v="Gestión de Recursos Físicos"/>
    <m/>
    <m/>
    <n v="1566"/>
    <s v="Seguimiento a comisiones y desplazamientos pendientes de legalizar _x000a_"/>
    <n v="50"/>
    <n v="95"/>
    <n v="0"/>
    <m/>
    <m/>
    <n v="0"/>
    <m/>
    <m/>
    <n v="95"/>
    <n v="95"/>
    <s v="Para el mes de marzo se reportaron 69 comisiones pendientes por legalizar, de las cuales el 35% superan la fecha límite de legalización."/>
    <n v="95"/>
    <n v="95"/>
    <s v="Para el mes de abril se reportaron 72 comisiones pendientes por legalizar, de las cuales el 55% superan la fecha límite de legalización."/>
    <n v="95"/>
    <n v="95"/>
    <s v="Para el mes de mayo se reportaron 158 comisiones para tramite de legalización, de las cuales el 39% se encuentran en estado pendientes por legalizar y superan los 5 hábiles para su tramite."/>
    <n v="1"/>
    <n v="1"/>
    <s v="Para el mes de junio se reportaron 307 comisiones para tramite de legalización, de las cuales el 18% se encuentran en estado pendientes por legalizar y superan los 5 hábiles para su tramite."/>
  </r>
  <r>
    <x v="12"/>
    <s v="Línea  para el Año 2023"/>
    <s v="Objetivo para el año 2023"/>
    <s v="Estrategia para el año 2023"/>
    <s v="Fortalecimiento de la Gestión Institucional (Gestión Institucional)"/>
    <s v="Implementar y asegurar el Modelo de Seguridad y Privacidad de la Información (MSPI)"/>
    <s v="GIT-006-2023"/>
    <s v="Estrategias del Modelo de Seguridad y Privacidad de la Información (MSPI) para la vigencia 2023"/>
    <n v="2023"/>
    <n v="60"/>
    <n v="100"/>
    <s v="Estrategias del Modelo de Seguridad y Privacidad de la Información (MSPI) para la vigencia 2023 real"/>
    <s v="Porcentaje"/>
    <s v="Resultado"/>
    <s v="Plan de Acción Anual - PAA; Plan Estratégico de Tecnologías de la Información y las Comunicaciones ­ PETI; Plan de Tratamiento de Riesgos de Seguridad y Privacidad de la Información; Plan de Seguridad y Privacidad de la Información"/>
    <s v="Garantizar la administración eficiente y oportuna de los recursos financieros, administrativos y tecnológicos para el cumplimiento de los fines de la entidad con criterios de austeridad y transparencia"/>
    <s v="Gestión Tecnológica de Información y Comunicación"/>
    <m/>
    <m/>
    <n v="1586"/>
    <s v="Simulacros con base en el Plan de Recuperación de Desastres - DRP (Disaster Recovery Plan) del Ministerio. "/>
    <n v="20"/>
    <n v="3"/>
    <n v="0"/>
    <m/>
    <m/>
    <n v="0"/>
    <m/>
    <m/>
    <n v="0"/>
    <n v="0.25"/>
    <s v="DRP Fase III_x000a_Para la realización de los simulacros proyectados para el DRP se requiere la instalación y funcionamiento de los canales dedicados en el Data Center alterno ubicado en_x000a_Soacha. _x000a_Se trabaja en la contratación de los mismos cuyo objeto es la instalación integrados de internet, acceso, rendimiento, desempeño, tráfico seguro y gestión de seguridad, a través de canales dedicados._x000a__x000a_Se trabaja en el proceso de contratación de los servicios de alquiler del espacio en Soacha bajo un acuerdo interadministrativo con el IPSE para Aunar esfuerzos técnicos, administrativos y económicos que faciliten la implementación de la solución de recuperación de _x000a_desastres y centro de datos alterno (DRP/DCA) del MME._x000a_"/>
    <n v="0"/>
    <n v="0.5"/>
    <s v="DRP Fase III_x000a_Se continúa con el proceso de contratación de los servicios de alquiler del espacio en Soacha bajo un acuerdo interadministrativo con el IPSE para Aunar esfuerzos técnicos, administrativos y económicos que faciliten la implementación de la solución de recuperación de desastres y centro de datos alterno (DRP/DCA) del MME._x000a__x000a_Durante el primer trimestre del año se realizó la contratación de los mismos cuyo objeto es la instalación integrados de internet, acceso, rendimiento, desempeño, tráfico seguro y gestión de seguridad, a través de canales dedicados._x000a__x000a_Esta programada una prueba de replicación completa de DRP, ya que no se ha terminado de realizar la conmutación de la regla por medio de los canales que se están configurando e instalando en el Data Center."/>
    <n v="0"/>
    <n v="0.75"/>
    <s v="&quot;La prueba de replicación incremental de DRP se programa para junio, ya se  termino de realizar la commutación de la regla por medio de los canales que se están configurando e instalando en el Data Center._x000a__x000a_Los servicios de integrados deinternet, acceso, rendimiento, desempeño, tráficoseguro, seguridad, canales dedicados principales yde respaldo que atiendan el plan de Recuperaciónante desastres en centro de datos alterno se encuentran activos&quot;"/>
    <n v="0.33333333333333331"/>
    <n v="0.25"/>
    <s v="La dependencia no reportó avance en el periodo"/>
  </r>
  <r>
    <x v="12"/>
    <s v="Línea  para el Año 2023"/>
    <s v="Objetivo para el año 2023"/>
    <s v="Estrategia para el año 2023"/>
    <s v="Fortalecimiento de la Gestión Institucional (Gestión Institucional)"/>
    <s v="Implementar y asegurar el Modelo de Seguridad y Privacidad de la Información (MSPI)"/>
    <s v="GIT-006-2023"/>
    <s v="Estrategias del Modelo de Seguridad y Privacidad de la Información (MSPI) para la vigencia 2023"/>
    <n v="2023"/>
    <n v="60"/>
    <n v="100"/>
    <s v="Estrategias del Modelo de Seguridad y Privacidad de la Información (MSPI) para la vigencia 2023 real"/>
    <s v="Porcentaje"/>
    <s v="Resultado"/>
    <s v="Plan de Acción Anual - PAA; Plan Estratégico de Tecnologías de la Información y las Comunicaciones ­ PETI; Plan de Tratamiento de Riesgos de Seguridad y Privacidad de la Información; Plan de Seguridad y Privacidad de la Información"/>
    <s v="Garantizar la administración eficiente y oportuna de los recursos financieros, administrativos y tecnológicos para el cumplimiento de los fines de la entidad con criterios de austeridad y transparencia"/>
    <s v="Gestión Tecnológica de Información y Comunicación"/>
    <m/>
    <m/>
    <n v="1587"/>
    <s v="Estrategias de uso y apropiación del Modelo de Seguridad y Privacidad de la Información  - MSPI."/>
    <n v="20"/>
    <n v="3"/>
    <n v="0"/>
    <m/>
    <m/>
    <n v="0"/>
    <m/>
    <m/>
    <n v="0"/>
    <n v="0.5"/>
    <s v="Uso y Apropiación MSPI._x000a_Se han diseñado 4 piezas y contenido informativo para dibulgar vía correo electrónico._x000a_Se trabaja en el diseño del landing page para intranet para la publicación de los conceptos relevantes en seguridad y privacidad de la información._x000a_Se ha publicado contenidos en  las pantallas de los pasillos del Ministerio con información  relevante en seguridad."/>
    <n v="0"/>
    <n v="1"/>
    <s v="Uso y Apropiación MSPI._x000a_Se han diseñado 8 piezas y contenido informativo para dibulgar vía correo electrónico, de los cuales se han enviado 4 boletines._x000a_Se diseñó el landing page para intranet para la publicación de los conceptos relevantes en seguridad y privacidad de la información._x000a_Se ha publicado contenidos en  las pantallas de los pasillos del Ministerio con información  relevante en seguridad._x000a_Se actualizó la imagen de la cartilla de MPSI._x000a_Se aprobaron 3 videos de divulgación, los cuales se encuentran en etapa de producción."/>
    <n v="0"/>
    <n v="1"/>
    <s v="&quot;En el periodo se diseña y publican los contenidos para socialización de:_x000a_• Anuncio de restablecimiento del servicio de internet_x000a_• Anuncio de mantenimiento de sistema de Wi-Fi _x000a_• Anuncio e instructivo del cambio de contraseña_x000a_• se trabaja el diseño de materiales de Seguridad y Privacidad de la información , Plan de continuidad del negocio, Referencia DOXING, Referencia Phishing, Referencia Ramsonware&quot;"/>
    <n v="0.33333333333333331"/>
    <n v="0.33333333333333331"/>
    <s v="La dependencia no reportó avance en el periodo"/>
  </r>
  <r>
    <x v="12"/>
    <s v="Línea  para el Año 2023"/>
    <s v="Objetivo para el año 2023"/>
    <s v="Estrategia para el año 2023"/>
    <s v="Fortalecimiento de la Gestión Institucional (Gestión Institucional)"/>
    <s v="Implementar y asegurar el Modelo de Seguridad y Privacidad de la Información (MSPI)"/>
    <s v="GIT-006-2023"/>
    <s v="Estrategias del Modelo de Seguridad y Privacidad de la Información (MSPI) para la vigencia 2023"/>
    <n v="2023"/>
    <n v="60"/>
    <n v="100"/>
    <s v="Estrategias del Modelo de Seguridad y Privacidad de la Información (MSPI) para la vigencia 2023 real"/>
    <s v="Porcentaje"/>
    <s v="Resultado"/>
    <s v="Plan de Acción Anual - PAA; Plan Estratégico de Tecnologías de la Información y las Comunicaciones ­ PETI; Plan de Tratamiento de Riesgos de Seguridad y Privacidad de la Información; Plan de Seguridad y Privacidad de la Información"/>
    <s v="Garantizar la administración eficiente y oportuna de los recursos financieros, administrativos y tecnológicos para el cumplimiento de los fines de la entidad con criterios de austeridad y transparencia"/>
    <s v="Gestión Tecnológica de Información y Comunicación"/>
    <m/>
    <m/>
    <n v="1588"/>
    <s v="Acciones del Plan de Seguridad y Privacidad de la Información de la vigencia"/>
    <n v="20"/>
    <n v="100"/>
    <n v="0"/>
    <m/>
    <m/>
    <n v="0"/>
    <m/>
    <m/>
    <n v="0"/>
    <n v="5"/>
    <s v="El Plan de Seguridad y Privacidad de la Información Decreto 612. _x000a_Por parte del grupo TICs, Se proyecta la política seguridad y privacidad de la información, la cual se encuentra en Secretaría General para revisión, ajustes y posterior firma del Secretaría General."/>
    <n v="0"/>
    <n v="10"/>
    <s v="El Plan de Seguridad y Privacidad de la Información Decreto 612. _x000a_Por parte del grupo TICs, Se proyecta la política seguridad y privacidad de la información, la cual fue revisada por Secretaría General y se solicitan ajustes en la misma. El grupo TIC trabaja en las modificaciones."/>
    <n v="0"/>
    <n v="20"/>
    <s v="La modificaciones a la reaolucion han sido analizadas, adaptadas y se ha vuelto a mandar a Secretaria General"/>
    <n v="0"/>
    <n v="0.2"/>
    <s v="No se presentaron avances en el periodo"/>
  </r>
  <r>
    <x v="12"/>
    <s v="Línea  para el Año 2023"/>
    <s v="Objetivo para el año 2023"/>
    <s v="Estrategia para el año 2023"/>
    <s v="Fortalecimiento de la Gestión Institucional (Gestión Institucional)"/>
    <s v="Implementar y asegurar el Modelo de Seguridad y Privacidad de la Información (MSPI)"/>
    <s v="GIT-006-2023"/>
    <s v="Estrategias del Modelo de Seguridad y Privacidad de la Información (MSPI) para la vigencia 2023"/>
    <n v="2023"/>
    <n v="60"/>
    <n v="100"/>
    <s v="Estrategias del Modelo de Seguridad y Privacidad de la Información (MSPI) para la vigencia 2023 real"/>
    <s v="Porcentaje"/>
    <s v="Resultado"/>
    <s v="Plan de Acción Anual - PAA; Plan Estratégico de Tecnologías de la Información y las Comunicaciones ­ PETI; Plan de Tratamiento de Riesgos de Seguridad y Privacidad de la Información; Plan de Seguridad y Privacidad de la Información"/>
    <s v="Garantizar la administración eficiente y oportuna de los recursos financieros, administrativos y tecnológicos para el cumplimiento de los fines de la entidad con criterios de austeridad y transparencia"/>
    <s v="Gestión Tecnológica de Información y Comunicación"/>
    <m/>
    <m/>
    <n v="1589"/>
    <s v="Acciones del Plan Estratégico de Tecnologías de la Información y las Comunicaciones – PETI de la vigencia"/>
    <n v="20"/>
    <n v="100"/>
    <n v="0"/>
    <m/>
    <m/>
    <n v="0"/>
    <m/>
    <m/>
    <n v="0"/>
    <n v="5"/>
    <s v="El Plan Estratégico de las Tecnologías de la Información y Comunicaciones (PETI) 2020-2023._x000a_Se trabaja en el seguimiento del primer trimestre del año y diagnóstico del estado de los procesos, actividades y hoja de ruta del PETI actual del MME. Ejecutándose un 71% de las iniciativas y un 29% por cumplirse."/>
    <n v="0"/>
    <n v="20"/>
    <s v="El Plan Estratégico de las Tecnologías de la Información y Comunicaciones (PETI) 2020-2023._x000a__x000a_Se realiza la publicación del informe de seguimiento del PETI del primer trimestre del año, en la página Web del Ministerio.En este informe se puede apreciar el avance actual de ejecución de las iniciativas planteadas, estado del Proyecto de inversión que apalanca la hoja de ruta 2020 -2023, y logros y metas del PETI._x000a_"/>
    <n v="0"/>
    <n v="30"/>
    <s v="Se encuentra en preparación el informe de cierre del 2do trimestre con respecto al avance de las iniciativas del PETI, se toma como base el informe ejecutivo de mayo "/>
    <n v="0"/>
    <n v="0.3"/>
    <s v="No se presentaron avances en el periodo"/>
  </r>
  <r>
    <x v="12"/>
    <s v="Línea  para el Año 2023"/>
    <s v="Objetivo para el año 2023"/>
    <s v="Estrategia para el año 2023"/>
    <s v="Fortalecimiento de la Gestión Institucional (Gestión Institucional)"/>
    <s v="Implementar y asegurar el Modelo de Seguridad y Privacidad de la Información (MSPI)"/>
    <s v="GIT-006-2023"/>
    <s v="Estrategias del Modelo de Seguridad y Privacidad de la Información (MSPI) para la vigencia 2023"/>
    <n v="2023"/>
    <n v="60"/>
    <n v="100"/>
    <s v="Estrategias del Modelo de Seguridad y Privacidad de la Información (MSPI) para la vigencia 2023 real"/>
    <s v="Porcentaje"/>
    <s v="Resultado"/>
    <s v="Plan de Acción Anual - PAA; Plan Estratégico de Tecnologías de la Información y las Comunicaciones ­ PETI; Plan de Tratamiento de Riesgos de Seguridad y Privacidad de la Información; Plan de Seguridad y Privacidad de la Información"/>
    <s v="Garantizar la administración eficiente y oportuna de los recursos financieros, administrativos y tecnológicos para el cumplimiento de los fines de la entidad con criterios de austeridad y transparencia"/>
    <s v="Gestión Tecnológica de Información y Comunicación"/>
    <m/>
    <m/>
    <n v="1590"/>
    <s v="Plan de Tratamiento de Riesgos de Seguridad y Privacidad de la Información"/>
    <n v="20"/>
    <n v="100"/>
    <n v="0"/>
    <m/>
    <m/>
    <n v="0"/>
    <m/>
    <m/>
    <n v="0"/>
    <n v="5"/>
    <s v="De acuerdo a la consultoría realizada para la formulación del Modelo de Seguridad y Privacidad de la información MSPI, se genera el Tratamiento de Riesgos de Seguridad de la Información, del cual se obtiene una hoja de ruta con las actividades efectivas a implementarse para mitigar las vulnerabilidades que se puedan presentar. "/>
    <n v="0"/>
    <n v="10"/>
    <s v="De acuerdo a la consultoría realizada para la formulación del Modelo de Seguridad y Privacidad de la información MSPI, se genera el Tratamiento de Riesgos de Seguridad de la Información, del cual se obtiene una hoja de ruta con las actividades efectivas a implementarse para mitigar las vulnerabilidades que se puedan presentar. _x000a__x000a_En los primeros meses del año, se modifica, ajusta y proyecta la hoja de ruta para el 2023, realizando un análisis de responsables encargados de ejecutar las acciones necesarias en cada temática."/>
    <n v="0"/>
    <n v="15"/>
    <s v="Con base en el informe ejecutivo de ethical hacking se establecen acciones a seguir"/>
    <n v="0"/>
    <n v="0.15"/>
    <s v="No se presentaron avances en el periodo"/>
  </r>
  <r>
    <x v="12"/>
    <s v="Línea  para el Año 2023"/>
    <s v="Objetivo para el año 2023"/>
    <s v="Estrategia para el año 2023"/>
    <s v="Fortalecimiento de la Gestión Institucional (Gestión Institucional)"/>
    <s v="Integrar soluciones informaticas alimentadas desde base de datos único"/>
    <s v="GIT-007-2023"/>
    <s v="Soluciones integradas con dato único."/>
    <n v="2023"/>
    <n v="40"/>
    <n v="100"/>
    <s v="Soluciones integradas con dato único implementadas / Soluciones integradas con dato único programada"/>
    <s v="Porcentaje"/>
    <s v="Resultado"/>
    <s v="Plan de Acción Anual - PAA"/>
    <s v="Garantizar la administración eficiente y oportuna de los recursos financieros, administrativos y tecnológicos para el cumplimiento de los fines de la entidad con criterios de austeridad y transparencia"/>
    <s v="Gestión Tecnológica de Información y Comunicación"/>
    <m/>
    <m/>
    <n v="1591"/>
    <s v="Procesos BI y/o analítica de datos."/>
    <n v="50"/>
    <n v="100"/>
    <n v="0"/>
    <m/>
    <m/>
    <n v="0"/>
    <m/>
    <m/>
    <n v="0"/>
    <n v="5"/>
    <s v="TABLEROS SOLUCIONES BI_x000a__x000a_Uso y apropiación Microsoft 365: Actualización mensual de las fuentes de información, meses de enero y febrero"/>
    <n v="0"/>
    <n v="20"/>
    <s v="TABLEROS ESTRATÉGICOS / SOLUCIONES BI_x000a__x000a_Uso y apropiación Microsoft 365: Actualización mensual de las fuentes de información. Mes de marzo._x000a__x000a_Informe Territorial: Se encuentra en actualización en conjunto con la Unidad de Resultados, de los orígenes de datos,  teniendo en cuenta nuevas necesidades y cambios solicitados._x000a__x000a_-Tablero comunidades energéticas: Se brindó apoyo en la implementación del tablero de comunidades energéticas de la unidad de resultados."/>
    <n v="0"/>
    <n v="45"/>
    <s v="Se continuó con la actualización de las fuentes de información del tablero Informe Territorial por solicitud del equipo de la unidad de Resultados, teniendo en cuenta los nuevos requerimientos solicitados por el área."/>
    <n v="0"/>
    <n v="0.45"/>
    <s v="No se presentaron avances en el periodo"/>
  </r>
  <r>
    <x v="12"/>
    <s v="Línea  para el Año 2023"/>
    <s v="Objetivo para el año 2023"/>
    <s v="Estrategia para el año 2023"/>
    <s v="Fortalecimiento de la Gestión Institucional (Gestión Institucional)"/>
    <s v="Integrar soluciones informaticas alimentadas desde base de datos único"/>
    <s v="GIT-007-2023"/>
    <s v="Soluciones integradas con dato único."/>
    <n v="2023"/>
    <n v="40"/>
    <n v="100"/>
    <s v="Soluciones integradas con dato único implementadas / Soluciones integradas con dato único programada"/>
    <s v="Porcentaje"/>
    <s v="Resultado"/>
    <s v="Plan de Acción Anual - PAA"/>
    <s v="Garantizar la administración eficiente y oportuna de los recursos financieros, administrativos y tecnológicos para el cumplimiento de los fines de la entidad con criterios de austeridad y transparencia"/>
    <s v="Gestión Tecnológica de Información y Comunicación"/>
    <m/>
    <m/>
    <n v="1592"/>
    <s v="Servicios Geográficos disponibles para consumo en Catálogo de Geosevicios"/>
    <n v="50"/>
    <n v="100"/>
    <n v="0"/>
    <m/>
    <m/>
    <n v="0"/>
    <m/>
    <m/>
    <n v="0"/>
    <n v="5"/>
    <s v="Geovisor IDE-ME: _x000a_https://geovisor.minenergia.gov.co/visor-ide-me/ _x000a_Se hace la publicación de las capas editadas referentes a Amenaza por Incendios (24 capas) y Amenaza por Inundaciones (22 capas) de la Oficina de Asuntos Ambientales y Sociales en el Geovisor IDE-ME."/>
    <n v="0"/>
    <n v="15"/>
    <s v="1. Geovisor IDE-ME: https://geovisor.minenergia.gov.co/visor-ide-me/ _x000a_Publicación de las capas editadas referentes a Amenaza por Incendios (24 capas) y Amenaza por Inundaciones (22 capas) de la Oficina de Asuntos Ambientales y Sociales._x000a_2. Geoserver Minenergía: Se editan los geoservicios referentes a Amenaza por Incendios y Amenaza por Inundaciones OAS, para publicación, referente la edición en la tabla de atributos de las capas geográficas y en la escala máxima de visualización (1:100.000)._x000a_3. Difusión y socialización de las herramientas de gestión de datos geoespaciales: Se realizó entrega, exposición y aclaración de los archivos generados durante el proceso realizado para la conversión de coordenadas en formato xlsx y/o docs. a archivos CSV para posterior generación de archivos shapefile mediante el software QGIS y su correspondiente proyección a Origen Nacional para el Grupo de Fondos de Inversión de la Dirección de Energía Eléctrica."/>
    <n v="0"/>
    <n v="20"/>
    <s v="&quot;Geovisor IDE-ME: _x000a_https://geovisor.minenergia.gov.co/visor-ide-me/ _x000a_Edición geoservicios referentes a amenaza por remoción en masa, sismos, vendavales, volcanes e infraestructura existente de la oficina de asuntos ambientales y sociales (oaas) en el geoserver minenergía para publicación en el geovisor ide-me_x000a_Se cargan las capas geográficas OAAS originales en software QGIS desde la base de datos “BDIDEME” referentes a Amenaza por Remoción en Masa, Sismos, Vendavales, Volcanes e Infraestructura Existente para crear una copia de cada una (cuando fuera el caso) para ser editada según la solicitud y cargarla a la base de datos. Se agrega identificador “ed” a la copia de la capa a ser editada."/>
    <n v="0"/>
    <n v="0.2"/>
    <s v="No se presentaron avances en el periodo"/>
  </r>
  <r>
    <x v="13"/>
    <s v="Línea  para el Año 2023"/>
    <s v="Objetivo para el año 2023"/>
    <s v="Estrategia para el año 2023"/>
    <s v="Seguridad humana y justicia social"/>
    <s v="Automatizar la gestión interna del Grupo de Tesorería"/>
    <s v="GT-001-2023"/>
    <s v="Porcentaje de avance en la automatización de actividades "/>
    <n v="2023"/>
    <n v="100"/>
    <n v="100"/>
    <s v="Avance Ejecutado / Avance Programado"/>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71"/>
    <s v="Matriz para el seguimiento en los plazos y pagos de los Impuestos Municipales"/>
    <n v="50"/>
    <n v="100"/>
    <n v="5"/>
    <m/>
    <m/>
    <n v="10"/>
    <m/>
    <m/>
    <n v="15"/>
    <n v="15"/>
    <s v="1. Inicialmente, durante el mes de enero se realizó el Cronograma a desarrollar para la elaboración de la Matriz para el seguimiento en los plazos y pagos de los Impuestos Municipales, planteando de forma mensual las actividades y el porcentaje de avance que se tendrá._x000a__x000a_2. En el mes de febrero se establecieron los objetivos de forma general y especifica, los cuales enmarcaran el plan de trabajo requerido para desarrollar el producto. _x000a__x000a_3. Durante el mes de marzo, se generaron espacios en los cuales se desarrollaron reuniones con el fin de establecer el plan de trabajo, las herramientas y la información necesaria para estructurar la matriz de seguimiento."/>
    <n v="20"/>
    <n v="20"/>
    <s v="En el mes de abril de 2023, se llevó a cabo la actividad “Ejecución de Tareas”, lo anterior con el fin de dar cumplimiento al cronograma previsto para dicho mes. En esta actividad se realizaron tareas como: identificación de los municipios en los que los contratistas y proveedores ejecutan las actividades; se reconocieron las diferentes normativas y disposiciones establecidas por los municipios en materia tributaria en cuanto a temas como: tarifas, base gravable, concertación de plazos, medios de pago, adjuntos para la presentación de declaraciones de retención de ICA y demás impuestos municipales."/>
    <n v="25"/>
    <n v="25"/>
    <s v="En el mes de mayo de 2023, se llevó a cabo la actividad “Concertación de la información que contiene la página web”, lo anterior con el fin de dar cumplimiento al cronograma previsto para dicho mes. En esta actividad se realizaron varias reuniones para definir la base de información y el cronograma para la presentación de las declaraciones de Retención de ICA, estampillas y demás retenciones municipales, con las variables suficientes que permitan llevar a cabo la verificación, análisis y depuración de las obligaciones tributarias del Ministerio."/>
    <n v="0.3"/>
    <n v="0.3"/>
    <s v="En el mes de junio de 2023, se llevó a cabo la actividad “Pruebas del correcto desarrollo de la información en la página web”, lo anterior con el fin de dar cumplimiento al cronograma previsto para dicho mes. En esta actividad se continuo con la tarea de diligenciar el cronograma de impuestos, insumo base para la herramienta; se realizó seguimiento a los municipios pendientes de respuesta a la solicitud de información tributaria y se aplicaron mejoras al desarrollo de la matriz de seguimiento."/>
  </r>
  <r>
    <x v="13"/>
    <s v="Línea  para el Año 2023"/>
    <s v="Objetivo para el año 2023"/>
    <s v="Estrategia para el año 2023"/>
    <s v="Seguridad humana y justicia social"/>
    <s v="Automatizar la gestión interna del Grupo de Tesorería"/>
    <s v="GT-001-2023"/>
    <s v="Porcentaje de avance en la automatización de actividades "/>
    <n v="2023"/>
    <n v="100"/>
    <n v="100"/>
    <s v="Avance Ejecutado / Avance Programado"/>
    <s v="Porcentaje"/>
    <s v="Resultado"/>
    <s v="Plan de Acción Anual - PAA"/>
    <s v="Garantizar la administración eficiente y oportuna de los recursos financieros, administrativos y tecnológicos para el cumplimiento de los fines de la entidad con criterios de austeridad y transparencia"/>
    <s v="Gestión Financiera"/>
    <m/>
    <m/>
    <n v="1574"/>
    <s v="Matriz para la verificación del pago de la Nómina y sus Deducciones"/>
    <n v="50"/>
    <n v="100"/>
    <n v="0"/>
    <m/>
    <m/>
    <n v="5"/>
    <m/>
    <m/>
    <n v="15"/>
    <n v="15"/>
    <s v="1. Inicialmente, durante el mes de febrero se realizó el Cronograma a desarrollar para la elaboración de la Matriz para la verificación del pago de la Nómina y sus deducciones, planteando de forma mensual las actividades y el porcentaje de avance que se tendrá._x000a__x000a_2. Durante el mes de marzo, se generaron espacios en los cuales se desarrollaron reuniones tanto de forma presencial como virtual con el equipo de profesionales encargado de la revisión y verificación de la Nómina y sus deducciones, con el fin de consolidar las necesidades que serán resueltas con la elaboración de la matriz."/>
    <n v="25"/>
    <n v="25"/>
    <s v="Durante el mes de abril, se consultó, proyectó y creó una matriz de información consolidada con un total de 145 ítems, la cual relaciona la información correspondiente a Seguridad Social y Parafiscales, así como las deducciones de ahorro y crédito. Además, se incluyen los rubros de nómina con sus respectivas posiciones del catálogo SIIF."/>
    <n v="40"/>
    <n v="40"/>
    <s v="Durante el mes de mayo, se verificó cada una de las entidades y relación de documentos de identificación de la matriz de información consolidada, además del ajuste de la formulación básica con la inclusión del total de las posiciones de catalogo del Sistema Integrado de Información Financiera SIIF – Nación."/>
    <n v="0.5"/>
    <n v="0.5"/>
    <s v="Durante el mes de junio, se ajustó el archivo de revisión de nómina de acuerdo con los diferentes procesos o tramites gestionados por parte de la Subdirección de Talento Humano, dentro de los cuales se incluyeron el pago de retroactivo, nóminas adicionales, revisión de DIP y contribuciones."/>
  </r>
  <r>
    <x v="14"/>
    <s v="Línea  para el Año 2023"/>
    <s v="Objetivo para el año 2023"/>
    <s v="Estrategia para el año 2023"/>
    <s v="Fortalecimiento de la Gestión Institucional (Gestión Institucional)"/>
    <s v="Garantizar la seguridad jurídica de la reglamentación en los de temas relacionados con los ejes transformacionales del Plan Nacional de Desarrollo"/>
    <s v="OAJ-020-2023"/>
    <s v="Avance en la reglamentación y emisión de conceptos en temas relacionados con los ejes transformacionales del Plan Nacional de Desarrollo, que garantizan la seguridad Jurídica"/>
    <n v="2023"/>
    <n v="40"/>
    <n v="100"/>
    <s v="Conceptos jurídicos y reglamentación de proyectos reglamentario realizados /  Solicitados"/>
    <s v="Porcentaje"/>
    <s v="Eficacia"/>
    <s v="Plan de Acción Anual - PAA"/>
    <s v="Atender eficientemente los requerimientos de los ciudadanos, de la industria y partes interesadas, para el desarrollo y fortalecimiento del sector minero y energético a nivel nacional"/>
    <s v="Gestión Jurídica"/>
    <m/>
    <m/>
    <n v="1558"/>
    <s v="Proyectos normativos, regulatorios y legislativos del sector minero energético"/>
    <n v="30"/>
    <n v="100"/>
    <n v="100"/>
    <m/>
    <m/>
    <n v="100"/>
    <m/>
    <m/>
    <n v="100"/>
    <n v="100"/>
    <s v="Durante el primer trimestre de 2023   la Oficina Asesora Jurídica apoyó a las dependecias del MME que lo solicitaron, en la revisión de setenta y un (71) proyectos normativos, regulatorios y legislativos del sector minero energético"/>
    <n v="100"/>
    <n v="100"/>
    <s v="Durante el mes de abril de 2023   la Oficina Asesora Jurídica apoyó a las dependencias del MME que lo solicitaron, en la revisión de veintitrés (23) proyectos normativos, regulatorios y legislativos del sector minero energético"/>
    <n v="100"/>
    <n v="100"/>
    <s v="Durante el mes de mayo de 2023   la Oficina Asesora Jurídica apoyó a las dependencias del MME que lo solicitaron, en la revisión de veintidós (22) proyectos normativos, regulatorios y legislativos del sector minero energético"/>
    <n v="1"/>
    <n v="1"/>
    <s v="Durante el mes de junio de 2023   la Oficina Asesora Jurídica apoyó a las dependecias del MME que lo solicitaron, en la revisión de seis (6) proyectos normativos, regulatorios y legislativos del sector minero energético"/>
  </r>
  <r>
    <x v="14"/>
    <s v="Línea  para el Año 2023"/>
    <s v="Objetivo para el año 2023"/>
    <s v="Estrategia para el año 2023"/>
    <s v="Fortalecimiento de la Gestión Institucional (Gestión Institucional)"/>
    <s v="Garantizar la seguridad jurídica de la reglamentación en los de temas relacionados con los ejes transformacionales del Plan Nacional de Desarrollo"/>
    <s v="OAJ-020-2023"/>
    <s v="Avance en la reglamentación y emisión de conceptos en temas relacionados con los ejes transformacionales del Plan Nacional de Desarrollo, que garantizan la seguridad Jurídica"/>
    <n v="2023"/>
    <n v="40"/>
    <n v="100"/>
    <s v="Conceptos jurídicos y reglamentación de proyectos reglamentario realizados /  Solicitados"/>
    <s v="Porcentaje"/>
    <s v="Eficacia"/>
    <s v="Plan de Acción Anual - PAA"/>
    <s v="Atender eficientemente los requerimientos de los ciudadanos, de la industria y partes interesadas, para el desarrollo y fortalecimiento del sector minero y energético a nivel nacional"/>
    <s v="Gestión Jurídica"/>
    <m/>
    <m/>
    <n v="1690"/>
    <s v="Resoluciones que resuelven solicitudes y recursos de reposición de aplazamiento de fecha de entrada en operación de proyectos sector eléctrico"/>
    <n v="20"/>
    <n v="100"/>
    <n v="100"/>
    <m/>
    <m/>
    <n v="100"/>
    <m/>
    <m/>
    <n v="100"/>
    <n v="100"/>
    <s v="Durante el primer trimestre de 2023   la Oficina Asesora Jurídica resolvió cuatro (4) solicitudes de recursos de reposición de aplazamiento de fecha de entrada en operación de proyectos sector eléctrico "/>
    <n v="100"/>
    <n v="100"/>
    <s v="Durante el mes de abril de 20233   la Oficina Asesora Jurídica resolvió una (1) solicitud de recursos de reposición de aplazamiento de fecha de entrada en operación de proyectos sector eléctrico "/>
    <n v="100"/>
    <n v="100"/>
    <s v="Durante el mes de mayo de 2023   la Oficina Asesora Jurídica resolvió tres (3) solicitudes o recursos de reposición de aplazamiento de fecha de entrada en operación de proyectos sector eléctrico "/>
    <n v="1"/>
    <n v="1"/>
    <s v="Durante el mes de junio de 2023   la Oficina Asesora Jurídica resolvió cuatro (4) solicitud de recursos de reposición de aplazamiento de fecha de entrada en operación de proyectos sector eléctrico "/>
  </r>
  <r>
    <x v="14"/>
    <s v="Línea  para el Año 2023"/>
    <s v="Objetivo para el año 2023"/>
    <s v="Estrategia para el año 2023"/>
    <s v="Fortalecimiento de la Gestión Institucional (Gestión Institucional)"/>
    <s v="Garantizar la seguridad jurídica de la reglamentación en los de temas relacionados con los ejes transformacionales del Plan Nacional de Desarrollo"/>
    <s v="OAJ-020-2023"/>
    <s v="Avance en la reglamentación y emisión de conceptos en temas relacionados con los ejes transformacionales del Plan Nacional de Desarrollo, que garantizan la seguridad Jurídica"/>
    <n v="2023"/>
    <n v="40"/>
    <n v="100"/>
    <s v="Conceptos jurídicos y reglamentación de proyectos reglamentario realizados /  Solicitados"/>
    <s v="Porcentaje"/>
    <s v="Eficacia"/>
    <s v="Plan de Acción Anual - PAA"/>
    <s v="Atender eficientemente los requerimientos de los ciudadanos, de la industria y partes interesadas, para el desarrollo y fortalecimiento del sector minero y energético a nivel nacional"/>
    <s v="Gestión Jurídica"/>
    <m/>
    <m/>
    <n v="1691"/>
    <s v="Resoluciones Ejecutivas que declara de utilidad pública e interés social proyectos eléctricos y áreas  necesarias para su construcción y protección. "/>
    <n v="20"/>
    <n v="100"/>
    <n v="100"/>
    <m/>
    <m/>
    <n v="100"/>
    <m/>
    <m/>
    <n v="100"/>
    <n v="100"/>
    <s v="Durante el primer  trimestre de 2023   la Oficina Asesora Jurídica  no resolvió  solicitudes de declaración de áreas de utilidad pública e interés social proyectos eléctricos y áreas  necesarias para su construcción y protección"/>
    <n v="100"/>
    <n v="100"/>
    <s v="Durante el mes de abril de 2023   la Oficina Asesora Jurídica  resolvió una (1) solicitud de declaración de áreas de utilidad pública e interés social proyectos eléctricos y áreas  necesarias para su construcción y protección"/>
    <n v="100"/>
    <n v="100"/>
    <s v="Durante el mes de mayo de 2023   la Oficina Asesora Jurídica no resolvió  solicitudes de declaración de áreas de utilidad pública e interés social proyectos eléctricos y áreas  necesarias para su construcción y protección"/>
    <n v="1"/>
    <n v="1"/>
    <s v="Durante el mes de junio de 2023   la Oficina Asesora Jurídica  resolvió una (1) solicitud de declaración de áreas de utilidad pública e interés social proyectos eléctricos y áreas  necesarias para su construcción y protección"/>
  </r>
  <r>
    <x v="14"/>
    <s v="Línea  para el Año 2023"/>
    <s v="Objetivo para el año 2023"/>
    <s v="Estrategia para el año 2023"/>
    <s v="Fortalecimiento de la Gestión Institucional (Gestión Institucional)"/>
    <s v="Garantizar la seguridad jurídica de la reglamentación en los de temas relacionados con los ejes transformacionales del Plan Nacional de Desarrollo"/>
    <s v="OAJ-020-2023"/>
    <s v="Avance en la reglamentación y emisión de conceptos en temas relacionados con los ejes transformacionales del Plan Nacional de Desarrollo, que garantizan la seguridad Jurídica"/>
    <n v="2023"/>
    <n v="40"/>
    <n v="100"/>
    <s v="Conceptos jurídicos y reglamentación de proyectos reglamentario realizados /  Solicitados"/>
    <s v="Porcentaje"/>
    <s v="Eficacia"/>
    <s v="Plan de Acción Anual - PAA"/>
    <s v="Atender eficientemente los requerimientos de los ciudadanos, de la industria y partes interesadas, para el desarrollo y fortalecimiento del sector minero y energético a nivel nacional"/>
    <s v="Gestión Jurídica"/>
    <m/>
    <m/>
    <n v="1692"/>
    <s v="Conceptos sobre temas del sector minero-energético emitidos"/>
    <n v="30"/>
    <n v="100"/>
    <n v="100"/>
    <m/>
    <m/>
    <n v="100"/>
    <m/>
    <m/>
    <n v="100"/>
    <n v="91.67"/>
    <s v="Durante el primer trimestre de 2023, la Oficina Asesora Jurídica recibió treinta y seis (36) solicitudes de conceptos jurídicos y emitió treinta y tres (33) conceptos jurídicos relacionados con temas del sector minero-energético; para un avance trimestral de 91,67% "/>
    <n v="100"/>
    <n v="93"/>
    <s v="Durante el mes de abril de 2023, la Oficina Asesora Jurídica recibió catorce (14) solicitudes de conceptos jurídicos y emitió trece (13) conceptos jurídicos relacionados con temas del sector minero-energético; para un avance mensual de 93% "/>
    <n v="100"/>
    <n v="100"/>
    <s v="Durante el mes de mayo de 2023, la Oficina Asesora Jurídica recibió dieciséis (16) solicitudes de conceptos jurídicos y emitió dieciséis (16) conceptos jurídicos relacionados con temas del sector minero-energético; para un avance mensual de 100% "/>
    <n v="1"/>
    <n v="1"/>
    <s v="Durante el mes de junio de 2023, la Oficina Asesora Jurídica recibió veinticuatro (24) solicitudes de conceptos jurídicos y emitió veinticuatro (24) conceptos jurídicos relacionados con temas del sector minero-energético; para un avance mensual de 100% "/>
  </r>
  <r>
    <x v="14"/>
    <s v="Transformación sectorial"/>
    <s v="Fortalecer la institucionalidad y la coordinación  del sector minero-energético, ambiental y socialmente, a nivel nacional y territorial"/>
    <s v="Generaremos un marco regulatorio claro que promueva el desarrollo del sector y contribuya a mejorar la competitividad del país"/>
    <s v="Implementar estrategias que reduzcan litigiosidad y generar acciones de litigio de alto impacto"/>
    <s v="Defender los intereses de la Nación - MME las actuaciones procesales y extraprocesales, mediante la implementación y puesta en marcha de  estrategias que reduzcan litigiosidad y generen acciones de litigio de alto impacto"/>
    <s v="OAJ-021-2023"/>
    <s v="Actuaciones procesales y extraprocesales, mediante la implementación y puesta en marcha de  estrategias que reduzcan litigiosidad y generen acciones de litigio de alto impacto"/>
    <n v="2023"/>
    <n v="40"/>
    <n v="100"/>
    <s v="Cantidad de actuaciones procesales y extraprocesales realizadas"/>
    <s v="Porcentaje"/>
    <s v="Eficacia"/>
    <s v="Plan de Acción Anual - PAA"/>
    <s v="Atender eficientemente los requerimientos de los ciudadanos, de la industria y partes interesadas, para el desarrollo y fortalecimiento del sector minero y energético a nivel nacional"/>
    <s v="Gestión Jurídica"/>
    <m/>
    <m/>
    <n v="1693"/>
    <s v="Actuaciones procesales y extraprocesales realizadas"/>
    <n v="75"/>
    <n v="540"/>
    <n v="20"/>
    <m/>
    <m/>
    <n v="70"/>
    <m/>
    <m/>
    <n v="120"/>
    <n v="145"/>
    <s v="Durante el primer trimestre de 2023, los apoderados del Grupo de Defensa y Constitucional la Oficina Asesora Jurídica, realizaron ciento cuarenta y cinco (145) actuaciones procesales ante los diferentes despachos judiciales, para un acumulado de ciento cuarenta y cinco (145)"/>
    <n v="170"/>
    <n v="211"/>
    <s v="Durante el mes de abril de 2023, los apoderados del Grupo de Defensa y Constitucional la Oficina Asesora Jurídica, realizaron sesenta y seis (66) actuaciones procesales ante los diferentes despachos judiciales, para un acumulado de doscientas once (211) actuaciones procesales"/>
    <n v="220"/>
    <n v="286"/>
    <s v="Durante el mes de mayo de 2023, los apoderados del Grupo de Defensa y Constitucional la Oficina Asesora Jurídica, realizaron setenta y cinco (75) actuaciones procesales ante los diferentes despachos judiciales, para un acumulado de doscientas ochenta y seis (286) actuaciones procesales"/>
    <n v="0.5"/>
    <n v="0.70370370370370372"/>
    <s v="Durante el mes de junio de 2023, los apoderados del Grupo de Defensa y Constitucional la Oficina Asesora Jurídica, realizaron noventa y cuatro (94) actuaciones procesales ante los diferentes despachos judiciales, para un acumulado de trescientas ochenta (380) actuaciones procesales"/>
  </r>
  <r>
    <x v="14"/>
    <s v="Transformación sectorial"/>
    <s v="Fortalecer la institucionalidad y la coordinación  del sector minero-energético, ambiental y socialmente, a nivel nacional y territorial"/>
    <s v="Generaremos un marco regulatorio claro que promueva el desarrollo del sector y contribuya a mejorar la competitividad del país"/>
    <s v="Implementar estrategias que reduzcan litigiosidad y generar acciones de litigio de alto impacto"/>
    <s v="Defender los intereses de la Nación - MME las actuaciones procesales y extraprocesales, mediante la implementación y puesta en marcha de  estrategias que reduzcan litigiosidad y generen acciones de litigio de alto impacto"/>
    <s v="OAJ-021-2023"/>
    <s v="Actuaciones procesales y extraprocesales, mediante la implementación y puesta en marcha de  estrategias que reduzcan litigiosidad y generen acciones de litigio de alto impacto"/>
    <n v="2023"/>
    <n v="40"/>
    <n v="100"/>
    <s v="Cantidad de actuaciones procesales y extraprocesales realizadas"/>
    <s v="Porcentaje"/>
    <s v="Eficacia"/>
    <s v="Plan de Acción Anual - PAA"/>
    <s v="Atender eficientemente los requerimientos de los ciudadanos, de la industria y partes interesadas, para el desarrollo y fortalecimiento del sector minero y energético a nivel nacional"/>
    <s v="Gestión Jurídica"/>
    <m/>
    <m/>
    <n v="1694"/>
    <s v="Tasa de éxito procesal"/>
    <n v="25"/>
    <n v="95"/>
    <n v="95"/>
    <m/>
    <m/>
    <n v="95"/>
    <m/>
    <m/>
    <n v="95"/>
    <n v="95.97"/>
    <s v="Durante el primer trimestre de 2023, los  diferentes despachos judiciales emitieron treinta y ocho (38)  fallos, de los cuales treinta y seis (36) fueron favorables a los intereses del MME; para una tasa de éxito procesal mes de 95,97%"/>
    <n v="95"/>
    <n v="97.37"/>
    <s v="Durante el mes de abril de 2023, los  diferentes despachos judiciales emitieron treinta y ocho (38)  fallos, de los cuales treinta y siete (37) fueron favorables a los intereses del MME; para una tasa de éxito procesal mes de 97,37%"/>
    <n v="95"/>
    <n v="100"/>
    <s v="Durante el mes de mayo de 2023, los  diferentes despachos judiciales emitieron treinta y cuatro (34)  fallos, de los cuales treinta y cuatro (34) fueron favorables a los intereses del MME; para una tasa de éxito procesal mes de 100%"/>
    <n v="1"/>
    <n v="1"/>
    <s v="Durante el mes de junio de 2023, los  diferentes despachos judiciales emitieron treinta y tres (33)  fallos, de los cuales treinta y dos (32) fueron favorables a los intereses del MME; para una tasa de éxito procesal mes de 97%"/>
  </r>
  <r>
    <x v="14"/>
    <s v="Línea  para el Año 2023"/>
    <s v="Objetivo para el año 2023"/>
    <s v="Estrategia para el año 2023"/>
    <s v="Fortalecimiento de la Gestión Institucional (Gestión Institucional)"/>
    <s v="Implementar el Litigio de Alto Impacto en el Ministerio de Minas y Energía"/>
    <s v="OAJ-022-2023"/>
    <s v="Ejecución presupuestal proyecto Implementación del Litigio de Alto Impacto en el MME"/>
    <n v="2023"/>
    <n v="5"/>
    <n v="1906526084"/>
    <s v="Presupuesto proyecto Implementación del Litigio de Alto Impacto en el MME ejecutado/Presupuesto asig"/>
    <s v="Pesos"/>
    <s v="Eficacia"/>
    <s v="Plan de Acción Anual - PAA"/>
    <s v="Atender eficientemente los requerimientos de los ciudadanos, de la industria y partes interesadas, para el desarrollo y fortalecimiento del sector minero y energético a nivel nacional"/>
    <s v="Gestión Jurídica"/>
    <m/>
    <m/>
    <n v="1695"/>
    <s v="Presupuesto Ejecutado proyecto Implementación del Litigio de Alto Impacto en el MME por $1.906.526.084"/>
    <n v="100"/>
    <n v="1906526084"/>
    <n v="0"/>
    <m/>
    <m/>
    <n v="0"/>
    <m/>
    <m/>
    <n v="0"/>
    <n v="1594456674.3199999"/>
    <s v="A marzo de 2023 se ha obligado la suma de $1.594.456.674,32 de presupuesto asignado al proyecto Implementación del Litigio de Alto Impacto"/>
    <n v="0"/>
    <n v="1762359867.3199999"/>
    <s v="Durante el mes de abril de 2023, se ejecutaron $170.903.193, para un acumulado año de $1.762.359.867,32"/>
    <n v="0"/>
    <n v="2040135060"/>
    <s v="Durante el mes de mayo de 2023, se obligó la suma de $274.775.193 del presupuesto asignado al proyecto Implementación del Litigio de Alto Impacto, para un acumulado de $2.040.135.060,32"/>
    <n v="0"/>
    <n v="1"/>
    <s v="Durante el mes de junio de 2023, se obligó la suma de $387.973.134 del presupuesto asignado al proyecto Implementación del Litigio de Alto Impacto, para un acumulado de $2.428.008.194,32"/>
  </r>
  <r>
    <x v="14"/>
    <s v="Línea  para el Año 2023"/>
    <s v="Objetivo para el año 2023"/>
    <s v="Estrategia para el año 2023"/>
    <s v="Fortalecimiento de la Gestión Institucional (Gestión Institucional)"/>
    <s v="Implementar el Litigio de Alto Impacto en el Ministerio de Minas y Energía"/>
    <s v="OAJ-023-2023"/>
    <s v="Servicio de educación informal para la gestión administrativa"/>
    <n v="2023"/>
    <n v="5"/>
    <n v="100"/>
    <s v="Servicio de educación informal para la gestión administrativa"/>
    <s v="Porcentaje"/>
    <s v="Eficacia"/>
    <s v="Plan de Acción Anual - PAA"/>
    <s v="Atender eficientemente los requerimientos de los ciudadanos, de la industria y partes interesadas, para el desarrollo y fortalecimiento del sector minero y energético a nivel nacional"/>
    <s v="Gestión Jurídica"/>
    <m/>
    <m/>
    <n v="1696"/>
    <s v="Servicio de educación informal para la gestión administrativa "/>
    <n v="100"/>
    <n v="10"/>
    <n v="0"/>
    <m/>
    <m/>
    <n v="0"/>
    <m/>
    <m/>
    <n v="0"/>
    <n v="0"/>
    <s v="Ejecución de la meta programada para noviembre de 2023"/>
    <n v="0"/>
    <n v="0"/>
    <s v="Ejecución de la meta programada para noviembre de 2023_x000a_"/>
    <n v="0"/>
    <n v="0"/>
    <s v="Entregas programadas para noviembre de 2023"/>
    <n v="0"/>
    <n v="0"/>
    <s v="Entrega programada para noviembre de 2023"/>
  </r>
  <r>
    <x v="14"/>
    <s v="Línea  para el Año 2023"/>
    <s v="Objetivo para el año 2023"/>
    <s v="Estrategia para el año 2023"/>
    <s v="Fortalecimiento de la Gestión Institucional (Gestión Institucional)"/>
    <s v="Implementar el Litigio de Alto Impacto en el Ministerio de Minas y Energía"/>
    <s v="OAJ-024-2023"/>
    <s v="Acciones para el litigio estratégico en los diferentes procesos que tenga interés el MME elaborados"/>
    <n v="2023"/>
    <n v="5"/>
    <n v="100"/>
    <s v="Documentos de lineamientos técnicos elaborados"/>
    <s v="Porcentaje"/>
    <s v="Eficacia"/>
    <s v="Plan de Acción Anual - PAA"/>
    <s v="Atender eficientemente los requerimientos de los ciudadanos, de la industria y partes interesadas, para el desarrollo y fortalecimiento del sector minero y energético a nivel nacional"/>
    <s v="Gestión Jurídica"/>
    <m/>
    <m/>
    <n v="1697"/>
    <s v="Documentos de lineamientos técnicos "/>
    <n v="100"/>
    <n v="18"/>
    <n v="0"/>
    <m/>
    <m/>
    <n v="0"/>
    <m/>
    <m/>
    <n v="0"/>
    <n v="0"/>
    <s v="Ejecución de la meta programada para noviembre de 2023"/>
    <n v="0"/>
    <n v="0"/>
    <s v="Ejecución de la meta programada para noviembre de 2023"/>
    <n v="0"/>
    <n v="0"/>
    <s v="Entregas programadas para noviembre de 2023"/>
    <n v="0"/>
    <n v="0"/>
    <s v="Entrega programada para noviembre de 2023"/>
  </r>
  <r>
    <x v="14"/>
    <s v="Línea  para el Año 2023"/>
    <s v="Objetivo para el año 2023"/>
    <s v="Estrategia para el año 2023"/>
    <s v="Fortalecimiento de la Gestión Institucional (Gestión Institucional)"/>
    <s v="Implementar el Litigio de Alto Impacto en el Ministerio de Minas y Energía"/>
    <s v="OAJ-025-2023"/>
    <s v="Metodologías para la implementación del litigio estratégico implementadas"/>
    <n v="2023"/>
    <n v="5"/>
    <n v="100"/>
    <s v="Documentos metodológicos  elaborados"/>
    <s v="Porcentaje"/>
    <s v="Eficacia"/>
    <s v="Plan de Acción Anual - PAA"/>
    <s v="Atender eficientemente los requerimientos de los ciudadanos, de la industria y partes interesadas, para el desarrollo y fortalecimiento del sector minero y energético a nivel nacional"/>
    <s v="Gestión Jurídica"/>
    <m/>
    <m/>
    <n v="1698"/>
    <s v="Documentos metodológicos "/>
    <n v="100"/>
    <n v="4"/>
    <n v="0"/>
    <m/>
    <m/>
    <n v="0"/>
    <m/>
    <m/>
    <n v="0"/>
    <n v="0"/>
    <s v="Ejecución de la meta programada para noviembre de 2023"/>
    <n v="0"/>
    <n v="0"/>
    <s v="Ejecución de la meta programada para noviembre de 2023_x000a_"/>
    <n v="0"/>
    <n v="0"/>
    <s v="Entregas programadas para noviembre de 2023"/>
    <n v="0"/>
    <n v="0"/>
    <s v="Entrega programada para noviembre de 2023"/>
  </r>
  <r>
    <x v="15"/>
    <s v="Línea  para el Año 2023"/>
    <s v="Objetivo para el año 2023"/>
    <s v="Estrategia para el año 2023"/>
    <s v="Ordenamiento del territorio alrededor del agua y justicia ambiental"/>
    <s v="Establecer la propuesta de hoja de ruta para la implementación de la resolución 40279 de 2022 referente al programa de sustitución de actividades mineras en ecosistemas estratégicos de páramo"/>
    <s v="OAAS-028-2023"/>
    <s v="Porcentaje  de avance para establecer la propuesta de hoja de ruta para la implementación de la resolución 40279 de 2022 referente al programa de sustitución de actividades mineras en ecosistemas estratégicos de páramo"/>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44"/>
    <s v="Hoja de ruta propuesta para la construcción de lineamientos del programa de sustitución"/>
    <n v="100"/>
    <n v="1"/>
    <n v="0"/>
    <m/>
    <m/>
    <n v="0"/>
    <m/>
    <m/>
    <n v="0"/>
    <n v="0"/>
    <s v="Se cuenta con una propuesta de la agenda la cual se trabajo con ANM. En gestión formalización de agenda. "/>
    <n v="0"/>
    <n v="0"/>
    <s v="Se socializa propuesta de agenda con ANM "/>
    <n v="0"/>
    <n v="0"/>
    <s v="Se socializa propuesta de agenda con ANM. Se avanza espacio en mesas tecnicas con al ANM para la construccion de la hoja de ruta frente a los lineamientos del programa de sustitución "/>
    <n v="0"/>
    <n v="0"/>
    <s v="No se presentaron avances en el periodo"/>
  </r>
  <r>
    <x v="15"/>
    <s v="Línea  para el Año 2023"/>
    <s v="Objetivo para el año 2023"/>
    <s v="Estrategia para el año 2023"/>
    <s v="Transformación productiva, internacionalización y acción climática"/>
    <s v="Implementación del 55% del  PIGCCme 2050 que permita avanzar en la carbono neutralidad y la resiliencia  climática del sector"/>
    <s v="OAAS-029-2023"/>
    <s v="Porcentaje de avance en la implementación del PIGCCme 2050"/>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60"/>
    <s v="Proyecto de Resolución para la definición de metas concertadas sectoriales a partir de los potenciales de ahorro identificados en el PAI-PROURE y en las auditorías energéticas"/>
    <n v="25"/>
    <n v="1"/>
    <n v="0"/>
    <m/>
    <m/>
    <n v="0"/>
    <m/>
    <m/>
    <n v="0"/>
    <n v="0"/>
    <s v="En fase de planeación"/>
    <n v="0"/>
    <n v="0"/>
    <s v="En fase de planeación"/>
    <n v="0"/>
    <n v="0"/>
    <s v="En espera gestión del convenio con CIAT. Por lineamiento de la jefe OAAS se realiza sustento tecnico sobres las actividades y contrapartidas para el avance de la gestión del convenio y ver su viabilidad"/>
    <n v="0"/>
    <n v="0"/>
    <s v="No se presentaron avances en el periodo"/>
  </r>
  <r>
    <x v="15"/>
    <s v="Línea  para el Año 2023"/>
    <s v="Objetivo para el año 2023"/>
    <s v="Estrategia para el año 2023"/>
    <s v="Transformación productiva, internacionalización y acción climática"/>
    <s v="Implementación del 55% del  PIGCCme 2050 que permita avanzar en la carbono neutralidad y la resiliencia  climática del sector"/>
    <s v="OAAS-029-2023"/>
    <s v="Porcentaje de avance en la implementación del PIGCCme 2050"/>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61"/>
    <s v=" Proyecto de Resolución que regule las emisiones fugitivas en la etapa midstream (transporte)  de hidrocarburos "/>
    <n v="25"/>
    <n v="1"/>
    <n v="0"/>
    <m/>
    <m/>
    <n v="0"/>
    <m/>
    <m/>
    <n v="0"/>
    <n v="0"/>
    <s v="en fase de planeacion frente al proyecto que emite fugitivas en la etapa midstream (transporte) de hidrocarburos "/>
    <n v="0"/>
    <n v="0"/>
    <s v="En fase de Planeación"/>
    <n v="0"/>
    <n v="0"/>
    <s v="CAFT realiza diagnostico de las mejores practicas para midstream en Hidrocarburos."/>
    <n v="0"/>
    <n v="0"/>
    <s v="No se presentaron avances en el periodo"/>
  </r>
  <r>
    <x v="15"/>
    <s v="Línea  para el Año 2023"/>
    <s v="Objetivo para el año 2023"/>
    <s v="Estrategia para el año 2023"/>
    <s v="Transformación productiva, internacionalización y acción climática"/>
    <s v="Implementación del 55% del  PIGCCme 2050 que permita avanzar en la carbono neutralidad y la resiliencia  climática del sector"/>
    <s v="OAAS-029-2023"/>
    <s v="Porcentaje de avance en la implementación del PIGCCme 2050"/>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62"/>
    <s v="Proyecto decreto que promociona la implementación de proyectos de CCUS en Colombia con un enfoque transversal para todos los sectores de la economía."/>
    <n v="25"/>
    <n v="1"/>
    <n v="0"/>
    <m/>
    <m/>
    <n v="0"/>
    <m/>
    <m/>
    <n v="0"/>
    <n v="0"/>
    <s v="En proceso de Planeacion para la formulación del documento Proyecto de CCUS"/>
    <n v="0"/>
    <n v="0"/>
    <s v="Se esta gestionando en acompañamiento del vice de Energia, el cronograma para definir tareas y tiempos a desarrollar en la elaboración del decreto CCUS. Por otro lado se viene gestionando el contrato del profesional que liderará el componente de Gobernanza y se encuentra en revisión del abogado de Gestión contractual. "/>
    <n v="0"/>
    <n v="0"/>
    <s v="Se envió la memoria justificativa, borrador de decreto revisado y memorando de etapa previa a la OAJ para su revisión y proceder a enviarlo a las entidades correspondientes."/>
    <n v="0"/>
    <n v="0"/>
    <s v="No se presentaron avances en el periodo"/>
  </r>
  <r>
    <x v="15"/>
    <s v="Línea  para el Año 2023"/>
    <s v="Objetivo para el año 2023"/>
    <s v="Estrategia para el año 2023"/>
    <s v="Transformación productiva, internacionalización y acción climática"/>
    <s v="Implementación del 55% del  PIGCCme 2050 que permita avanzar en la carbono neutralidad y la resiliencia  climática del sector"/>
    <s v="OAAS-029-2023"/>
    <s v="Porcentaje de avance en la implementación del PIGCCme 2050"/>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63"/>
    <s v="Estudios que incluya de la identificación, análisis, seguimiento y generación de acciones que permitan atender los riesgos de transición. "/>
    <n v="25"/>
    <n v="1"/>
    <n v="0"/>
    <m/>
    <m/>
    <n v="0"/>
    <m/>
    <m/>
    <n v="0"/>
    <n v="0"/>
    <s v="Sujeto al inicio con el convenio del FENOGE. "/>
    <n v="0"/>
    <n v="0"/>
    <s v="En Fase de Planeación"/>
    <n v="0"/>
    <n v="0"/>
    <s v="En revisión con Coordinadora Ambiental."/>
    <n v="0"/>
    <n v="0"/>
    <s v="No se presentaron avances en el periodo"/>
  </r>
  <r>
    <x v="15"/>
    <s v="Línea  para el Año 2023"/>
    <s v="Objetivo para el año 2023"/>
    <s v="Estrategia para el año 2023"/>
    <s v="Transformación productiva, internacionalización y acción climática"/>
    <s v="Gestionar actividades que aporten a la transformación productiva a partir de la generación, uso y apropiación de conocimiento, que permita ejecutar la estrategia de apropiación social 2023"/>
    <s v="OAAS-030-2023"/>
    <s v="Porcentaje de avance frente a a la gestión de actividades que aporten a la transformación productiva a partir de la generación, uso y apropiación de conocimiento, que permita ejecutar la estrategia de apropiación social 2023"/>
    <n v="2023"/>
    <n v="14.2"/>
    <n v="100"/>
    <s v="Número de actividades planificadas / Número de actividades realizadas."/>
    <s v="Porcentaje"/>
    <s v="Estratégic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64"/>
    <s v="Hoja de Ruta para la Apropiación Social para el PIGCCme 2050  "/>
    <n v="25"/>
    <n v="1"/>
    <n v="0"/>
    <m/>
    <m/>
    <n v="0"/>
    <m/>
    <m/>
    <n v="0"/>
    <n v="0"/>
    <s v="Se cuenta con el borrador de la formulación de acciones en gestión aprobación Jefe  OAAS"/>
    <n v="0"/>
    <n v="0"/>
    <s v="Se cuenta con el borrador de la formulacion de acciones en gestion aprobacion Jefe  OAAS"/>
    <n v="0"/>
    <n v="0"/>
    <s v="Se definieron las actividades para cada una de las acciones previa presentación y atención de ajustes del grupo social y pedagogia "/>
    <n v="0"/>
    <n v="0"/>
    <s v="No se presentaron avances en el periodo"/>
  </r>
  <r>
    <x v="15"/>
    <s v="Línea  para el Año 2023"/>
    <s v="Objetivo para el año 2023"/>
    <s v="Estrategia para el año 2023"/>
    <s v="Transformación productiva, internacionalización y acción climática"/>
    <s v="Gestionar actividades que aporten a la transformación productiva a partir de la generación, uso y apropiación de conocimiento, que permita ejecutar la estrategia de apropiación social 2023"/>
    <s v="OAAS-030-2023"/>
    <s v="Porcentaje de avance frente a a la gestión de actividades que aporten a la transformación productiva a partir de la generación, uso y apropiación de conocimiento, que permita ejecutar la estrategia de apropiación social 2023"/>
    <n v="2023"/>
    <n v="14.2"/>
    <n v="100"/>
    <s v="Número de actividades planificadas / Número de actividades realizadas."/>
    <s v="Porcentaje"/>
    <s v="Estratégic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65"/>
    <s v="Hoja de ruta para la apropiacion social para el PIGCCe 2050 implementada"/>
    <n v="25"/>
    <n v="1"/>
    <n v="0"/>
    <m/>
    <m/>
    <n v="0"/>
    <m/>
    <m/>
    <n v="0"/>
    <n v="0"/>
    <s v="En gestión frente a la planificación de la implementación de apropiación social "/>
    <n v="0"/>
    <n v="0"/>
    <s v="Las acciones se encuentran agrupadas se definieron 4 lineas estrategicas y en gestion definicion cronograma "/>
    <n v="0"/>
    <n v="0"/>
    <s v="Se incluye en el convenio de cooperación los procesos de innovación abierta y mesa regionales de CC junto con la formulación de la Estrategia de Comunicaciones. "/>
    <n v="0"/>
    <n v="0"/>
    <s v="No se presentaron avances en el periodo"/>
  </r>
  <r>
    <x v="15"/>
    <s v="Línea  para el Año 2023"/>
    <s v="Objetivo para el año 2023"/>
    <s v="Estrategia para el año 2023"/>
    <s v="Transformación productiva, internacionalización y acción climática"/>
    <s v="Gestionar actividades que aporten a la transformación productiva a partir de la generación, uso y apropiación de conocimiento, que permita ejecutar la estrategia de apropiación social 2023"/>
    <s v="OAAS-030-2023"/>
    <s v="Porcentaje de avance frente a a la gestión de actividades que aporten a la transformación productiva a partir de la generación, uso y apropiación de conocimiento, que permita ejecutar la estrategia de apropiación social 2023"/>
    <n v="2023"/>
    <n v="14.2"/>
    <n v="100"/>
    <s v="Número de actividades planificadas / Número de actividades realizadas."/>
    <s v="Porcentaje"/>
    <s v="Estratégic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66"/>
    <s v="Lineamientos para la formulación del PIGCCe"/>
    <n v="25"/>
    <n v="1"/>
    <n v="0"/>
    <m/>
    <m/>
    <n v="0"/>
    <m/>
    <m/>
    <n v="0"/>
    <n v="0"/>
    <s v="En búsqueda de patrocinador para el desarrollo de la publicación. En gestión cronograma borrador"/>
    <n v="0"/>
    <n v="0"/>
    <s v="Se consigue apoyo de cooperacion internacional por medio de GGGI para el desarrollo de la publicacion y asi definir el cronograma "/>
    <n v="0"/>
    <n v="0"/>
    <s v="Se consigue apoyo de cooperación internacional por medio de GGGI para el desarrollo de la publicación y asi definir el cronograma. Se realiza análisis primario de los comentarios (200 ) , los cuales ya fueron asignados para dar cierre el próximo viernes "/>
    <n v="0"/>
    <n v="0"/>
    <s v="No se presentaron avances en el periodo"/>
  </r>
  <r>
    <x v="15"/>
    <s v="Línea  para el Año 2023"/>
    <s v="Objetivo para el año 2023"/>
    <s v="Estrategia para el año 2023"/>
    <s v="Transformación productiva, internacionalización y acción climática"/>
    <s v="Gestionar actividades que aporten a la transformación productiva a partir de la generación, uso y apropiación de conocimiento, que permita ejecutar la estrategia de apropiación social 2023"/>
    <s v="OAAS-030-2023"/>
    <s v="Porcentaje de avance frente a a la gestión de actividades que aporten a la transformación productiva a partir de la generación, uso y apropiación de conocimiento, que permita ejecutar la estrategia de apropiación social 2023"/>
    <n v="2023"/>
    <n v="14.2"/>
    <n v="100"/>
    <s v="Número de actividades planificadas / Número de actividades realizadas."/>
    <s v="Porcentaje"/>
    <s v="Estratégico"/>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667"/>
    <s v=" Cronograma ejecutado para el acompañamiento a las empresas en la formulación del  PIGCCe"/>
    <n v="25"/>
    <n v="1"/>
    <n v="0"/>
    <m/>
    <m/>
    <n v="0"/>
    <m/>
    <m/>
    <n v="0"/>
    <n v="0"/>
    <s v="Se encuentran empresas definidas para la formulación y se cuenta con el acompañamiento de la UNAL "/>
    <n v="0"/>
    <n v="0"/>
    <s v="Se viene trabajando en la conformación de NDA's (acuerdos de confidencialidad) para iniciar el proceso formal de solicitud de información. Con 5 empresas de la alianza carbono neutral, más un plan estratégico para XM (6 PIGCCe)"/>
    <n v="0"/>
    <n v="0"/>
    <s v="Se viene trabajando en la conformación de NDA's (acuerdos de confidencialidad) para iniciar el proceso formal de solicitud de información. Con 5 empresas de la alianza carbono neutral, más un plan estratégico para XM (6 PIGCCe). Se desarrolla el componente de mitigación (1 de 4)"/>
    <n v="0"/>
    <n v="0"/>
    <s v="No se presentaron avances en el periodo"/>
  </r>
  <r>
    <x v="15"/>
    <s v="Línea  para el Año 2023"/>
    <s v="Objetivo para el año 2023"/>
    <s v="Estrategia para el año 2023"/>
    <s v="Transformación productiva, internacionalización y acción climática"/>
    <s v="Fortalecer capacidades territoriales y sectoriales que permitan impulsar la gobernabilidad y gobernanzas en materia de GRD en el Sector Minero Energético"/>
    <s v="OAAS-031-2023"/>
    <s v="Desarrollo de actividades que permitan impulsar la gobernabilidad y  gobernanza en materia de GRD en el Sector Minero Energético"/>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68"/>
    <s v="Hojas de ruta  para el fortalecimiento de instancias regionales de coordinación de GRD en territorios priorizados "/>
    <n v="50"/>
    <n v="1"/>
    <n v="0"/>
    <m/>
    <m/>
    <n v="0"/>
    <m/>
    <m/>
    <n v="0"/>
    <n v="0"/>
    <s v="Se ha avanzado en la identificación de los temas asociados a GRD, en espera de lineamiento para la incorporación de los planes de trabajo territorializados "/>
    <n v="0"/>
    <n v="0"/>
    <s v="Se definio tabla de contenido para los diagnosticos territoriales, se han consultados informacion secundaria y se inicia proceso de analisis de información"/>
    <n v="0"/>
    <n v="0"/>
    <s v="Se estructura solicitud de información a proveedores SIP y se acordó alcance con el PNUD remitido para revisión el 10 de Mayo "/>
    <n v="0"/>
    <n v="0"/>
    <s v="No se presentaron avances en el periodo"/>
  </r>
  <r>
    <x v="15"/>
    <s v="Línea  para el Año 2023"/>
    <s v="Objetivo para el año 2023"/>
    <s v="Estrategia para el año 2023"/>
    <s v="Transformación productiva, internacionalización y acción climática"/>
    <s v="Fortalecer capacidades territoriales y sectoriales que permitan impulsar la gobernabilidad y gobernanzas en materia de GRD en el Sector Minero Energético"/>
    <s v="OAAS-031-2023"/>
    <s v="Desarrollo de actividades que permitan impulsar la gobernabilidad y  gobernanza en materia de GRD en el Sector Minero Energético"/>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69"/>
    <s v="Programa de fortalecimiento de capacidades en la institucionalidad del sector minero energético implementado"/>
    <n v="50"/>
    <n v="100"/>
    <n v="0"/>
    <m/>
    <m/>
    <n v="0"/>
    <m/>
    <m/>
    <n v="0"/>
    <n v="0"/>
    <s v="Se ha avanzado en la identificacion de los temas asociados a GRD, en espera de lineamiento para la incorporacion de los planes de trabajo territorializados "/>
    <n v="0"/>
    <n v="0"/>
    <s v="Se cuenta con versión preliminar de la ficha. Por validar Jefe OAAS y Coordinador Ambiental "/>
    <n v="0"/>
    <n v="0"/>
    <s v="se realizan acercamientos para la construcción de hoja de ruta en el departamento de Antioquia, Caldas y Tolima."/>
    <n v="0"/>
    <n v="0"/>
    <s v="No se presentaron avances en el periodo"/>
  </r>
  <r>
    <x v="15"/>
    <s v="Línea  para el Año 2023"/>
    <s v="Objetivo para el año 2023"/>
    <s v="Estrategia para el año 2023"/>
    <s v="Transformación productiva, internacionalización y acción climática"/>
    <s v="Generar  lineamientos técnicos para la inclusión del riesgo tecnológico/Natech en los instrumentos de planificación territorial (POT y OA) "/>
    <s v="OAAS-032-2023"/>
    <s v="Porcentaje de avance frene a la definicion de los  lineamientos técnicos para la inclusión del riesgo tecnológico/Natech en los instrumentos de planificación territorial"/>
    <n v="2023"/>
    <n v="14.2"/>
    <n v="100"/>
    <s v="Numero de actividades ejecutadas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670"/>
    <s v="Lineamientos para la incorporación del riesgo tecnológico en el Ordenamiento territorial y ambienta"/>
    <n v="100"/>
    <n v="1"/>
    <n v="0"/>
    <m/>
    <m/>
    <n v="0"/>
    <m/>
    <m/>
    <n v="0"/>
    <n v="0"/>
    <s v="Se realizo la revisión final del documento de lineamientos técnicos a la espera de agenda de Minvivienda para la discusión de los ajustes solicitados. Debido a que las entidades se encuentran atendiendo las actividades de preparación derivadas de la activación del Volcán del Nevado del Ruiz, se postergan actividades asociadas a reuniones técnicas con otras entidades"/>
    <n v="0"/>
    <n v="0"/>
    <s v="las entidades se encuentran atendiendo las actividades de preparacion derivadas de la activacion del Volcan del Nevado del Ruiz, se postergan actividades asociadas a reuniones tecnicas con otras entidades"/>
    <n v="0"/>
    <n v="0"/>
    <s v="Se realizan ajustes al documento derivados de la revisión interna."/>
    <n v="0"/>
    <n v="0"/>
    <s v="No se presentaron avances en el periodo"/>
  </r>
  <r>
    <x v="15"/>
    <s v="Línea  para el Año 2023"/>
    <s v="Objetivo para el año 2023"/>
    <s v="Estrategia para el año 2023"/>
    <s v="Seguridad humana y justicia social"/>
    <s v="Definir acciones para fortalecer la articulación de los territorios en el marco   la Estrategia de Desarrollo y Relacionamiento Territorial  del SME"/>
    <s v="OAAS-033-2023"/>
    <s v="Porcentaje de avance frente a la gestión de acciones para el fortalecimiento de la articulación  de la estrategia de desarrollo y relacionamiento territorial en el  SME "/>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672"/>
    <s v="Desarrollo y/o Redefición de planes de trabajo territorializados que permita articular y armonizar los espacios de dialogo socioambiental"/>
    <n v="25"/>
    <n v="8"/>
    <n v="0"/>
    <m/>
    <m/>
    <n v="0"/>
    <m/>
    <m/>
    <n v="0"/>
    <n v="0"/>
    <s v="Se formula ficha de caracterización territorial. En gestion definicion territorial para los planes de trabajo territorializados"/>
    <n v="0"/>
    <n v="0"/>
    <s v="Se cuenta con una propuesta de plan de trabajo territorializado teniendo como marco la ERT. Esto debe ser socializado desde el componente del Observatorio y con  los componentes de Mineria e Hidrcocarburos "/>
    <n v="0"/>
    <n v="0"/>
    <s v="Se realiza la reformulación de la Estrategia de Relacionamiento Territorial. Se hacen reuniones con los enlances territoriales para mostrar los lineamientos establecidos basados en el marco de la estrategia"/>
    <n v="0.125"/>
    <n v="0.125"/>
    <s v="La dependencia no reportó avance en el periodo"/>
  </r>
  <r>
    <x v="15"/>
    <s v="Línea  para el Año 2023"/>
    <s v="Objetivo para el año 2023"/>
    <s v="Estrategia para el año 2023"/>
    <s v="Seguridad humana y justicia social"/>
    <s v="Definir acciones para fortalecer la articulación de los territorios en el marco   la Estrategia de Desarrollo y Relacionamiento Territorial  del SME"/>
    <s v="OAAS-033-2023"/>
    <s v="Porcentaje de avance frente a la gestión de acciones para el fortalecimiento de la articulación  de la estrategia de desarrollo y relacionamiento territorial en el  SME "/>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673"/>
    <s v="Espacios de articulacion  inter, intra y/o transectorial para mejorar la gestion social en los territorios "/>
    <n v="25"/>
    <n v="4"/>
    <n v="0"/>
    <m/>
    <m/>
    <n v="0"/>
    <m/>
    <m/>
    <n v="0"/>
    <n v="0"/>
    <s v="en fase de planeación para el desarrollo de los espacios interministeriales. "/>
    <n v="0"/>
    <n v="0"/>
    <s v="Fase de Planificacion"/>
    <n v="1"/>
    <n v="0"/>
    <s v="Se encuentra en definición "/>
    <n v="0.25"/>
    <n v="0.25"/>
    <s v="La dependencia no reportó avance en el periodo"/>
  </r>
  <r>
    <x v="15"/>
    <s v="Línea  para el Año 2023"/>
    <s v="Objetivo para el año 2023"/>
    <s v="Estrategia para el año 2023"/>
    <s v="Seguridad humana y justicia social"/>
    <s v="Definir acciones para fortalecer la articulación de los territorios en el marco   la Estrategia de Desarrollo y Relacionamiento Territorial  del SME"/>
    <s v="OAAS-033-2023"/>
    <s v="Porcentaje de avance frente a la gestión de acciones para el fortalecimiento de la articulación  de la estrategia de desarrollo y relacionamiento territorial en el  SME "/>
    <n v="2023"/>
    <n v="14.2"/>
    <n v="100"/>
    <s v="Numero de actividades ejecutadas / numero de actividades planificadas"/>
    <s v="Porcentaje"/>
    <s v="Estratégico"/>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674"/>
    <s v="Mapa de conflictividades socioambiental  georeferenciados por zona en los territorios "/>
    <n v="25"/>
    <n v="8"/>
    <n v="0"/>
    <m/>
    <m/>
    <n v="0"/>
    <m/>
    <m/>
    <n v="0"/>
    <n v="0"/>
    <s v="Se desarrollan enlaces para el registro de las conflictividades hasta Marzo donde se reportan 16 conflictividades con los tres subsectores. En gestion planeacion de equipo territorial "/>
    <n v="0"/>
    <n v="0"/>
    <s v=" Desde HC se tiene propuesta para mejorar no solo el registro sino el seguimiento de las conflictividades del sector mineroenergetico. Adicional a esto desde el componente del Observatorio se tiene una propuesta para reunir las mejores practicas en cuanto al registro y seguimiento a la gestión de la conflictividad (Herramientas Geoespacial )"/>
    <n v="0"/>
    <n v="0"/>
    <s v="Se encuentra en gestión definición estructura de la herramienta para el mapa de conflictividad"/>
    <n v="0.25"/>
    <n v="0.25"/>
    <s v="La dependencia no reportó avance en el periodo"/>
  </r>
  <r>
    <x v="15"/>
    <s v="Línea  para el Año 2023"/>
    <s v="Objetivo para el año 2023"/>
    <s v="Estrategia para el año 2023"/>
    <s v="Ordenamiento del territorio alrededor del agua y justicia ambiental"/>
    <s v="Impulsar  la gerencia estratégica de planificación territorial y prospectiva -“La Guajira 20/30- Un territorio digno para todos y todas”- como un espacio de trabajo interministerial para la toma de decisiones sobre los programas, obras, proyectos y actividades de alto impacto social, territorial, cultural, ambiental y poblacional en el marco de la transición energética justa. "/>
    <s v="OAAS-034-2023"/>
    <s v="Definir hoja de ruta para el fortalecimiento a las capacidades para la gestión y de conflictividades en el marco de los estándares internacionales"/>
    <n v="2023"/>
    <n v="14.8"/>
    <n v="100"/>
    <s v="Numero de hoja de ruta "/>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708"/>
    <s v="hoja de ruta para el fortalecimiento de capacidades de gestión para las conflictividades acordados con las empresas definidas"/>
    <n v="100"/>
    <n v="1"/>
    <n v="0"/>
    <m/>
    <m/>
    <n v="0"/>
    <m/>
    <m/>
    <n v="0"/>
    <m/>
    <m/>
    <n v="0"/>
    <m/>
    <m/>
    <n v="0"/>
    <n v="0.6"/>
    <s v="Se han protocolizado 6 consultas previas de las 15 consultas programadas para el proyecto Colectora._x000a_Acompañamiento a las consultas previas de las nuevas (11) comunidades certificadas a GEB en el tramo Colectora – Cuestecita, para la semana del 29 de mayo al 2 de junio se protocolizaran con acuerdos 5 de las 11 comunidades y antes del 15 de junio se proyectan el cierre del 100% de las consultas. Con el equipo de relacionamiento social(Fenoge), se vienen acompañando la gestión de 25 conflictividades de las empresas GEB(4), EDPR(8),Enel(2), Celsia(2) y AES(9), de los cuales se han logrado gestionar (3); Los de Enel(2) y GEB(1). -_x0009_Con las 4 comunidades pendientes( Sarrut, Tankamana, Isoshi Poroporo), en conjunto con la DANPC, durante la semana del 22 al 26 de mayo de 2023, se activaron las rutas de diálogos y citaciones a la reuniones de consulta previa, logrando  protocolizar con la comunidad de Sarrut y establecer unos posibles acuerdos con las autoridades de tankamana. Se cuenta con Ho"/>
    <n v="0"/>
    <n v="0.6"/>
    <s v="No se presentaron avances en el periodo"/>
  </r>
  <r>
    <x v="16"/>
    <s v="Línea  para el Año 2023"/>
    <s v="Objetivo para el año 2023"/>
    <s v="Estrategia para el año 2023"/>
    <s v="Transformación productiva, internacionalización y acción climática"/>
    <s v="Identificar y evaluar diferentes alternativas que permitan la promoción, implementación y desarrollo de programas y proyectos de eficiencia energética en el sector industrial"/>
    <s v="OARE-019-2023"/>
    <s v="Documentos elaborados de política para el fomento de la eficiencia energética en el sector industrial"/>
    <n v="2023"/>
    <n v="12.5"/>
    <n v="2"/>
    <s v="Documentos elaborados._x000a_"/>
    <s v="Cantidad"/>
    <s v="Resultado"/>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452"/>
    <s v="Documentos de política para fomentar la eficiencia energética en el sector industrial"/>
    <n v="100"/>
    <n v="2"/>
    <n v="0"/>
    <m/>
    <m/>
    <n v="0"/>
    <m/>
    <m/>
    <n v="0"/>
    <m/>
    <m/>
    <n v="0"/>
    <m/>
    <m/>
    <n v="0"/>
    <m/>
    <m/>
    <n v="0"/>
    <n v="0"/>
    <s v="se está trabajando en la investigación Documentos de política para fomentar la eficiencia energética en el sector industrial"/>
  </r>
  <r>
    <x v="16"/>
    <s v="Línea  para el Año 2023"/>
    <s v="Objetivo para el año 2023"/>
    <s v="Estrategia para el año 2023"/>
    <s v="Transformación productiva, internacionalización y acción climática"/>
    <s v="Promover espacios para la innovación y el desarrollo de nuevas tecnologías"/>
    <s v="OARE-020-2023"/>
    <s v="Documentos elaborados para generar espacios regulatorios en el sector minero energético"/>
    <n v="2023"/>
    <n v="12.5"/>
    <n v="2"/>
    <s v="Documentos elaborados."/>
    <s v="Cantidad"/>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453"/>
    <s v="Documentos de lineamientos de política pública para las areneras regulatorias del sector minero energético"/>
    <n v="100"/>
    <n v="2"/>
    <n v="0"/>
    <m/>
    <m/>
    <n v="0"/>
    <m/>
    <m/>
    <n v="0"/>
    <m/>
    <m/>
    <n v="0"/>
    <m/>
    <m/>
    <n v="0"/>
    <m/>
    <m/>
    <n v="0"/>
    <n v="0"/>
    <s v="se está trabajando en la investigación para la construcción del documento"/>
  </r>
  <r>
    <x v="16"/>
    <s v="Línea  para el Año 2023"/>
    <s v="Objetivo para el año 2023"/>
    <s v="Estrategia para el año 2023"/>
    <s v="Transformación productiva, internacionalización y acción climática"/>
    <s v="Desarrollar y actualizar el  marco normativo para el uso seguro de los materiales nucleares y radiactivos en el territorio colombiano"/>
    <s v="OARE-021-2023"/>
    <s v="Avance del desarrollo y actualización del marco normativo para el uso seguro de materiales nucleares y radiactivos en el territorio colombiano"/>
    <n v="2023"/>
    <n v="12.5"/>
    <n v="100"/>
    <s v="Proyectos de normatividad desarrollados/Total de proyectos programado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458"/>
    <s v="Proyectos de normatividad para el uso seguro de los materiales nucleares y radiactivos en el territorio colombiano"/>
    <n v="100"/>
    <n v="7"/>
    <n v="0"/>
    <m/>
    <m/>
    <n v="0"/>
    <m/>
    <m/>
    <n v="0"/>
    <n v="0"/>
    <s v="El Grupo de Asuntos Nucleares cuenta con cinco (5) proyectos de normatividad actualmente sometidos a revisión al interior de OARE con destino OAJ, cuyo fin es la actualización y generación del marco normativo para el uso seguro de materiales radiactivos y servicios asociados con la protección radiológica."/>
    <n v="0"/>
    <m/>
    <m/>
    <n v="0"/>
    <m/>
    <m/>
    <n v="0"/>
    <n v="0"/>
    <s v="Los cinco (5) proyectos de normatividad están pendientes de revisión por parte de la OAJ."/>
  </r>
  <r>
    <x v="16"/>
    <s v="Línea  para el Año 2023"/>
    <s v="Objetivo para el año 2023"/>
    <s v="Estrategia para el año 2023"/>
    <s v="Transformación productiva, internacionalización y acción climática"/>
    <s v="Ejercer un control para la oportunidad en la expedición de los temas regulatorios del sector de energía y gas conforme las necesidades del país"/>
    <s v="OARE-022-2023"/>
    <s v="Actividades gestionadas en la participación de la CREG"/>
    <n v="2023"/>
    <n v="12.5"/>
    <n v="100"/>
    <s v="Cantidad de documentos elaborado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496"/>
    <s v="Reportes del seguimiento al cumplimiento de la agenda regulatoria indicativa de la CREG"/>
    <n v="100"/>
    <n v="4"/>
    <n v="0"/>
    <m/>
    <m/>
    <n v="0"/>
    <m/>
    <m/>
    <n v="0"/>
    <m/>
    <m/>
    <n v="0"/>
    <m/>
    <m/>
    <n v="0"/>
    <m/>
    <m/>
    <n v="0"/>
    <n v="0"/>
    <s v="La jefe de la OARE realiza reuniones internas de forma confidencial, en la cual hace seguimiento del mismo"/>
  </r>
  <r>
    <x v="16"/>
    <s v="Línea  para el Año 2023"/>
    <s v="Objetivo para el año 2023"/>
    <s v="Estrategia para el año 2023"/>
    <s v="Transformación productiva, internacionalización y acción climática"/>
    <s v="Mantener un registro actualizado de las decisiones que se deban adoptar en la Comisión Asesora de Reglamentos Técnicos"/>
    <s v="OARE-023-2023"/>
    <s v="Actividades de convocatoria para las sesiones de la CART"/>
    <n v="2023"/>
    <n v="12.5"/>
    <n v="100"/>
    <s v="Sesiones realizadas / Sesiones ordinarias convocadas"/>
    <s v="Porcentaje"/>
    <s v="Eficacia"/>
    <s v="Plan de Acción Anual - PAA"/>
    <s v="Formular y adoptar oportunamente políticas, planes, programas, proyectos, regulaciones y reglamentaciones para el sector minero y energético, de acuerdo con las directrices del Gobierno Nacional"/>
    <s v="Formulación y adopción de políticas, planes, programas, reglamentos y lineamientos sectoriales"/>
    <m/>
    <m/>
    <n v="1497"/>
    <s v="Reportes del seguimiento a las sesiones ordinarias agendadas de la Comisión Asesora de Reglamentos Técnicos"/>
    <n v="100"/>
    <n v="6"/>
    <n v="0"/>
    <m/>
    <m/>
    <n v="0"/>
    <m/>
    <m/>
    <n v="0"/>
    <m/>
    <m/>
    <n v="0"/>
    <m/>
    <m/>
    <n v="0"/>
    <m/>
    <m/>
    <n v="0"/>
    <n v="0"/>
    <s v="se realizan sesione de acuerdo al requerimiento de la dirección técnica con el fin de realizar o modificar algún reglamento "/>
  </r>
  <r>
    <x v="16"/>
    <s v="Línea  para el Año 2023"/>
    <s v="Objetivo para el año 2023"/>
    <s v="Estrategia para el año 2023"/>
    <s v="Transformación productiva, internacionalización y acción climática"/>
    <s v="Informar a organismos nacionales e internacionales sobre la ejecución y el cumplimiento de los compromisos de acuerdos, convenios y tratados internacionales en materia nuclear"/>
    <s v="OARE-024-2023"/>
    <s v="Informes realizados sobre acuerdos, convenios y tratados internacionales en materia nuclear"/>
    <n v="2023"/>
    <n v="12.5"/>
    <n v="100"/>
    <s v="Informes realizados/Total de informes programados"/>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498"/>
    <s v="Informes de avances en el rol de Oficina Nacional de Enlace con el OIEA"/>
    <n v="50"/>
    <n v="11"/>
    <n v="0"/>
    <m/>
    <m/>
    <n v="0"/>
    <m/>
    <m/>
    <n v="0"/>
    <n v="9"/>
    <s v="En marzo 23 se remitió a OIEA el informe de proyectos ARCAL, En los meses de enero y febrero, vía plataforma PCMF del OIEA se remitieron los &quot;Project Progress Assessment Report - PPAR&quot; correspondientes a ocho (8) proyectos nacionales."/>
    <n v="0"/>
    <m/>
    <m/>
    <n v="0"/>
    <m/>
    <m/>
    <n v="0"/>
    <n v="0.81818181818181823"/>
    <s v="No se registra actividad en el periodo."/>
  </r>
  <r>
    <x v="16"/>
    <s v="Línea  para el Año 2023"/>
    <s v="Objetivo para el año 2023"/>
    <s v="Estrategia para el año 2023"/>
    <s v="Transformación productiva, internacionalización y acción climática"/>
    <s v="Informar a organismos nacionales e internacionales sobre la ejecución y el cumplimiento de los compromisos de acuerdos, convenios y tratados internacionales en materia nuclear"/>
    <s v="OARE-024-2023"/>
    <s v="Informes realizados sobre acuerdos, convenios y tratados internacionales en materia nuclear"/>
    <n v="2023"/>
    <n v="12.5"/>
    <n v="100"/>
    <s v="Informes realizados/Total de informes programados"/>
    <s v="Porcentaje"/>
    <s v="Eficacia"/>
    <s v="Plan de Acción Anual - PAA"/>
    <s v="Formular y adoptar oportunamente políticas, planes, programas, proyectos, regulaciones y reglamentaciones para el sector minero y energético, de acuerdo con las directrices del Gobierno Nacional"/>
    <s v="Ejecución de políticas, proyectos y reglamentación sectorial"/>
    <m/>
    <m/>
    <n v="1499"/>
    <s v="Informes sobre la gestión nuclear en cumplimiento de tratados, acuerdos y convenios internacionales"/>
    <n v="50"/>
    <n v="8"/>
    <n v="0"/>
    <m/>
    <m/>
    <n v="0"/>
    <m/>
    <m/>
    <n v="0"/>
    <n v="3"/>
    <s v="En fecha 21 de marzo, se remitió correo electrónico a OPGI con el reporte de cumplimiento de tratados, acuerdos y convenios internacionales. En marzo 01, con radicado 2-2023-004005 y destino OPANAL se remitió a Cancillería el cumplimiento del tratado para la proscripción de armas nucleares en América Latina y el Caribe &quot;Tratado de Tlatelolco&quot;. En febrero 21, se remitió al OIEA el informe de materiales objeto de Salvaguardias correspondiente al primer trimestre de 2023."/>
    <n v="0"/>
    <m/>
    <m/>
    <n v="0"/>
    <m/>
    <m/>
    <n v="0"/>
    <n v="0.375"/>
    <s v="No se registra actividad en el periodo. El informe de cumplimiento de acuerdos y tratados internacionales en materia nuclear se reporta en el tercer trimestre del año."/>
  </r>
  <r>
    <x v="16"/>
    <s v="Línea  para el Año 2023"/>
    <s v="Objetivo para el año 2023"/>
    <s v="Estrategia para el año 2023"/>
    <s v="Transformación productiva, internacionalización y acción climática"/>
    <s v="Priorizar las acciones para la transición energética justa."/>
    <s v="OARE-025-2023"/>
    <s v="Avance de la priorización de acciones para la transición energética justa"/>
    <n v="2023"/>
    <n v="12.5"/>
    <n v="100"/>
    <s v="Porcentaje de avance"/>
    <s v="Porcentaje"/>
    <s v="Eficacia"/>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500"/>
    <s v="Documento de planificación y estructuración del proceso competitivo eólico costa afuera"/>
    <n v="34"/>
    <n v="100"/>
    <n v="0"/>
    <m/>
    <m/>
    <n v="0"/>
    <m/>
    <m/>
    <n v="0"/>
    <m/>
    <m/>
    <n v="0"/>
    <m/>
    <m/>
    <n v="0"/>
    <m/>
    <m/>
    <n v="0"/>
    <n v="0"/>
    <s v="nos encontramos en construcción del documento de planificación y estructuración del proceso competitivo eólico costa afuera"/>
  </r>
  <r>
    <x v="16"/>
    <s v="Línea  para el Año 2023"/>
    <s v="Objetivo para el año 2023"/>
    <s v="Estrategia para el año 2023"/>
    <s v="Transformación productiva, internacionalización y acción climática"/>
    <s v="Priorizar las acciones para la transición energética justa."/>
    <s v="OARE-025-2023"/>
    <s v="Avance de la priorización de acciones para la transición energética justa"/>
    <n v="2023"/>
    <n v="12.5"/>
    <n v="100"/>
    <s v="Porcentaje de avance"/>
    <s v="Porcentaje"/>
    <s v="Eficacia"/>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501"/>
    <s v="Reportes de análisis de contexto y normativa para la transición energética justa"/>
    <n v="33"/>
    <n v="4"/>
    <n v="0"/>
    <m/>
    <m/>
    <n v="0"/>
    <m/>
    <m/>
    <n v="0"/>
    <m/>
    <m/>
    <n v="0"/>
    <m/>
    <m/>
    <n v="0"/>
    <m/>
    <m/>
    <n v="0"/>
    <n v="0"/>
    <s v="No se presentaron avances en el periodo"/>
  </r>
  <r>
    <x v="16"/>
    <s v="Línea  para el Año 2023"/>
    <s v="Objetivo para el año 2023"/>
    <s v="Estrategia para el año 2023"/>
    <s v="Transformación productiva, internacionalización y acción climática"/>
    <s v="Priorizar las acciones para la transición energética justa."/>
    <s v="OARE-025-2023"/>
    <s v="Avance de la priorización de acciones para la transición energética justa"/>
    <n v="2023"/>
    <n v="12.5"/>
    <n v="100"/>
    <s v="Porcentaje de avance"/>
    <s v="Porcentaje"/>
    <s v="Eficacia"/>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502"/>
    <s v="Actividades de seguimiento a la implementación de la hoja de ruta para el uso de hidrógeno como FNC"/>
    <n v="33"/>
    <n v="10"/>
    <n v="0"/>
    <m/>
    <m/>
    <n v="0"/>
    <m/>
    <m/>
    <n v="0"/>
    <m/>
    <m/>
    <n v="0"/>
    <m/>
    <m/>
    <n v="0"/>
    <m/>
    <m/>
    <n v="0"/>
    <n v="0"/>
    <s v="No se presentaron avances en el periodo"/>
  </r>
  <r>
    <x v="16"/>
    <s v="Línea  para el Año 2023"/>
    <s v="Objetivo para el año 2023"/>
    <s v="Estrategia para el año 2023"/>
    <s v="Transformación productiva, internacionalización y acción climática"/>
    <s v="Ejercer la función de autoridad reguladora de las entidades usuarias de materiales nucleares y radiactivos, y servicios de protección radiológica"/>
    <s v="OARE-026-2023"/>
    <s v="Grado de avance de la función de autoridad reguladora en materia nuclear"/>
    <n v="2023"/>
    <n v="12.5"/>
    <n v="100"/>
    <s v="Actividades reguladoras y de seguimiento realizadas / Total actividades reguladoras y de seguimiento"/>
    <s v="Porcentaje"/>
    <s v="Eficacia"/>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503"/>
    <s v="Actividades de autorización, vigilancia y control a entidades del sector nuclear reguladas por el MME"/>
    <n v="50"/>
    <n v="16"/>
    <n v="0"/>
    <m/>
    <m/>
    <n v="0"/>
    <m/>
    <m/>
    <n v="0"/>
    <n v="7"/>
    <s v="Ante cambios de personal en marzo 01, con radicado 2-2023-004064 se otorgan las autorizaciones AFD-002-M1 e ICGDR-002-M3, en marzo 27 con radicado 2-2023-007060 se otorga la autorización LSCD-002-M1._x000a_Se han otorgado autorizaciones a los siguientes servicios de dosimetría personal: Dosimetrical 2-2023-000109 (05-ene), PRDosimetría 2-2023-001140 (20-ene), Radproct 2-2023-004201 (03-mar) y QA Positron 2-2023-005521 (13-mar)"/>
    <n v="0"/>
    <m/>
    <m/>
    <n v="0"/>
    <m/>
    <m/>
    <n v="0"/>
    <n v="0.6875"/>
    <s v="En fecha 27-abr-2023 se remitió al Servicio Geológico Colombiano bajo licencia LSCD-002-M2 segunda modificación a la licencia LSCD-002. En fecha 10 de mayo de 2023, se otorgó a la Planta de Irradiación Gamma operada por el Servicio Geológico Colombiano la Licencia de Cese Temporal PI-LCT-001. En fecha 16-jun-2023 se otorgó la Licencia de Importación LI-MME-NS-001 a la instalación de calibración Nuclear Service S.A. En fechas 27 y 28 de junio de 2023, se realizó visita de inspección al Reactor Nuclear de Investigación IAN-R1 operado por el SGC."/>
  </r>
  <r>
    <x v="16"/>
    <s v="Línea  para el Año 2023"/>
    <s v="Objetivo para el año 2023"/>
    <s v="Estrategia para el año 2023"/>
    <s v="Transformación productiva, internacionalización y acción climática"/>
    <s v="Ejercer la función de autoridad reguladora de las entidades usuarias de materiales nucleares y radiactivos, y servicios de protección radiológica"/>
    <s v="OARE-026-2023"/>
    <s v="Grado de avance de la función de autoridad reguladora en materia nuclear"/>
    <n v="2023"/>
    <n v="12.5"/>
    <n v="100"/>
    <s v="Actividades reguladoras y de seguimiento realizadas / Total actividades reguladoras y de seguimiento"/>
    <s v="Porcentaje"/>
    <s v="Eficacia"/>
    <s v="Plan de Acción Anual - PAA"/>
    <s v="Formular y adoptar oportunamente políticas, planes, programas, proyectos, regulaciones y reglamentaciones para el sector minero y energético, de acuerdo con las directrices del Gobierno Nacional"/>
    <s v="Seguimiento, vigilancia y control a políticas, planes, programas, proyectos y reglamentación sectorial"/>
    <m/>
    <m/>
    <n v="1504"/>
    <s v="Actividades de seguimiento y/o direccionamiento a la delegación en el SGC de funciones de autorización, vigilancia y control"/>
    <n v="50"/>
    <n v="10"/>
    <n v="0"/>
    <m/>
    <m/>
    <n v="0"/>
    <m/>
    <m/>
    <n v="0"/>
    <n v="5"/>
    <s v="Mediante radicado 2-2023-000120 (05-ene) se solicitó subsanación a pendientes de delegación de funciones en el SGC. Con radicado 2-2023-004714(07-mar) se solicitó documentar 3 incidentes con materiales radiactivos con el fin de reportar a la Base de Datos de Tráfico Ilícito ITDB. Ante requerimiento del MME, el SGC mediante radicado 1-2023-002063(19-ene) informó sobre incidente con fuente de Sr-90 ocurrido en TAGHLEEF Latin America S.A. Mediante radicado 2-2023-003160(15-feb) el MME conceptuó sobre la infraestructura para la operación de ciclotrones. En fecha 28-feb, en reunión MME-SGC se contextualizó a la Dirección de Asuntos Nucleares sobre el estado de las funciones delegadas y las autorizaciones de las instalaciones del SGC vigiladas y controladas por el MME."/>
    <n v="0"/>
    <m/>
    <m/>
    <n v="0"/>
    <m/>
    <m/>
    <n v="0"/>
    <n v="1"/>
    <s v="En 16-may luego de reunión MME-SGC, se remitió radicado 2-2023-013524 sobre pendientes del Grupo de Licenciamiento y Control. En fecha 26 de mayo: Mediante radicado 2-2023-014699 se hicieron observaciones al Plan Operativo del GLyC del SGC. Con radicado 2-2023-014706 (26may23) se consultó al SGC sobre queja de fecha 24abr2023, la cual fue respondida en fecha 02-jun. Con radicado 2-2023-014705 se respondió al SGC sobre notificación de abr-24 relacionada con fuente de Ge-68 extraviada en tránsito internacional. Con radicado 2-2023-014712 se hicieron observaciones al informe del SGC de oct-nov/2022. En 27-jun con radicado 2-2023-018967 el MME hizo observaciones al informe bimestral de dic2022-ene2023."/>
  </r>
  <r>
    <x v="17"/>
    <s v="Línea  para el Año 2023"/>
    <s v="Objetivo para el año 2023"/>
    <s v="Estrategia para el año 2023"/>
    <s v="Fortalecimiento de la Gestión Institucional (Gestión Institucional)"/>
    <s v="Desarrollar adecuadamente la actuación disciplinaria  en la etapa de instrucción y promover  la ética y transparencia en el marco de la función de prevención."/>
    <s v="GGAD-004-2023"/>
    <s v="Gestiones adelantadas para el desarrollo adecuado de la acción disciplinaria."/>
    <n v="2023"/>
    <m/>
    <n v="100"/>
    <s v="Gestiones adelantadas / gestiones planeadas "/>
    <s v="Porcentaje"/>
    <s v="Resultado"/>
    <s v="Plan de Acción Anual - PAA"/>
    <s v="Asegurar la funcionalidad y el desempeño del sistema de gestión para lograr la mejora continua de los procesos de la entidad con criterios de eficacia, eficiencia y efectividad"/>
    <s v="Control Interno Disciplinario"/>
    <m/>
    <m/>
    <n v="1546"/>
    <s v="Sesiones mensuales de instancia de impulso procesal"/>
    <n v="0"/>
    <n v="11"/>
    <n v="0"/>
    <m/>
    <m/>
    <n v="1"/>
    <m/>
    <m/>
    <n v="2"/>
    <n v="3"/>
    <s v="Se han adelantado las sesiones de seguimiento mensuales ordinarias y extraordinarias de acuerdo a las necesidades de la oficina.  "/>
    <n v="3"/>
    <n v="6"/>
    <s v="Se realizó la sesión y la constancia de la misma.  "/>
    <n v="4"/>
    <n v="6"/>
    <s v="EN EL MES DE MAYO SE REALIZÓ UNA (1) SESIÓN DE IMPULSO PROCESAL EN LA CUAL SE REVISARON TODOS LOS PROCESOS DISCIPLINARIOS EN CURSO PARA APROBACIÓN DE LA JEFE DE LA OFICINA."/>
    <n v="0.45454545454545453"/>
    <n v="0.54545454545454541"/>
    <s v="En el mes de junio se realizó sesión de impulso procesal para la revisión de los procesos disciplinarios en curso y aprobación por parte de la jefatura."/>
  </r>
  <r>
    <x v="17"/>
    <s v="Línea  para el Año 2023"/>
    <s v="Objetivo para el año 2023"/>
    <s v="Estrategia para el año 2023"/>
    <s v="Fortalecimiento de la Gestión Institucional (Gestión Institucional)"/>
    <s v="Desarrollar adecuadamente la actuación disciplinaria  en la etapa de instrucción y promover  la ética y transparencia en el marco de la función de prevención."/>
    <s v="GGAD-004-2023"/>
    <s v="Gestiones adelantadas para el desarrollo adecuado de la acción disciplinaria."/>
    <n v="2023"/>
    <m/>
    <n v="100"/>
    <s v="Gestiones adelantadas / gestiones planeadas "/>
    <s v="Porcentaje"/>
    <s v="Resultado"/>
    <s v="Plan de Acción Anual - PAA"/>
    <s v="Asegurar la funcionalidad y el desempeño del sistema de gestión para lograr la mejora continua de los procesos de la entidad con criterios de eficacia, eficiencia y efectividad"/>
    <s v="Control Interno Disciplinario"/>
    <m/>
    <m/>
    <n v="1547"/>
    <s v="Informe de conductas disciplinarias  recurrentes para la presentación de recomendaciones a dependencias del Min Energía._x000a_"/>
    <n v="0"/>
    <n v="2"/>
    <n v="0"/>
    <m/>
    <m/>
    <n v="0"/>
    <m/>
    <m/>
    <n v="0"/>
    <n v="0"/>
    <s v="Se dará inicio en el mes de junio. "/>
    <n v="0"/>
    <n v="0"/>
    <s v="esta actividad inicia en el mes de junio. "/>
    <n v="0"/>
    <n v="0"/>
    <s v="En el mes de junio no se tenia actividad programada"/>
    <n v="0.5"/>
    <n v="0.5"/>
    <s v="En el mes de junio se publicó en la pagina institucional el informe de conductas disciplinarias recorrentes del primer semestre de 2023."/>
  </r>
  <r>
    <x v="17"/>
    <s v="Línea  para el Año 2023"/>
    <s v="Objetivo para el año 2023"/>
    <s v="Estrategia para el año 2023"/>
    <s v="Fortalecimiento de la Gestión Institucional (Gestión Institucional)"/>
    <s v="Desarrollar adecuadamente la actuación disciplinaria  en la etapa de instrucción y promover  la ética y transparencia en el marco de la función de prevención."/>
    <s v="GGAD-004-2023"/>
    <s v="Gestiones adelantadas para el desarrollo adecuado de la acción disciplinaria."/>
    <n v="2023"/>
    <m/>
    <n v="100"/>
    <s v="Gestiones adelantadas / gestiones planeadas "/>
    <s v="Porcentaje"/>
    <s v="Resultado"/>
    <s v="Plan de Acción Anual - PAA"/>
    <s v="Asegurar la funcionalidad y el desempeño del sistema de gestión para lograr la mejora continua de los procesos de la entidad con criterios de eficacia, eficiencia y efectividad"/>
    <s v="Control Interno Disciplinario"/>
    <m/>
    <m/>
    <n v="1548"/>
    <s v="Capacitaciones para promover el cumplimiento de los términos legales de respuesta a los PQRS_x000a__x000a_"/>
    <n v="0"/>
    <n v="2"/>
    <n v="0"/>
    <m/>
    <m/>
    <n v="0"/>
    <m/>
    <m/>
    <n v="0"/>
    <n v="0"/>
    <s v="se iniciaran las capacitaciones en el mes de junio. "/>
    <n v="0"/>
    <n v="0"/>
    <s v="el indicador se inicia en el mes de junio"/>
    <n v="0"/>
    <n v="0"/>
    <s v="En el mes de mayo no se tenia actividad programada"/>
    <n v="0.5"/>
    <n v="0.5"/>
    <s v="En el mes de junio se realizó la capacitación para el fortalecimiento de los canales de denuncia con las entidades adscritas del sector y el apoyo de Transparencia por Colombia"/>
  </r>
  <r>
    <x v="17"/>
    <s v="Línea  para el Año 2023"/>
    <s v="Objetivo para el año 2023"/>
    <s v="Estrategia para el año 2023"/>
    <s v="Fortalecimiento de la Gestión Institucional (Gestión Institucional)"/>
    <s v="Desarrollar adecuadamente la actuación disciplinaria  en la etapa de instrucción y promover  la ética y transparencia en el marco de la función de prevención."/>
    <s v="GGAD-005-2023"/>
    <s v="Estrategias que promueven el servicio público ético y libre de corrupción_x000a__x000a_"/>
    <n v="2023"/>
    <n v="50"/>
    <n v="100"/>
    <s v="Estrategias de transparencia anual desarrolladas_x000a__x000a_"/>
    <s v="Porcentaje"/>
    <s v="Resultado"/>
    <s v="Plan de Acción Anual - PAA"/>
    <s v="Asegurar la funcionalidad y el desempeño del sistema de gestión para lograr la mejora continua de los procesos de la entidad con criterios de eficacia, eficiencia y efectividad"/>
    <s v="Control Interno Disciplinario"/>
    <m/>
    <m/>
    <n v="1549"/>
    <s v="Informes del trámite con resultados del buzón de integridad del Min Energía_x000a_"/>
    <n v="50"/>
    <n v="4"/>
    <n v="0"/>
    <m/>
    <m/>
    <n v="0"/>
    <m/>
    <m/>
    <n v="1"/>
    <n v="1"/>
    <s v="re realizó el informe del primer trimestre del año 2023, relacionado con el buzón de integridad. "/>
    <n v="1"/>
    <n v="1"/>
    <s v="Este informe se presenta de manera trimestral."/>
    <n v="1"/>
    <n v="1"/>
    <s v="En el mes de mayo no se tenia actividad programada"/>
    <n v="0.5"/>
    <n v="0.5"/>
    <s v="En el me de junio se publicó el segundo informe trimestral del buzón de transparencia en la pagina institucional https://www.minenergia.gov.co/es/servicio-al-ciudadano/transparencia-y-ética/"/>
  </r>
  <r>
    <x v="17"/>
    <s v="Línea  para el Año 2023"/>
    <s v="Objetivo para el año 2023"/>
    <s v="Estrategia para el año 2023"/>
    <s v="Fortalecimiento de la Gestión Institucional (Gestión Institucional)"/>
    <s v="Desarrollar adecuadamente la actuación disciplinaria  en la etapa de instrucción y promover  la ética y transparencia en el marco de la función de prevención."/>
    <s v="GGAD-005-2023"/>
    <s v="Estrategias que promueven el servicio público ético y libre de corrupción_x000a__x000a_"/>
    <n v="2023"/>
    <n v="50"/>
    <n v="100"/>
    <s v="Estrategias de transparencia anual desarrolladas_x000a__x000a_"/>
    <s v="Porcentaje"/>
    <s v="Resultado"/>
    <s v="Plan de Acción Anual - PAA"/>
    <s v="Asegurar la funcionalidad y el desempeño del sistema de gestión para lograr la mejora continua de los procesos de la entidad con criterios de eficacia, eficiencia y efectividad"/>
    <s v="Control Interno Disciplinario"/>
    <m/>
    <m/>
    <n v="1550"/>
    <s v="Informes que recopile las actividades de promoción de la transparencia_x000a_"/>
    <n v="50"/>
    <n v="2"/>
    <n v="0"/>
    <m/>
    <m/>
    <n v="0"/>
    <m/>
    <m/>
    <n v="1"/>
    <n v="1"/>
    <s v="Se han publicado en estos meses piezas en pagina web, correo institucional y redes sociales, para la difusión del buzón.   "/>
    <n v="1"/>
    <n v="1"/>
    <s v="El indicador aun no debe iniciar. "/>
    <n v="1"/>
    <n v="1"/>
    <s v="Para mayo no estaba propuesta ninguna actividad."/>
    <n v="0.5"/>
    <n v="0.5"/>
    <s v="En el mes de junio se publicó el informe de la estrategia de conflictos de interés en la pagina institucional https://www.minenergia.gov.co/es/servicio-al-ciudadano/transparencia-y-ética/ "/>
  </r>
  <r>
    <x v="18"/>
    <s v="Línea  para el Año 2023"/>
    <s v="Objetivo para el año 2023"/>
    <s v="Estrategia para el año 2023"/>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2"/>
    <s v="Informe de Auditoria del Sistema de Administración de Riesgos del Ministerio de Minas y Energía "/>
    <n v="10"/>
    <n v="1"/>
    <n v="0"/>
    <m/>
    <m/>
    <n v="0"/>
    <m/>
    <m/>
    <n v="0"/>
    <n v="0"/>
    <s v="Este Informe se encuentra programado en el PAII en el cuarto trimestre de 2023"/>
    <n v="0"/>
    <m/>
    <m/>
    <n v="0"/>
    <n v="0"/>
    <s v="Este Informe se encuentra programado en el PAII para el mes de OCTUBRE es decir en cuarto trimestre de 2023"/>
    <n v="0"/>
    <n v="0"/>
    <s v="Este Informe se encuentra programado en el PAII para el mes de OCTUBRE es decir en cuarto trimestre de 2023"/>
  </r>
  <r>
    <x v="18"/>
    <s v="Línea  para el Año 2023"/>
    <s v="Objetivo para el año 2023"/>
    <s v="Estrategia para el año 2023"/>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3"/>
    <s v="Mesas de análisis y valoración de riesgos y controles por área organizacional "/>
    <n v="20"/>
    <n v="3"/>
    <n v="0"/>
    <m/>
    <m/>
    <n v="0"/>
    <m/>
    <m/>
    <n v="1"/>
    <n v="1"/>
    <s v="Se realizo mesa de análisis y valoración de riesgos del Grupo de Ejecución Estratégica del Sector Extractivo Evidencias registradas en la carpeta: Oficina_Control_Interno\\172.17.0.150\c0)(Z:)"/>
    <n v="1"/>
    <m/>
    <m/>
    <n v="1"/>
    <n v="1"/>
    <s v="No se programo en el mes de MAYO  en el PAII, Mesas de Análisis y Valoración de Riesgos, se tienen programadas para el mes de Noviembre"/>
    <n v="0.33333333333333331"/>
    <n v="0.33333333333333331"/>
    <s v="Se realizo mesa de análisis y valoración de riesgos del Grupo de Ejecución Estratégica del Sector Extractivo Evidencias registradas en la carpeta: Oficina_Control_Interno\\172.17.0.150\c0)(Z:)    "/>
  </r>
  <r>
    <x v="18"/>
    <s v="Línea  para el Año 2023"/>
    <s v="Objetivo para el año 2023"/>
    <s v="Estrategia para el año 2023"/>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4"/>
    <s v="Documento de Seguimiento a la ejecución del  Programa de Auditoria Interna Independiente"/>
    <n v="10"/>
    <n v="4"/>
    <n v="0"/>
    <m/>
    <m/>
    <n v="0"/>
    <m/>
    <m/>
    <n v="0"/>
    <n v="1"/>
    <s v="Se realizo documento de Seguimiento al PAII ( SEGUIMIENTO-2023-03)  Con corte a Diciembre de 2022 y se publicó en el siguiente enlace: https://www.minenergia.gov.co/es/ministerio/gesti%C3%B3n/control-interno/auditor%C3%ADa-independiente/"/>
    <n v="0"/>
    <m/>
    <m/>
    <n v="0"/>
    <n v="1"/>
    <s v="Se realizo documento de Seguimiento al PAII ( SEGUIMIENTO-2023-05)  Con corte a Marzo de 2023  realizado en el mes de Abril y se publico en el siguiente enlace: https://www.minenergia.gov.co/es/ministerio/gesti%C3%B3n/control-interno/auditor%C3%ADa-independiente/"/>
    <n v="0"/>
    <n v="0.5"/>
    <s v="Se realizo documento de Seguimiento al PAII ( SEGUIMIENTO-2023-03)  Con corte a Diciembre de 2022 y se publico en el siguiente enlace: https://www.minenergia.gov.co/es/ministerio/gesti%C3%B3n/control-interno/auditor%C3%ADa-independiente/      y   Se realizo documento de Seguimiento al PAII ( SEGUIMIENTO-2023-05)  Con corte a Marzo de 2023  realizado en el mes de Abril y se publico en el siguiente enlace: https://www.minenergia.gov.co/es/ministerio/gesti%C3%B3n/control-interno/auditor%C3%ADa-independiente/_x000a_"/>
  </r>
  <r>
    <x v="18"/>
    <s v="Línea  para el Año 2023"/>
    <s v="Objetivo para el año 2023"/>
    <s v="Estrategia para el año 2023"/>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6"/>
    <s v="Mesas de Asesoria y Prevención por área organizacional "/>
    <n v="10"/>
    <n v="6"/>
    <n v="0"/>
    <m/>
    <m/>
    <n v="0"/>
    <m/>
    <m/>
    <n v="3"/>
    <n v="3"/>
    <s v="Se realizaron tres (3) mesas de Asesoría y prevención a la Dirección de Energía,  Grupo de Gestión Contractual y Grupo Ejecución Estratégica del Sector Extractivo  Evidencias registradas en la carpeta: Oficina_Control_Interno\\172.17.0.150\c0)(Z:)"/>
    <n v="3"/>
    <m/>
    <m/>
    <n v="3"/>
    <n v="3"/>
    <s v="No se programo en el mes de MAYO  en el PAII, Mesas  de Asesoría y   prevención , se tienen programadas para el mes de Julio, Agosto y Octubr"/>
    <n v="0.5"/>
    <n v="0.5"/>
    <s v="No se programo en el mes de MAYO  en el PAII, Mesas  de Asesoría y   prevención , se tienen programadas para el mes de Julio, Agosto y Octubre"/>
  </r>
  <r>
    <x v="18"/>
    <s v="Línea  para el Año 2023"/>
    <s v="Objetivo para el año 2023"/>
    <s v="Estrategia para el año 2023"/>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7"/>
    <s v="Informe de Relación con el Ente Externo de Control Fiscal - Contraloría General de la República -  CGR."/>
    <n v="30"/>
    <n v="2"/>
    <n v="0"/>
    <m/>
    <m/>
    <n v="0"/>
    <m/>
    <m/>
    <n v="0"/>
    <n v="0"/>
    <s v="No se programó en el mes de Marzo en el PAII . Se tiene programado para el mes de ABRIL Y SEPTIEMBRE DE 2023"/>
    <n v="0"/>
    <m/>
    <m/>
    <n v="0"/>
    <n v="1"/>
    <s v="Se realizo Informe de seguimiento atención a la CGR (SEGUIMIENTO-2023-10)   su publicación se evidencia en el enlace: https://www.minenergia.gov.co/es/ministerio/gesti%C3%B3n/control-interno/"/>
    <n v="0"/>
    <n v="0.5"/>
    <s v="Informe de seguimiento atención a la CGR se realizo en el mes de Abril  SEGUIMIENTO-2023-10 "/>
  </r>
  <r>
    <x v="18"/>
    <s v="Línea  para el Año 2023"/>
    <s v="Objetivo para el año 2023"/>
    <s v="Estrategia para el año 2023"/>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29"/>
    <s v="Mesas de seguimiento a la gestión del Plan de Acción Anual por área organizacional"/>
    <n v="10"/>
    <n v="22"/>
    <n v="0"/>
    <m/>
    <m/>
    <n v="0"/>
    <m/>
    <m/>
    <n v="0"/>
    <n v="0"/>
    <s v="Estas mesas de seguimiento se encuentran programadas en el PAII para el tercer trimestre de 2023"/>
    <n v="0"/>
    <m/>
    <m/>
    <n v="0"/>
    <n v="0"/>
    <s v="Estas mesas de seguimiento se encuentran programadas en el PAII para el tercer trimestre OSEA EN EL MES DE SEPTIEMBRE de 2023"/>
    <n v="0"/>
    <n v="0"/>
    <s v="Estas mesas de seguimiento se encuentran programadas en el PAII para el tercer trimestre ES DECIR EN EL MES DE SEPTIEMBRE de 2023"/>
  </r>
  <r>
    <x v="18"/>
    <s v="Línea  para el Año 2023"/>
    <s v="Objetivo para el año 2023"/>
    <s v="Estrategia para el año 2023"/>
    <s v="Fortalecimiento de la Gestión Institucional (Gestión Institucional)"/>
    <s v="Determinar  el cumplimiento de las leyes, normas, políticas, procesos, procedimientos, planes, programas, proyectos, objetivos y metas de la organización, de acuerdo con el Programa de Auditoría Interna Independiente para el mejoramiento continuo de los procesos  "/>
    <s v="OCI-003-2023"/>
    <s v="Cumplimiento de informes de ley y los asociados a funciones legalmente asignadas a la Oficina de Control Interno contenidos en el Programa Anual de Auditoria Interna Independiente"/>
    <n v="2023"/>
    <n v="100"/>
    <n v="100"/>
    <s v="Avance en el cumplimiento del Programa Anual de Auditoría Interna Independiente - PAII  / Actividade"/>
    <s v="Porcentaje"/>
    <s v="Resultado"/>
    <s v="Plan de Acción Anual - PAA"/>
    <s v="Asegurar la funcionalidad y el desempeño del sistema de gestión para lograr la mejora continua de los procesos de la entidad con criterios de eficacia, eficiencia y efectividad"/>
    <s v="Auditoría y Evaluación"/>
    <m/>
    <m/>
    <n v="1631"/>
    <s v="Programa de Auditoria Interna Independiente PAAI 2023 "/>
    <n v="10"/>
    <n v="1"/>
    <n v="0"/>
    <m/>
    <m/>
    <n v="0"/>
    <m/>
    <m/>
    <n v="0"/>
    <n v="1"/>
    <s v="PROGRAMA FORMULADO &quot;Mediante correo electrónico del 15 de Marzo de 2023, se presentaron las consideraciones relevantes de la formulación al programa  de Auditoría Independiente- PAII 2023. La propuesta se encuentra ubicada en la carpeta Oficina_Control_Interno\\172.17.0.150\c0)(Z:) carpeta programa auditoría interna 2022&quot; "/>
    <n v="0"/>
    <m/>
    <m/>
    <n v="0"/>
    <n v="1"/>
    <s v="Mediante correo electrónico del 15 de Marzo de 2023, se presentaron las consideraciones relevantes de la formulación al programa  de Auditoria Independiente- PAII 2023. La propuesta se encuentra ubicada en la carpeta Oficina_Control_Interno\\172.17.0.150\c0)(Z:) carpeta programa auditoria interna 2022. META CUMPLIDA "/>
    <n v="0"/>
    <n v="1"/>
    <s v="Mediante correo electrónico del 15 de Marzo de 2023, se presentaron las consideraciones relevantes de la formulación al programa  de Auditoria Independiente- PAII 2023. La propuesta se encuentra ubicada en la carpeta Oficina_Control_Interno\\172.17.0.150\c0)(Z:) carpeta programa auditoria interna 2022. META CUMPLIDA "/>
  </r>
  <r>
    <x v="19"/>
    <s v="Línea  para el Año 2023"/>
    <s v="Objetivo para el año 2023"/>
    <s v="Estrategia para el año 2023"/>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48"/>
    <s v="Documentación controlada del Sistema de Gestión de Calidad "/>
    <n v="12.5"/>
    <n v="100"/>
    <n v="100"/>
    <m/>
    <m/>
    <n v="100"/>
    <m/>
    <m/>
    <n v="100"/>
    <n v="100"/>
    <s v="Durante el primer trimestre se atendieron 24 solicitudes documentales en donde se revisó que los documentos cumplieran los lineamos documentales del Sistema de Gestión de las siguientes dependencias: Administración del Sistema Integrado de Gestión, Direccionamiento Estratégico y Control Institucional, Energía Eléctrica, Gestión Financiera, Contratación, Hidrocarburos y Gestión del Talento Humano. Toda la trazabilidad se encuentra en el Listado Maestro de Documentos"/>
    <n v="100"/>
    <n v="100"/>
    <s v="Durante el mes de abril se atendieron 3 requerimientos de oficialización de documentos de las dependencias Contratación y Gestión de Recursos Físicos _x000a_"/>
    <n v="100"/>
    <n v="100"/>
    <s v="Durante el mes de mayo se atendieron el 100% de las solicitudes documentales. Para el periodo fueron oficializados 3 documento de las dependencias Gestión Internacional (1) y Contratación (2)"/>
    <n v="1"/>
    <n v="1"/>
    <s v="Para el mes de junio se oficializaron (150) documentos en la base documental del Sistema de Gestión de las temáticas: Administración del Sistema Integrado de Gestión, Hidrocarburos, Gestión Financiera, Contratación y Gestión del Talento Humano, Auditoría interna de Calidad, Administración del Sistema Integrado de Gestión, Ejecución de políticas, proyectos y reglamentación sectorial, Energía Eléctrica, Minería Empresarial, Asuntos Ambientales y Sociales, Regalías, Gestión Documental, Gestión de Recursos Físicos, Participación y Servicio al Ciudadano y Energía Nuclear"/>
  </r>
  <r>
    <x v="19"/>
    <s v="Línea  para el Año 2023"/>
    <s v="Objetivo para el año 2023"/>
    <s v="Estrategia para el año 2023"/>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49"/>
    <s v="Capacitaciones a los colaboradores de la entidad en el uso de la herramienta tecnológica del Sistema de Gestión de Calidad"/>
    <n v="12.5"/>
    <n v="4"/>
    <n v="0"/>
    <m/>
    <m/>
    <n v="0"/>
    <m/>
    <m/>
    <n v="0"/>
    <n v="1"/>
    <s v="Se realizó capacitación en la herramienta SIGAME, módulo auditoria ciclo de evaluación de auditores y auditados"/>
    <n v="1"/>
    <n v="1"/>
    <s v="Reporte similar al mes anterior"/>
    <n v="1"/>
    <n v="1"/>
    <s v="Reporte similar al mes de marzo"/>
    <n v="0.25"/>
    <n v="0.25"/>
    <s v="Reporte similar al mes de marzo"/>
  </r>
  <r>
    <x v="19"/>
    <s v="Línea  para el Año 2023"/>
    <s v="Objetivo para el año 2023"/>
    <s v="Estrategia para el año 2023"/>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0"/>
    <s v="Campaña de toma de conciencia del MIPG y de la implementación de los sistemas integrados, dirigida a los colaboradores de la entidad"/>
    <n v="12.5"/>
    <n v="1"/>
    <n v="0"/>
    <m/>
    <m/>
    <n v="0"/>
    <m/>
    <m/>
    <n v="0"/>
    <n v="0"/>
    <s v="Se viene adelantando una plan para la toma de conciencia del MIPG y de la implementación de los sistemas integrados, dirigida a los colaboradores de la entidad"/>
    <n v="0"/>
    <n v="0"/>
    <s v="Se desarrolló un adelanto en el plan de comunicación del Sistema de Gestión y MIPG, el cual, se iniciará en el mes de junio"/>
    <n v="0"/>
    <n v="0"/>
    <s v="Se desarrolló un plan de comunicación del Sistema de Gestión y MIPG, el cual, se iniciará en el mes de junio con la capacitación de Trainn of Trainners"/>
    <n v="0"/>
    <n v="0"/>
    <s v="Durante el mes de junio se adelantó campaña de comunicación para atraer auditores internos, adicionalmente se realizó la primera sesión de Trainn of Trainnners. Junto con lo anterior se envían boletines del sistema de Gestión para informar cambios o novedades del Sistema de Gestión"/>
  </r>
  <r>
    <x v="19"/>
    <s v="Línea  para el Año 2023"/>
    <s v="Objetivo para el año 2023"/>
    <s v="Estrategia para el año 2023"/>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1"/>
    <s v="Plan de acción para la  Implementación del Sistema de Gestión Ambiental en el Ministerio e inicio de implementación"/>
    <n v="12.5"/>
    <n v="100"/>
    <n v="0"/>
    <m/>
    <m/>
    <n v="0"/>
    <m/>
    <m/>
    <n v="0"/>
    <n v="0"/>
    <s v="Se tiene un plan de acción para la Implementación del Sistema de Gestión Ambiental en el Ministerio"/>
    <n v="0"/>
    <n v="0"/>
    <s v="Se viene trabajando en el plan de trabajo para la Implementación del Sistema de Gestión Ambiental en el Ministerio"/>
    <n v="0"/>
    <n v="0"/>
    <s v="Se viene trabajando en el plan de trabajo para la Implementación del Sistema de Gestión Ambiental en el Ministerio"/>
    <n v="0"/>
    <n v="0"/>
    <s v="Se viene trabajando en el plan de trabajo para la Implementación del Sistema de Gestión Ambiental en el Ministerio líderado por el Grupo de Gestión Administrativa y la OPGI"/>
  </r>
  <r>
    <x v="19"/>
    <s v="Línea  para el Año 2023"/>
    <s v="Objetivo para el año 2023"/>
    <s v="Estrategia para el año 2023"/>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2"/>
    <s v="Sistema de Gestión de Calidad con un nuevo diseño de procesos implementado"/>
    <n v="12.5"/>
    <n v="100"/>
    <n v="0"/>
    <m/>
    <m/>
    <n v="0"/>
    <m/>
    <m/>
    <n v="0"/>
    <n v="0"/>
    <s v="Se viene adelantando la revisión y actualización de las caracterizaciones de los procesos para Sistema de Gestión de Calidad con un nuevo diseño de procesos implementado"/>
    <n v="0"/>
    <n v="0"/>
    <s v="Se continua adelantando la revisión y actualización de las caracterizaciones de los procesos para Sistema de Gestión de Calidad con un nuevo diseño de procesos implementado"/>
    <n v="0"/>
    <n v="0"/>
    <s v="Se continua adelantando la revisión y actualización de las caracterizaciones de los procesos para Sistema de Gestión con un nuevo diseño de procesos implementado. Adicionalmente se tiene una versión del mapa de procesos con los ajustes en los procesos de evaluación, estratégicos y de apoyo."/>
    <n v="0"/>
    <n v="0"/>
    <s v="Se continua adelantando la revisión y actualización de las caracterizaciones de los procesos para Sistema de Gestión con un nuevo diseño de procesos implementado. Adicionalmente se tiene una versión final del mapa de procesos."/>
  </r>
  <r>
    <x v="19"/>
    <s v="Línea  para el Año 2023"/>
    <s v="Objetivo para el año 2023"/>
    <s v="Estrategia para el año 2023"/>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3"/>
    <s v="Procesos internos priorizados con metodologías de mejoramiento "/>
    <n v="12.5"/>
    <n v="2"/>
    <n v="0"/>
    <m/>
    <m/>
    <n v="0"/>
    <m/>
    <m/>
    <n v="0"/>
    <n v="0"/>
    <s v="Se hará un plan para los procesos internos priorizados con metodologías de mejoramiento "/>
    <n v="0"/>
    <n v="0"/>
    <s v="Se hará un plan para los procesos internos priorizados con metodologías de mejoramiento "/>
    <n v="0"/>
    <n v="0"/>
    <s v="Se hará un plan para los procesos internos priorizados con metodologías de mejoramiento "/>
    <n v="0"/>
    <n v="0"/>
    <s v="Se hará un plan para los procesos internos priorizados con metodologías de mejoramiento una vez terminada la auditoría externa de seguimiento"/>
  </r>
  <r>
    <x v="19"/>
    <s v="Línea  para el Año 2023"/>
    <s v="Objetivo para el año 2023"/>
    <s v="Estrategia para el año 2023"/>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4"/>
    <s v="Estrategia de implementación efectiva del Modelo Integrado de Planeación y Gestión Institucional"/>
    <n v="12.5"/>
    <n v="100"/>
    <n v="0"/>
    <m/>
    <m/>
    <n v="0"/>
    <m/>
    <m/>
    <n v="0"/>
    <n v="0"/>
    <s v="Se viene trabajando en la Estrategia de implementación efectiva del Modelo Integrado de Planeación y Gestión Institucional"/>
    <n v="0"/>
    <n v="0"/>
    <s v="El Modelo Integrado de Planeación y Gestión – MIPG, es un referente para implementar todo el ciclo de la gestión pública de la entidad y mediante Decreto 1499 de 2017 es de obligatorio cumplimiento para las entidades del orden nacional y territorial, este modelo cuenta con una herramienta en línea para capturar, monitorear y evaluar los avances sectoriales e institucionales, denominada Formulario Único de Reporte y Avances de Gestión - FURAG._x000a_ _x000a_Este formulario debe ser diligenciado una vez al año con la información de la vigencia anterior, por tanto, ya que su dependencia es líder de la política de MIPG: &quot; Planeación Institucional &quot; adjuntamos las preguntas que fueron diligenciadas el año pasado para que avancen en su diligenciamiento con la información de la gestión de 2022."/>
    <n v="0"/>
    <n v="0"/>
    <s v="Se viene avanzando en la consolidación de la información para el diligenciamiento del FURAG 2022 mediante la herramienta excel destinada que contiene las preguntas del aplicativo"/>
    <n v="0"/>
    <n v="0"/>
    <s v="Durante el mes de junio se continua avanzando en la consolidación de la información para el diligenciamiento del FURAG 2022 mediante la herramienta excel destinada que contiene las preguntas del aplicativo por política"/>
  </r>
  <r>
    <x v="19"/>
    <s v="Línea  para el Año 2023"/>
    <s v="Objetivo para el año 2023"/>
    <s v="Estrategia para el año 2023"/>
    <s v="Fortalecimiento de la Gestión Institucional (Gestión Institucional)"/>
    <s v="Fortalecer la implementación del Modelo Integrado de Planeación y Gestión del MME"/>
    <s v="OPGI-016-2023"/>
    <s v="Avance de las actividades propuestas para el  fortalecimiento del Modelo Integrado de Planeación y Gestión ejecutada"/>
    <n v="2023"/>
    <n v="40"/>
    <n v="100"/>
    <s v="Actividades para el fortalecimiento del Modelo Integrado de Planeación ejecutadas /Actividades de fo"/>
    <s v="Porcentaje"/>
    <s v="Resultado"/>
    <s v="Plan de Acción Anual - PAA; Plan Anticorrupción y de Atención al Ciudadano"/>
    <s v="Asegurar la funcionalidad y el desempeño del sistema de gestión para lograr la mejora continua de los procesos de la entidad con criterios de eficacia, eficiencia y efectividad"/>
    <s v="Administración del Sistema Integrado de Gestión"/>
    <m/>
    <m/>
    <n v="1655"/>
    <s v="Formulación y seguimiento al Plan Anticorrupción y de Atención al Ciudadano "/>
    <n v="12.5"/>
    <n v="3"/>
    <n v="0"/>
    <m/>
    <m/>
    <n v="0"/>
    <m/>
    <m/>
    <n v="1"/>
    <n v="1"/>
    <s v="Se realizó la formulación del Plan Anticorrupción y de Atención al Ciudadano vigencia 2023_x000a__x000a_https://www.minenergia.gov.co/documents/9901/3.2_Plan_Anticorrupci%C3%B3n_y_de_Atenci%C3%B3n_al_Ciudadano_2023_I4uVkQL.xlsx"/>
    <n v="1"/>
    <n v="2"/>
    <s v="Se realizó la formulación del Plan Anticorrupción y de Atención al Ciudadano vigencia 2023, adicionalmente se realizó el primer seguimiento cuatrimestral del PAAC"/>
    <n v="2"/>
    <n v="2"/>
    <s v="Mismo reporte del mes anterior: Se realizó la formulación del Plan Anticorrupción y de Atención al Ciudadano vigencia 2023, adicionalmente se realizó el primer seguimiento cuatrimestral del PAAC"/>
    <n v="0.66666666666666663"/>
    <n v="0.66666666666666663"/>
    <s v="Mismo reporte del mes anterior: Se realizó la formulación del Plan Anticorrupción y de Atención al Ciudadano vigencia 2023, adicionalmente se realizó el primer seguimiento cuatrimestral del PAAC"/>
  </r>
  <r>
    <x v="19"/>
    <s v="Línea  para el Año 2023"/>
    <s v="Objetivo para el año 2023"/>
    <s v="Estrategia para el año 2023"/>
    <s v="Fortalecimiento de la Gestión Institucional (Gestión Institucional)"/>
    <s v="Implementar acciones de mejoramiento de la gestion, derivadas de las auditorias internas de calidad"/>
    <s v="OPGI-017-2023"/>
    <s v="Avance  en la implementación de actividades de mejoramiento de la gestión derivadas de auditorias internas de calidad"/>
    <n v="2023"/>
    <n v="40"/>
    <n v="100"/>
    <s v="Actividades del mejoramiento implementadas / actividades de mejoramiento formuladas derivadas de aud"/>
    <s v="Porcentaje"/>
    <s v="Resultado"/>
    <s v="Plan de Acción Anual - PAA"/>
    <s v="Asegurar la funcionalidad y el desempeño del sistema de gestión para lograr la mejora continua de los procesos de la entidad con criterios de eficacia, eficiencia y efectividad"/>
    <s v="Auditoría y Evaluación"/>
    <m/>
    <m/>
    <n v="1656"/>
    <s v="Informes de Auditorias Internas del SGC"/>
    <n v="50"/>
    <n v="100"/>
    <n v="0"/>
    <m/>
    <m/>
    <n v="0"/>
    <m/>
    <m/>
    <n v="0"/>
    <n v="0"/>
    <s v="Aún no se tiene programa de auditoría 2023"/>
    <n v="0"/>
    <n v="0"/>
    <s v="Aún no se tiene programa de auditoría 2023"/>
    <n v="0"/>
    <n v="0"/>
    <s v="Se realizó y aprobo el programa de auditoria interna 2023, el cual, se puede consultar en la página web de la entidad:_x000a_https://www.minenergia.gov.co/documents/10239/AE-F-10_PROGRAMA_ANUAL_DE_AUDITOR%C3%8DA_INTERNA_2023_12-5-23_a30may23.pdf"/>
    <n v="0"/>
    <n v="0"/>
    <s v="Aún no se ha iniciado el ciclo de auditorías internas 2023"/>
  </r>
  <r>
    <x v="19"/>
    <s v="Línea  para el Año 2023"/>
    <s v="Objetivo para el año 2023"/>
    <s v="Estrategia para el año 2023"/>
    <s v="Fortalecimiento de la Gestión Institucional (Gestión Institucional)"/>
    <s v="Implementar acciones de mejoramiento de la gestion, derivadas de las auditorias internas de calidad"/>
    <s v="OPGI-017-2023"/>
    <s v="Avance  en la implementación de actividades de mejoramiento de la gestión derivadas de auditorias internas de calidad"/>
    <n v="2023"/>
    <n v="40"/>
    <n v="100"/>
    <s v="Actividades del mejoramiento implementadas / actividades de mejoramiento formuladas derivadas de aud"/>
    <s v="Porcentaje"/>
    <s v="Resultado"/>
    <s v="Plan de Acción Anual - PAA"/>
    <s v="Asegurar la funcionalidad y el desempeño del sistema de gestión para lograr la mejora continua de los procesos de la entidad con criterios de eficacia, eficiencia y efectividad"/>
    <s v="Auditoría y Evaluación"/>
    <m/>
    <m/>
    <n v="1657"/>
    <s v="Actividades de mejoramiento de la gestión derivadas de auditorias internas de calidad "/>
    <n v="50"/>
    <n v="100"/>
    <n v="0"/>
    <m/>
    <m/>
    <n v="0"/>
    <m/>
    <m/>
    <n v="0"/>
    <n v="0"/>
    <s v="Se viene trabajando en la formulación de los planes de mejora derivados del ciclo de auditorias internas 2022"/>
    <n v="0"/>
    <n v="0"/>
    <s v="Se viene trabajando en la formulación de los planes de mejora derivados del ciclo de auditorias internas 2022, se llevan formulados 6 de los 8 hallazgos encontrados"/>
    <n v="0"/>
    <n v="0"/>
    <s v="Se finalizó la formulación de los planes de mejora derivados del ciclo de auditorias internas 2022, adicionalmente se está en la formulación de las observaciones de la auditoria externa 2022"/>
    <n v="0"/>
    <n v="0"/>
    <s v="Se finalizó la formulación de los observaciones de la auditoria externa 2022"/>
  </r>
  <r>
    <x v="19"/>
    <s v="Línea  para el Año 2023"/>
    <s v="Objetivo para el año 2023"/>
    <s v="Estrategia para el año 2023"/>
    <s v="Fortalecimiento de la Gestión Institucional (Gestión Institucional)"/>
    <s v="Fortalecer el posicionamiento del sector minero-energético en escenarios internacionales promoviendo una transición energética justa segura, confiable y eficiente para alcanzar carbono neutralidad y consolidar territorios resilientes al clima"/>
    <s v="OPGI-018-2023"/>
    <s v="Ejecución de actividades para el posicionamiento internacional del sector minero energético "/>
    <n v="2023"/>
    <n v="20"/>
    <n v="100"/>
    <s v="Actividades ejecutadas / actividades planeadas"/>
    <s v="Porcentaje"/>
    <s v="Resultado"/>
    <s v="Plan de Acción Anual - PAA"/>
    <s v="Asegurar la funcionalidad y el desempeño del sistema de gestión para lograr la mejora continua de los procesos de la entidad con criterios de eficacia, eficiencia y efectividad"/>
    <s v="Gestión Internacional"/>
    <m/>
    <m/>
    <n v="1658"/>
    <s v="Cooperación técnica solicitadas para apoyar el objetivo de una transición energética justa y fomentar la transferencia de conocimiento y tecnología a la sociedad."/>
    <n v="50"/>
    <n v="30"/>
    <n v="0"/>
    <m/>
    <m/>
    <n v="0"/>
    <m/>
    <m/>
    <n v="0"/>
    <n v="8"/>
    <s v="2 solicitudes de asistencia técnica a la Embajada Britanica en Colombia(1ra solicitud sobre energía eólica costa afuera y contratación de expertos para el equipo de transición energética justa / 2da solicitud sobre mecanismo de secondment para apoyar la hoja de ruta de transición energética junta)_x000a_1 solicitud de asistencia técnica a la Agencia Danesa de Energía_x000a_1 solicitud de asistencia técnica a la Embajada de la UE en Colombia_x000a_1 solicitud de asistencia técnica al gobierno de EEUU en el marco del Dialogo de Alto Nivel Colombia Estados Unidos_x000a_1 solicitud de asistencia técnica para Open Society a través del Institute for Innovation and Public Purpose._x000a_2 solicitudes de recursos financieros a la convocatoria KIAT para la implementación de dos proyectos del IPSE. "/>
    <n v="0"/>
    <n v="14"/>
    <s v="- Se llevó a cabo el taller con el equipo de transición energética y el Banco Mundial para determinación de prioridades en materia de comunidades energéticas_x000a__x000a_- Se incluyeron las prioridades de cooperación internacional en la cumbre viceministerial con Canadá_x000a_- Consultoría para la reindustrialización del sector minero colombiano para minerales estratégicos y estructuración de distritos mineros especiales para la diversificación productiva._x000a__x000a_- Propuesta de proyecto de cooperación triangular con El Salvador, Honduras, y Alemania en hidrógeno verde y geotermia con GIZ._x000a__x000a_- TDRs de consultoría con BID para apoyar la iniciativa de ciudades energéticas._x000a__x000a_- TDRs del BID para apoyar la hoja de ruta de transición energética._x000a__x000a_- TDRs del BID para apoyar la transición en la Amazonía._x000a__x000a_- TDRs de consultoría con BID sobre potencial de Colombia en CCUS._x000a__x000a_- TDRs de proyecto en h2 (buscar) a ser financiados por AFD"/>
    <n v="0"/>
    <n v="18"/>
    <s v="Carta de intención para la adhesión de Colombia al Past Powering Coal Alliance, iniciativa con recursos de cooperación para la transición _x000a__x000a_ Expresión de interés presentada ante la iniciativa Beyond Oil ans Gas- BOGA para hacer parte del fondo de cooperación _x000a__x000a_ Términos de Referencia sobre retiro anticipado de termoeléctrica a carbón a la GIZ. _x000a__x000a_ Términos de Referencia sobre certificado de origen de h2 en Colombia a la GIZ."/>
    <n v="0.5"/>
    <n v="0.73333333333333328"/>
    <s v="Se envió el expression of interest para participar en el fondo de la iniciativa Beyond Oil and Gas- BOGA, el cual busca apoyar a los gobiernos en la transición energética justa._x000a__x000a_- Se presentó a la Oficina de Naciones Unidas las prioridades de cooperación del sector minero-energético para el marco programático de cooperación._x000a__x000a_- Se envió términos de referencia al BID sobre asesoría técnica en geotermia._x000a__x000a_- Se envió términos de referencia a la Embajada de Países Bajos sobre estudio en energía eólica costa afuera._x000a__x000a_-El 15 de junio de 2023, se remitieron 5 proyectos a APC-Colombia como propuesta del Ministerio de Minas y Energía para presentar solicitudes al gobierno de Emiratos Árabes Unidos, para apoyar una transición energética justa con iniciativas relacionadas con las comunidades energéticas._x000a__x000a_-El 20 de junio de 2023, se remitió al Gobierno de Corea un correo con un listado de temas de cooperación que son prioridad para el Ministerio de Minas y Energía en temas de hidrogeno, lo cual "/>
  </r>
  <r>
    <x v="19"/>
    <s v="Línea  para el Año 2023"/>
    <s v="Objetivo para el año 2023"/>
    <s v="Estrategia para el año 2023"/>
    <s v="Fortalecimiento de la Gestión Institucional (Gestión Institucional)"/>
    <s v="Fortalecer el posicionamiento del sector minero-energético en escenarios internacionales promoviendo una transición energética justa segura, confiable y eficiente para alcanzar carbono neutralidad y consolidar territorios resilientes al clima"/>
    <s v="OPGI-018-2023"/>
    <s v="Ejecución de actividades para el posicionamiento internacional del sector minero energético "/>
    <n v="2023"/>
    <n v="20"/>
    <n v="100"/>
    <s v="Actividades ejecutadas / actividades planeadas"/>
    <s v="Porcentaje"/>
    <s v="Resultado"/>
    <s v="Plan de Acción Anual - PAA"/>
    <s v="Asegurar la funcionalidad y el desempeño del sistema de gestión para lograr la mejora continua de los procesos de la entidad con criterios de eficacia, eficiencia y efectividad"/>
    <s v="Gestión Internacional"/>
    <m/>
    <m/>
    <n v="1659"/>
    <s v="Participación del ministerio en eventos o actividades desarrolladas en el marco de iniciativas u organizaciones internacionales para el posicionamiento del sector minero energético colombiano como un referente en transición energética justa"/>
    <n v="50"/>
    <n v="50"/>
    <n v="0"/>
    <m/>
    <m/>
    <n v="0"/>
    <m/>
    <m/>
    <n v="0"/>
    <n v="10"/>
    <s v="REUNIÓN PROYECTO INTERCONEXIÓN COLOMBIA - PANAMÁ. PERSPECTIVAS EN TORNO A LA INNOVACIÓN SOSTENIBLE EN MINERÍA Y ENERGIA RENOVABLE | COLOMBIA Y SUECIA, TALLERES COMUNITARIOS SOBRE ENERGÍA: VISIÓN GENERAL DE LAS POLÍTICAS DE LOS EE.UU., CON UN ANÁLISIS EN PROFUNDIDAD DE LAS POLÍTICAS DE CALIFORNIA, ESTUDIOS DE CASOS RURALES E INDÍGENAS Y HERRAMIENTAS DEL NREL, IV Foro Colombia Unión Europea, REUNIÓN MME - BID JAPÓN (MARZO 23, 2023), Berlín Energy Transition Dialogue, Asamblea General IRENA, Taller de expertos de alto nivel de la IEA, Taller de expertos de alto nivel de la IEA_x000a_"/>
    <n v="0"/>
    <n v="14"/>
    <s v="Johanna Sarmiento en Just Transition Platform Conference._x000a__x000a_- Angela Sarmiento en evento de cierre del proyecto “Apoyo al despliegue de redes inteligentes en Colombia”._x000a__x000a_- Viceministro de energía en reunión con delegación del ministro de asuntos exteriores de India._x000a__x000a_- Johanna Castellanos en entrevista para estudio sobre Transición Energética Justa del Wuppertal Insitute_x000a__x000a_- Acompañamiento de ministra Vélez en visita presidencial a España._x000a_Se hicieron los insumos para la participación de la ministra en la apertura del Foro de la OCDE sobre cadenas de suministro responsables de minerales, el Side event de los retos de la minería en la Amazonía y la reunión bilateral con la Agencia Internacional de Energía"/>
    <n v="0"/>
    <n v="18"/>
    <s v="Se llevaron a cabo los insumos para la representación de Colombia en el 25 Consejo Directo de la Agencia Internacional de Energía Renovable- IRENA, el 23 y 24 de mayo  _x000a_-Se llevaron a cabo los insumos para la presentación del In-depth Review de Colombia en el marco del proceso de adhesión de Colombia a la Agencia Internacional de Energía- IEA el 24 de mayo_x000a_-Interlocución y coordinación con PNUD, USAID, UNODC y SECO para el apoyo a la Cumbre Nacional de minería que se llevó a cabo en la Universidad Nacional el 27 y 28 de mayo. _x000a_-Participación de Orlando Trujillo en el “Diálogo de alto nivel Unión Europea – Panamá: Financiamiento de la transición energética” el 11 de mayo.  "/>
    <n v="0.5"/>
    <n v="0.52"/>
    <s v="El 13 y 14 de junio la Viceministra de minas, Johanna Rocha participo en la Conferencia Global de la iniciativa EITI, que se llevó a cabo en Dakar, Senegal._x000a__x000a_- El 20 de junio se llevó a cabo la reunión con el grupo de cooperantes GRUC para posicionar los temas del sector minero-energético_x000a__x000a_-Participación el 7 de junio en reunión de viceministros del CANREL._x000a__x000a_- El 8 de junio la Ministra Vélez se reunió con el Embajador Británico en Colombia_x000a__x000a_- Ministra Vélez en visita de estado del Presidente Petro a Alemania del 13 al 16 de junio_x000a__x000a_- Viceministro Diaz en reunión con Secretario de Estado de Movilidad Urbana de Portugal 13 de junio_x000a__x000a_- Jorge Pulido y Carmen Duarte en “Offshore Wind Trade Mission and Study Tour from Colombia to the UK” 10-16 de Junio"/>
  </r>
  <r>
    <x v="20"/>
    <s v="Línea  para el Año 2023"/>
    <s v="Objetivo para el año 2023"/>
    <s v="Estrategia para el año 2023"/>
    <s v="Fortalecimiento de la Gestión Institucional (Gestión Institucional)"/>
    <s v="Recuperaciòn de cartera a favor de la Naciòn - MME"/>
    <s v="SAF-002-2023"/>
    <s v="Monto de cartera recaudada"/>
    <n v="2023"/>
    <n v="50"/>
    <n v="1000000000"/>
    <s v="Monto recuperado / Monto programado"/>
    <s v="Pesos"/>
    <s v="Resultado"/>
    <s v="Plan de Acción Anual - PAA"/>
    <s v="Garantizar la administración eficiente y oportuna de los recursos financieros, administrativos y tecnológicos para el cumplimiento de los fines de la entidad con criterios de austeridad y transparencia"/>
    <s v="Gestión Jurídica"/>
    <m/>
    <m/>
    <n v="1543"/>
    <s v="Total de recursos recaudados"/>
    <n v="100"/>
    <n v="1000000000"/>
    <n v="0"/>
    <m/>
    <m/>
    <n v="0"/>
    <m/>
    <m/>
    <n v="0"/>
    <n v="0"/>
    <s v="El deudor entró en Proceso de Recuperación Empresarial lo cual tiene como consecuencia que suspende pagos y acciones por tres (3) meses"/>
    <n v="0"/>
    <m/>
    <m/>
    <n v="0"/>
    <n v="3172408050"/>
    <s v="En el mes de mayo se recaudaron $1.057.469.350"/>
    <n v="0"/>
    <n v="1"/>
    <s v="No se presentaron avances en el periodo"/>
  </r>
  <r>
    <x v="20"/>
    <s v="Línea  para el Año 2023"/>
    <s v="Objetivo para el año 2023"/>
    <s v="Estrategia para el año 2023"/>
    <s v="Fortalecimiento de la Gestión Institucional (Gestión Institucional)"/>
    <s v="Iniciar el cobro de las obligaciones a favor de la Naciòn - MME"/>
    <s v="SAF-003-2023"/>
    <s v="Procesos aperturados"/>
    <n v="2023"/>
    <n v="50"/>
    <n v="4"/>
    <s v="Tìtulos Ejecutivos Recibidos / Autos de apertura"/>
    <s v="Cantidad"/>
    <s v="Resultado"/>
    <s v="Plan de Acción Anual - PAA"/>
    <s v="Garantizar la administración eficiente y oportuna de los recursos financieros, administrativos y tecnológicos para el cumplimiento de los fines de la entidad con criterios de austeridad y transparencia"/>
    <s v="Gestión Jurídica"/>
    <m/>
    <m/>
    <n v="1544"/>
    <s v="Total de Autos de Apertura"/>
    <n v="100"/>
    <n v="4"/>
    <n v="0"/>
    <m/>
    <m/>
    <n v="0"/>
    <m/>
    <m/>
    <n v="0"/>
    <n v="1"/>
    <s v="Se avoco conocimiento del expediente 401-01-323, mediante Auto 401-01-161"/>
    <n v="0"/>
    <m/>
    <m/>
    <n v="0"/>
    <n v="3"/>
    <s v="Se aperturaron los expedientes 401-01-324, 325 y 326 mediante Autos  401-01-162, 401-01-163 y 401-01-164 respectivamente."/>
    <n v="0"/>
    <n v="0.75"/>
    <s v="No se presentaron avances en el periodo"/>
  </r>
  <r>
    <x v="21"/>
    <s v="Línea  para el Año 2023"/>
    <s v="Objetivo para el año 2023"/>
    <s v="Estrategia para el año 2023"/>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75"/>
    <s v="Plan de Bienestar del MME"/>
    <n v="20"/>
    <n v="95"/>
    <n v="0"/>
    <m/>
    <m/>
    <n v="4"/>
    <m/>
    <m/>
    <n v="12"/>
    <n v="12"/>
    <s v="Dentro de las actividades realizadas en este trimestre esta: Se desarrollo la reunión de programación para agendar el taller de formación que se realizará en el segundo trimestre, dirigido al grupo de secretarias, se verificaron las fechas y se programó el despliegue de la información para día de la familia en el segundo trimestre del año, para las actividades de actividad física se verificó el cronograma con la caja de compensación y la ARL se generaron las piezas y se realizó la divulgación de la información y para el programa de promoción casa propia se realizó la primera toma de compensar donde se incluyó una primera feria de vivienda presentando los proyectos a los servidores y colaboradores para que puedan tener acceso a los servicios de los subsidios."/>
    <n v="20"/>
    <n v="20"/>
    <s v="Durante el mes de abril se adelantaron las siguientes actividades; mediante correo institucional se divulga fechas para disfrutar Dia de la Familia correspondiente al 1er semestre de 2023, para disfrutarse en el mes de mayo._x000a_Se adelanto reconocimiento a servidores que desempeñan roles secretariales en el MME según manual de funciones. Estas actividades correspondieron a Jornada de capacitación en fortalecimiento de competencias secretariales, y jornada recreativa en Lagosol.    "/>
    <n v="28"/>
    <n v="28"/>
    <s v="Durante el mes de mayo se adelanto la logística para vacaciones recreativas, las cuales se contemplan realizar en el mes de junio."/>
    <n v="0.37894736842105264"/>
    <n v="0.37894736842105264"/>
    <s v="En el mes de junio se realizaron las Vacaciones recreativas adelantadas los días 22 y 23 de junio de 2023 para hij@s de los funcionarios de la entidad."/>
  </r>
  <r>
    <x v="21"/>
    <s v="Línea  para el Año 2023"/>
    <s v="Objetivo para el año 2023"/>
    <s v="Estrategia para el año 2023"/>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76"/>
    <s v="Plan de Capacitación del MME"/>
    <n v="20"/>
    <n v="95"/>
    <n v="0"/>
    <m/>
    <m/>
    <n v="4"/>
    <m/>
    <m/>
    <n v="12"/>
    <n v="12"/>
    <s v="durante el primer trimestre se desarrollaron las siguientes capacitaciones; dos jornadas de inducción para los funcionarios que ingresaron a la entidad, conferencia Riesgo y entendimiento de las amenazas del lavado de activos financiación del terrorismo y corrupción en el sector minero energético. dirigida a funcionarios y colaboradores "/>
    <n v="20"/>
    <n v="20"/>
    <s v="Durante el mes de abril se realizaron las siguientes actividades de capacitación; 1 funcionario inicio el 18 de abril curso &quot;Hidrógeno (H2): Ciencia, tecnología y formulación de proyectos - aplicaciones prácticas&quot; -  28 funcionarios iniciaron el 17 de abril curso &quot;&quot;Derecho de Energías Renovables&quot;"/>
    <n v="28"/>
    <n v="28"/>
    <s v="Durante el mes de mayo y a través de la universidad MINENERGIA 12 servidores participaron en el &quot;CLUB CONVERSACIONAL EN Inglés&quot;. 17 servidores participaron en el curso de &quot;FINANZAS PERSONALES 1&quot; 16 servidores participaron en el curso de &quot;EXCEL BÁSICO&quot;. 13 servidores participaron en el curso de &quot;EXCEL SEMI AVANZADO&quot;. 19 servidores participaron en el curso de &quot;FINANZAS PERSONALES 2&quot; Y 11 servidores participar en el &quot;CLUB DE LECTURA&quot;."/>
    <n v="0.37894736842105264"/>
    <n v="0.37894736842105264"/>
    <s v="En el mes de junio se realizó gestión con la universidad de la Rioja para adelantar el primer seminario desde Transición Energética para el sector, además se adelanto la inscripción de 32 funcionarios para el programa de Bilingüismo y se solicitaron cotizaciones para el programa de auditores. "/>
  </r>
  <r>
    <x v="21"/>
    <s v="Línea  para el Año 2023"/>
    <s v="Objetivo para el año 2023"/>
    <s v="Estrategia para el año 2023"/>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77"/>
    <s v="Programa de Salud y Seguridad en el Trabajo - SST"/>
    <n v="20"/>
    <n v="95"/>
    <n v="0"/>
    <m/>
    <m/>
    <n v="4"/>
    <m/>
    <m/>
    <n v="12"/>
    <n v="12"/>
    <s v="Las actividades realizadas para el 1er trimestre corresponden a: autoevaluación del SG-SST conforme a los estándares mínimos correspondientes al periodo 2022, diseño y definición del plan anual de trabajo, verificación al SGSSS, seguimiento a COPASST y Comité de Convivencia Laboral, procesos de inducción, pausas activas, investigaciones de AT."/>
    <n v="20"/>
    <n v="20"/>
    <s v="En el mes de abril se adelantan actividades tales como_x000a_Investigación de AT. _x000a_Reunión Brigada de Emergencias (reconocimiento de brigadistas y grupos de brigada)_x000a_Apertura Plan de Trabajo ARL Positiva. _x000a_Inicio Auditoria SGSST (por parte del corredor de seguros), con el propósito de adelantar Diagnostico sobre el estado actual del SGSST_x000a_Mesa de Trabajo con la Secretaria Distrital de Salud para el curso de 1er respondiente. "/>
    <n v="28"/>
    <n v="28"/>
    <s v="Durante el mes de mayo se ejecutaron las siguientes actividades, Jornada de sensibilización sismo, Investigación Accidentes de Trabajo, Continuación auditoría, Pista Brigada de Emergencias, Spa Facial (Manejo de estrés),Tamizaje Cardiovascular, Jornada Donación de Sangre, Preliminares diseño encuesta actualización matriz de peligros, Preliminares diseño encuesta riesgo vial, Preliminares diseño encuesta censo, Revisión trabajadores ocupacionalmente expuestos – Grupo de Asuntos Nucleares._x000a_Capacitación Copasst y Covila, Capacitación Grupo de trabajo sobre medicina del trabajo, Jornada miércoles de energía y bienestar,_x000a_Definición herramienta para indicadores."/>
    <n v="0.37894736842105264"/>
    <n v="0.37894736842105264"/>
    <s v="Durante el mes de junio se realizaron varias actividades, dentro de las cuales están: investigación de Accidentes de Trabajo,_x000a_Se adelanta proceso con la ARL para Fisioterapeuta Especialista en Seguridad y Salud en el Trabajo, quien desarrollara el programa de vigilancia epidemiológica en prevención del riesgo ergonómico – osteomuscular. _x000a_Se adelanta reunión mensual de seguimiento con el COPASST. _x000a_Solicitudes al Grupo Administrativo (SAF) sobre procedimiento y formatos inspección de vehículos_x000a_Revision para actualización Programa de inspección y formatos . _x000a_Solicitud de información al Grupo Administrativo (SAF) para actualización del Plan de Emergencias._x000a_Emisión RESOLUCIÓN NÚMERO 00609 DE 2023 “Por la cual se actualiza el Sistema de Gestión de Seguridad y Salud en el Trabajo del Ministerio de Minas y Energía y se dictan otras disposiciones_x000a_Reuniones con el Grupo Administrativo (SAF) para establecer plan de acción preliminar uso de bicicletas MME - en concordancia con el PESV._x000a_"/>
  </r>
  <r>
    <x v="21"/>
    <s v="Línea  para el Año 2023"/>
    <s v="Objetivo para el año 2023"/>
    <s v="Estrategia para el año 2023"/>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78"/>
    <s v="Plan Anual de vacantes"/>
    <n v="5"/>
    <n v="1"/>
    <n v="0"/>
    <m/>
    <m/>
    <n v="0"/>
    <m/>
    <m/>
    <n v="0"/>
    <n v="0"/>
    <s v="Para este primer trimestre no corresponde registro de avances"/>
    <n v="0"/>
    <n v="0"/>
    <s v="No corresponde seguimiento para este mes"/>
    <n v="1"/>
    <n v="1"/>
    <s v="El Plan anula de vacantes se encuentra elaborado y publicado en la página web de la Entidad"/>
    <n v="0"/>
    <n v="1"/>
    <s v="No se presentaron avances en el periodo"/>
  </r>
  <r>
    <x v="21"/>
    <s v="Línea  para el Año 2023"/>
    <s v="Objetivo para el año 2023"/>
    <s v="Estrategia para el año 2023"/>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79"/>
    <s v="Plan previsión de recursos humanos"/>
    <n v="5"/>
    <n v="1"/>
    <n v="0"/>
    <m/>
    <m/>
    <n v="1"/>
    <m/>
    <m/>
    <n v="0"/>
    <m/>
    <m/>
    <n v="0"/>
    <m/>
    <m/>
    <n v="0"/>
    <m/>
    <m/>
    <n v="0"/>
    <n v="0"/>
    <s v="No se presentaron avances en el periodo"/>
  </r>
  <r>
    <x v="21"/>
    <s v="Línea  para el Año 2023"/>
    <s v="Objetivo para el año 2023"/>
    <s v="Estrategia para el año 2023"/>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80"/>
    <s v="Plan Estratégico de Talento Humano"/>
    <n v="20"/>
    <n v="95"/>
    <n v="0"/>
    <m/>
    <m/>
    <n v="4"/>
    <m/>
    <m/>
    <n v="12"/>
    <n v="12"/>
    <s v="Durante el primer trimestre el Plan de Estratégico cuenta con un avance del 12%, se van venido desarrollando las actividades programadas de cada uno de los Planes que lo conforman. "/>
    <n v="20"/>
    <n v="20"/>
    <s v="Durante el mes de abril se desarrollaron las actividades que se tenía programadas."/>
    <n v="28"/>
    <n v="28"/>
    <s v="Durante el mes de mayo se ejecutaron las actividades que se tienen programadas para el mes en cada uno de los planes"/>
    <n v="0.37894736842105264"/>
    <n v="0.37894736842105264"/>
    <s v="Durante el mes de junio se realizaron todas las actividades que se tenían programadas en cada uno de los planes que integran el plan estratégico."/>
  </r>
  <r>
    <x v="21"/>
    <s v="Línea  para el Año 2023"/>
    <s v="Objetivo para el año 2023"/>
    <s v="Estrategia para el año 2023"/>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81"/>
    <s v="Plan de incentivos institucional"/>
    <n v="5"/>
    <n v="1"/>
    <n v="0"/>
    <m/>
    <m/>
    <n v="0"/>
    <m/>
    <m/>
    <n v="0"/>
    <m/>
    <m/>
    <n v="0"/>
    <m/>
    <m/>
    <n v="0"/>
    <m/>
    <m/>
    <n v="0"/>
    <n v="0"/>
    <s v="No se presentaron avances en el periodo"/>
  </r>
  <r>
    <x v="21"/>
    <s v="Línea  para el Año 2023"/>
    <s v="Objetivo para el año 2023"/>
    <s v="Estrategia para el año 2023"/>
    <s v="Fortalecimiento de la Gestión Institucional (Gestión Institucional)"/>
    <s v="Ejecución de los Planes y Programas para el desarrollo del capital Humano del Ministerio de Minas y Energía"/>
    <s v="ST-003-2023"/>
    <s v="Planes y Programas para el desarrollo del capital Humano del Ministerio de Minas y Energía ejecutados"/>
    <n v="2023"/>
    <n v="100"/>
    <n v="100"/>
    <s v="Planes y programas ejecutados / Planes y programas programados"/>
    <s v="Porcentaje"/>
    <s v="Estratégico"/>
    <s v="Plan de Acción Anual - PAA; Plan Estratégico de Talento Humano"/>
    <s v="Fortalecer las competencias y el desarrollo de los Servidores Públicos, para mejorar su desempeño y la conformidad de los productos y/o servicios de la entidad"/>
    <s v="Gestión del Talento Humano"/>
    <m/>
    <m/>
    <n v="1582"/>
    <s v="Novedades de nómina de personal en el sistema SARA "/>
    <n v="5"/>
    <n v="100"/>
    <n v="100"/>
    <m/>
    <m/>
    <n v="100"/>
    <m/>
    <m/>
    <n v="100"/>
    <n v="100"/>
    <s v="Durante el primer trimestre de 2023 (Enero a Marzo), se incluyeron 476 novedades recibidas por bancos, cooperativas, funcionarios, situaciones administrativas, horas extras etc.; sin ninguna inconsistencia o novedad. las evidencias se encuentra en la siguiente ruta: Z:\Administración del Talento Humano\1. Manejo_Planta_ de_ Personal\2. Liquidación_de_ Salarios,Prestaciones_y_Pago_a_Terceros\RELACION DESCUENTOS A TERCEROS\Control Novedades terceros 2023 1."/>
    <n v="100"/>
    <n v="100"/>
    <s v="Durante el mes de abril, se incluyeron todas las novedades que llegaron para este mes, además de los descuentos por incapacidad, se verificaron la bonificación por servicios y las resoluciones de liquidación definitiva por retiro y otras novedades del mes de Abril 2023. De las veinticinco (25) entidades solo se recibieron de 13 y se tramitaron oportunamente."/>
    <n v="100"/>
    <n v="100"/>
    <s v="Se incluyeron todas las novedades que llegaron para este mes, además de los descuentos por incapacidad, se verificaron la bonificación por servicios y las resoluciones de liquidación definitiva por retiro y otras novedades del mes de mayo 2023. De las veinticinco (25) entidades solo se recibieron de 13 y se tramitaron oportunamente."/>
    <n v="1"/>
    <n v="1"/>
    <s v="Para el mes se incluyeron todas las novedades que llegaron para este mes, además de los descuentos por incapacidad, se verificaron la bonificación por servicios y las resoluciones de liquidación definitiva por retiro y otras novedades del mes de Juno 2023. De las veintiséis (26) entidades solo se recibieron de 12 y se tramitaron oportunamente."/>
  </r>
  <r>
    <x v="22"/>
    <s v="Línea  para el Año 2023"/>
    <s v="Objetivo para el año 2023"/>
    <s v="Estrategia para el año 2023"/>
    <s v="Ordenamiento del territorio alrededor del agua y justicia ambiental"/>
    <s v="Transitar de una economía extractivista a una economía productiva"/>
    <s v="VE-001-2023"/>
    <s v="Avanzar en la implementación de la Hoja de Ruta de la Transición Energética Justa"/>
    <n v="2023"/>
    <n v="50"/>
    <n v="100"/>
    <s v="Acciones ejecutadas 2023 / Acciones planeadas 2023"/>
    <s v="Porcentaje"/>
    <s v="Resultado"/>
    <s v="Plan de Acción Anual - PAA"/>
    <s v="Formular y adoptar oportunamente políticas, planes, programas, proyectos, regulaciones y reglamentaciones para el sector minero y energético, de acuerdo con las directrices del Gobierno Nacional"/>
    <s v="Direccionamiento Estratégico"/>
    <m/>
    <m/>
    <n v="1593"/>
    <s v="Formulación de la Hoja de Ruta"/>
    <n v="50"/>
    <n v="1"/>
    <n v="0"/>
    <m/>
    <m/>
    <n v="0"/>
    <m/>
    <m/>
    <n v="0"/>
    <m/>
    <m/>
    <n v="0"/>
    <m/>
    <m/>
    <n v="0"/>
    <m/>
    <m/>
    <n v="0"/>
    <n v="0"/>
    <s v="No se presentaron avances en el periodo"/>
  </r>
  <r>
    <x v="22"/>
    <s v="Línea  para el Año 2023"/>
    <s v="Objetivo para el año 2023"/>
    <s v="Estrategia para el año 2023"/>
    <s v="Ordenamiento del territorio alrededor del agua y justicia ambiental"/>
    <s v="Transitar de una economía extractivista a una economía productiva"/>
    <s v="VE-001-2023"/>
    <s v="Avanzar en la implementación de la Hoja de Ruta de la Transición Energética Justa"/>
    <n v="2023"/>
    <n v="50"/>
    <n v="100"/>
    <s v="Acciones ejecutadas 2023 / Acciones planeadas 2023"/>
    <s v="Porcentaje"/>
    <s v="Resultado"/>
    <s v="Plan de Acción Anual - PAA"/>
    <s v="Formular y adoptar oportunamente políticas, planes, programas, proyectos, regulaciones y reglamentaciones para el sector minero y energético, de acuerdo con las directrices del Gobierno Nacional"/>
    <s v="Direccionamiento Estratégico"/>
    <m/>
    <m/>
    <n v="1594"/>
    <s v="Implmentación de comunidades Energéticas en la ejecución de la hoja de ruta"/>
    <n v="50"/>
    <n v="3"/>
    <n v="0"/>
    <m/>
    <m/>
    <n v="0"/>
    <m/>
    <m/>
    <n v="0"/>
    <m/>
    <m/>
    <n v="0"/>
    <m/>
    <m/>
    <n v="0"/>
    <m/>
    <m/>
    <n v="0"/>
    <n v="0"/>
    <s v="No se presentaron avances en el periodo"/>
  </r>
  <r>
    <x v="22"/>
    <s v="Línea  para el Año 2023"/>
    <s v="Objetivo para el año 2023"/>
    <s v="Estrategia para el año 2023"/>
    <s v="Ordenamiento del territorio alrededor del agua y justicia ambiental"/>
    <s v="Alianzas público-privadas y populares-comunitarias "/>
    <s v="VE-002-2023"/>
    <s v="Alianzas público-privadas y populares-comunitarias conformadas."/>
    <n v="2023"/>
    <n v="50"/>
    <n v="100"/>
    <s v="#Alianzas público-privadas y populares-comunitarias conformadas/#Alianzas público-privadas y popular"/>
    <s v="Porcentaje"/>
    <s v="Resultado"/>
    <s v="Plan de Acción Anual - PAA"/>
    <s v="Formular y adoptar oportunamente políticas, planes, programas, proyectos, regulaciones y reglamentaciones para el sector minero y energético, de acuerdo con las directrices del Gobierno Nacional"/>
    <s v="Direccionamiento Estratégico"/>
    <m/>
    <m/>
    <n v="1599"/>
    <s v="Documento de identificación de actores y de escenarios potenciales para la conformación de Alianzas público-privadas y populares-comunitarias."/>
    <n v="50"/>
    <n v="1"/>
    <n v="0"/>
    <m/>
    <m/>
    <n v="0"/>
    <m/>
    <m/>
    <n v="0"/>
    <m/>
    <m/>
    <n v="0"/>
    <m/>
    <m/>
    <n v="0"/>
    <m/>
    <m/>
    <n v="0"/>
    <n v="0"/>
    <s v="No se presentaron avances en el periodo"/>
  </r>
  <r>
    <x v="22"/>
    <s v="Línea  para el Año 2023"/>
    <s v="Objetivo para el año 2023"/>
    <s v="Estrategia para el año 2023"/>
    <s v="Ordenamiento del territorio alrededor del agua y justicia ambiental"/>
    <s v="Alianzas público-privadas y populares-comunitarias "/>
    <s v="VE-002-2023"/>
    <s v="Alianzas público-privadas y populares-comunitarias conformadas."/>
    <n v="2023"/>
    <n v="50"/>
    <n v="100"/>
    <s v="#Alianzas público-privadas y populares-comunitarias conformadas/#Alianzas público-privadas y popular"/>
    <s v="Porcentaje"/>
    <s v="Resultado"/>
    <s v="Plan de Acción Anual - PAA"/>
    <s v="Formular y adoptar oportunamente políticas, planes, programas, proyectos, regulaciones y reglamentaciones para el sector minero y energético, de acuerdo con las directrices del Gobierno Nacional"/>
    <s v="Direccionamiento Estratégico"/>
    <m/>
    <m/>
    <n v="1600"/>
    <s v="Alianzas público-privadas y populares-comunitarias conformadas."/>
    <n v="50"/>
    <n v="3"/>
    <n v="0"/>
    <m/>
    <m/>
    <n v="0"/>
    <m/>
    <m/>
    <n v="0"/>
    <m/>
    <m/>
    <n v="0"/>
    <m/>
    <m/>
    <n v="0"/>
    <m/>
    <m/>
    <n v="0"/>
    <n v="0"/>
    <s v="No se presentaron avances en el period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2680264-CAE9-475A-BCB2-0A3FC60DA981}" name="TablaDinámica2" cacheId="1"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C27" firstHeaderRow="0" firstDataRow="1" firstDataCol="1"/>
  <pivotFields count="41">
    <pivotField axis="axisRow" showAll="0">
      <items count="24">
        <item x="0"/>
        <item x="1"/>
        <item x="2"/>
        <item x="3"/>
        <item x="4"/>
        <item x="5"/>
        <item x="6"/>
        <item x="7"/>
        <item x="8"/>
        <item x="9"/>
        <item x="10"/>
        <item x="11"/>
        <item x="12"/>
        <item x="13"/>
        <item x="14"/>
        <item x="15"/>
        <item x="16"/>
        <item x="17"/>
        <item x="18"/>
        <item x="19"/>
        <item x="20"/>
        <item x="21"/>
        <item x="2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showAl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Fields count="1">
    <field x="-2"/>
  </colFields>
  <colItems count="2">
    <i>
      <x/>
    </i>
    <i i="1">
      <x v="1"/>
    </i>
  </colItems>
  <dataFields count="2">
    <dataField name="Promedio de Planeado_Junio" fld="38" subtotal="average" baseField="0" baseItem="0"/>
    <dataField name="Promedio de ValorEjecutadoJunio" fld="39" subtotal="average" baseField="0" baseItem="0"/>
  </dataFields>
  <formats count="3">
    <format dxfId="2">
      <pivotArea collapsedLevelsAreSubtotals="1" fieldPosition="0">
        <references count="1">
          <reference field="0" count="0"/>
        </references>
      </pivotArea>
    </format>
    <format dxfId="1">
      <pivotArea grandRow="1"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DatosExternos_1" connectionId="1" xr16:uid="{00000000-0016-0000-0000-000000000000}" autoFormatId="16" applyNumberFormats="0" applyBorderFormats="0" applyFontFormats="0" applyPatternFormats="0" applyAlignmentFormats="0" applyWidthHeightFormats="0">
  <queryTableRefresh nextId="64">
    <queryTableFields count="41">
      <queryTableField id="1" name="Nombre_Dependencia" tableColumnId="1"/>
      <queryTableField id="2" name="NombreLinea" tableColumnId="2"/>
      <queryTableField id="3" name="NombreObjetivo" tableColumnId="3"/>
      <queryTableField id="4" name="NombreEstrategia" tableColumnId="4"/>
      <queryTableField id="5" name="NombreLineaAccion" tableColumnId="5"/>
      <queryTableField id="6" name="NombreProposito" tableColumnId="6"/>
      <queryTableField id="56" name="Codigo_Indicador" tableColumnId="60"/>
      <queryTableField id="7" name="Nombre_Indicador" tableColumnId="7"/>
      <queryTableField id="8" name="Año_IndResultado" tableColumnId="8"/>
      <queryTableField id="9" name="PonderacionIndicador" tableColumnId="9"/>
      <queryTableField id="10" name="MetaIndicador" tableColumnId="10"/>
      <queryTableField id="11" name="Formula_Indicador" tableColumnId="11"/>
      <queryTableField id="12" name="Nombre_UnidadMedida" tableColumnId="12"/>
      <queryTableField id="13" name="TipoIndicador" tableColumnId="13"/>
      <queryTableField id="14" name="ClasificadoresIndicadorResultado" tableColumnId="14"/>
      <queryTableField id="15" name="ObjetivoCalidad" tableColumnId="15"/>
      <queryTableField id="16" name="ProcesoSGC" tableColumnId="16"/>
      <queryTableField id="63" dataBound="0" tableColumnId="63"/>
      <queryTableField id="62" dataBound="0" tableColumnId="62"/>
      <queryTableField id="57" name="Codigo_Producto" tableColumnId="61"/>
      <queryTableField id="17" name="Nombre_Producto" tableColumnId="17"/>
      <queryTableField id="18" name="PonderacionProducto" tableColumnId="18"/>
      <queryTableField id="19" name="MetaProducto" tableColumnId="19"/>
      <queryTableField id="20" name="Planeado_Enero" tableColumnId="20"/>
      <queryTableField id="21" name="ValorEjecutadoEnero" tableColumnId="21"/>
      <queryTableField id="22" name="AvanceCualitativoEnero" tableColumnId="22"/>
      <queryTableField id="23" name="Planeado_Febrero" tableColumnId="23"/>
      <queryTableField id="24" name="ValorEjecutadoFebrero" tableColumnId="24"/>
      <queryTableField id="25" name="AvanceCualitativoFebrero" tableColumnId="25"/>
      <queryTableField id="26" name="Planeado_Marzo" tableColumnId="26"/>
      <queryTableField id="27" name="ValorEjecutadoMarzo" tableColumnId="27"/>
      <queryTableField id="28" name="AvanceCualitativoMarzo" tableColumnId="28"/>
      <queryTableField id="29" name="Planeado_Abril" tableColumnId="29"/>
      <queryTableField id="30" name="ValorEjecutadoAbril" tableColumnId="30"/>
      <queryTableField id="31" name="AvanceCualitativoAbril" tableColumnId="31"/>
      <queryTableField id="32" name="Planeado_Mayo" tableColumnId="32"/>
      <queryTableField id="33" name="ValorEjecutadoMayo" tableColumnId="33"/>
      <queryTableField id="34" name="AvanceCualitativoMayo" tableColumnId="34"/>
      <queryTableField id="35" name="Planeado_Junio" tableColumnId="35"/>
      <queryTableField id="36" name="ValorEjecutadoJunio" tableColumnId="36"/>
      <queryTableField id="37" name="AvanceCualitativoJunio" tableColumnId="37"/>
    </queryTableFields>
    <queryTableDeletedFields count="20">
      <deletedField name="ClasificadoresIndicadorProducto"/>
      <deletedField name="UnidadMedidaProducto"/>
      <deletedField name="Planeado_Julio"/>
      <deletedField name="ValorEjecutadoJulio"/>
      <deletedField name="AvanceCualitativoJulio"/>
      <deletedField name="Planeado_Agosto"/>
      <deletedField name="ValorEjecutadoAgosto"/>
      <deletedField name="AvanceCualitativoAgosto"/>
      <deletedField name="Planeado_Septiembre"/>
      <deletedField name="ValorEjecutadoSeptiembre"/>
      <deletedField name="AvanceCualitativoSeptiembre"/>
      <deletedField name="Planeado_Octubre"/>
      <deletedField name="ValorEjecutadoOctubre"/>
      <deletedField name="AvanceCualitativoOctubre"/>
      <deletedField name="Planeado_Noviembre"/>
      <deletedField name="ValorEjecutadoNoviembre"/>
      <deletedField name="AvanceCualitativoNoviembre"/>
      <deletedField name="Planeado_Diciembre"/>
      <deletedField name="ValorEjecutadoDiciembre"/>
      <deletedField name="AvanceCualitativoDiciembre"/>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DatosExternos_1" connectionId="2" xr16:uid="{8F15FC70-FDF4-441D-8DEB-AB8A8A35FC29}" autoFormatId="16" applyNumberFormats="0" applyBorderFormats="0" applyFontFormats="0" applyPatternFormats="0" applyAlignmentFormats="0" applyWidthHeightFormats="0">
  <queryTableRefresh nextId="64">
    <queryTableFields count="41">
      <queryTableField id="1" name="Nombre_Dependencia" tableColumnId="1"/>
      <queryTableField id="2" name="NombreLinea" tableColumnId="2"/>
      <queryTableField id="3" name="NombreObjetivo" tableColumnId="3"/>
      <queryTableField id="4" name="NombreEstrategia" tableColumnId="4"/>
      <queryTableField id="5" name="NombreLineaAccion" tableColumnId="5"/>
      <queryTableField id="6" name="NombreProposito" tableColumnId="6"/>
      <queryTableField id="56" name="Codigo_Indicador" tableColumnId="60"/>
      <queryTableField id="7" name="Nombre_Indicador" tableColumnId="7"/>
      <queryTableField id="8" name="Año_IndResultado" tableColumnId="8"/>
      <queryTableField id="9" name="PonderacionIndicador" tableColumnId="9"/>
      <queryTableField id="10" name="MetaIndicador" tableColumnId="10"/>
      <queryTableField id="11" name="Formula_Indicador" tableColumnId="11"/>
      <queryTableField id="12" name="Nombre_UnidadMedida" tableColumnId="12"/>
      <queryTableField id="13" name="TipoIndicador" tableColumnId="13"/>
      <queryTableField id="14" name="ClasificadoresIndicadorResultado" tableColumnId="14"/>
      <queryTableField id="15" name="ObjetivoCalidad" tableColumnId="15"/>
      <queryTableField id="16" name="ProcesoSGC" tableColumnId="16"/>
      <queryTableField id="63" dataBound="0" tableColumnId="63"/>
      <queryTableField id="62" dataBound="0" tableColumnId="62"/>
      <queryTableField id="57" name="Codigo_Producto" tableColumnId="61"/>
      <queryTableField id="17" name="Nombre_Producto" tableColumnId="17"/>
      <queryTableField id="18" name="PonderacionProducto" tableColumnId="18"/>
      <queryTableField id="19" name="MetaProducto" tableColumnId="19"/>
      <queryTableField id="20" name="Planeado_Enero" tableColumnId="20"/>
      <queryTableField id="21" name="ValorEjecutadoEnero" tableColumnId="21"/>
      <queryTableField id="22" name="AvanceCualitativoEnero" tableColumnId="22"/>
      <queryTableField id="23" name="Planeado_Febrero" tableColumnId="23"/>
      <queryTableField id="24" name="ValorEjecutadoFebrero" tableColumnId="24"/>
      <queryTableField id="25" name="AvanceCualitativoFebrero" tableColumnId="25"/>
      <queryTableField id="26" name="Planeado_Marzo" tableColumnId="26"/>
      <queryTableField id="27" name="ValorEjecutadoMarzo" tableColumnId="27"/>
      <queryTableField id="28" name="AvanceCualitativoMarzo" tableColumnId="28"/>
      <queryTableField id="29" name="Planeado_Abril" tableColumnId="29"/>
      <queryTableField id="30" name="ValorEjecutadoAbril" tableColumnId="30"/>
      <queryTableField id="31" name="AvanceCualitativoAbril" tableColumnId="31"/>
      <queryTableField id="32" name="Planeado_Mayo" tableColumnId="32"/>
      <queryTableField id="33" name="ValorEjecutadoMayo" tableColumnId="33"/>
      <queryTableField id="34" name="AvanceCualitativoMayo" tableColumnId="34"/>
      <queryTableField id="35" name="Planeado_Junio" tableColumnId="35"/>
      <queryTableField id="36" name="ValorEjecutadoJunio" tableColumnId="36"/>
      <queryTableField id="37" name="AvanceCualitativoJunio" tableColumnId="37"/>
    </queryTableFields>
    <queryTableDeletedFields count="20">
      <deletedField name="ClasificadoresIndicadorProducto"/>
      <deletedField name="UnidadMedidaProducto"/>
      <deletedField name="Planeado_Julio"/>
      <deletedField name="ValorEjecutadoJulio"/>
      <deletedField name="AvanceCualitativoJulio"/>
      <deletedField name="Planeado_Agosto"/>
      <deletedField name="ValorEjecutadoAgosto"/>
      <deletedField name="AvanceCualitativoAgosto"/>
      <deletedField name="Planeado_Septiembre"/>
      <deletedField name="ValorEjecutadoSeptiembre"/>
      <deletedField name="AvanceCualitativoSeptiembre"/>
      <deletedField name="Planeado_Octubre"/>
      <deletedField name="ValorEjecutadoOctubre"/>
      <deletedField name="AvanceCualitativoOctubre"/>
      <deletedField name="Planeado_Noviembre"/>
      <deletedField name="ValorEjecutadoNoviembre"/>
      <deletedField name="AvanceCualitativoNoviembre"/>
      <deletedField name="Planeado_Diciembre"/>
      <deletedField name="ValorEjecutadoDiciembre"/>
      <deletedField name="AvanceCualitativoDiciembre"/>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_DatosExternos_1" displayName="Tabla_DatosExternos_1" ref="A1:AO230" tableType="queryTable" totalsRowShown="0">
  <autoFilter ref="A1:AO230" xr:uid="{00000000-000C-0000-FFFF-FFFF00000000}"/>
  <sortState xmlns:xlrd2="http://schemas.microsoft.com/office/spreadsheetml/2017/richdata2" ref="A2:AO230">
    <sortCondition ref="A1:A230"/>
  </sortState>
  <tableColumns count="41">
    <tableColumn id="1" xr3:uid="{00000000-0010-0000-0000-000001000000}" uniqueName="1" name="Nombre_Dependencia" queryTableFieldId="1"/>
    <tableColumn id="2" xr3:uid="{00000000-0010-0000-0000-000002000000}" uniqueName="2" name="NombreLinea" queryTableFieldId="2"/>
    <tableColumn id="3" xr3:uid="{00000000-0010-0000-0000-000003000000}" uniqueName="3" name="NombreObjetivo" queryTableFieldId="3"/>
    <tableColumn id="4" xr3:uid="{00000000-0010-0000-0000-000004000000}" uniqueName="4" name="NombreEstrategia" queryTableFieldId="4"/>
    <tableColumn id="5" xr3:uid="{00000000-0010-0000-0000-000005000000}" uniqueName="5" name="NombreLineaAccion" queryTableFieldId="5"/>
    <tableColumn id="6" xr3:uid="{00000000-0010-0000-0000-000006000000}" uniqueName="6" name="NombreProposito" queryTableFieldId="6"/>
    <tableColumn id="60" xr3:uid="{E90460E0-EDAA-4938-892F-EFE254D22EA7}" uniqueName="60" name="Codigo_Indicador" queryTableFieldId="56"/>
    <tableColumn id="7" xr3:uid="{00000000-0010-0000-0000-000007000000}" uniqueName="7" name="Nombre_Indicador" queryTableFieldId="7"/>
    <tableColumn id="8" xr3:uid="{00000000-0010-0000-0000-000008000000}" uniqueName="8" name="Año_IndResultado" queryTableFieldId="8"/>
    <tableColumn id="9" xr3:uid="{00000000-0010-0000-0000-000009000000}" uniqueName="9" name="PonderacionIndicador" queryTableFieldId="9"/>
    <tableColumn id="10" xr3:uid="{00000000-0010-0000-0000-00000A000000}" uniqueName="10" name="MetaIndicador" queryTableFieldId="10"/>
    <tableColumn id="11" xr3:uid="{00000000-0010-0000-0000-00000B000000}" uniqueName="11" name="Formula_Indicador" queryTableFieldId="11"/>
    <tableColumn id="12" xr3:uid="{00000000-0010-0000-0000-00000C000000}" uniqueName="12" name="Nombre_UnidadMedida" queryTableFieldId="12"/>
    <tableColumn id="13" xr3:uid="{00000000-0010-0000-0000-00000D000000}" uniqueName="13" name="TipoIndicador" queryTableFieldId="13"/>
    <tableColumn id="14" xr3:uid="{00000000-0010-0000-0000-00000E000000}" uniqueName="14" name="ClasificadoresIndicadorResultado" queryTableFieldId="14"/>
    <tableColumn id="15" xr3:uid="{00000000-0010-0000-0000-00000F000000}" uniqueName="15" name="ObjetivoCalidad" queryTableFieldId="15"/>
    <tableColumn id="16" xr3:uid="{00000000-0010-0000-0000-000010000000}" uniqueName="16" name="ProcesoSGC" queryTableFieldId="16"/>
    <tableColumn id="63" xr3:uid="{1A1B0600-0F93-40C9-AA51-40AA07CB2A31}" uniqueName="63" name="ClasificadoresIndicadorProducto" queryTableFieldId="63"/>
    <tableColumn id="62" xr3:uid="{D22ABA32-DA0D-42EB-A102-E9E172CA7C0E}" uniqueName="62" name="UnidadMedidaProducto" queryTableFieldId="62"/>
    <tableColumn id="61" xr3:uid="{BA7063BD-2433-4423-878F-0C1698649ED4}" uniqueName="61" name="Codigo_Producto" queryTableFieldId="57" dataDxfId="7"/>
    <tableColumn id="17" xr3:uid="{00000000-0010-0000-0000-000011000000}" uniqueName="17" name="Nombre_Producto" queryTableFieldId="17"/>
    <tableColumn id="18" xr3:uid="{00000000-0010-0000-0000-000012000000}" uniqueName="18" name="PonderacionProducto" queryTableFieldId="18" dataDxfId="6"/>
    <tableColumn id="19" xr3:uid="{00000000-0010-0000-0000-000013000000}" uniqueName="19" name="MetaProducto" queryTableFieldId="19" dataDxfId="5"/>
    <tableColumn id="20" xr3:uid="{00000000-0010-0000-0000-000014000000}" uniqueName="20" name="Planeado_Enero" queryTableFieldId="20"/>
    <tableColumn id="21" xr3:uid="{00000000-0010-0000-0000-000015000000}" uniqueName="21" name="ValorEjecutadoEnero" queryTableFieldId="21"/>
    <tableColumn id="22" xr3:uid="{00000000-0010-0000-0000-000016000000}" uniqueName="22" name="AvanceCualitativoEnero" queryTableFieldId="22"/>
    <tableColumn id="23" xr3:uid="{00000000-0010-0000-0000-000017000000}" uniqueName="23" name="Planeado_Febrero" queryTableFieldId="23"/>
    <tableColumn id="24" xr3:uid="{00000000-0010-0000-0000-000018000000}" uniqueName="24" name="ValorEjecutadoFebrero" queryTableFieldId="24"/>
    <tableColumn id="25" xr3:uid="{00000000-0010-0000-0000-000019000000}" uniqueName="25" name="AvanceCualitativoFebrero" queryTableFieldId="25"/>
    <tableColumn id="26" xr3:uid="{00000000-0010-0000-0000-00001A000000}" uniqueName="26" name="Planeado_Marzo" queryTableFieldId="26"/>
    <tableColumn id="27" xr3:uid="{00000000-0010-0000-0000-00001B000000}" uniqueName="27" name="ValorEjecutadoMarzo" queryTableFieldId="27"/>
    <tableColumn id="28" xr3:uid="{00000000-0010-0000-0000-00001C000000}" uniqueName="28" name="AvanceCualitativoMarzo" queryTableFieldId="28"/>
    <tableColumn id="29" xr3:uid="{00000000-0010-0000-0000-00001D000000}" uniqueName="29" name="Planeado_Abril" queryTableFieldId="29"/>
    <tableColumn id="30" xr3:uid="{00000000-0010-0000-0000-00001E000000}" uniqueName="30" name="ValorEjecutadoAbril" queryTableFieldId="30"/>
    <tableColumn id="31" xr3:uid="{00000000-0010-0000-0000-00001F000000}" uniqueName="31" name="AvanceCualitativoAbril" queryTableFieldId="31"/>
    <tableColumn id="32" xr3:uid="{00000000-0010-0000-0000-000020000000}" uniqueName="32" name="Planeado_Mayo" queryTableFieldId="32"/>
    <tableColumn id="33" xr3:uid="{00000000-0010-0000-0000-000021000000}" uniqueName="33" name="ValorEjecutadoMayo" queryTableFieldId="33"/>
    <tableColumn id="34" xr3:uid="{00000000-0010-0000-0000-000022000000}" uniqueName="34" name="AvanceCualitativoMayo" queryTableFieldId="34"/>
    <tableColumn id="35" xr3:uid="{00000000-0010-0000-0000-000023000000}" uniqueName="35" name="Planeado_Junio" queryTableFieldId="35" dataDxfId="4"/>
    <tableColumn id="36" xr3:uid="{00000000-0010-0000-0000-000024000000}" uniqueName="36" name="ValorEjecutadoJunio" queryTableFieldId="36" dataDxfId="3"/>
    <tableColumn id="37" xr3:uid="{00000000-0010-0000-0000-000025000000}" uniqueName="37" name="AvanceCualitativoJunio" queryTableFieldId="3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C9A51F8-871D-43EC-B5FA-BDBAEFE78129}" name="Tabla_DatosExternos_12" displayName="Tabla_DatosExternos_12" ref="A1:AO229" tableType="queryTable" totalsRowShown="0">
  <autoFilter ref="A1:AO229" xr:uid="{CC9A51F8-871D-43EC-B5FA-BDBAEFE78129}"/>
  <sortState xmlns:xlrd2="http://schemas.microsoft.com/office/spreadsheetml/2017/richdata2" ref="A2:AO229">
    <sortCondition ref="A1:A229"/>
  </sortState>
  <tableColumns count="41">
    <tableColumn id="1" xr3:uid="{EC0B973A-69C4-4F69-B484-0617C359A63B}" uniqueName="1" name="Nombre_Dependencia" queryTableFieldId="1"/>
    <tableColumn id="2" xr3:uid="{0449754F-8681-4D77-A823-BAC5A24B45D8}" uniqueName="2" name="NombreLinea" queryTableFieldId="2"/>
    <tableColumn id="3" xr3:uid="{AA0AC8F4-B894-4DC5-93BD-445D6AE67D77}" uniqueName="3" name="NombreObjetivo" queryTableFieldId="3"/>
    <tableColumn id="4" xr3:uid="{1E9F0B12-8762-43C6-9112-60982F1A57B9}" uniqueName="4" name="NombreEstrategia" queryTableFieldId="4"/>
    <tableColumn id="5" xr3:uid="{239B2C9A-D387-45A1-9610-38AD1DFA1288}" uniqueName="5" name="NombreLineaAccion" queryTableFieldId="5"/>
    <tableColumn id="6" xr3:uid="{1B73035E-10C1-41B1-8A4D-F0CA1AC1C393}" uniqueName="6" name="NombreProposito" queryTableFieldId="6"/>
    <tableColumn id="60" xr3:uid="{0EE06285-FEED-4BB2-98DE-A6C8CBF1C9D8}" uniqueName="60" name="Codigo_Indicador" queryTableFieldId="56"/>
    <tableColumn id="7" xr3:uid="{43A50A66-93E5-463C-856C-F0E5012B672C}" uniqueName="7" name="Nombre_Indicador" queryTableFieldId="7"/>
    <tableColumn id="8" xr3:uid="{32600BFA-E270-49B8-BEC1-117DBAFE144B}" uniqueName="8" name="Año_IndResultado" queryTableFieldId="8"/>
    <tableColumn id="9" xr3:uid="{2D821ED4-9AA7-4E6B-950A-9A33CD47E837}" uniqueName="9" name="PonderacionIndicador" queryTableFieldId="9"/>
    <tableColumn id="10" xr3:uid="{B5B702AA-166B-43EA-8C50-DEE6E5F2D339}" uniqueName="10" name="MetaIndicador" queryTableFieldId="10"/>
    <tableColumn id="11" xr3:uid="{5E2F5551-A5F4-4E34-9070-C92CDF30DACD}" uniqueName="11" name="Formula_Indicador" queryTableFieldId="11"/>
    <tableColumn id="12" xr3:uid="{575E253D-B7B3-4757-97D8-1DC883868244}" uniqueName="12" name="Nombre_UnidadMedida" queryTableFieldId="12"/>
    <tableColumn id="13" xr3:uid="{BC33FBF6-D5F3-4638-AB56-8300771BA971}" uniqueName="13" name="TipoIndicador" queryTableFieldId="13"/>
    <tableColumn id="14" xr3:uid="{9C811438-2C19-4676-A3FF-EB0A22B1B79E}" uniqueName="14" name="ClasificadoresIndicadorResultado" queryTableFieldId="14"/>
    <tableColumn id="15" xr3:uid="{F15B7E1D-EDC8-4319-AED2-582D84B70C98}" uniqueName="15" name="ObjetivoCalidad" queryTableFieldId="15"/>
    <tableColumn id="16" xr3:uid="{49A7B202-322D-4D39-8DD5-BCFB58FE686E}" uniqueName="16" name="ProcesoSGC" queryTableFieldId="16"/>
    <tableColumn id="63" xr3:uid="{7B1297C0-11D4-4189-9D33-FDEB2ADF7E22}" uniqueName="63" name="ClasificadoresIndicadorProducto" queryTableFieldId="63"/>
    <tableColumn id="62" xr3:uid="{9BDCB26A-C969-4D35-9C8C-B306C3EE8EF1}" uniqueName="62" name="UnidadMedidaProducto" queryTableFieldId="62"/>
    <tableColumn id="61" xr3:uid="{EE24E0F4-48CC-45E2-8D98-A7DAD6E2EDD5}" uniqueName="61" name="Codigo_Producto" queryTableFieldId="57"/>
    <tableColumn id="17" xr3:uid="{128CA221-7071-48BE-8E14-53AEB629AAF8}" uniqueName="17" name="Nombre_Producto" queryTableFieldId="17"/>
    <tableColumn id="18" xr3:uid="{27341B43-E6A0-49F6-B278-F54A36F27FB3}" uniqueName="18" name="PonderacionProducto" queryTableFieldId="18"/>
    <tableColumn id="19" xr3:uid="{14197C45-9C08-4868-85F5-65DBCD479AF6}" uniqueName="19" name="MetaProducto" queryTableFieldId="19"/>
    <tableColumn id="20" xr3:uid="{8D936C4C-01CD-4DF6-8F91-1968C169B798}" uniqueName="20" name="Planeado_Enero" queryTableFieldId="20"/>
    <tableColumn id="21" xr3:uid="{C951FA6B-68C4-4C95-8B69-C1EFB45AAC35}" uniqueName="21" name="ValorEjecutadoEnero" queryTableFieldId="21"/>
    <tableColumn id="22" xr3:uid="{F5767AE2-73D3-4221-99D7-885BF2F43330}" uniqueName="22" name="AvanceCualitativoEnero" queryTableFieldId="22"/>
    <tableColumn id="23" xr3:uid="{9DEFCA36-E270-4511-AC9F-76A14CBE8BBA}" uniqueName="23" name="Planeado_Febrero" queryTableFieldId="23"/>
    <tableColumn id="24" xr3:uid="{C2B17A77-E827-4F29-B1DE-17989DE83376}" uniqueName="24" name="ValorEjecutadoFebrero" queryTableFieldId="24"/>
    <tableColumn id="25" xr3:uid="{E93D8A5B-2EBD-4275-9F3E-1CF8F2EBA4D6}" uniqueName="25" name="AvanceCualitativoFebrero" queryTableFieldId="25"/>
    <tableColumn id="26" xr3:uid="{CBC1E59F-A9AC-4B04-B288-B9C30FE9DB96}" uniqueName="26" name="Planeado_Marzo" queryTableFieldId="26"/>
    <tableColumn id="27" xr3:uid="{EBF627F4-BD1A-452A-A445-98998973F150}" uniqueName="27" name="ValorEjecutadoMarzo" queryTableFieldId="27"/>
    <tableColumn id="28" xr3:uid="{84AE58FF-D498-4482-93E5-E1C92B9B7BE0}" uniqueName="28" name="AvanceCualitativoMarzo" queryTableFieldId="28"/>
    <tableColumn id="29" xr3:uid="{37A64302-2AC4-422F-8A89-4E5964089891}" uniqueName="29" name="Planeado_Abril" queryTableFieldId="29"/>
    <tableColumn id="30" xr3:uid="{F3A90AE9-89E4-487E-8339-4881B31CAA94}" uniqueName="30" name="ValorEjecutadoAbril" queryTableFieldId="30"/>
    <tableColumn id="31" xr3:uid="{F9505745-0966-4CDB-A283-7507C51F1BD6}" uniqueName="31" name="AvanceCualitativoAbril" queryTableFieldId="31"/>
    <tableColumn id="32" xr3:uid="{42A0E808-C90E-49D8-BDC3-F46029179E86}" uniqueName="32" name="Planeado_Mayo" queryTableFieldId="32"/>
    <tableColumn id="33" xr3:uid="{2E79A067-0D1B-47AE-9592-A0BEAAF4FE61}" uniqueName="33" name="ValorEjecutadoMayo" queryTableFieldId="33"/>
    <tableColumn id="34" xr3:uid="{1334396E-5674-4508-8CF2-E8615AE91B03}" uniqueName="34" name="AvanceCualitativoMayo" queryTableFieldId="34"/>
    <tableColumn id="35" xr3:uid="{6F826037-E8ED-4D56-9217-BD845E4AFEAF}" uniqueName="35" name="Planeado_Junio" queryTableFieldId="35"/>
    <tableColumn id="36" xr3:uid="{29AABD58-213C-41C9-8524-EBF3D0C5A7B0}" uniqueName="36" name="ValorEjecutadoJunio" queryTableFieldId="36"/>
    <tableColumn id="37" xr3:uid="{F261EB98-B130-4533-8933-668992232C71}" uniqueName="37" name="AvanceCualitativoJunio" queryTableFieldId="37"/>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30"/>
  <sheetViews>
    <sheetView workbookViewId="0">
      <selection activeCell="U113" sqref="U113"/>
    </sheetView>
  </sheetViews>
  <sheetFormatPr baseColWidth="10" defaultRowHeight="15" x14ac:dyDescent="0.25"/>
  <cols>
    <col min="1" max="1" width="34.42578125" customWidth="1"/>
    <col min="2" max="2" width="23" bestFit="1" customWidth="1"/>
    <col min="3" max="3" width="25.28515625" customWidth="1"/>
    <col min="4" max="4" width="25.7109375" customWidth="1"/>
    <col min="5" max="5" width="59.7109375" customWidth="1"/>
    <col min="6" max="6" width="81.140625" bestFit="1" customWidth="1"/>
    <col min="7" max="7" width="18.85546875" bestFit="1" customWidth="1"/>
    <col min="8" max="8" width="81.140625" bestFit="1" customWidth="1"/>
    <col min="9" max="9" width="17.42578125" bestFit="1" customWidth="1"/>
    <col min="10" max="10" width="20.5703125" bestFit="1" customWidth="1"/>
    <col min="11" max="11" width="14" bestFit="1" customWidth="1"/>
    <col min="12" max="12" width="81.140625" bestFit="1" customWidth="1"/>
    <col min="13" max="13" width="22.85546875" bestFit="1" customWidth="1"/>
    <col min="14" max="14" width="13.140625" bestFit="1" customWidth="1"/>
    <col min="15" max="15" width="30.140625" customWidth="1"/>
    <col min="16" max="17" width="81.140625" bestFit="1" customWidth="1"/>
    <col min="18" max="18" width="29.28515625" customWidth="1"/>
    <col min="19" max="19" width="24.85546875" bestFit="1" customWidth="1"/>
    <col min="20" max="20" width="18.5703125" style="8" bestFit="1" customWidth="1"/>
    <col min="21" max="21" width="81.140625" bestFit="1" customWidth="1"/>
    <col min="22" max="22" width="20.28515625" style="8" bestFit="1" customWidth="1"/>
    <col min="23" max="23" width="13.7109375" style="8" bestFit="1" customWidth="1"/>
    <col min="24" max="24" width="15.42578125" hidden="1" customWidth="1"/>
    <col min="25" max="25" width="19.7109375" hidden="1" customWidth="1"/>
    <col min="26" max="26" width="22.42578125" hidden="1" customWidth="1"/>
    <col min="27" max="27" width="17.42578125" hidden="1" customWidth="1"/>
    <col min="28" max="28" width="21.7109375" hidden="1" customWidth="1"/>
    <col min="29" max="29" width="24.28515625" hidden="1" customWidth="1"/>
    <col min="30" max="30" width="15.85546875" hidden="1" customWidth="1"/>
    <col min="31" max="31" width="20.140625" hidden="1" customWidth="1"/>
    <col min="32" max="32" width="81.140625" hidden="1" customWidth="1"/>
    <col min="33" max="33" width="14.5703125" hidden="1" customWidth="1"/>
    <col min="34" max="34" width="18.85546875" hidden="1" customWidth="1"/>
    <col min="35" max="35" width="81.140625" hidden="1" customWidth="1"/>
    <col min="36" max="36" width="15.28515625" hidden="1" customWidth="1"/>
    <col min="37" max="37" width="19.5703125" hidden="1" customWidth="1"/>
    <col min="38" max="38" width="81.140625" hidden="1" customWidth="1"/>
    <col min="39" max="39" width="15" style="8" bestFit="1" customWidth="1"/>
    <col min="40" max="40" width="19.28515625" style="8" bestFit="1" customWidth="1"/>
    <col min="41" max="41" width="81.140625" bestFit="1" customWidth="1"/>
  </cols>
  <sheetData>
    <row r="1" spans="1:41" x14ac:dyDescent="0.25">
      <c r="A1" t="s">
        <v>4</v>
      </c>
      <c r="B1" t="s">
        <v>0</v>
      </c>
      <c r="C1" t="s">
        <v>1</v>
      </c>
      <c r="D1" t="s">
        <v>2</v>
      </c>
      <c r="E1" t="s">
        <v>3</v>
      </c>
      <c r="F1" t="s">
        <v>5</v>
      </c>
      <c r="G1" t="s">
        <v>102</v>
      </c>
      <c r="H1" t="s">
        <v>6</v>
      </c>
      <c r="I1" t="s">
        <v>67</v>
      </c>
      <c r="J1" t="s">
        <v>31</v>
      </c>
      <c r="K1" t="s">
        <v>30</v>
      </c>
      <c r="L1" t="s">
        <v>72</v>
      </c>
      <c r="M1" t="s">
        <v>73</v>
      </c>
      <c r="N1" t="s">
        <v>74</v>
      </c>
      <c r="O1" t="s">
        <v>98</v>
      </c>
      <c r="P1" t="s">
        <v>11</v>
      </c>
      <c r="Q1" t="s">
        <v>12</v>
      </c>
      <c r="R1" t="s">
        <v>104</v>
      </c>
      <c r="S1" t="s">
        <v>105</v>
      </c>
      <c r="T1" s="9" t="s">
        <v>103</v>
      </c>
      <c r="U1" t="s">
        <v>7</v>
      </c>
      <c r="V1" s="8" t="s">
        <v>33</v>
      </c>
      <c r="W1" s="8" t="s">
        <v>32</v>
      </c>
      <c r="X1" t="s">
        <v>75</v>
      </c>
      <c r="Y1" t="s">
        <v>76</v>
      </c>
      <c r="Z1" t="s">
        <v>77</v>
      </c>
      <c r="AA1" t="s">
        <v>78</v>
      </c>
      <c r="AB1" t="s">
        <v>79</v>
      </c>
      <c r="AC1" t="s">
        <v>80</v>
      </c>
      <c r="AD1" t="s">
        <v>81</v>
      </c>
      <c r="AE1" t="s">
        <v>82</v>
      </c>
      <c r="AF1" t="s">
        <v>83</v>
      </c>
      <c r="AG1" t="s">
        <v>84</v>
      </c>
      <c r="AH1" t="s">
        <v>85</v>
      </c>
      <c r="AI1" t="s">
        <v>86</v>
      </c>
      <c r="AJ1" t="s">
        <v>87</v>
      </c>
      <c r="AK1" t="s">
        <v>88</v>
      </c>
      <c r="AL1" t="s">
        <v>89</v>
      </c>
      <c r="AM1" s="8" t="s">
        <v>90</v>
      </c>
      <c r="AN1" s="8" t="s">
        <v>91</v>
      </c>
      <c r="AO1" t="s">
        <v>92</v>
      </c>
    </row>
    <row r="2" spans="1:41" x14ac:dyDescent="0.25">
      <c r="A2" t="s">
        <v>38</v>
      </c>
      <c r="B2" t="s">
        <v>112</v>
      </c>
      <c r="C2" t="s">
        <v>113</v>
      </c>
      <c r="D2" t="s">
        <v>114</v>
      </c>
      <c r="E2" t="s">
        <v>117</v>
      </c>
      <c r="F2" t="s">
        <v>123</v>
      </c>
      <c r="G2" t="s">
        <v>124</v>
      </c>
      <c r="H2" t="s">
        <v>125</v>
      </c>
      <c r="I2">
        <v>2023</v>
      </c>
      <c r="J2">
        <v>3</v>
      </c>
      <c r="K2">
        <v>100</v>
      </c>
      <c r="L2" t="s">
        <v>126</v>
      </c>
      <c r="M2" t="s">
        <v>93</v>
      </c>
      <c r="N2" t="s">
        <v>16</v>
      </c>
      <c r="O2" t="s">
        <v>99</v>
      </c>
      <c r="P2" t="s">
        <v>13</v>
      </c>
      <c r="Q2" t="s">
        <v>17</v>
      </c>
      <c r="R2" t="s">
        <v>99</v>
      </c>
      <c r="S2" t="s">
        <v>107</v>
      </c>
      <c r="T2" s="8">
        <v>1450</v>
      </c>
      <c r="U2" t="s">
        <v>127</v>
      </c>
      <c r="V2" s="8">
        <v>50</v>
      </c>
      <c r="W2" s="8">
        <v>11</v>
      </c>
      <c r="X2">
        <v>0</v>
      </c>
      <c r="AA2">
        <v>1</v>
      </c>
      <c r="AD2">
        <v>2</v>
      </c>
      <c r="AE2">
        <v>2</v>
      </c>
      <c r="AF2" t="s">
        <v>631</v>
      </c>
      <c r="AG2">
        <v>3</v>
      </c>
      <c r="AH2">
        <v>3</v>
      </c>
      <c r="AI2" t="s">
        <v>632</v>
      </c>
      <c r="AJ2">
        <v>4</v>
      </c>
      <c r="AK2">
        <v>4</v>
      </c>
      <c r="AL2" t="s">
        <v>1056</v>
      </c>
      <c r="AM2" s="8">
        <v>5</v>
      </c>
      <c r="AN2" s="8">
        <v>5</v>
      </c>
      <c r="AO2" t="s">
        <v>1176</v>
      </c>
    </row>
    <row r="3" spans="1:41" x14ac:dyDescent="0.25">
      <c r="A3" t="s">
        <v>38</v>
      </c>
      <c r="B3" t="s">
        <v>112</v>
      </c>
      <c r="C3" t="s">
        <v>113</v>
      </c>
      <c r="D3" t="s">
        <v>114</v>
      </c>
      <c r="E3" t="s">
        <v>117</v>
      </c>
      <c r="F3" t="s">
        <v>123</v>
      </c>
      <c r="G3" t="s">
        <v>124</v>
      </c>
      <c r="H3" t="s">
        <v>125</v>
      </c>
      <c r="I3">
        <v>2023</v>
      </c>
      <c r="J3">
        <v>3</v>
      </c>
      <c r="K3">
        <v>100</v>
      </c>
      <c r="L3" t="s">
        <v>126</v>
      </c>
      <c r="M3" t="s">
        <v>93</v>
      </c>
      <c r="N3" t="s">
        <v>16</v>
      </c>
      <c r="O3" t="s">
        <v>99</v>
      </c>
      <c r="P3" t="s">
        <v>13</v>
      </c>
      <c r="Q3" t="s">
        <v>17</v>
      </c>
      <c r="R3" t="s">
        <v>99</v>
      </c>
      <c r="S3" t="s">
        <v>107</v>
      </c>
      <c r="T3" s="8">
        <v>1451</v>
      </c>
      <c r="U3" t="s">
        <v>128</v>
      </c>
      <c r="V3" s="8">
        <v>50</v>
      </c>
      <c r="W3" s="8">
        <v>1</v>
      </c>
      <c r="X3">
        <v>0</v>
      </c>
      <c r="AA3">
        <v>0</v>
      </c>
      <c r="AD3">
        <v>0</v>
      </c>
      <c r="AE3">
        <v>0.5</v>
      </c>
      <c r="AF3" t="s">
        <v>633</v>
      </c>
      <c r="AG3">
        <v>0</v>
      </c>
      <c r="AH3">
        <v>0.5</v>
      </c>
      <c r="AI3" t="s">
        <v>634</v>
      </c>
      <c r="AJ3">
        <v>0</v>
      </c>
      <c r="AK3">
        <v>0.5</v>
      </c>
      <c r="AL3" t="s">
        <v>1057</v>
      </c>
      <c r="AM3" s="8">
        <v>0</v>
      </c>
      <c r="AN3" s="8">
        <v>0.5</v>
      </c>
      <c r="AO3" t="s">
        <v>1177</v>
      </c>
    </row>
    <row r="4" spans="1:41" x14ac:dyDescent="0.25">
      <c r="A4" t="s">
        <v>38</v>
      </c>
      <c r="B4" t="s">
        <v>112</v>
      </c>
      <c r="C4" t="s">
        <v>113</v>
      </c>
      <c r="D4" t="s">
        <v>114</v>
      </c>
      <c r="E4" t="s">
        <v>139</v>
      </c>
      <c r="F4" t="s">
        <v>153</v>
      </c>
      <c r="G4" t="s">
        <v>154</v>
      </c>
      <c r="H4" t="s">
        <v>155</v>
      </c>
      <c r="I4">
        <v>2023</v>
      </c>
      <c r="J4">
        <v>10</v>
      </c>
      <c r="K4">
        <v>100</v>
      </c>
      <c r="L4" t="s">
        <v>156</v>
      </c>
      <c r="M4" t="s">
        <v>93</v>
      </c>
      <c r="N4" t="s">
        <v>16</v>
      </c>
      <c r="O4" t="s">
        <v>99</v>
      </c>
      <c r="P4" t="s">
        <v>13</v>
      </c>
      <c r="Q4" t="s">
        <v>14</v>
      </c>
      <c r="R4" t="s">
        <v>99</v>
      </c>
      <c r="S4" t="s">
        <v>108</v>
      </c>
      <c r="T4" s="8">
        <v>1462</v>
      </c>
      <c r="U4" t="s">
        <v>157</v>
      </c>
      <c r="V4" s="8">
        <v>25</v>
      </c>
      <c r="W4" s="8">
        <v>100</v>
      </c>
      <c r="X4">
        <v>0</v>
      </c>
      <c r="AA4">
        <v>0</v>
      </c>
      <c r="AD4">
        <v>0</v>
      </c>
      <c r="AE4">
        <v>30</v>
      </c>
      <c r="AF4" t="s">
        <v>637</v>
      </c>
      <c r="AG4">
        <v>0</v>
      </c>
      <c r="AH4">
        <v>50</v>
      </c>
      <c r="AI4" t="s">
        <v>638</v>
      </c>
      <c r="AJ4">
        <v>0</v>
      </c>
      <c r="AK4">
        <v>60</v>
      </c>
      <c r="AL4" t="s">
        <v>1060</v>
      </c>
      <c r="AM4" s="8">
        <v>0</v>
      </c>
      <c r="AN4" s="8">
        <v>65</v>
      </c>
      <c r="AO4" t="s">
        <v>1183</v>
      </c>
    </row>
    <row r="5" spans="1:41" x14ac:dyDescent="0.25">
      <c r="A5" t="s">
        <v>38</v>
      </c>
      <c r="B5" t="s">
        <v>112</v>
      </c>
      <c r="C5" t="s">
        <v>113</v>
      </c>
      <c r="D5" t="s">
        <v>114</v>
      </c>
      <c r="E5" t="s">
        <v>139</v>
      </c>
      <c r="F5" t="s">
        <v>153</v>
      </c>
      <c r="G5" t="s">
        <v>154</v>
      </c>
      <c r="H5" t="s">
        <v>155</v>
      </c>
      <c r="I5">
        <v>2023</v>
      </c>
      <c r="J5">
        <v>10</v>
      </c>
      <c r="K5">
        <v>100</v>
      </c>
      <c r="L5" t="s">
        <v>156</v>
      </c>
      <c r="M5" t="s">
        <v>93</v>
      </c>
      <c r="N5" t="s">
        <v>16</v>
      </c>
      <c r="O5" t="s">
        <v>99</v>
      </c>
      <c r="P5" t="s">
        <v>13</v>
      </c>
      <c r="Q5" t="s">
        <v>14</v>
      </c>
      <c r="R5" t="s">
        <v>99</v>
      </c>
      <c r="S5" t="s">
        <v>108</v>
      </c>
      <c r="T5" s="8">
        <v>1464</v>
      </c>
      <c r="U5" t="s">
        <v>158</v>
      </c>
      <c r="V5" s="8">
        <v>25</v>
      </c>
      <c r="W5" s="8">
        <v>100</v>
      </c>
      <c r="X5">
        <v>0</v>
      </c>
      <c r="AA5">
        <v>0</v>
      </c>
      <c r="AD5">
        <v>0</v>
      </c>
      <c r="AE5">
        <v>30</v>
      </c>
      <c r="AF5" t="s">
        <v>639</v>
      </c>
      <c r="AG5">
        <v>0</v>
      </c>
      <c r="AH5">
        <v>50</v>
      </c>
      <c r="AI5" t="s">
        <v>640</v>
      </c>
      <c r="AJ5">
        <v>0</v>
      </c>
      <c r="AK5">
        <v>100</v>
      </c>
      <c r="AL5" t="s">
        <v>1061</v>
      </c>
      <c r="AM5" s="8">
        <v>0</v>
      </c>
      <c r="AN5" s="8">
        <v>100</v>
      </c>
      <c r="AO5" t="s">
        <v>1184</v>
      </c>
    </row>
    <row r="6" spans="1:41" x14ac:dyDescent="0.25">
      <c r="A6" t="s">
        <v>38</v>
      </c>
      <c r="B6" t="s">
        <v>112</v>
      </c>
      <c r="C6" t="s">
        <v>113</v>
      </c>
      <c r="D6" t="s">
        <v>114</v>
      </c>
      <c r="E6" t="s">
        <v>139</v>
      </c>
      <c r="F6" t="s">
        <v>153</v>
      </c>
      <c r="G6" t="s">
        <v>154</v>
      </c>
      <c r="H6" t="s">
        <v>155</v>
      </c>
      <c r="I6">
        <v>2023</v>
      </c>
      <c r="J6">
        <v>10</v>
      </c>
      <c r="K6">
        <v>100</v>
      </c>
      <c r="L6" t="s">
        <v>156</v>
      </c>
      <c r="M6" t="s">
        <v>93</v>
      </c>
      <c r="N6" t="s">
        <v>16</v>
      </c>
      <c r="O6" t="s">
        <v>99</v>
      </c>
      <c r="P6" t="s">
        <v>13</v>
      </c>
      <c r="Q6" t="s">
        <v>14</v>
      </c>
      <c r="R6" t="s">
        <v>99</v>
      </c>
      <c r="S6" t="s">
        <v>108</v>
      </c>
      <c r="T6" s="8">
        <v>1465</v>
      </c>
      <c r="U6" t="s">
        <v>159</v>
      </c>
      <c r="V6" s="8">
        <v>25</v>
      </c>
      <c r="W6" s="8">
        <v>100</v>
      </c>
      <c r="X6">
        <v>0</v>
      </c>
      <c r="AA6">
        <v>0</v>
      </c>
      <c r="AD6">
        <v>0</v>
      </c>
      <c r="AE6">
        <v>0</v>
      </c>
      <c r="AF6" t="s">
        <v>641</v>
      </c>
      <c r="AG6">
        <v>0</v>
      </c>
      <c r="AH6">
        <v>0</v>
      </c>
      <c r="AI6" t="s">
        <v>642</v>
      </c>
      <c r="AJ6">
        <v>0</v>
      </c>
      <c r="AK6">
        <v>0</v>
      </c>
      <c r="AL6" t="s">
        <v>1062</v>
      </c>
      <c r="AM6" s="8">
        <v>0</v>
      </c>
      <c r="AN6" s="8">
        <v>0</v>
      </c>
      <c r="AO6" t="s">
        <v>642</v>
      </c>
    </row>
    <row r="7" spans="1:41" x14ac:dyDescent="0.25">
      <c r="A7" t="s">
        <v>38</v>
      </c>
      <c r="B7" t="s">
        <v>112</v>
      </c>
      <c r="C7" t="s">
        <v>113</v>
      </c>
      <c r="D7" t="s">
        <v>114</v>
      </c>
      <c r="E7" t="s">
        <v>139</v>
      </c>
      <c r="F7" t="s">
        <v>153</v>
      </c>
      <c r="G7" t="s">
        <v>154</v>
      </c>
      <c r="H7" t="s">
        <v>155</v>
      </c>
      <c r="I7">
        <v>2023</v>
      </c>
      <c r="J7">
        <v>10</v>
      </c>
      <c r="K7">
        <v>100</v>
      </c>
      <c r="L7" t="s">
        <v>156</v>
      </c>
      <c r="M7" t="s">
        <v>93</v>
      </c>
      <c r="N7" t="s">
        <v>16</v>
      </c>
      <c r="O7" t="s">
        <v>99</v>
      </c>
      <c r="P7" t="s">
        <v>13</v>
      </c>
      <c r="Q7" t="s">
        <v>14</v>
      </c>
      <c r="R7" t="s">
        <v>99</v>
      </c>
      <c r="S7" t="s">
        <v>108</v>
      </c>
      <c r="T7" s="8">
        <v>1466</v>
      </c>
      <c r="U7" t="s">
        <v>160</v>
      </c>
      <c r="V7" s="8">
        <v>25</v>
      </c>
      <c r="W7" s="8">
        <v>100</v>
      </c>
      <c r="X7">
        <v>0</v>
      </c>
      <c r="AA7">
        <v>0</v>
      </c>
      <c r="AD7">
        <v>0</v>
      </c>
      <c r="AE7">
        <v>50</v>
      </c>
      <c r="AF7" t="s">
        <v>643</v>
      </c>
      <c r="AG7">
        <v>0</v>
      </c>
      <c r="AH7">
        <v>50</v>
      </c>
      <c r="AI7" t="s">
        <v>644</v>
      </c>
      <c r="AJ7">
        <v>0</v>
      </c>
      <c r="AK7">
        <v>50</v>
      </c>
      <c r="AL7" t="s">
        <v>1063</v>
      </c>
      <c r="AM7" s="8">
        <v>0</v>
      </c>
      <c r="AN7" s="8">
        <v>50</v>
      </c>
      <c r="AO7" t="s">
        <v>654</v>
      </c>
    </row>
    <row r="8" spans="1:41" x14ac:dyDescent="0.25">
      <c r="A8" t="s">
        <v>38</v>
      </c>
      <c r="B8" t="s">
        <v>112</v>
      </c>
      <c r="C8" t="s">
        <v>113</v>
      </c>
      <c r="D8" t="s">
        <v>114</v>
      </c>
      <c r="E8" t="s">
        <v>139</v>
      </c>
      <c r="F8" t="s">
        <v>161</v>
      </c>
      <c r="G8" t="s">
        <v>162</v>
      </c>
      <c r="H8" t="s">
        <v>163</v>
      </c>
      <c r="I8">
        <v>2023</v>
      </c>
      <c r="J8">
        <v>9</v>
      </c>
      <c r="K8">
        <v>100</v>
      </c>
      <c r="L8" t="s">
        <v>156</v>
      </c>
      <c r="M8" t="s">
        <v>93</v>
      </c>
      <c r="N8" t="s">
        <v>16</v>
      </c>
      <c r="O8" t="s">
        <v>99</v>
      </c>
      <c r="P8" t="s">
        <v>13</v>
      </c>
      <c r="Q8" t="s">
        <v>14</v>
      </c>
      <c r="R8" t="s">
        <v>99</v>
      </c>
      <c r="S8" t="s">
        <v>108</v>
      </c>
      <c r="T8" s="8">
        <v>1467</v>
      </c>
      <c r="U8" t="s">
        <v>164</v>
      </c>
      <c r="V8" s="8">
        <v>25</v>
      </c>
      <c r="W8" s="8">
        <v>100</v>
      </c>
      <c r="X8">
        <v>0</v>
      </c>
      <c r="AA8">
        <v>0</v>
      </c>
      <c r="AD8">
        <v>0</v>
      </c>
      <c r="AE8">
        <v>30</v>
      </c>
      <c r="AF8" t="s">
        <v>637</v>
      </c>
      <c r="AG8">
        <v>0</v>
      </c>
      <c r="AH8">
        <v>30</v>
      </c>
      <c r="AI8" t="s">
        <v>645</v>
      </c>
      <c r="AJ8">
        <v>0</v>
      </c>
      <c r="AK8">
        <v>30</v>
      </c>
      <c r="AL8" t="s">
        <v>1064</v>
      </c>
      <c r="AM8" s="8">
        <v>0</v>
      </c>
      <c r="AN8" s="8">
        <v>40</v>
      </c>
      <c r="AO8" t="s">
        <v>1185</v>
      </c>
    </row>
    <row r="9" spans="1:41" x14ac:dyDescent="0.25">
      <c r="A9" t="s">
        <v>38</v>
      </c>
      <c r="B9" t="s">
        <v>112</v>
      </c>
      <c r="C9" t="s">
        <v>113</v>
      </c>
      <c r="D9" t="s">
        <v>114</v>
      </c>
      <c r="E9" t="s">
        <v>139</v>
      </c>
      <c r="F9" t="s">
        <v>161</v>
      </c>
      <c r="G9" t="s">
        <v>162</v>
      </c>
      <c r="H9" t="s">
        <v>163</v>
      </c>
      <c r="I9">
        <v>2023</v>
      </c>
      <c r="J9">
        <v>9</v>
      </c>
      <c r="K9">
        <v>100</v>
      </c>
      <c r="L9" t="s">
        <v>156</v>
      </c>
      <c r="M9" t="s">
        <v>93</v>
      </c>
      <c r="N9" t="s">
        <v>16</v>
      </c>
      <c r="O9" t="s">
        <v>99</v>
      </c>
      <c r="P9" t="s">
        <v>13</v>
      </c>
      <c r="Q9" t="s">
        <v>14</v>
      </c>
      <c r="R9" t="s">
        <v>99</v>
      </c>
      <c r="S9" t="s">
        <v>108</v>
      </c>
      <c r="T9" s="8">
        <v>1468</v>
      </c>
      <c r="U9" t="s">
        <v>165</v>
      </c>
      <c r="V9" s="8">
        <v>25</v>
      </c>
      <c r="W9" s="8">
        <v>100</v>
      </c>
      <c r="X9">
        <v>0</v>
      </c>
      <c r="AA9">
        <v>0</v>
      </c>
      <c r="AD9">
        <v>0</v>
      </c>
      <c r="AE9">
        <v>30</v>
      </c>
      <c r="AF9" t="s">
        <v>646</v>
      </c>
      <c r="AG9">
        <v>0</v>
      </c>
      <c r="AH9">
        <v>30</v>
      </c>
      <c r="AI9" t="s">
        <v>647</v>
      </c>
      <c r="AJ9">
        <v>0</v>
      </c>
      <c r="AK9">
        <v>30</v>
      </c>
      <c r="AL9" t="s">
        <v>1065</v>
      </c>
      <c r="AM9" s="8">
        <v>0</v>
      </c>
      <c r="AN9" s="8">
        <v>40</v>
      </c>
      <c r="AO9" t="s">
        <v>1186</v>
      </c>
    </row>
    <row r="10" spans="1:41" x14ac:dyDescent="0.25">
      <c r="A10" t="s">
        <v>38</v>
      </c>
      <c r="B10" t="s">
        <v>112</v>
      </c>
      <c r="C10" t="s">
        <v>113</v>
      </c>
      <c r="D10" t="s">
        <v>114</v>
      </c>
      <c r="E10" t="s">
        <v>139</v>
      </c>
      <c r="F10" t="s">
        <v>161</v>
      </c>
      <c r="G10" t="s">
        <v>162</v>
      </c>
      <c r="H10" t="s">
        <v>163</v>
      </c>
      <c r="I10">
        <v>2023</v>
      </c>
      <c r="J10">
        <v>9</v>
      </c>
      <c r="K10">
        <v>100</v>
      </c>
      <c r="L10" t="s">
        <v>156</v>
      </c>
      <c r="M10" t="s">
        <v>93</v>
      </c>
      <c r="N10" t="s">
        <v>16</v>
      </c>
      <c r="O10" t="s">
        <v>99</v>
      </c>
      <c r="P10" t="s">
        <v>13</v>
      </c>
      <c r="Q10" t="s">
        <v>14</v>
      </c>
      <c r="R10" t="s">
        <v>99</v>
      </c>
      <c r="S10" t="s">
        <v>108</v>
      </c>
      <c r="T10" s="8">
        <v>1470</v>
      </c>
      <c r="U10" t="s">
        <v>166</v>
      </c>
      <c r="V10" s="8">
        <v>25</v>
      </c>
      <c r="W10" s="8">
        <v>100</v>
      </c>
      <c r="X10">
        <v>0</v>
      </c>
      <c r="AA10">
        <v>0</v>
      </c>
      <c r="AD10">
        <v>0</v>
      </c>
      <c r="AE10">
        <v>0</v>
      </c>
      <c r="AF10" t="s">
        <v>648</v>
      </c>
      <c r="AG10">
        <v>0</v>
      </c>
      <c r="AH10">
        <v>0</v>
      </c>
      <c r="AI10" t="s">
        <v>642</v>
      </c>
      <c r="AJ10">
        <v>0</v>
      </c>
      <c r="AK10">
        <v>0</v>
      </c>
      <c r="AL10" t="s">
        <v>1063</v>
      </c>
      <c r="AM10" s="8">
        <v>0</v>
      </c>
      <c r="AN10" s="8">
        <v>0</v>
      </c>
      <c r="AO10" t="s">
        <v>1187</v>
      </c>
    </row>
    <row r="11" spans="1:41" x14ac:dyDescent="0.25">
      <c r="A11" t="s">
        <v>38</v>
      </c>
      <c r="B11" t="s">
        <v>112</v>
      </c>
      <c r="C11" t="s">
        <v>113</v>
      </c>
      <c r="D11" t="s">
        <v>114</v>
      </c>
      <c r="E11" t="s">
        <v>139</v>
      </c>
      <c r="F11" t="s">
        <v>161</v>
      </c>
      <c r="G11" t="s">
        <v>162</v>
      </c>
      <c r="H11" t="s">
        <v>163</v>
      </c>
      <c r="I11">
        <v>2023</v>
      </c>
      <c r="J11">
        <v>9</v>
      </c>
      <c r="K11">
        <v>100</v>
      </c>
      <c r="L11" t="s">
        <v>156</v>
      </c>
      <c r="M11" t="s">
        <v>93</v>
      </c>
      <c r="N11" t="s">
        <v>16</v>
      </c>
      <c r="O11" t="s">
        <v>99</v>
      </c>
      <c r="P11" t="s">
        <v>13</v>
      </c>
      <c r="Q11" t="s">
        <v>14</v>
      </c>
      <c r="R11" t="s">
        <v>99</v>
      </c>
      <c r="S11" t="s">
        <v>108</v>
      </c>
      <c r="T11" s="8">
        <v>1471</v>
      </c>
      <c r="U11" t="s">
        <v>167</v>
      </c>
      <c r="V11" s="8">
        <v>25</v>
      </c>
      <c r="W11" s="8">
        <v>100</v>
      </c>
      <c r="X11">
        <v>0</v>
      </c>
      <c r="AA11">
        <v>0</v>
      </c>
      <c r="AD11">
        <v>0</v>
      </c>
      <c r="AE11">
        <v>50</v>
      </c>
      <c r="AF11" t="s">
        <v>649</v>
      </c>
      <c r="AG11">
        <v>0</v>
      </c>
      <c r="AH11">
        <v>50</v>
      </c>
      <c r="AI11" t="s">
        <v>650</v>
      </c>
      <c r="AJ11">
        <v>0</v>
      </c>
      <c r="AK11">
        <v>50</v>
      </c>
      <c r="AL11" t="s">
        <v>1063</v>
      </c>
      <c r="AM11" s="8">
        <v>0</v>
      </c>
      <c r="AN11" s="8">
        <v>50</v>
      </c>
      <c r="AO11" t="s">
        <v>1187</v>
      </c>
    </row>
    <row r="12" spans="1:41" x14ac:dyDescent="0.25">
      <c r="A12" t="s">
        <v>38</v>
      </c>
      <c r="B12" t="s">
        <v>112</v>
      </c>
      <c r="C12" t="s">
        <v>113</v>
      </c>
      <c r="D12" t="s">
        <v>114</v>
      </c>
      <c r="E12" t="s">
        <v>139</v>
      </c>
      <c r="F12" t="s">
        <v>168</v>
      </c>
      <c r="G12" t="s">
        <v>169</v>
      </c>
      <c r="H12" t="s">
        <v>170</v>
      </c>
      <c r="I12">
        <v>2023</v>
      </c>
      <c r="J12">
        <v>9</v>
      </c>
      <c r="K12">
        <v>100</v>
      </c>
      <c r="L12" t="s">
        <v>156</v>
      </c>
      <c r="M12" t="s">
        <v>93</v>
      </c>
      <c r="N12" t="s">
        <v>16</v>
      </c>
      <c r="O12" t="s">
        <v>99</v>
      </c>
      <c r="P12" t="s">
        <v>13</v>
      </c>
      <c r="Q12" t="s">
        <v>14</v>
      </c>
      <c r="R12" t="s">
        <v>99</v>
      </c>
      <c r="S12" t="s">
        <v>108</v>
      </c>
      <c r="T12" s="8">
        <v>1473</v>
      </c>
      <c r="U12" t="s">
        <v>171</v>
      </c>
      <c r="V12" s="8">
        <v>25</v>
      </c>
      <c r="W12" s="8">
        <v>100</v>
      </c>
      <c r="X12">
        <v>0</v>
      </c>
      <c r="AA12">
        <v>0</v>
      </c>
      <c r="AD12">
        <v>0</v>
      </c>
      <c r="AE12">
        <v>30</v>
      </c>
      <c r="AF12" t="s">
        <v>651</v>
      </c>
      <c r="AG12">
        <v>0</v>
      </c>
      <c r="AH12">
        <v>30</v>
      </c>
      <c r="AI12" t="s">
        <v>652</v>
      </c>
      <c r="AJ12">
        <v>0</v>
      </c>
      <c r="AK12">
        <v>100</v>
      </c>
      <c r="AL12" t="s">
        <v>1066</v>
      </c>
      <c r="AM12" s="8">
        <v>0</v>
      </c>
      <c r="AN12" s="8">
        <v>100</v>
      </c>
      <c r="AO12" t="s">
        <v>1184</v>
      </c>
    </row>
    <row r="13" spans="1:41" x14ac:dyDescent="0.25">
      <c r="A13" t="s">
        <v>38</v>
      </c>
      <c r="B13" t="s">
        <v>112</v>
      </c>
      <c r="C13" t="s">
        <v>113</v>
      </c>
      <c r="D13" t="s">
        <v>114</v>
      </c>
      <c r="E13" t="s">
        <v>139</v>
      </c>
      <c r="F13" t="s">
        <v>168</v>
      </c>
      <c r="G13" t="s">
        <v>169</v>
      </c>
      <c r="H13" t="s">
        <v>170</v>
      </c>
      <c r="I13">
        <v>2023</v>
      </c>
      <c r="J13">
        <v>9</v>
      </c>
      <c r="K13">
        <v>100</v>
      </c>
      <c r="L13" t="s">
        <v>156</v>
      </c>
      <c r="M13" t="s">
        <v>93</v>
      </c>
      <c r="N13" t="s">
        <v>16</v>
      </c>
      <c r="O13" t="s">
        <v>99</v>
      </c>
      <c r="P13" t="s">
        <v>13</v>
      </c>
      <c r="Q13" t="s">
        <v>14</v>
      </c>
      <c r="R13" t="s">
        <v>99</v>
      </c>
      <c r="S13" t="s">
        <v>108</v>
      </c>
      <c r="T13" s="8">
        <v>1474</v>
      </c>
      <c r="U13" t="s">
        <v>172</v>
      </c>
      <c r="V13" s="8">
        <v>75</v>
      </c>
      <c r="W13" s="8">
        <v>100</v>
      </c>
      <c r="X13">
        <v>0</v>
      </c>
      <c r="AA13">
        <v>0</v>
      </c>
      <c r="AD13">
        <v>0</v>
      </c>
      <c r="AE13">
        <v>0</v>
      </c>
      <c r="AF13" t="s">
        <v>653</v>
      </c>
      <c r="AG13">
        <v>0</v>
      </c>
      <c r="AH13">
        <v>0</v>
      </c>
      <c r="AI13" t="s">
        <v>654</v>
      </c>
      <c r="AJ13">
        <v>0</v>
      </c>
      <c r="AK13">
        <v>21</v>
      </c>
      <c r="AL13" t="s">
        <v>1067</v>
      </c>
      <c r="AM13" s="8">
        <v>0</v>
      </c>
      <c r="AN13" s="8">
        <v>32</v>
      </c>
      <c r="AO13" t="s">
        <v>1188</v>
      </c>
    </row>
    <row r="14" spans="1:41" x14ac:dyDescent="0.25">
      <c r="A14" t="s">
        <v>38</v>
      </c>
      <c r="B14" t="s">
        <v>112</v>
      </c>
      <c r="C14" t="s">
        <v>113</v>
      </c>
      <c r="D14" t="s">
        <v>114</v>
      </c>
      <c r="E14" t="s">
        <v>139</v>
      </c>
      <c r="F14" t="s">
        <v>173</v>
      </c>
      <c r="G14" t="s">
        <v>174</v>
      </c>
      <c r="H14" t="s">
        <v>175</v>
      </c>
      <c r="I14">
        <v>2023</v>
      </c>
      <c r="J14">
        <v>23</v>
      </c>
      <c r="K14">
        <v>100</v>
      </c>
      <c r="L14" t="s">
        <v>176</v>
      </c>
      <c r="M14" t="s">
        <v>93</v>
      </c>
      <c r="N14" t="s">
        <v>16</v>
      </c>
      <c r="O14" t="s">
        <v>99</v>
      </c>
      <c r="P14" t="s">
        <v>13</v>
      </c>
      <c r="Q14" t="s">
        <v>14</v>
      </c>
      <c r="R14" t="s">
        <v>99</v>
      </c>
      <c r="S14" t="s">
        <v>108</v>
      </c>
      <c r="T14" s="8">
        <v>1475</v>
      </c>
      <c r="U14" t="s">
        <v>177</v>
      </c>
      <c r="V14" s="8">
        <v>50</v>
      </c>
      <c r="W14" s="8">
        <v>100</v>
      </c>
      <c r="X14">
        <v>0</v>
      </c>
      <c r="AA14">
        <v>0</v>
      </c>
      <c r="AD14">
        <v>0</v>
      </c>
      <c r="AE14">
        <v>43.66</v>
      </c>
      <c r="AF14" t="s">
        <v>655</v>
      </c>
      <c r="AG14">
        <v>0</v>
      </c>
      <c r="AH14">
        <v>59.3</v>
      </c>
      <c r="AI14" t="s">
        <v>656</v>
      </c>
      <c r="AJ14">
        <v>0</v>
      </c>
      <c r="AK14">
        <v>67.91</v>
      </c>
      <c r="AL14" t="s">
        <v>1068</v>
      </c>
      <c r="AM14" s="8">
        <v>0</v>
      </c>
      <c r="AN14" s="8">
        <v>68.95</v>
      </c>
      <c r="AO14" t="s">
        <v>1189</v>
      </c>
    </row>
    <row r="15" spans="1:41" x14ac:dyDescent="0.25">
      <c r="A15" t="s">
        <v>38</v>
      </c>
      <c r="B15" t="s">
        <v>112</v>
      </c>
      <c r="C15" t="s">
        <v>113</v>
      </c>
      <c r="D15" t="s">
        <v>114</v>
      </c>
      <c r="E15" t="s">
        <v>139</v>
      </c>
      <c r="F15" t="s">
        <v>173</v>
      </c>
      <c r="G15" t="s">
        <v>174</v>
      </c>
      <c r="H15" t="s">
        <v>175</v>
      </c>
      <c r="I15">
        <v>2023</v>
      </c>
      <c r="J15">
        <v>23</v>
      </c>
      <c r="K15">
        <v>100</v>
      </c>
      <c r="L15" t="s">
        <v>176</v>
      </c>
      <c r="M15" t="s">
        <v>93</v>
      </c>
      <c r="N15" t="s">
        <v>16</v>
      </c>
      <c r="O15" t="s">
        <v>99</v>
      </c>
      <c r="P15" t="s">
        <v>13</v>
      </c>
      <c r="Q15" t="s">
        <v>14</v>
      </c>
      <c r="R15" t="s">
        <v>99</v>
      </c>
      <c r="S15" t="s">
        <v>108</v>
      </c>
      <c r="T15" s="8">
        <v>1476</v>
      </c>
      <c r="U15" t="s">
        <v>178</v>
      </c>
      <c r="V15" s="8">
        <v>50</v>
      </c>
      <c r="W15" s="8">
        <v>100</v>
      </c>
      <c r="X15">
        <v>0</v>
      </c>
      <c r="AA15">
        <v>0</v>
      </c>
      <c r="AD15">
        <v>0</v>
      </c>
      <c r="AE15">
        <v>9.98</v>
      </c>
      <c r="AF15" t="s">
        <v>657</v>
      </c>
      <c r="AG15">
        <v>0</v>
      </c>
      <c r="AH15">
        <v>30.45</v>
      </c>
      <c r="AI15" t="s">
        <v>658</v>
      </c>
      <c r="AJ15">
        <v>0</v>
      </c>
      <c r="AK15">
        <v>30.46</v>
      </c>
      <c r="AL15" t="s">
        <v>1069</v>
      </c>
      <c r="AM15" s="8">
        <v>0</v>
      </c>
      <c r="AN15" s="8">
        <v>40.99</v>
      </c>
      <c r="AO15" t="s">
        <v>1190</v>
      </c>
    </row>
    <row r="16" spans="1:41" x14ac:dyDescent="0.25">
      <c r="A16" t="s">
        <v>38</v>
      </c>
      <c r="B16" t="s">
        <v>112</v>
      </c>
      <c r="C16" t="s">
        <v>113</v>
      </c>
      <c r="D16" t="s">
        <v>114</v>
      </c>
      <c r="E16" t="s">
        <v>139</v>
      </c>
      <c r="F16" t="s">
        <v>179</v>
      </c>
      <c r="G16" t="s">
        <v>180</v>
      </c>
      <c r="H16" t="s">
        <v>181</v>
      </c>
      <c r="I16">
        <v>2023</v>
      </c>
      <c r="J16">
        <v>5</v>
      </c>
      <c r="K16">
        <v>100</v>
      </c>
      <c r="L16" t="s">
        <v>182</v>
      </c>
      <c r="M16" t="s">
        <v>93</v>
      </c>
      <c r="N16" t="s">
        <v>16</v>
      </c>
      <c r="O16" t="s">
        <v>99</v>
      </c>
      <c r="P16" t="s">
        <v>13</v>
      </c>
      <c r="Q16" t="s">
        <v>14</v>
      </c>
      <c r="R16" t="s">
        <v>99</v>
      </c>
      <c r="S16" t="s">
        <v>108</v>
      </c>
      <c r="T16" s="8">
        <v>1477</v>
      </c>
      <c r="U16" t="s">
        <v>183</v>
      </c>
      <c r="V16" s="8">
        <v>100</v>
      </c>
      <c r="W16" s="8">
        <v>15</v>
      </c>
      <c r="X16">
        <v>0</v>
      </c>
      <c r="AA16">
        <v>0</v>
      </c>
      <c r="AD16">
        <v>0</v>
      </c>
      <c r="AE16">
        <v>0</v>
      </c>
      <c r="AF16" t="s">
        <v>659</v>
      </c>
      <c r="AG16">
        <v>0</v>
      </c>
      <c r="AH16">
        <v>0</v>
      </c>
      <c r="AI16" t="s">
        <v>660</v>
      </c>
      <c r="AJ16">
        <v>0</v>
      </c>
      <c r="AK16">
        <v>0</v>
      </c>
      <c r="AL16" t="s">
        <v>1070</v>
      </c>
      <c r="AM16" s="8">
        <v>0</v>
      </c>
      <c r="AN16" s="8">
        <v>0</v>
      </c>
      <c r="AO16" t="s">
        <v>1191</v>
      </c>
    </row>
    <row r="17" spans="1:41" x14ac:dyDescent="0.25">
      <c r="A17" t="s">
        <v>38</v>
      </c>
      <c r="B17" t="s">
        <v>112</v>
      </c>
      <c r="C17" t="s">
        <v>113</v>
      </c>
      <c r="D17" t="s">
        <v>114</v>
      </c>
      <c r="E17" t="s">
        <v>117</v>
      </c>
      <c r="F17" t="s">
        <v>184</v>
      </c>
      <c r="G17" t="s">
        <v>185</v>
      </c>
      <c r="H17" t="s">
        <v>186</v>
      </c>
      <c r="I17">
        <v>2023</v>
      </c>
      <c r="J17">
        <v>6</v>
      </c>
      <c r="K17">
        <v>100</v>
      </c>
      <c r="L17" t="s">
        <v>187</v>
      </c>
      <c r="M17" t="s">
        <v>93</v>
      </c>
      <c r="N17" t="s">
        <v>16</v>
      </c>
      <c r="O17" t="s">
        <v>99</v>
      </c>
      <c r="P17" t="s">
        <v>13</v>
      </c>
      <c r="Q17" t="s">
        <v>14</v>
      </c>
      <c r="R17" t="s">
        <v>99</v>
      </c>
      <c r="S17" t="s">
        <v>107</v>
      </c>
      <c r="T17" s="8">
        <v>1478</v>
      </c>
      <c r="U17" t="s">
        <v>188</v>
      </c>
      <c r="V17" s="8">
        <v>25</v>
      </c>
      <c r="W17" s="8">
        <v>1</v>
      </c>
      <c r="X17">
        <v>0</v>
      </c>
      <c r="AA17">
        <v>0</v>
      </c>
      <c r="AD17">
        <v>0</v>
      </c>
      <c r="AE17">
        <v>0</v>
      </c>
      <c r="AF17" t="s">
        <v>661</v>
      </c>
      <c r="AG17">
        <v>0</v>
      </c>
      <c r="AH17">
        <v>0</v>
      </c>
      <c r="AI17" t="s">
        <v>662</v>
      </c>
      <c r="AJ17">
        <v>0</v>
      </c>
      <c r="AK17">
        <v>0</v>
      </c>
      <c r="AL17" t="s">
        <v>1071</v>
      </c>
      <c r="AM17" s="8">
        <v>0</v>
      </c>
      <c r="AN17" s="8">
        <v>0</v>
      </c>
      <c r="AO17" t="s">
        <v>1192</v>
      </c>
    </row>
    <row r="18" spans="1:41" x14ac:dyDescent="0.25">
      <c r="A18" t="s">
        <v>38</v>
      </c>
      <c r="B18" t="s">
        <v>112</v>
      </c>
      <c r="C18" t="s">
        <v>113</v>
      </c>
      <c r="D18" t="s">
        <v>114</v>
      </c>
      <c r="E18" t="s">
        <v>117</v>
      </c>
      <c r="F18" t="s">
        <v>184</v>
      </c>
      <c r="G18" t="s">
        <v>185</v>
      </c>
      <c r="H18" t="s">
        <v>186</v>
      </c>
      <c r="I18">
        <v>2023</v>
      </c>
      <c r="J18">
        <v>6</v>
      </c>
      <c r="K18">
        <v>100</v>
      </c>
      <c r="L18" t="s">
        <v>187</v>
      </c>
      <c r="M18" t="s">
        <v>93</v>
      </c>
      <c r="N18" t="s">
        <v>16</v>
      </c>
      <c r="O18" t="s">
        <v>99</v>
      </c>
      <c r="P18" t="s">
        <v>13</v>
      </c>
      <c r="Q18" t="s">
        <v>14</v>
      </c>
      <c r="R18" t="s">
        <v>99</v>
      </c>
      <c r="S18" t="s">
        <v>107</v>
      </c>
      <c r="T18" s="8">
        <v>1479</v>
      </c>
      <c r="U18" t="s">
        <v>189</v>
      </c>
      <c r="V18" s="8">
        <v>25</v>
      </c>
      <c r="W18" s="8">
        <v>1</v>
      </c>
      <c r="X18">
        <v>0</v>
      </c>
      <c r="AA18">
        <v>0</v>
      </c>
      <c r="AD18">
        <v>0</v>
      </c>
      <c r="AE18">
        <v>0</v>
      </c>
      <c r="AF18" t="s">
        <v>663</v>
      </c>
      <c r="AG18">
        <v>0</v>
      </c>
      <c r="AH18">
        <v>0</v>
      </c>
      <c r="AI18" t="s">
        <v>664</v>
      </c>
      <c r="AJ18">
        <v>0</v>
      </c>
      <c r="AK18">
        <v>0</v>
      </c>
      <c r="AL18" t="s">
        <v>1072</v>
      </c>
      <c r="AM18" s="8">
        <v>0</v>
      </c>
      <c r="AN18" s="8">
        <v>0</v>
      </c>
      <c r="AO18" t="s">
        <v>1193</v>
      </c>
    </row>
    <row r="19" spans="1:41" x14ac:dyDescent="0.25">
      <c r="A19" t="s">
        <v>38</v>
      </c>
      <c r="B19" t="s">
        <v>112</v>
      </c>
      <c r="C19" t="s">
        <v>113</v>
      </c>
      <c r="D19" t="s">
        <v>114</v>
      </c>
      <c r="E19" t="s">
        <v>117</v>
      </c>
      <c r="F19" t="s">
        <v>184</v>
      </c>
      <c r="G19" t="s">
        <v>185</v>
      </c>
      <c r="H19" t="s">
        <v>186</v>
      </c>
      <c r="I19">
        <v>2023</v>
      </c>
      <c r="J19">
        <v>6</v>
      </c>
      <c r="K19">
        <v>100</v>
      </c>
      <c r="L19" t="s">
        <v>187</v>
      </c>
      <c r="M19" t="s">
        <v>93</v>
      </c>
      <c r="N19" t="s">
        <v>16</v>
      </c>
      <c r="O19" t="s">
        <v>99</v>
      </c>
      <c r="P19" t="s">
        <v>13</v>
      </c>
      <c r="Q19" t="s">
        <v>14</v>
      </c>
      <c r="R19" t="s">
        <v>99</v>
      </c>
      <c r="S19" t="s">
        <v>106</v>
      </c>
      <c r="T19" s="8">
        <v>1481</v>
      </c>
      <c r="U19" t="s">
        <v>665</v>
      </c>
      <c r="V19" s="8">
        <v>50</v>
      </c>
      <c r="W19" s="8">
        <v>114167.8</v>
      </c>
      <c r="X19">
        <v>9431</v>
      </c>
      <c r="AA19">
        <v>10127</v>
      </c>
      <c r="AD19">
        <v>10307</v>
      </c>
      <c r="AE19">
        <v>10307</v>
      </c>
      <c r="AF19" t="s">
        <v>666</v>
      </c>
      <c r="AG19">
        <v>10311</v>
      </c>
      <c r="AH19">
        <v>10308</v>
      </c>
      <c r="AI19" t="s">
        <v>667</v>
      </c>
      <c r="AJ19">
        <v>10315</v>
      </c>
      <c r="AK19">
        <v>10354</v>
      </c>
      <c r="AL19" t="s">
        <v>1073</v>
      </c>
      <c r="AM19" s="8">
        <v>10352</v>
      </c>
      <c r="AN19" s="8">
        <v>10517</v>
      </c>
      <c r="AO19" t="s">
        <v>1194</v>
      </c>
    </row>
    <row r="20" spans="1:41" x14ac:dyDescent="0.25">
      <c r="A20" t="s">
        <v>38</v>
      </c>
      <c r="B20" t="s">
        <v>112</v>
      </c>
      <c r="C20" t="s">
        <v>113</v>
      </c>
      <c r="D20" t="s">
        <v>114</v>
      </c>
      <c r="E20" t="s">
        <v>117</v>
      </c>
      <c r="F20" t="s">
        <v>190</v>
      </c>
      <c r="G20" t="s">
        <v>191</v>
      </c>
      <c r="H20" t="s">
        <v>190</v>
      </c>
      <c r="I20">
        <v>2023</v>
      </c>
      <c r="J20">
        <v>5</v>
      </c>
      <c r="K20">
        <v>100</v>
      </c>
      <c r="L20" t="s">
        <v>192</v>
      </c>
      <c r="M20" t="s">
        <v>93</v>
      </c>
      <c r="N20" t="s">
        <v>16</v>
      </c>
      <c r="O20" t="s">
        <v>99</v>
      </c>
      <c r="P20" t="s">
        <v>13</v>
      </c>
      <c r="Q20" t="s">
        <v>17</v>
      </c>
      <c r="R20" t="s">
        <v>99</v>
      </c>
      <c r="S20" t="s">
        <v>108</v>
      </c>
      <c r="T20" s="8">
        <v>1482</v>
      </c>
      <c r="U20" t="s">
        <v>668</v>
      </c>
      <c r="V20" s="8">
        <v>100</v>
      </c>
      <c r="W20" s="8">
        <v>10000</v>
      </c>
      <c r="X20">
        <v>0</v>
      </c>
      <c r="AA20">
        <v>0</v>
      </c>
      <c r="AD20">
        <v>0</v>
      </c>
      <c r="AE20">
        <v>0</v>
      </c>
      <c r="AF20" t="s">
        <v>669</v>
      </c>
      <c r="AG20">
        <v>0</v>
      </c>
      <c r="AH20">
        <v>0</v>
      </c>
      <c r="AI20" t="s">
        <v>670</v>
      </c>
      <c r="AJ20">
        <v>0</v>
      </c>
      <c r="AK20">
        <v>0</v>
      </c>
      <c r="AL20" t="s">
        <v>1074</v>
      </c>
      <c r="AM20" s="8">
        <v>0</v>
      </c>
      <c r="AN20" s="8">
        <v>0</v>
      </c>
      <c r="AO20" t="s">
        <v>1195</v>
      </c>
    </row>
    <row r="21" spans="1:41" x14ac:dyDescent="0.25">
      <c r="A21" t="s">
        <v>38</v>
      </c>
      <c r="B21" t="s">
        <v>112</v>
      </c>
      <c r="C21" t="s">
        <v>113</v>
      </c>
      <c r="D21" t="s">
        <v>114</v>
      </c>
      <c r="E21" t="s">
        <v>117</v>
      </c>
      <c r="F21" t="s">
        <v>193</v>
      </c>
      <c r="G21" t="s">
        <v>194</v>
      </c>
      <c r="H21" t="s">
        <v>195</v>
      </c>
      <c r="I21">
        <v>2023</v>
      </c>
      <c r="J21">
        <v>6</v>
      </c>
      <c r="K21">
        <v>100</v>
      </c>
      <c r="L21" t="s">
        <v>187</v>
      </c>
      <c r="M21" t="s">
        <v>93</v>
      </c>
      <c r="N21" t="s">
        <v>16</v>
      </c>
      <c r="O21" t="s">
        <v>99</v>
      </c>
      <c r="P21" t="s">
        <v>13</v>
      </c>
      <c r="Q21" t="s">
        <v>14</v>
      </c>
      <c r="R21" t="s">
        <v>99</v>
      </c>
      <c r="S21" t="s">
        <v>106</v>
      </c>
      <c r="T21" s="8">
        <v>1483</v>
      </c>
      <c r="U21" t="s">
        <v>671</v>
      </c>
      <c r="V21" s="8">
        <v>100</v>
      </c>
      <c r="W21" s="8">
        <v>144498.70000000001</v>
      </c>
      <c r="X21">
        <v>0</v>
      </c>
      <c r="AA21">
        <v>992</v>
      </c>
      <c r="AD21">
        <v>1222</v>
      </c>
      <c r="AE21">
        <v>1222</v>
      </c>
      <c r="AF21" t="s">
        <v>672</v>
      </c>
      <c r="AG21">
        <v>1294</v>
      </c>
      <c r="AH21">
        <v>1238</v>
      </c>
      <c r="AI21" t="s">
        <v>673</v>
      </c>
      <c r="AJ21">
        <v>1366</v>
      </c>
      <c r="AK21">
        <v>1338</v>
      </c>
      <c r="AL21" t="s">
        <v>1075</v>
      </c>
      <c r="AM21" s="8">
        <v>72608</v>
      </c>
      <c r="AN21" s="8">
        <v>1690</v>
      </c>
      <c r="AO21" t="s">
        <v>1196</v>
      </c>
    </row>
    <row r="22" spans="1:41" x14ac:dyDescent="0.25">
      <c r="A22" t="s">
        <v>38</v>
      </c>
      <c r="B22" t="s">
        <v>112</v>
      </c>
      <c r="C22" t="s">
        <v>113</v>
      </c>
      <c r="D22" t="s">
        <v>114</v>
      </c>
      <c r="E22" t="s">
        <v>117</v>
      </c>
      <c r="F22" t="s">
        <v>196</v>
      </c>
      <c r="G22" t="s">
        <v>197</v>
      </c>
      <c r="H22" t="s">
        <v>674</v>
      </c>
      <c r="I22">
        <v>2023</v>
      </c>
      <c r="J22">
        <v>5</v>
      </c>
      <c r="K22">
        <v>100</v>
      </c>
      <c r="L22" t="s">
        <v>192</v>
      </c>
      <c r="M22" t="s">
        <v>93</v>
      </c>
      <c r="N22" t="s">
        <v>16</v>
      </c>
      <c r="O22" t="s">
        <v>99</v>
      </c>
      <c r="P22" t="s">
        <v>13</v>
      </c>
      <c r="Q22" t="s">
        <v>14</v>
      </c>
      <c r="R22" t="s">
        <v>99</v>
      </c>
      <c r="S22" t="s">
        <v>107</v>
      </c>
      <c r="T22" s="8">
        <v>1484</v>
      </c>
      <c r="U22" t="s">
        <v>675</v>
      </c>
      <c r="V22" s="8">
        <v>100</v>
      </c>
      <c r="W22" s="8">
        <v>5000</v>
      </c>
      <c r="X22">
        <v>0</v>
      </c>
      <c r="AA22">
        <v>0</v>
      </c>
      <c r="AD22">
        <v>0</v>
      </c>
      <c r="AE22">
        <v>0</v>
      </c>
      <c r="AF22" t="s">
        <v>676</v>
      </c>
      <c r="AG22">
        <v>300</v>
      </c>
      <c r="AH22">
        <v>0</v>
      </c>
      <c r="AI22" t="s">
        <v>677</v>
      </c>
      <c r="AJ22">
        <v>377</v>
      </c>
      <c r="AK22">
        <v>0</v>
      </c>
      <c r="AL22" t="s">
        <v>1076</v>
      </c>
      <c r="AM22" s="8">
        <v>377</v>
      </c>
      <c r="AN22" s="8">
        <v>0</v>
      </c>
      <c r="AO22" t="s">
        <v>1197</v>
      </c>
    </row>
    <row r="23" spans="1:41" x14ac:dyDescent="0.25">
      <c r="A23" t="s">
        <v>38</v>
      </c>
      <c r="B23" t="s">
        <v>112</v>
      </c>
      <c r="C23" t="s">
        <v>113</v>
      </c>
      <c r="D23" t="s">
        <v>114</v>
      </c>
      <c r="E23" t="s">
        <v>117</v>
      </c>
      <c r="F23" t="s">
        <v>198</v>
      </c>
      <c r="G23" t="s">
        <v>199</v>
      </c>
      <c r="H23" t="s">
        <v>200</v>
      </c>
      <c r="I23">
        <v>2023</v>
      </c>
      <c r="J23">
        <v>6</v>
      </c>
      <c r="K23">
        <v>100</v>
      </c>
      <c r="L23" t="s">
        <v>187</v>
      </c>
      <c r="M23" t="s">
        <v>93</v>
      </c>
      <c r="N23" t="s">
        <v>16</v>
      </c>
      <c r="O23" t="s">
        <v>99</v>
      </c>
      <c r="P23" t="s">
        <v>13</v>
      </c>
      <c r="Q23" t="s">
        <v>14</v>
      </c>
      <c r="R23" t="s">
        <v>99</v>
      </c>
      <c r="S23" t="s">
        <v>106</v>
      </c>
      <c r="T23" s="8">
        <v>1485</v>
      </c>
      <c r="U23" t="s">
        <v>678</v>
      </c>
      <c r="V23" s="8">
        <v>100</v>
      </c>
      <c r="W23" s="8">
        <v>123857.5</v>
      </c>
      <c r="X23">
        <v>0</v>
      </c>
      <c r="AA23">
        <v>752</v>
      </c>
      <c r="AD23">
        <v>905</v>
      </c>
      <c r="AE23">
        <v>905</v>
      </c>
      <c r="AF23" t="s">
        <v>679</v>
      </c>
      <c r="AG23">
        <v>977</v>
      </c>
      <c r="AH23">
        <v>941.6</v>
      </c>
      <c r="AI23" t="s">
        <v>680</v>
      </c>
      <c r="AJ23">
        <v>1056</v>
      </c>
      <c r="AK23">
        <v>1054</v>
      </c>
      <c r="AL23" t="s">
        <v>1077</v>
      </c>
      <c r="AM23" s="8">
        <v>61754</v>
      </c>
      <c r="AN23" s="8">
        <v>1572</v>
      </c>
      <c r="AO23" t="s">
        <v>1198</v>
      </c>
    </row>
    <row r="24" spans="1:41" x14ac:dyDescent="0.25">
      <c r="A24" t="s">
        <v>38</v>
      </c>
      <c r="B24" t="s">
        <v>112</v>
      </c>
      <c r="C24" t="s">
        <v>113</v>
      </c>
      <c r="D24" t="s">
        <v>114</v>
      </c>
      <c r="E24" t="s">
        <v>117</v>
      </c>
      <c r="F24" t="s">
        <v>201</v>
      </c>
      <c r="G24" t="s">
        <v>202</v>
      </c>
      <c r="H24" t="s">
        <v>681</v>
      </c>
      <c r="I24">
        <v>2023</v>
      </c>
      <c r="J24">
        <v>5</v>
      </c>
      <c r="K24">
        <v>100</v>
      </c>
      <c r="L24" t="s">
        <v>192</v>
      </c>
      <c r="M24" t="s">
        <v>93</v>
      </c>
      <c r="N24" t="s">
        <v>16</v>
      </c>
      <c r="O24" t="s">
        <v>99</v>
      </c>
      <c r="P24" t="s">
        <v>13</v>
      </c>
      <c r="Q24" t="s">
        <v>14</v>
      </c>
      <c r="R24" t="s">
        <v>99</v>
      </c>
      <c r="S24" t="s">
        <v>107</v>
      </c>
      <c r="T24" s="8">
        <v>1486</v>
      </c>
      <c r="U24" t="s">
        <v>681</v>
      </c>
      <c r="V24" s="8">
        <v>100</v>
      </c>
      <c r="W24" s="8">
        <v>8000</v>
      </c>
      <c r="X24">
        <v>0</v>
      </c>
      <c r="AA24">
        <v>0</v>
      </c>
      <c r="AD24">
        <v>0</v>
      </c>
      <c r="AE24">
        <v>0</v>
      </c>
      <c r="AF24" t="s">
        <v>682</v>
      </c>
      <c r="AG24">
        <v>978</v>
      </c>
      <c r="AH24">
        <v>0</v>
      </c>
      <c r="AI24" t="s">
        <v>683</v>
      </c>
      <c r="AJ24">
        <v>2610</v>
      </c>
      <c r="AK24">
        <v>2589</v>
      </c>
      <c r="AL24" t="s">
        <v>1078</v>
      </c>
      <c r="AM24" s="8">
        <v>3528</v>
      </c>
      <c r="AN24" s="8">
        <v>2871</v>
      </c>
      <c r="AO24" t="s">
        <v>1199</v>
      </c>
    </row>
    <row r="25" spans="1:41" x14ac:dyDescent="0.25">
      <c r="A25" t="s">
        <v>38</v>
      </c>
      <c r="B25" t="s">
        <v>112</v>
      </c>
      <c r="C25" t="s">
        <v>113</v>
      </c>
      <c r="D25" t="s">
        <v>114</v>
      </c>
      <c r="E25" t="s">
        <v>117</v>
      </c>
      <c r="F25" t="s">
        <v>123</v>
      </c>
      <c r="G25" t="s">
        <v>203</v>
      </c>
      <c r="H25" t="s">
        <v>150</v>
      </c>
      <c r="I25">
        <v>2023</v>
      </c>
      <c r="J25">
        <v>8</v>
      </c>
      <c r="K25">
        <v>100</v>
      </c>
      <c r="L25" t="s">
        <v>151</v>
      </c>
      <c r="M25" t="s">
        <v>93</v>
      </c>
      <c r="N25" t="s">
        <v>16</v>
      </c>
      <c r="O25" t="s">
        <v>99</v>
      </c>
      <c r="P25" t="s">
        <v>13</v>
      </c>
      <c r="Q25" t="s">
        <v>17</v>
      </c>
      <c r="R25" t="s">
        <v>99</v>
      </c>
      <c r="S25" t="s">
        <v>107</v>
      </c>
      <c r="T25" s="8">
        <v>1488</v>
      </c>
      <c r="U25" t="s">
        <v>152</v>
      </c>
      <c r="V25" s="8">
        <v>100</v>
      </c>
      <c r="W25" s="8">
        <v>11</v>
      </c>
      <c r="X25">
        <v>0</v>
      </c>
      <c r="AA25">
        <v>1</v>
      </c>
      <c r="AD25">
        <v>2</v>
      </c>
      <c r="AE25">
        <v>2</v>
      </c>
      <c r="AF25" t="s">
        <v>686</v>
      </c>
      <c r="AG25">
        <v>3</v>
      </c>
      <c r="AH25">
        <v>3</v>
      </c>
      <c r="AI25" t="s">
        <v>687</v>
      </c>
      <c r="AJ25">
        <v>4</v>
      </c>
      <c r="AK25">
        <v>4</v>
      </c>
      <c r="AL25" t="s">
        <v>1080</v>
      </c>
      <c r="AM25" s="8">
        <v>5</v>
      </c>
      <c r="AN25" s="8">
        <v>5</v>
      </c>
      <c r="AO25" t="s">
        <v>1201</v>
      </c>
    </row>
    <row r="26" spans="1:41" x14ac:dyDescent="0.25">
      <c r="A26" t="s">
        <v>39</v>
      </c>
      <c r="B26" t="s">
        <v>112</v>
      </c>
      <c r="C26" t="s">
        <v>113</v>
      </c>
      <c r="D26" t="s">
        <v>114</v>
      </c>
      <c r="E26" t="s">
        <v>117</v>
      </c>
      <c r="F26" t="s">
        <v>486</v>
      </c>
      <c r="G26" t="s">
        <v>487</v>
      </c>
      <c r="H26" t="s">
        <v>488</v>
      </c>
      <c r="I26">
        <v>2023</v>
      </c>
      <c r="J26">
        <v>10</v>
      </c>
      <c r="K26">
        <v>100</v>
      </c>
      <c r="L26" t="s">
        <v>489</v>
      </c>
      <c r="M26" t="s">
        <v>93</v>
      </c>
      <c r="N26" t="s">
        <v>16</v>
      </c>
      <c r="O26" t="s">
        <v>99</v>
      </c>
      <c r="P26" t="s">
        <v>13</v>
      </c>
      <c r="Q26" t="s">
        <v>14</v>
      </c>
      <c r="R26" t="s">
        <v>99</v>
      </c>
      <c r="S26" t="s">
        <v>107</v>
      </c>
      <c r="T26" s="8">
        <v>1606</v>
      </c>
      <c r="U26" t="s">
        <v>490</v>
      </c>
      <c r="V26" s="8">
        <v>50</v>
      </c>
      <c r="W26" s="8">
        <v>1</v>
      </c>
      <c r="X26">
        <v>0</v>
      </c>
      <c r="AA26">
        <v>0</v>
      </c>
      <c r="AD26">
        <v>0</v>
      </c>
      <c r="AG26">
        <v>0</v>
      </c>
      <c r="AJ26">
        <v>0</v>
      </c>
      <c r="AK26">
        <v>25</v>
      </c>
      <c r="AL26" t="s">
        <v>1136</v>
      </c>
      <c r="AM26" s="8">
        <v>0</v>
      </c>
      <c r="AN26" s="8">
        <v>0.45</v>
      </c>
      <c r="AO26" t="s">
        <v>1284</v>
      </c>
    </row>
    <row r="27" spans="1:41" x14ac:dyDescent="0.25">
      <c r="A27" t="s">
        <v>39</v>
      </c>
      <c r="B27" t="s">
        <v>112</v>
      </c>
      <c r="C27" t="s">
        <v>113</v>
      </c>
      <c r="D27" t="s">
        <v>114</v>
      </c>
      <c r="E27" t="s">
        <v>117</v>
      </c>
      <c r="F27" t="s">
        <v>486</v>
      </c>
      <c r="G27" t="s">
        <v>487</v>
      </c>
      <c r="H27" t="s">
        <v>488</v>
      </c>
      <c r="I27">
        <v>2023</v>
      </c>
      <c r="J27">
        <v>10</v>
      </c>
      <c r="K27">
        <v>100</v>
      </c>
      <c r="L27" t="s">
        <v>489</v>
      </c>
      <c r="M27" t="s">
        <v>93</v>
      </c>
      <c r="N27" t="s">
        <v>16</v>
      </c>
      <c r="O27" t="s">
        <v>99</v>
      </c>
      <c r="P27" t="s">
        <v>13</v>
      </c>
      <c r="Q27" t="s">
        <v>14</v>
      </c>
      <c r="R27" t="s">
        <v>99</v>
      </c>
      <c r="S27" t="s">
        <v>107</v>
      </c>
      <c r="T27" s="8">
        <v>1608</v>
      </c>
      <c r="U27" t="s">
        <v>495</v>
      </c>
      <c r="V27" s="8">
        <v>50</v>
      </c>
      <c r="W27" s="8">
        <v>1</v>
      </c>
      <c r="X27">
        <v>0</v>
      </c>
      <c r="AA27">
        <v>0</v>
      </c>
      <c r="AD27">
        <v>0</v>
      </c>
      <c r="AG27">
        <v>0</v>
      </c>
      <c r="AH27">
        <v>0.3</v>
      </c>
      <c r="AI27" t="s">
        <v>998</v>
      </c>
      <c r="AJ27">
        <v>0</v>
      </c>
      <c r="AK27">
        <v>5</v>
      </c>
      <c r="AL27" t="s">
        <v>1137</v>
      </c>
      <c r="AM27" s="8">
        <v>0</v>
      </c>
      <c r="AN27" s="8">
        <v>0.1</v>
      </c>
      <c r="AO27" t="s">
        <v>1285</v>
      </c>
    </row>
    <row r="28" spans="1:41" x14ac:dyDescent="0.25">
      <c r="A28" t="s">
        <v>39</v>
      </c>
      <c r="B28" t="s">
        <v>112</v>
      </c>
      <c r="C28" t="s">
        <v>113</v>
      </c>
      <c r="D28" t="s">
        <v>114</v>
      </c>
      <c r="E28" t="s">
        <v>117</v>
      </c>
      <c r="F28" t="s">
        <v>498</v>
      </c>
      <c r="G28" t="s">
        <v>499</v>
      </c>
      <c r="H28" t="s">
        <v>500</v>
      </c>
      <c r="I28">
        <v>2023</v>
      </c>
      <c r="J28">
        <v>20</v>
      </c>
      <c r="K28">
        <v>100</v>
      </c>
      <c r="L28" t="s">
        <v>489</v>
      </c>
      <c r="M28" t="s">
        <v>93</v>
      </c>
      <c r="N28" t="s">
        <v>62</v>
      </c>
      <c r="O28" t="s">
        <v>99</v>
      </c>
      <c r="P28" t="s">
        <v>13</v>
      </c>
      <c r="Q28" t="s">
        <v>17</v>
      </c>
      <c r="R28" t="s">
        <v>99</v>
      </c>
      <c r="S28" t="s">
        <v>107</v>
      </c>
      <c r="T28" s="8">
        <v>1611</v>
      </c>
      <c r="U28" t="s">
        <v>501</v>
      </c>
      <c r="V28" s="8">
        <v>25</v>
      </c>
      <c r="W28" s="8">
        <v>6</v>
      </c>
      <c r="X28">
        <v>0</v>
      </c>
      <c r="AA28">
        <v>0</v>
      </c>
      <c r="AD28">
        <v>0</v>
      </c>
      <c r="AE28">
        <v>0</v>
      </c>
      <c r="AF28" t="s">
        <v>828</v>
      </c>
      <c r="AG28">
        <v>0</v>
      </c>
      <c r="AJ28">
        <v>0</v>
      </c>
      <c r="AK28">
        <v>40</v>
      </c>
      <c r="AL28" t="s">
        <v>1138</v>
      </c>
      <c r="AM28" s="8">
        <v>0</v>
      </c>
      <c r="AN28" s="8">
        <v>2.52</v>
      </c>
      <c r="AO28" t="s">
        <v>1286</v>
      </c>
    </row>
    <row r="29" spans="1:41" x14ac:dyDescent="0.25">
      <c r="A29" t="s">
        <v>39</v>
      </c>
      <c r="B29" t="s">
        <v>112</v>
      </c>
      <c r="C29" t="s">
        <v>113</v>
      </c>
      <c r="D29" t="s">
        <v>114</v>
      </c>
      <c r="E29" t="s">
        <v>117</v>
      </c>
      <c r="F29" t="s">
        <v>498</v>
      </c>
      <c r="G29" t="s">
        <v>499</v>
      </c>
      <c r="H29" t="s">
        <v>500</v>
      </c>
      <c r="I29">
        <v>2023</v>
      </c>
      <c r="J29">
        <v>20</v>
      </c>
      <c r="K29">
        <v>100</v>
      </c>
      <c r="L29" t="s">
        <v>489</v>
      </c>
      <c r="M29" t="s">
        <v>93</v>
      </c>
      <c r="N29" t="s">
        <v>62</v>
      </c>
      <c r="O29" t="s">
        <v>99</v>
      </c>
      <c r="P29" t="s">
        <v>13</v>
      </c>
      <c r="Q29" t="s">
        <v>17</v>
      </c>
      <c r="R29" t="s">
        <v>99</v>
      </c>
      <c r="S29" t="s">
        <v>108</v>
      </c>
      <c r="T29" s="8">
        <v>1612</v>
      </c>
      <c r="U29" t="s">
        <v>502</v>
      </c>
      <c r="V29" s="8">
        <v>25</v>
      </c>
      <c r="W29" s="8">
        <v>50</v>
      </c>
      <c r="X29">
        <v>0</v>
      </c>
      <c r="AA29">
        <v>0</v>
      </c>
      <c r="AD29">
        <v>0</v>
      </c>
      <c r="AE29">
        <v>1</v>
      </c>
      <c r="AF29" t="s">
        <v>829</v>
      </c>
      <c r="AG29">
        <v>0</v>
      </c>
      <c r="AJ29">
        <v>0</v>
      </c>
      <c r="AK29">
        <v>5</v>
      </c>
      <c r="AL29" t="s">
        <v>1139</v>
      </c>
      <c r="AM29" s="8">
        <v>0</v>
      </c>
      <c r="AN29" s="8">
        <v>5</v>
      </c>
      <c r="AO29" t="s">
        <v>1287</v>
      </c>
    </row>
    <row r="30" spans="1:41" x14ac:dyDescent="0.25">
      <c r="A30" t="s">
        <v>39</v>
      </c>
      <c r="B30" t="s">
        <v>112</v>
      </c>
      <c r="C30" t="s">
        <v>113</v>
      </c>
      <c r="D30" t="s">
        <v>114</v>
      </c>
      <c r="E30" t="s">
        <v>117</v>
      </c>
      <c r="F30" t="s">
        <v>498</v>
      </c>
      <c r="G30" t="s">
        <v>499</v>
      </c>
      <c r="H30" t="s">
        <v>500</v>
      </c>
      <c r="I30">
        <v>2023</v>
      </c>
      <c r="J30">
        <v>20</v>
      </c>
      <c r="K30">
        <v>100</v>
      </c>
      <c r="L30" t="s">
        <v>489</v>
      </c>
      <c r="M30" t="s">
        <v>93</v>
      </c>
      <c r="N30" t="s">
        <v>62</v>
      </c>
      <c r="O30" t="s">
        <v>99</v>
      </c>
      <c r="P30" t="s">
        <v>13</v>
      </c>
      <c r="Q30" t="s">
        <v>17</v>
      </c>
      <c r="R30" t="s">
        <v>99</v>
      </c>
      <c r="S30" t="s">
        <v>107</v>
      </c>
      <c r="T30" s="8">
        <v>1614</v>
      </c>
      <c r="U30" t="s">
        <v>503</v>
      </c>
      <c r="V30" s="8">
        <v>25</v>
      </c>
      <c r="W30" s="8">
        <v>1</v>
      </c>
      <c r="X30">
        <v>0</v>
      </c>
      <c r="AA30">
        <v>0</v>
      </c>
      <c r="AD30">
        <v>0</v>
      </c>
      <c r="AG30">
        <v>0</v>
      </c>
      <c r="AJ30">
        <v>0</v>
      </c>
      <c r="AK30">
        <v>0</v>
      </c>
      <c r="AL30" t="s">
        <v>1140</v>
      </c>
      <c r="AM30" s="8">
        <v>0</v>
      </c>
      <c r="AN30" s="8">
        <v>0</v>
      </c>
      <c r="AO30" t="s">
        <v>1288</v>
      </c>
    </row>
    <row r="31" spans="1:41" x14ac:dyDescent="0.25">
      <c r="A31" t="s">
        <v>39</v>
      </c>
      <c r="B31" t="s">
        <v>112</v>
      </c>
      <c r="C31" t="s">
        <v>113</v>
      </c>
      <c r="D31" t="s">
        <v>114</v>
      </c>
      <c r="E31" t="s">
        <v>117</v>
      </c>
      <c r="F31" t="s">
        <v>498</v>
      </c>
      <c r="G31" t="s">
        <v>499</v>
      </c>
      <c r="H31" t="s">
        <v>500</v>
      </c>
      <c r="I31">
        <v>2023</v>
      </c>
      <c r="J31">
        <v>20</v>
      </c>
      <c r="K31">
        <v>100</v>
      </c>
      <c r="L31" t="s">
        <v>489</v>
      </c>
      <c r="M31" t="s">
        <v>93</v>
      </c>
      <c r="N31" t="s">
        <v>62</v>
      </c>
      <c r="O31" t="s">
        <v>99</v>
      </c>
      <c r="P31" t="s">
        <v>13</v>
      </c>
      <c r="Q31" t="s">
        <v>17</v>
      </c>
      <c r="R31" t="s">
        <v>99</v>
      </c>
      <c r="S31" t="s">
        <v>107</v>
      </c>
      <c r="T31" s="8">
        <v>1615</v>
      </c>
      <c r="U31" t="s">
        <v>504</v>
      </c>
      <c r="V31" s="8">
        <v>25</v>
      </c>
      <c r="W31" s="8">
        <v>1</v>
      </c>
      <c r="X31">
        <v>0</v>
      </c>
      <c r="AA31">
        <v>0</v>
      </c>
      <c r="AD31">
        <v>0</v>
      </c>
      <c r="AG31">
        <v>0</v>
      </c>
      <c r="AJ31">
        <v>0</v>
      </c>
      <c r="AK31">
        <v>15</v>
      </c>
      <c r="AL31" t="s">
        <v>1141</v>
      </c>
      <c r="AM31" s="8">
        <v>0</v>
      </c>
      <c r="AN31" s="8">
        <v>0.16</v>
      </c>
      <c r="AO31" t="s">
        <v>1289</v>
      </c>
    </row>
    <row r="32" spans="1:41" x14ac:dyDescent="0.25">
      <c r="A32" t="s">
        <v>39</v>
      </c>
      <c r="B32" t="s">
        <v>112</v>
      </c>
      <c r="C32" t="s">
        <v>113</v>
      </c>
      <c r="D32" t="s">
        <v>114</v>
      </c>
      <c r="E32" t="s">
        <v>117</v>
      </c>
      <c r="F32" t="s">
        <v>505</v>
      </c>
      <c r="G32" t="s">
        <v>506</v>
      </c>
      <c r="H32" t="s">
        <v>507</v>
      </c>
      <c r="I32">
        <v>2023</v>
      </c>
      <c r="J32">
        <v>20</v>
      </c>
      <c r="K32">
        <v>100</v>
      </c>
      <c r="L32" t="s">
        <v>489</v>
      </c>
      <c r="M32" t="s">
        <v>93</v>
      </c>
      <c r="N32" t="s">
        <v>62</v>
      </c>
      <c r="O32" t="s">
        <v>99</v>
      </c>
      <c r="P32" t="s">
        <v>13</v>
      </c>
      <c r="Q32" t="s">
        <v>17</v>
      </c>
      <c r="R32" t="s">
        <v>99</v>
      </c>
      <c r="S32" t="s">
        <v>107</v>
      </c>
      <c r="T32" s="8">
        <v>1618</v>
      </c>
      <c r="U32" t="s">
        <v>508</v>
      </c>
      <c r="V32" s="8">
        <v>25</v>
      </c>
      <c r="W32" s="8">
        <v>1</v>
      </c>
      <c r="X32">
        <v>0</v>
      </c>
      <c r="AA32">
        <v>0</v>
      </c>
      <c r="AD32">
        <v>0</v>
      </c>
      <c r="AE32">
        <v>1</v>
      </c>
      <c r="AF32" t="s">
        <v>830</v>
      </c>
      <c r="AG32">
        <v>0</v>
      </c>
      <c r="AJ32">
        <v>0</v>
      </c>
      <c r="AK32">
        <v>1</v>
      </c>
      <c r="AL32" t="s">
        <v>1142</v>
      </c>
      <c r="AM32" s="8">
        <v>0</v>
      </c>
      <c r="AN32" s="8">
        <v>1</v>
      </c>
      <c r="AO32" t="s">
        <v>1142</v>
      </c>
    </row>
    <row r="33" spans="1:41" x14ac:dyDescent="0.25">
      <c r="A33" t="s">
        <v>39</v>
      </c>
      <c r="B33" t="s">
        <v>112</v>
      </c>
      <c r="C33" t="s">
        <v>113</v>
      </c>
      <c r="D33" t="s">
        <v>114</v>
      </c>
      <c r="E33" t="s">
        <v>117</v>
      </c>
      <c r="F33" t="s">
        <v>505</v>
      </c>
      <c r="G33" t="s">
        <v>506</v>
      </c>
      <c r="H33" t="s">
        <v>507</v>
      </c>
      <c r="I33">
        <v>2023</v>
      </c>
      <c r="J33">
        <v>20</v>
      </c>
      <c r="K33">
        <v>100</v>
      </c>
      <c r="L33" t="s">
        <v>489</v>
      </c>
      <c r="M33" t="s">
        <v>93</v>
      </c>
      <c r="N33" t="s">
        <v>62</v>
      </c>
      <c r="O33" t="s">
        <v>99</v>
      </c>
      <c r="P33" t="s">
        <v>13</v>
      </c>
      <c r="Q33" t="s">
        <v>17</v>
      </c>
      <c r="R33" t="s">
        <v>99</v>
      </c>
      <c r="S33" t="s">
        <v>108</v>
      </c>
      <c r="T33" s="8">
        <v>1619</v>
      </c>
      <c r="U33" t="s">
        <v>509</v>
      </c>
      <c r="V33" s="8">
        <v>25</v>
      </c>
      <c r="W33" s="8">
        <v>100</v>
      </c>
      <c r="X33">
        <v>0</v>
      </c>
      <c r="AA33">
        <v>0</v>
      </c>
      <c r="AD33">
        <v>0</v>
      </c>
      <c r="AE33">
        <v>0</v>
      </c>
      <c r="AF33" t="s">
        <v>831</v>
      </c>
      <c r="AG33">
        <v>0</v>
      </c>
      <c r="AJ33">
        <v>0</v>
      </c>
      <c r="AK33">
        <v>100</v>
      </c>
      <c r="AL33" t="s">
        <v>1143</v>
      </c>
      <c r="AM33" s="8">
        <v>0</v>
      </c>
      <c r="AN33" s="8">
        <v>100</v>
      </c>
      <c r="AO33" t="s">
        <v>1143</v>
      </c>
    </row>
    <row r="34" spans="1:41" x14ac:dyDescent="0.25">
      <c r="A34" t="s">
        <v>39</v>
      </c>
      <c r="B34" t="s">
        <v>112</v>
      </c>
      <c r="C34" t="s">
        <v>113</v>
      </c>
      <c r="D34" t="s">
        <v>114</v>
      </c>
      <c r="E34" t="s">
        <v>117</v>
      </c>
      <c r="F34" t="s">
        <v>505</v>
      </c>
      <c r="G34" t="s">
        <v>506</v>
      </c>
      <c r="H34" t="s">
        <v>507</v>
      </c>
      <c r="I34">
        <v>2023</v>
      </c>
      <c r="J34">
        <v>20</v>
      </c>
      <c r="K34">
        <v>100</v>
      </c>
      <c r="L34" t="s">
        <v>489</v>
      </c>
      <c r="M34" t="s">
        <v>93</v>
      </c>
      <c r="N34" t="s">
        <v>62</v>
      </c>
      <c r="O34" t="s">
        <v>99</v>
      </c>
      <c r="P34" t="s">
        <v>13</v>
      </c>
      <c r="Q34" t="s">
        <v>17</v>
      </c>
      <c r="R34" t="s">
        <v>99</v>
      </c>
      <c r="S34" t="s">
        <v>107</v>
      </c>
      <c r="T34" s="8">
        <v>1620</v>
      </c>
      <c r="U34" t="s">
        <v>510</v>
      </c>
      <c r="V34" s="8">
        <v>25</v>
      </c>
      <c r="W34" s="8">
        <v>1</v>
      </c>
      <c r="X34">
        <v>0</v>
      </c>
      <c r="AA34">
        <v>0</v>
      </c>
      <c r="AD34">
        <v>0</v>
      </c>
      <c r="AE34">
        <v>0</v>
      </c>
      <c r="AF34" t="s">
        <v>832</v>
      </c>
      <c r="AG34">
        <v>0</v>
      </c>
      <c r="AJ34">
        <v>0</v>
      </c>
      <c r="AK34">
        <v>0</v>
      </c>
      <c r="AL34" t="s">
        <v>1142</v>
      </c>
      <c r="AM34" s="8">
        <v>0</v>
      </c>
      <c r="AN34" s="8">
        <v>0</v>
      </c>
      <c r="AO34" t="s">
        <v>1142</v>
      </c>
    </row>
    <row r="35" spans="1:41" x14ac:dyDescent="0.25">
      <c r="A35" t="s">
        <v>39</v>
      </c>
      <c r="B35" t="s">
        <v>112</v>
      </c>
      <c r="C35" t="s">
        <v>113</v>
      </c>
      <c r="D35" t="s">
        <v>114</v>
      </c>
      <c r="E35" t="s">
        <v>117</v>
      </c>
      <c r="F35" t="s">
        <v>505</v>
      </c>
      <c r="G35" t="s">
        <v>506</v>
      </c>
      <c r="H35" t="s">
        <v>507</v>
      </c>
      <c r="I35">
        <v>2023</v>
      </c>
      <c r="J35">
        <v>20</v>
      </c>
      <c r="K35">
        <v>100</v>
      </c>
      <c r="L35" t="s">
        <v>489</v>
      </c>
      <c r="M35" t="s">
        <v>93</v>
      </c>
      <c r="N35" t="s">
        <v>62</v>
      </c>
      <c r="O35" t="s">
        <v>99</v>
      </c>
      <c r="P35" t="s">
        <v>13</v>
      </c>
      <c r="Q35" t="s">
        <v>17</v>
      </c>
      <c r="R35" t="s">
        <v>99</v>
      </c>
      <c r="S35" t="s">
        <v>108</v>
      </c>
      <c r="T35" s="8">
        <v>1621</v>
      </c>
      <c r="U35" t="s">
        <v>511</v>
      </c>
      <c r="V35" s="8">
        <v>25</v>
      </c>
      <c r="W35" s="8">
        <v>100</v>
      </c>
      <c r="X35">
        <v>0</v>
      </c>
      <c r="AA35">
        <v>0</v>
      </c>
      <c r="AD35">
        <v>0</v>
      </c>
      <c r="AE35">
        <v>0</v>
      </c>
      <c r="AF35" t="s">
        <v>833</v>
      </c>
      <c r="AG35">
        <v>0</v>
      </c>
      <c r="AJ35">
        <v>0</v>
      </c>
      <c r="AK35">
        <v>0</v>
      </c>
      <c r="AL35" t="s">
        <v>1142</v>
      </c>
      <c r="AM35" s="8">
        <v>0</v>
      </c>
      <c r="AN35" s="8">
        <v>0</v>
      </c>
      <c r="AO35" t="s">
        <v>1142</v>
      </c>
    </row>
    <row r="36" spans="1:41" x14ac:dyDescent="0.25">
      <c r="A36" t="s">
        <v>39</v>
      </c>
      <c r="B36" t="s">
        <v>112</v>
      </c>
      <c r="C36" t="s">
        <v>113</v>
      </c>
      <c r="D36" t="s">
        <v>114</v>
      </c>
      <c r="E36" t="s">
        <v>117</v>
      </c>
      <c r="F36" t="s">
        <v>519</v>
      </c>
      <c r="G36" t="s">
        <v>520</v>
      </c>
      <c r="H36" t="s">
        <v>521</v>
      </c>
      <c r="I36">
        <v>2023</v>
      </c>
      <c r="J36">
        <v>10</v>
      </c>
      <c r="K36">
        <v>100</v>
      </c>
      <c r="L36" t="s">
        <v>489</v>
      </c>
      <c r="M36" t="s">
        <v>93</v>
      </c>
      <c r="N36" t="s">
        <v>62</v>
      </c>
      <c r="O36" t="s">
        <v>99</v>
      </c>
      <c r="P36" t="s">
        <v>13</v>
      </c>
      <c r="Q36" t="s">
        <v>17</v>
      </c>
      <c r="R36" t="s">
        <v>99</v>
      </c>
      <c r="S36" t="s">
        <v>107</v>
      </c>
      <c r="T36" s="8">
        <v>1625</v>
      </c>
      <c r="U36" t="s">
        <v>522</v>
      </c>
      <c r="V36" s="8">
        <v>30</v>
      </c>
      <c r="W36" s="8">
        <v>1</v>
      </c>
      <c r="X36">
        <v>0</v>
      </c>
      <c r="AA36">
        <v>0</v>
      </c>
      <c r="AD36">
        <v>0</v>
      </c>
      <c r="AE36">
        <v>0</v>
      </c>
      <c r="AF36" t="s">
        <v>837</v>
      </c>
      <c r="AG36">
        <v>0</v>
      </c>
      <c r="AJ36">
        <v>0</v>
      </c>
      <c r="AK36">
        <v>0</v>
      </c>
      <c r="AL36" t="s">
        <v>1142</v>
      </c>
      <c r="AM36" s="8">
        <v>0</v>
      </c>
      <c r="AN36" s="8">
        <v>0</v>
      </c>
      <c r="AO36" t="s">
        <v>1142</v>
      </c>
    </row>
    <row r="37" spans="1:41" x14ac:dyDescent="0.25">
      <c r="A37" t="s">
        <v>39</v>
      </c>
      <c r="B37" t="s">
        <v>112</v>
      </c>
      <c r="C37" t="s">
        <v>113</v>
      </c>
      <c r="D37" t="s">
        <v>114</v>
      </c>
      <c r="E37" t="s">
        <v>117</v>
      </c>
      <c r="F37" t="s">
        <v>519</v>
      </c>
      <c r="G37" t="s">
        <v>520</v>
      </c>
      <c r="H37" t="s">
        <v>521</v>
      </c>
      <c r="I37">
        <v>2023</v>
      </c>
      <c r="J37">
        <v>10</v>
      </c>
      <c r="K37">
        <v>100</v>
      </c>
      <c r="L37" t="s">
        <v>489</v>
      </c>
      <c r="M37" t="s">
        <v>93</v>
      </c>
      <c r="N37" t="s">
        <v>62</v>
      </c>
      <c r="O37" t="s">
        <v>99</v>
      </c>
      <c r="P37" t="s">
        <v>13</v>
      </c>
      <c r="Q37" t="s">
        <v>17</v>
      </c>
      <c r="R37" t="s">
        <v>99</v>
      </c>
      <c r="S37" t="s">
        <v>108</v>
      </c>
      <c r="T37" s="8">
        <v>1628</v>
      </c>
      <c r="U37" t="s">
        <v>525</v>
      </c>
      <c r="V37" s="8">
        <v>30</v>
      </c>
      <c r="W37" s="8">
        <v>100</v>
      </c>
      <c r="X37">
        <v>0</v>
      </c>
      <c r="AA37">
        <v>0</v>
      </c>
      <c r="AD37">
        <v>0</v>
      </c>
      <c r="AG37">
        <v>0</v>
      </c>
      <c r="AJ37">
        <v>0</v>
      </c>
      <c r="AK37">
        <v>0</v>
      </c>
      <c r="AL37" t="s">
        <v>1142</v>
      </c>
      <c r="AM37" s="8">
        <v>0</v>
      </c>
      <c r="AN37" s="8">
        <v>0</v>
      </c>
      <c r="AO37" t="s">
        <v>1142</v>
      </c>
    </row>
    <row r="38" spans="1:41" x14ac:dyDescent="0.25">
      <c r="A38" t="s">
        <v>39</v>
      </c>
      <c r="B38" t="s">
        <v>112</v>
      </c>
      <c r="C38" t="s">
        <v>113</v>
      </c>
      <c r="D38" t="s">
        <v>114</v>
      </c>
      <c r="E38" t="s">
        <v>117</v>
      </c>
      <c r="F38" t="s">
        <v>519</v>
      </c>
      <c r="G38" t="s">
        <v>520</v>
      </c>
      <c r="H38" t="s">
        <v>521</v>
      </c>
      <c r="I38">
        <v>2023</v>
      </c>
      <c r="J38">
        <v>10</v>
      </c>
      <c r="K38">
        <v>100</v>
      </c>
      <c r="L38" t="s">
        <v>489</v>
      </c>
      <c r="M38" t="s">
        <v>93</v>
      </c>
      <c r="N38" t="s">
        <v>62</v>
      </c>
      <c r="O38" t="s">
        <v>99</v>
      </c>
      <c r="P38" t="s">
        <v>13</v>
      </c>
      <c r="Q38" t="s">
        <v>17</v>
      </c>
      <c r="R38" t="s">
        <v>99</v>
      </c>
      <c r="S38" t="s">
        <v>107</v>
      </c>
      <c r="T38" s="8">
        <v>1630</v>
      </c>
      <c r="U38" t="s">
        <v>527</v>
      </c>
      <c r="V38" s="8">
        <v>40</v>
      </c>
      <c r="W38" s="8">
        <v>1</v>
      </c>
      <c r="X38">
        <v>0</v>
      </c>
      <c r="AA38">
        <v>0</v>
      </c>
      <c r="AD38">
        <v>0</v>
      </c>
      <c r="AG38">
        <v>0</v>
      </c>
      <c r="AJ38">
        <v>0</v>
      </c>
      <c r="AK38">
        <v>0</v>
      </c>
      <c r="AL38" t="s">
        <v>1150</v>
      </c>
      <c r="AM38" s="8">
        <v>0</v>
      </c>
      <c r="AN38" s="8">
        <v>0</v>
      </c>
      <c r="AO38" t="s">
        <v>1142</v>
      </c>
    </row>
    <row r="39" spans="1:41" x14ac:dyDescent="0.25">
      <c r="A39" t="s">
        <v>39</v>
      </c>
      <c r="B39" t="s">
        <v>112</v>
      </c>
      <c r="C39" t="s">
        <v>113</v>
      </c>
      <c r="D39" t="s">
        <v>114</v>
      </c>
      <c r="E39" t="s">
        <v>117</v>
      </c>
      <c r="F39" t="s">
        <v>529</v>
      </c>
      <c r="G39" t="s">
        <v>530</v>
      </c>
      <c r="H39" t="s">
        <v>531</v>
      </c>
      <c r="I39">
        <v>2023</v>
      </c>
      <c r="J39">
        <v>10</v>
      </c>
      <c r="K39">
        <v>100</v>
      </c>
      <c r="L39" t="s">
        <v>489</v>
      </c>
      <c r="M39" t="s">
        <v>93</v>
      </c>
      <c r="N39" t="s">
        <v>62</v>
      </c>
      <c r="O39" t="s">
        <v>99</v>
      </c>
      <c r="P39" t="s">
        <v>13</v>
      </c>
      <c r="Q39" t="s">
        <v>14</v>
      </c>
      <c r="R39" t="s">
        <v>99</v>
      </c>
      <c r="S39" t="s">
        <v>107</v>
      </c>
      <c r="T39" s="8">
        <v>1632</v>
      </c>
      <c r="U39" t="s">
        <v>532</v>
      </c>
      <c r="V39" s="8">
        <v>25</v>
      </c>
      <c r="W39" s="8">
        <v>680</v>
      </c>
      <c r="X39">
        <v>0</v>
      </c>
      <c r="AA39">
        <v>0</v>
      </c>
      <c r="AD39">
        <v>68</v>
      </c>
      <c r="AE39">
        <v>68</v>
      </c>
      <c r="AF39" t="s">
        <v>842</v>
      </c>
      <c r="AG39">
        <v>136</v>
      </c>
      <c r="AJ39">
        <v>204</v>
      </c>
      <c r="AK39">
        <v>231</v>
      </c>
      <c r="AL39" t="s">
        <v>1152</v>
      </c>
      <c r="AM39" s="8">
        <v>272</v>
      </c>
      <c r="AN39" s="8">
        <v>389</v>
      </c>
      <c r="AO39" t="s">
        <v>1295</v>
      </c>
    </row>
    <row r="40" spans="1:41" x14ac:dyDescent="0.25">
      <c r="A40" t="s">
        <v>39</v>
      </c>
      <c r="B40" t="s">
        <v>112</v>
      </c>
      <c r="C40" t="s">
        <v>113</v>
      </c>
      <c r="D40" t="s">
        <v>114</v>
      </c>
      <c r="E40" t="s">
        <v>117</v>
      </c>
      <c r="F40" t="s">
        <v>529</v>
      </c>
      <c r="G40" t="s">
        <v>530</v>
      </c>
      <c r="H40" t="s">
        <v>531</v>
      </c>
      <c r="I40">
        <v>2023</v>
      </c>
      <c r="J40">
        <v>10</v>
      </c>
      <c r="K40">
        <v>100</v>
      </c>
      <c r="L40" t="s">
        <v>489</v>
      </c>
      <c r="M40" t="s">
        <v>93</v>
      </c>
      <c r="N40" t="s">
        <v>62</v>
      </c>
      <c r="O40" t="s">
        <v>99</v>
      </c>
      <c r="P40" t="s">
        <v>13</v>
      </c>
      <c r="Q40" t="s">
        <v>14</v>
      </c>
      <c r="R40" t="s">
        <v>99</v>
      </c>
      <c r="S40" t="s">
        <v>107</v>
      </c>
      <c r="T40" s="8">
        <v>1633</v>
      </c>
      <c r="U40" t="s">
        <v>533</v>
      </c>
      <c r="V40" s="8">
        <v>25</v>
      </c>
      <c r="W40" s="8">
        <v>4</v>
      </c>
      <c r="X40">
        <v>0</v>
      </c>
      <c r="AA40">
        <v>0</v>
      </c>
      <c r="AD40">
        <v>0</v>
      </c>
      <c r="AG40">
        <v>0</v>
      </c>
      <c r="AJ40">
        <v>1</v>
      </c>
      <c r="AK40">
        <v>56</v>
      </c>
      <c r="AL40" t="s">
        <v>1153</v>
      </c>
      <c r="AM40" s="8">
        <v>1</v>
      </c>
      <c r="AN40" s="8">
        <v>2.2400000000000002</v>
      </c>
      <c r="AO40" t="s">
        <v>1296</v>
      </c>
    </row>
    <row r="41" spans="1:41" x14ac:dyDescent="0.25">
      <c r="A41" t="s">
        <v>39</v>
      </c>
      <c r="B41" t="s">
        <v>112</v>
      </c>
      <c r="C41" t="s">
        <v>113</v>
      </c>
      <c r="D41" t="s">
        <v>114</v>
      </c>
      <c r="E41" t="s">
        <v>117</v>
      </c>
      <c r="F41" t="s">
        <v>529</v>
      </c>
      <c r="G41" t="s">
        <v>530</v>
      </c>
      <c r="H41" t="s">
        <v>531</v>
      </c>
      <c r="I41">
        <v>2023</v>
      </c>
      <c r="J41">
        <v>10</v>
      </c>
      <c r="K41">
        <v>100</v>
      </c>
      <c r="L41" t="s">
        <v>489</v>
      </c>
      <c r="M41" t="s">
        <v>93</v>
      </c>
      <c r="N41" t="s">
        <v>62</v>
      </c>
      <c r="O41" t="s">
        <v>99</v>
      </c>
      <c r="P41" t="s">
        <v>13</v>
      </c>
      <c r="Q41" t="s">
        <v>14</v>
      </c>
      <c r="R41" t="s">
        <v>99</v>
      </c>
      <c r="S41" t="s">
        <v>107</v>
      </c>
      <c r="T41" s="8">
        <v>1634</v>
      </c>
      <c r="U41" t="s">
        <v>534</v>
      </c>
      <c r="V41" s="8">
        <v>25</v>
      </c>
      <c r="W41" s="8">
        <v>4</v>
      </c>
      <c r="X41">
        <v>0</v>
      </c>
      <c r="AA41">
        <v>0</v>
      </c>
      <c r="AD41">
        <v>0</v>
      </c>
      <c r="AE41">
        <v>0</v>
      </c>
      <c r="AF41" t="s">
        <v>843</v>
      </c>
      <c r="AG41">
        <v>0</v>
      </c>
      <c r="AJ41">
        <v>1</v>
      </c>
      <c r="AK41">
        <v>56</v>
      </c>
      <c r="AL41" t="s">
        <v>1153</v>
      </c>
      <c r="AM41" s="8">
        <v>1</v>
      </c>
      <c r="AN41" s="8">
        <v>2.2400000000000002</v>
      </c>
      <c r="AO41" t="s">
        <v>1297</v>
      </c>
    </row>
    <row r="42" spans="1:41" x14ac:dyDescent="0.25">
      <c r="A42" t="s">
        <v>39</v>
      </c>
      <c r="B42" t="s">
        <v>112</v>
      </c>
      <c r="C42" t="s">
        <v>113</v>
      </c>
      <c r="D42" t="s">
        <v>114</v>
      </c>
      <c r="E42" t="s">
        <v>117</v>
      </c>
      <c r="F42" t="s">
        <v>529</v>
      </c>
      <c r="G42" t="s">
        <v>530</v>
      </c>
      <c r="H42" t="s">
        <v>531</v>
      </c>
      <c r="I42">
        <v>2023</v>
      </c>
      <c r="J42">
        <v>10</v>
      </c>
      <c r="K42">
        <v>100</v>
      </c>
      <c r="L42" t="s">
        <v>489</v>
      </c>
      <c r="M42" t="s">
        <v>93</v>
      </c>
      <c r="N42" t="s">
        <v>62</v>
      </c>
      <c r="O42" t="s">
        <v>99</v>
      </c>
      <c r="P42" t="s">
        <v>13</v>
      </c>
      <c r="Q42" t="s">
        <v>14</v>
      </c>
      <c r="R42" t="s">
        <v>99</v>
      </c>
      <c r="S42" t="s">
        <v>107</v>
      </c>
      <c r="T42" s="8">
        <v>1635</v>
      </c>
      <c r="U42" t="s">
        <v>535</v>
      </c>
      <c r="V42" s="8">
        <v>25</v>
      </c>
      <c r="W42" s="8">
        <v>1</v>
      </c>
      <c r="X42">
        <v>0</v>
      </c>
      <c r="AA42">
        <v>0</v>
      </c>
      <c r="AD42">
        <v>0</v>
      </c>
      <c r="AE42">
        <v>20</v>
      </c>
      <c r="AF42" t="s">
        <v>844</v>
      </c>
      <c r="AG42">
        <v>0</v>
      </c>
      <c r="AJ42">
        <v>0</v>
      </c>
      <c r="AK42">
        <v>35</v>
      </c>
      <c r="AL42" t="s">
        <v>1154</v>
      </c>
      <c r="AM42" s="8">
        <v>0</v>
      </c>
      <c r="AN42" s="8">
        <v>0.6</v>
      </c>
      <c r="AO42" t="s">
        <v>1298</v>
      </c>
    </row>
    <row r="43" spans="1:41" x14ac:dyDescent="0.25">
      <c r="A43" t="s">
        <v>39</v>
      </c>
      <c r="B43" t="s">
        <v>112</v>
      </c>
      <c r="C43" t="s">
        <v>113</v>
      </c>
      <c r="D43" t="s">
        <v>114</v>
      </c>
      <c r="E43" t="s">
        <v>117</v>
      </c>
      <c r="F43" t="s">
        <v>536</v>
      </c>
      <c r="G43" t="s">
        <v>537</v>
      </c>
      <c r="H43" t="s">
        <v>538</v>
      </c>
      <c r="I43">
        <v>2023</v>
      </c>
      <c r="J43">
        <v>10</v>
      </c>
      <c r="K43">
        <v>100</v>
      </c>
      <c r="L43" t="s">
        <v>489</v>
      </c>
      <c r="M43" t="s">
        <v>93</v>
      </c>
      <c r="N43" t="s">
        <v>62</v>
      </c>
      <c r="O43" t="s">
        <v>99</v>
      </c>
      <c r="P43" t="s">
        <v>13</v>
      </c>
      <c r="Q43" t="s">
        <v>14</v>
      </c>
      <c r="R43" t="s">
        <v>99</v>
      </c>
      <c r="S43" t="s">
        <v>107</v>
      </c>
      <c r="T43" s="8">
        <v>1636</v>
      </c>
      <c r="U43" t="s">
        <v>539</v>
      </c>
      <c r="V43" s="8">
        <v>25</v>
      </c>
      <c r="W43" s="8">
        <v>4</v>
      </c>
      <c r="X43">
        <v>0</v>
      </c>
      <c r="AA43">
        <v>0</v>
      </c>
      <c r="AD43">
        <v>0</v>
      </c>
      <c r="AG43">
        <v>0</v>
      </c>
      <c r="AJ43">
        <v>0</v>
      </c>
      <c r="AK43">
        <v>0</v>
      </c>
      <c r="AL43" t="s">
        <v>1155</v>
      </c>
      <c r="AM43" s="8">
        <v>1</v>
      </c>
      <c r="AN43" s="8">
        <v>0</v>
      </c>
      <c r="AO43" t="s">
        <v>1299</v>
      </c>
    </row>
    <row r="44" spans="1:41" x14ac:dyDescent="0.25">
      <c r="A44" t="s">
        <v>39</v>
      </c>
      <c r="B44" t="s">
        <v>112</v>
      </c>
      <c r="C44" t="s">
        <v>113</v>
      </c>
      <c r="D44" t="s">
        <v>114</v>
      </c>
      <c r="E44" t="s">
        <v>117</v>
      </c>
      <c r="F44" t="s">
        <v>536</v>
      </c>
      <c r="G44" t="s">
        <v>537</v>
      </c>
      <c r="H44" t="s">
        <v>538</v>
      </c>
      <c r="I44">
        <v>2023</v>
      </c>
      <c r="J44">
        <v>10</v>
      </c>
      <c r="K44">
        <v>100</v>
      </c>
      <c r="L44" t="s">
        <v>489</v>
      </c>
      <c r="M44" t="s">
        <v>93</v>
      </c>
      <c r="N44" t="s">
        <v>62</v>
      </c>
      <c r="O44" t="s">
        <v>99</v>
      </c>
      <c r="P44" t="s">
        <v>13</v>
      </c>
      <c r="Q44" t="s">
        <v>14</v>
      </c>
      <c r="R44" t="s">
        <v>99</v>
      </c>
      <c r="S44" t="s">
        <v>107</v>
      </c>
      <c r="T44" s="8">
        <v>1637</v>
      </c>
      <c r="U44" t="s">
        <v>540</v>
      </c>
      <c r="V44" s="8">
        <v>25</v>
      </c>
      <c r="W44" s="8">
        <v>4</v>
      </c>
      <c r="X44">
        <v>0</v>
      </c>
      <c r="AA44">
        <v>0</v>
      </c>
      <c r="AD44">
        <v>0</v>
      </c>
      <c r="AG44">
        <v>0</v>
      </c>
      <c r="AJ44">
        <v>0</v>
      </c>
      <c r="AK44">
        <v>0</v>
      </c>
      <c r="AL44" t="s">
        <v>1156</v>
      </c>
      <c r="AM44" s="8">
        <v>1</v>
      </c>
      <c r="AN44" s="8">
        <v>0</v>
      </c>
      <c r="AO44" t="s">
        <v>1299</v>
      </c>
    </row>
    <row r="45" spans="1:41" x14ac:dyDescent="0.25">
      <c r="A45" t="s">
        <v>39</v>
      </c>
      <c r="B45" t="s">
        <v>112</v>
      </c>
      <c r="C45" t="s">
        <v>113</v>
      </c>
      <c r="D45" t="s">
        <v>114</v>
      </c>
      <c r="E45" t="s">
        <v>117</v>
      </c>
      <c r="F45" t="s">
        <v>536</v>
      </c>
      <c r="G45" t="s">
        <v>537</v>
      </c>
      <c r="H45" t="s">
        <v>538</v>
      </c>
      <c r="I45">
        <v>2023</v>
      </c>
      <c r="J45">
        <v>10</v>
      </c>
      <c r="K45">
        <v>100</v>
      </c>
      <c r="L45" t="s">
        <v>489</v>
      </c>
      <c r="M45" t="s">
        <v>93</v>
      </c>
      <c r="N45" t="s">
        <v>62</v>
      </c>
      <c r="O45" t="s">
        <v>99</v>
      </c>
      <c r="P45" t="s">
        <v>13</v>
      </c>
      <c r="Q45" t="s">
        <v>14</v>
      </c>
      <c r="R45" t="s">
        <v>99</v>
      </c>
      <c r="S45" t="s">
        <v>107</v>
      </c>
      <c r="T45" s="8">
        <v>1638</v>
      </c>
      <c r="U45" t="s">
        <v>541</v>
      </c>
      <c r="V45" s="8">
        <v>25</v>
      </c>
      <c r="W45" s="8">
        <v>15</v>
      </c>
      <c r="X45">
        <v>0</v>
      </c>
      <c r="AA45">
        <v>0</v>
      </c>
      <c r="AD45">
        <v>0</v>
      </c>
      <c r="AG45">
        <v>0</v>
      </c>
      <c r="AJ45">
        <v>0</v>
      </c>
      <c r="AK45">
        <v>0</v>
      </c>
      <c r="AL45" t="s">
        <v>1157</v>
      </c>
      <c r="AM45" s="8">
        <v>5</v>
      </c>
      <c r="AN45" s="8">
        <v>0</v>
      </c>
      <c r="AO45" t="s">
        <v>1300</v>
      </c>
    </row>
    <row r="46" spans="1:41" x14ac:dyDescent="0.25">
      <c r="A46" t="s">
        <v>39</v>
      </c>
      <c r="B46" t="s">
        <v>112</v>
      </c>
      <c r="C46" t="s">
        <v>113</v>
      </c>
      <c r="D46" t="s">
        <v>114</v>
      </c>
      <c r="E46" t="s">
        <v>117</v>
      </c>
      <c r="F46" t="s">
        <v>536</v>
      </c>
      <c r="G46" t="s">
        <v>537</v>
      </c>
      <c r="H46" t="s">
        <v>538</v>
      </c>
      <c r="I46">
        <v>2023</v>
      </c>
      <c r="J46">
        <v>10</v>
      </c>
      <c r="K46">
        <v>100</v>
      </c>
      <c r="L46" t="s">
        <v>489</v>
      </c>
      <c r="M46" t="s">
        <v>93</v>
      </c>
      <c r="N46" t="s">
        <v>62</v>
      </c>
      <c r="O46" t="s">
        <v>99</v>
      </c>
      <c r="P46" t="s">
        <v>13</v>
      </c>
      <c r="Q46" t="s">
        <v>14</v>
      </c>
      <c r="R46" t="s">
        <v>99</v>
      </c>
      <c r="S46" t="s">
        <v>107</v>
      </c>
      <c r="T46" s="8">
        <v>1639</v>
      </c>
      <c r="U46" t="s">
        <v>542</v>
      </c>
      <c r="V46" s="8">
        <v>25</v>
      </c>
      <c r="W46" s="8">
        <v>10</v>
      </c>
      <c r="X46">
        <v>0</v>
      </c>
      <c r="AA46">
        <v>0</v>
      </c>
      <c r="AD46">
        <v>1</v>
      </c>
      <c r="AG46">
        <v>2</v>
      </c>
      <c r="AJ46">
        <v>3</v>
      </c>
      <c r="AK46">
        <v>0</v>
      </c>
      <c r="AL46" t="s">
        <v>1158</v>
      </c>
      <c r="AM46" s="8">
        <v>4</v>
      </c>
      <c r="AN46" s="8">
        <v>0</v>
      </c>
      <c r="AO46" t="s">
        <v>1301</v>
      </c>
    </row>
    <row r="47" spans="1:41" x14ac:dyDescent="0.25">
      <c r="A47" t="s">
        <v>39</v>
      </c>
      <c r="B47" t="s">
        <v>112</v>
      </c>
      <c r="C47" t="s">
        <v>113</v>
      </c>
      <c r="D47" t="s">
        <v>114</v>
      </c>
      <c r="E47" t="s">
        <v>117</v>
      </c>
      <c r="F47" t="s">
        <v>543</v>
      </c>
      <c r="G47" t="s">
        <v>544</v>
      </c>
      <c r="H47" t="s">
        <v>545</v>
      </c>
      <c r="I47">
        <v>2023</v>
      </c>
      <c r="J47">
        <v>10</v>
      </c>
      <c r="K47">
        <v>100</v>
      </c>
      <c r="L47" t="s">
        <v>489</v>
      </c>
      <c r="M47" t="s">
        <v>93</v>
      </c>
      <c r="N47" t="s">
        <v>62</v>
      </c>
      <c r="O47" t="s">
        <v>99</v>
      </c>
      <c r="P47" t="s">
        <v>13</v>
      </c>
      <c r="Q47" t="s">
        <v>14</v>
      </c>
      <c r="R47" t="s">
        <v>99</v>
      </c>
      <c r="S47" t="s">
        <v>107</v>
      </c>
      <c r="T47" s="8">
        <v>1640</v>
      </c>
      <c r="U47" t="s">
        <v>546</v>
      </c>
      <c r="V47" s="8">
        <v>50</v>
      </c>
      <c r="W47" s="8">
        <v>30</v>
      </c>
      <c r="X47">
        <v>0</v>
      </c>
      <c r="AA47">
        <v>0</v>
      </c>
      <c r="AD47">
        <v>3</v>
      </c>
      <c r="AE47">
        <v>3</v>
      </c>
      <c r="AF47" t="s">
        <v>842</v>
      </c>
      <c r="AG47">
        <v>6</v>
      </c>
      <c r="AJ47">
        <v>9</v>
      </c>
      <c r="AK47">
        <v>7</v>
      </c>
      <c r="AL47" t="s">
        <v>1159</v>
      </c>
      <c r="AM47" s="8">
        <v>12</v>
      </c>
      <c r="AN47" s="8">
        <v>12</v>
      </c>
      <c r="AO47" t="s">
        <v>1302</v>
      </c>
    </row>
    <row r="48" spans="1:41" x14ac:dyDescent="0.25">
      <c r="A48" t="s">
        <v>39</v>
      </c>
      <c r="B48" t="s">
        <v>112</v>
      </c>
      <c r="C48" t="s">
        <v>113</v>
      </c>
      <c r="D48" t="s">
        <v>114</v>
      </c>
      <c r="E48" t="s">
        <v>117</v>
      </c>
      <c r="F48" t="s">
        <v>543</v>
      </c>
      <c r="G48" t="s">
        <v>544</v>
      </c>
      <c r="H48" t="s">
        <v>545</v>
      </c>
      <c r="I48">
        <v>2023</v>
      </c>
      <c r="J48">
        <v>10</v>
      </c>
      <c r="K48">
        <v>100</v>
      </c>
      <c r="L48" t="s">
        <v>489</v>
      </c>
      <c r="M48" t="s">
        <v>93</v>
      </c>
      <c r="N48" t="s">
        <v>62</v>
      </c>
      <c r="O48" t="s">
        <v>99</v>
      </c>
      <c r="P48" t="s">
        <v>13</v>
      </c>
      <c r="Q48" t="s">
        <v>14</v>
      </c>
      <c r="R48" t="s">
        <v>99</v>
      </c>
      <c r="S48" t="s">
        <v>107</v>
      </c>
      <c r="T48" s="8">
        <v>1641</v>
      </c>
      <c r="U48" t="s">
        <v>547</v>
      </c>
      <c r="V48" s="8">
        <v>50</v>
      </c>
      <c r="W48" s="8">
        <v>2</v>
      </c>
      <c r="X48">
        <v>0</v>
      </c>
      <c r="AA48">
        <v>0</v>
      </c>
      <c r="AD48">
        <v>0</v>
      </c>
      <c r="AG48">
        <v>0</v>
      </c>
      <c r="AJ48">
        <v>0</v>
      </c>
      <c r="AK48">
        <v>0</v>
      </c>
      <c r="AL48" t="s">
        <v>1160</v>
      </c>
      <c r="AM48" s="8">
        <v>0</v>
      </c>
      <c r="AN48" s="8">
        <v>0</v>
      </c>
      <c r="AO48" t="s">
        <v>1303</v>
      </c>
    </row>
    <row r="49" spans="1:41" x14ac:dyDescent="0.25">
      <c r="A49" t="s">
        <v>39</v>
      </c>
      <c r="B49" t="s">
        <v>112</v>
      </c>
      <c r="C49" t="s">
        <v>113</v>
      </c>
      <c r="D49" t="s">
        <v>114</v>
      </c>
      <c r="E49" t="s">
        <v>117</v>
      </c>
      <c r="F49" t="s">
        <v>548</v>
      </c>
      <c r="G49" t="s">
        <v>549</v>
      </c>
      <c r="H49" t="s">
        <v>550</v>
      </c>
      <c r="I49">
        <v>2023</v>
      </c>
      <c r="J49">
        <v>5</v>
      </c>
      <c r="K49">
        <v>100</v>
      </c>
      <c r="L49" t="s">
        <v>489</v>
      </c>
      <c r="M49" t="s">
        <v>93</v>
      </c>
      <c r="N49" t="s">
        <v>55</v>
      </c>
      <c r="O49" t="s">
        <v>99</v>
      </c>
      <c r="P49" t="s">
        <v>13</v>
      </c>
      <c r="Q49" t="s">
        <v>14</v>
      </c>
      <c r="R49" t="s">
        <v>99</v>
      </c>
      <c r="S49" t="s">
        <v>107</v>
      </c>
      <c r="T49" s="8">
        <v>1642</v>
      </c>
      <c r="U49" t="s">
        <v>551</v>
      </c>
      <c r="V49" s="8">
        <v>100</v>
      </c>
      <c r="W49" s="8">
        <v>50</v>
      </c>
      <c r="X49">
        <v>0</v>
      </c>
      <c r="AA49">
        <v>0</v>
      </c>
      <c r="AD49">
        <v>5</v>
      </c>
      <c r="AE49">
        <v>5</v>
      </c>
      <c r="AF49" t="s">
        <v>845</v>
      </c>
      <c r="AG49">
        <v>10</v>
      </c>
      <c r="AJ49">
        <v>15</v>
      </c>
      <c r="AK49">
        <v>16</v>
      </c>
      <c r="AL49" t="s">
        <v>1161</v>
      </c>
      <c r="AM49" s="8">
        <v>20</v>
      </c>
      <c r="AN49" s="8">
        <v>73</v>
      </c>
      <c r="AO49" t="s">
        <v>1304</v>
      </c>
    </row>
    <row r="50" spans="1:41" x14ac:dyDescent="0.25">
      <c r="A50" t="s">
        <v>39</v>
      </c>
      <c r="B50" t="s">
        <v>112</v>
      </c>
      <c r="C50" t="s">
        <v>113</v>
      </c>
      <c r="D50" t="s">
        <v>114</v>
      </c>
      <c r="E50" t="s">
        <v>117</v>
      </c>
      <c r="F50" t="s">
        <v>552</v>
      </c>
      <c r="G50" t="s">
        <v>553</v>
      </c>
      <c r="H50" t="s">
        <v>554</v>
      </c>
      <c r="I50">
        <v>2023</v>
      </c>
      <c r="J50">
        <v>5</v>
      </c>
      <c r="K50">
        <v>100</v>
      </c>
      <c r="L50" t="s">
        <v>489</v>
      </c>
      <c r="M50" t="s">
        <v>93</v>
      </c>
      <c r="N50" t="s">
        <v>55</v>
      </c>
      <c r="O50" t="s">
        <v>99</v>
      </c>
      <c r="P50" t="s">
        <v>13</v>
      </c>
      <c r="Q50" t="s">
        <v>17</v>
      </c>
      <c r="R50" t="s">
        <v>99</v>
      </c>
      <c r="S50" t="s">
        <v>107</v>
      </c>
      <c r="T50" s="8">
        <v>1643</v>
      </c>
      <c r="U50" t="s">
        <v>555</v>
      </c>
      <c r="V50" s="8">
        <v>100</v>
      </c>
      <c r="W50" s="8">
        <v>1</v>
      </c>
      <c r="X50">
        <v>0</v>
      </c>
      <c r="AA50">
        <v>0</v>
      </c>
      <c r="AD50">
        <v>0</v>
      </c>
      <c r="AG50">
        <v>0</v>
      </c>
      <c r="AJ50">
        <v>0</v>
      </c>
      <c r="AK50">
        <v>0</v>
      </c>
      <c r="AL50" t="s">
        <v>1155</v>
      </c>
      <c r="AM50" s="8">
        <v>0</v>
      </c>
      <c r="AN50" s="8">
        <v>0</v>
      </c>
      <c r="AO50" t="s">
        <v>1305</v>
      </c>
    </row>
    <row r="51" spans="1:41" x14ac:dyDescent="0.25">
      <c r="A51" t="s">
        <v>40</v>
      </c>
      <c r="B51" t="s">
        <v>112</v>
      </c>
      <c r="C51" t="s">
        <v>113</v>
      </c>
      <c r="D51" t="s">
        <v>114</v>
      </c>
      <c r="E51" t="s">
        <v>117</v>
      </c>
      <c r="F51" t="s">
        <v>8</v>
      </c>
      <c r="G51" t="s">
        <v>118</v>
      </c>
      <c r="H51" t="s">
        <v>119</v>
      </c>
      <c r="I51">
        <v>2023</v>
      </c>
      <c r="J51">
        <v>8</v>
      </c>
      <c r="K51">
        <v>100</v>
      </c>
      <c r="L51" t="s">
        <v>120</v>
      </c>
      <c r="M51" t="s">
        <v>93</v>
      </c>
      <c r="N51" t="s">
        <v>16</v>
      </c>
      <c r="O51" t="s">
        <v>99</v>
      </c>
      <c r="P51" t="s">
        <v>13</v>
      </c>
      <c r="Q51" t="s">
        <v>17</v>
      </c>
      <c r="R51" t="s">
        <v>122</v>
      </c>
      <c r="S51" t="s">
        <v>107</v>
      </c>
      <c r="T51" s="8">
        <v>1446</v>
      </c>
      <c r="U51" t="s">
        <v>121</v>
      </c>
      <c r="V51" s="8">
        <v>50</v>
      </c>
      <c r="W51" s="8">
        <v>15000</v>
      </c>
      <c r="X51">
        <v>0</v>
      </c>
      <c r="AA51">
        <v>0</v>
      </c>
      <c r="AD51">
        <v>3750</v>
      </c>
      <c r="AE51">
        <v>0</v>
      </c>
      <c r="AF51" t="s">
        <v>629</v>
      </c>
      <c r="AG51">
        <v>3750</v>
      </c>
      <c r="AH51">
        <v>0</v>
      </c>
      <c r="AI51" t="s">
        <v>630</v>
      </c>
      <c r="AJ51">
        <v>3750</v>
      </c>
      <c r="AK51">
        <v>0</v>
      </c>
      <c r="AL51" t="s">
        <v>630</v>
      </c>
      <c r="AM51" s="8">
        <v>7500</v>
      </c>
      <c r="AN51" s="8">
        <v>0</v>
      </c>
      <c r="AO51" t="s">
        <v>1175</v>
      </c>
    </row>
    <row r="52" spans="1:41" x14ac:dyDescent="0.25">
      <c r="A52" t="s">
        <v>40</v>
      </c>
      <c r="B52" t="s">
        <v>112</v>
      </c>
      <c r="C52" t="s">
        <v>113</v>
      </c>
      <c r="D52" t="s">
        <v>114</v>
      </c>
      <c r="E52" t="s">
        <v>117</v>
      </c>
      <c r="F52" t="s">
        <v>8</v>
      </c>
      <c r="G52" t="s">
        <v>118</v>
      </c>
      <c r="H52" t="s">
        <v>119</v>
      </c>
      <c r="I52">
        <v>2023</v>
      </c>
      <c r="J52">
        <v>8</v>
      </c>
      <c r="K52">
        <v>100</v>
      </c>
      <c r="L52" t="s">
        <v>120</v>
      </c>
      <c r="M52" t="s">
        <v>93</v>
      </c>
      <c r="N52" t="s">
        <v>16</v>
      </c>
      <c r="O52" t="s">
        <v>99</v>
      </c>
      <c r="P52" t="s">
        <v>13</v>
      </c>
      <c r="Q52" t="s">
        <v>17</v>
      </c>
      <c r="R52" t="s">
        <v>100</v>
      </c>
      <c r="S52" t="s">
        <v>107</v>
      </c>
      <c r="T52" s="8">
        <v>1487</v>
      </c>
      <c r="U52" t="s">
        <v>57</v>
      </c>
      <c r="V52" s="8">
        <v>50</v>
      </c>
      <c r="W52" s="8">
        <v>100000</v>
      </c>
      <c r="X52">
        <v>0</v>
      </c>
      <c r="AA52">
        <v>0</v>
      </c>
      <c r="AD52">
        <v>25000</v>
      </c>
      <c r="AE52">
        <v>0</v>
      </c>
      <c r="AF52" t="s">
        <v>684</v>
      </c>
      <c r="AG52">
        <v>25000</v>
      </c>
      <c r="AH52">
        <v>100000</v>
      </c>
      <c r="AI52" t="s">
        <v>685</v>
      </c>
      <c r="AJ52">
        <v>25000</v>
      </c>
      <c r="AK52">
        <v>100000</v>
      </c>
      <c r="AL52" t="s">
        <v>1079</v>
      </c>
      <c r="AM52" s="8">
        <v>50000</v>
      </c>
      <c r="AN52" s="8">
        <v>100000</v>
      </c>
      <c r="AO52" t="s">
        <v>1200</v>
      </c>
    </row>
    <row r="53" spans="1:41" x14ac:dyDescent="0.25">
      <c r="A53" t="s">
        <v>40</v>
      </c>
      <c r="B53" t="s">
        <v>112</v>
      </c>
      <c r="C53" t="s">
        <v>113</v>
      </c>
      <c r="D53" t="s">
        <v>114</v>
      </c>
      <c r="E53" t="s">
        <v>117</v>
      </c>
      <c r="F53" t="s">
        <v>8</v>
      </c>
      <c r="G53" t="s">
        <v>204</v>
      </c>
      <c r="H53" t="s">
        <v>205</v>
      </c>
      <c r="I53">
        <v>2023</v>
      </c>
      <c r="J53">
        <v>10</v>
      </c>
      <c r="K53">
        <v>100</v>
      </c>
      <c r="L53" t="s">
        <v>206</v>
      </c>
      <c r="M53" t="s">
        <v>93</v>
      </c>
      <c r="N53" t="s">
        <v>16</v>
      </c>
      <c r="O53" t="s">
        <v>99</v>
      </c>
      <c r="P53" t="s">
        <v>13</v>
      </c>
      <c r="Q53" t="s">
        <v>17</v>
      </c>
      <c r="R53" t="s">
        <v>99</v>
      </c>
      <c r="S53" t="s">
        <v>107</v>
      </c>
      <c r="T53" s="8">
        <v>1491</v>
      </c>
      <c r="U53" t="s">
        <v>207</v>
      </c>
      <c r="V53" s="8">
        <v>50</v>
      </c>
      <c r="W53" s="8">
        <v>1</v>
      </c>
      <c r="X53">
        <v>0</v>
      </c>
      <c r="AA53">
        <v>0</v>
      </c>
      <c r="AD53">
        <v>0</v>
      </c>
      <c r="AE53">
        <v>0</v>
      </c>
      <c r="AF53" t="s">
        <v>688</v>
      </c>
      <c r="AG53">
        <v>0</v>
      </c>
      <c r="AH53">
        <v>0</v>
      </c>
      <c r="AI53" t="s">
        <v>689</v>
      </c>
      <c r="AJ53">
        <v>0</v>
      </c>
      <c r="AK53">
        <v>0</v>
      </c>
      <c r="AL53" t="s">
        <v>1081</v>
      </c>
      <c r="AM53" s="8">
        <v>1</v>
      </c>
      <c r="AN53" s="8">
        <v>0</v>
      </c>
      <c r="AO53" t="s">
        <v>1175</v>
      </c>
    </row>
    <row r="54" spans="1:41" x14ac:dyDescent="0.25">
      <c r="A54" t="s">
        <v>40</v>
      </c>
      <c r="B54" t="s">
        <v>112</v>
      </c>
      <c r="C54" t="s">
        <v>113</v>
      </c>
      <c r="D54" t="s">
        <v>114</v>
      </c>
      <c r="E54" t="s">
        <v>117</v>
      </c>
      <c r="F54" t="s">
        <v>8</v>
      </c>
      <c r="G54" t="s">
        <v>204</v>
      </c>
      <c r="H54" t="s">
        <v>205</v>
      </c>
      <c r="I54">
        <v>2023</v>
      </c>
      <c r="J54">
        <v>10</v>
      </c>
      <c r="K54">
        <v>100</v>
      </c>
      <c r="L54" t="s">
        <v>206</v>
      </c>
      <c r="M54" t="s">
        <v>93</v>
      </c>
      <c r="N54" t="s">
        <v>16</v>
      </c>
      <c r="O54" t="s">
        <v>99</v>
      </c>
      <c r="P54" t="s">
        <v>13</v>
      </c>
      <c r="Q54" t="s">
        <v>17</v>
      </c>
      <c r="R54" t="s">
        <v>99</v>
      </c>
      <c r="S54" t="s">
        <v>107</v>
      </c>
      <c r="T54" s="8">
        <v>1492</v>
      </c>
      <c r="U54" t="s">
        <v>208</v>
      </c>
      <c r="V54" s="8">
        <v>50</v>
      </c>
      <c r="W54" s="8">
        <v>1</v>
      </c>
      <c r="X54">
        <v>0</v>
      </c>
      <c r="AA54">
        <v>0</v>
      </c>
      <c r="AD54">
        <v>0</v>
      </c>
      <c r="AE54">
        <v>0</v>
      </c>
      <c r="AF54" t="s">
        <v>688</v>
      </c>
      <c r="AG54">
        <v>0</v>
      </c>
      <c r="AH54">
        <v>0</v>
      </c>
      <c r="AI54" t="s">
        <v>689</v>
      </c>
      <c r="AJ54">
        <v>0</v>
      </c>
      <c r="AK54">
        <v>0</v>
      </c>
      <c r="AL54" t="s">
        <v>1081</v>
      </c>
      <c r="AM54" s="8">
        <v>1</v>
      </c>
      <c r="AN54" s="8">
        <v>0</v>
      </c>
      <c r="AO54" t="s">
        <v>1175</v>
      </c>
    </row>
    <row r="55" spans="1:41" x14ac:dyDescent="0.25">
      <c r="A55" t="s">
        <v>40</v>
      </c>
      <c r="B55" t="s">
        <v>112</v>
      </c>
      <c r="C55" t="s">
        <v>113</v>
      </c>
      <c r="D55" t="s">
        <v>114</v>
      </c>
      <c r="E55" t="s">
        <v>117</v>
      </c>
      <c r="F55" t="s">
        <v>8</v>
      </c>
      <c r="G55" t="s">
        <v>209</v>
      </c>
      <c r="H55" t="s">
        <v>210</v>
      </c>
      <c r="I55">
        <v>2023</v>
      </c>
      <c r="J55">
        <v>6</v>
      </c>
      <c r="K55">
        <v>100</v>
      </c>
      <c r="L55" t="s">
        <v>211</v>
      </c>
      <c r="M55" t="s">
        <v>93</v>
      </c>
      <c r="N55" t="s">
        <v>16</v>
      </c>
      <c r="O55" t="s">
        <v>99</v>
      </c>
      <c r="P55" t="s">
        <v>13</v>
      </c>
      <c r="Q55" t="s">
        <v>17</v>
      </c>
      <c r="R55" t="s">
        <v>99</v>
      </c>
      <c r="S55" t="s">
        <v>107</v>
      </c>
      <c r="T55" s="8">
        <v>1494</v>
      </c>
      <c r="U55" t="s">
        <v>212</v>
      </c>
      <c r="V55" s="8">
        <v>50</v>
      </c>
      <c r="W55" s="8">
        <v>1</v>
      </c>
      <c r="X55">
        <v>0</v>
      </c>
      <c r="AA55">
        <v>0</v>
      </c>
      <c r="AD55">
        <v>0</v>
      </c>
      <c r="AE55">
        <v>0</v>
      </c>
      <c r="AF55" t="s">
        <v>690</v>
      </c>
      <c r="AG55">
        <v>0</v>
      </c>
      <c r="AH55">
        <v>0</v>
      </c>
      <c r="AI55" t="s">
        <v>691</v>
      </c>
      <c r="AJ55">
        <v>0</v>
      </c>
      <c r="AK55">
        <v>0</v>
      </c>
      <c r="AL55" t="s">
        <v>1082</v>
      </c>
      <c r="AM55" s="8">
        <v>1</v>
      </c>
      <c r="AN55" s="8">
        <v>0</v>
      </c>
      <c r="AO55" t="s">
        <v>1175</v>
      </c>
    </row>
    <row r="56" spans="1:41" x14ac:dyDescent="0.25">
      <c r="A56" t="s">
        <v>40</v>
      </c>
      <c r="B56" t="s">
        <v>112</v>
      </c>
      <c r="C56" t="s">
        <v>113</v>
      </c>
      <c r="D56" t="s">
        <v>114</v>
      </c>
      <c r="E56" t="s">
        <v>117</v>
      </c>
      <c r="F56" t="s">
        <v>8</v>
      </c>
      <c r="G56" t="s">
        <v>209</v>
      </c>
      <c r="H56" t="s">
        <v>210</v>
      </c>
      <c r="I56">
        <v>2023</v>
      </c>
      <c r="J56">
        <v>6</v>
      </c>
      <c r="K56">
        <v>100</v>
      </c>
      <c r="L56" t="s">
        <v>211</v>
      </c>
      <c r="M56" t="s">
        <v>93</v>
      </c>
      <c r="N56" t="s">
        <v>16</v>
      </c>
      <c r="O56" t="s">
        <v>99</v>
      </c>
      <c r="P56" t="s">
        <v>13</v>
      </c>
      <c r="Q56" t="s">
        <v>17</v>
      </c>
      <c r="R56" t="s">
        <v>99</v>
      </c>
      <c r="S56" t="s">
        <v>107</v>
      </c>
      <c r="T56" s="8">
        <v>1505</v>
      </c>
      <c r="U56" t="s">
        <v>242</v>
      </c>
      <c r="V56" s="8">
        <v>50</v>
      </c>
      <c r="W56" s="8">
        <v>1</v>
      </c>
      <c r="X56">
        <v>0</v>
      </c>
      <c r="AA56">
        <v>0</v>
      </c>
      <c r="AD56">
        <v>0</v>
      </c>
      <c r="AE56">
        <v>0</v>
      </c>
      <c r="AF56" t="s">
        <v>696</v>
      </c>
      <c r="AG56">
        <v>0</v>
      </c>
      <c r="AH56">
        <v>0</v>
      </c>
      <c r="AI56" t="s">
        <v>696</v>
      </c>
      <c r="AJ56">
        <v>0</v>
      </c>
      <c r="AK56">
        <v>0</v>
      </c>
      <c r="AL56" t="s">
        <v>1083</v>
      </c>
      <c r="AM56" s="8">
        <v>1</v>
      </c>
      <c r="AN56" s="8">
        <v>0</v>
      </c>
      <c r="AO56" t="s">
        <v>1175</v>
      </c>
    </row>
    <row r="57" spans="1:41" x14ac:dyDescent="0.25">
      <c r="A57" t="s">
        <v>40</v>
      </c>
      <c r="B57" t="s">
        <v>112</v>
      </c>
      <c r="C57" t="s">
        <v>113</v>
      </c>
      <c r="D57" t="s">
        <v>114</v>
      </c>
      <c r="E57" t="s">
        <v>117</v>
      </c>
      <c r="F57" t="s">
        <v>8</v>
      </c>
      <c r="G57" t="s">
        <v>243</v>
      </c>
      <c r="H57" t="s">
        <v>244</v>
      </c>
      <c r="I57">
        <v>2023</v>
      </c>
      <c r="J57">
        <v>7</v>
      </c>
      <c r="K57">
        <v>100</v>
      </c>
      <c r="L57" t="s">
        <v>244</v>
      </c>
      <c r="M57" t="s">
        <v>93</v>
      </c>
      <c r="N57" t="s">
        <v>16</v>
      </c>
      <c r="O57" t="s">
        <v>99</v>
      </c>
      <c r="P57" t="s">
        <v>13</v>
      </c>
      <c r="Q57" t="s">
        <v>14</v>
      </c>
      <c r="R57" t="s">
        <v>99</v>
      </c>
      <c r="S57" t="s">
        <v>107</v>
      </c>
      <c r="T57" s="8">
        <v>1506</v>
      </c>
      <c r="U57" t="s">
        <v>245</v>
      </c>
      <c r="V57" s="8">
        <v>57</v>
      </c>
      <c r="W57" s="8">
        <v>1</v>
      </c>
      <c r="X57">
        <v>0</v>
      </c>
      <c r="AA57">
        <v>0</v>
      </c>
      <c r="AD57">
        <v>0</v>
      </c>
      <c r="AE57">
        <v>0</v>
      </c>
      <c r="AF57" t="s">
        <v>697</v>
      </c>
      <c r="AG57">
        <v>0</v>
      </c>
      <c r="AH57">
        <v>0</v>
      </c>
      <c r="AI57" t="s">
        <v>698</v>
      </c>
      <c r="AJ57">
        <v>0</v>
      </c>
      <c r="AK57">
        <v>0</v>
      </c>
      <c r="AL57" t="s">
        <v>1209</v>
      </c>
      <c r="AM57" s="8">
        <v>0</v>
      </c>
      <c r="AN57" s="8">
        <v>0</v>
      </c>
      <c r="AO57" t="s">
        <v>1210</v>
      </c>
    </row>
    <row r="58" spans="1:41" x14ac:dyDescent="0.25">
      <c r="A58" t="s">
        <v>40</v>
      </c>
      <c r="B58" t="s">
        <v>112</v>
      </c>
      <c r="C58" t="s">
        <v>113</v>
      </c>
      <c r="D58" t="s">
        <v>114</v>
      </c>
      <c r="E58" t="s">
        <v>117</v>
      </c>
      <c r="F58" t="s">
        <v>8</v>
      </c>
      <c r="G58" t="s">
        <v>243</v>
      </c>
      <c r="H58" t="s">
        <v>244</v>
      </c>
      <c r="I58">
        <v>2023</v>
      </c>
      <c r="J58">
        <v>7</v>
      </c>
      <c r="K58">
        <v>100</v>
      </c>
      <c r="L58" t="s">
        <v>244</v>
      </c>
      <c r="M58" t="s">
        <v>93</v>
      </c>
      <c r="N58" t="s">
        <v>16</v>
      </c>
      <c r="O58" t="s">
        <v>99</v>
      </c>
      <c r="P58" t="s">
        <v>13</v>
      </c>
      <c r="Q58" t="s">
        <v>14</v>
      </c>
      <c r="R58" t="s">
        <v>99</v>
      </c>
      <c r="S58" t="s">
        <v>107</v>
      </c>
      <c r="T58" s="8">
        <v>1507</v>
      </c>
      <c r="U58" t="s">
        <v>246</v>
      </c>
      <c r="V58" s="8">
        <v>43</v>
      </c>
      <c r="W58" s="8">
        <v>1</v>
      </c>
      <c r="X58">
        <v>0</v>
      </c>
      <c r="AA58">
        <v>0</v>
      </c>
      <c r="AD58">
        <v>0</v>
      </c>
      <c r="AE58">
        <v>1</v>
      </c>
      <c r="AF58" t="s">
        <v>699</v>
      </c>
      <c r="AG58">
        <v>0</v>
      </c>
      <c r="AH58">
        <v>1</v>
      </c>
      <c r="AI58" t="s">
        <v>700</v>
      </c>
      <c r="AJ58">
        <v>0</v>
      </c>
      <c r="AK58">
        <v>1</v>
      </c>
      <c r="AL58" t="s">
        <v>1084</v>
      </c>
      <c r="AM58" s="8">
        <v>1</v>
      </c>
      <c r="AN58" s="8">
        <v>1</v>
      </c>
      <c r="AO58" t="s">
        <v>1211</v>
      </c>
    </row>
    <row r="59" spans="1:41" x14ac:dyDescent="0.25">
      <c r="A59" t="s">
        <v>40</v>
      </c>
      <c r="B59" t="s">
        <v>112</v>
      </c>
      <c r="C59" t="s">
        <v>113</v>
      </c>
      <c r="D59" t="s">
        <v>114</v>
      </c>
      <c r="E59" t="s">
        <v>117</v>
      </c>
      <c r="F59" t="s">
        <v>247</v>
      </c>
      <c r="G59" t="s">
        <v>248</v>
      </c>
      <c r="H59" t="s">
        <v>249</v>
      </c>
      <c r="I59">
        <v>2023</v>
      </c>
      <c r="J59">
        <v>8</v>
      </c>
      <c r="K59">
        <v>100</v>
      </c>
      <c r="L59" t="s">
        <v>250</v>
      </c>
      <c r="M59" t="s">
        <v>93</v>
      </c>
      <c r="N59" t="s">
        <v>16</v>
      </c>
      <c r="O59" t="s">
        <v>99</v>
      </c>
      <c r="P59" t="s">
        <v>13</v>
      </c>
      <c r="Q59" t="s">
        <v>14</v>
      </c>
      <c r="R59" t="s">
        <v>99</v>
      </c>
      <c r="S59" t="s">
        <v>107</v>
      </c>
      <c r="T59" s="8">
        <v>1508</v>
      </c>
      <c r="U59" t="s">
        <v>251</v>
      </c>
      <c r="V59" s="8">
        <v>50</v>
      </c>
      <c r="W59" s="8">
        <v>1</v>
      </c>
      <c r="X59">
        <v>0</v>
      </c>
      <c r="AA59">
        <v>0</v>
      </c>
      <c r="AD59">
        <v>0</v>
      </c>
      <c r="AE59">
        <v>0</v>
      </c>
      <c r="AF59" t="s">
        <v>701</v>
      </c>
      <c r="AG59">
        <v>0</v>
      </c>
      <c r="AH59">
        <v>0</v>
      </c>
      <c r="AI59" t="s">
        <v>701</v>
      </c>
      <c r="AJ59">
        <v>0</v>
      </c>
      <c r="AK59">
        <v>0</v>
      </c>
      <c r="AL59" t="s">
        <v>1085</v>
      </c>
      <c r="AM59" s="8">
        <v>0</v>
      </c>
      <c r="AN59" s="8">
        <v>0</v>
      </c>
      <c r="AO59" t="s">
        <v>1085</v>
      </c>
    </row>
    <row r="60" spans="1:41" x14ac:dyDescent="0.25">
      <c r="A60" t="s">
        <v>40</v>
      </c>
      <c r="B60" t="s">
        <v>112</v>
      </c>
      <c r="C60" t="s">
        <v>113</v>
      </c>
      <c r="D60" t="s">
        <v>114</v>
      </c>
      <c r="E60" t="s">
        <v>117</v>
      </c>
      <c r="F60" t="s">
        <v>247</v>
      </c>
      <c r="G60" t="s">
        <v>248</v>
      </c>
      <c r="H60" t="s">
        <v>249</v>
      </c>
      <c r="I60">
        <v>2023</v>
      </c>
      <c r="J60">
        <v>8</v>
      </c>
      <c r="K60">
        <v>100</v>
      </c>
      <c r="L60" t="s">
        <v>250</v>
      </c>
      <c r="M60" t="s">
        <v>93</v>
      </c>
      <c r="N60" t="s">
        <v>16</v>
      </c>
      <c r="O60" t="s">
        <v>99</v>
      </c>
      <c r="P60" t="s">
        <v>13</v>
      </c>
      <c r="Q60" t="s">
        <v>14</v>
      </c>
      <c r="R60" t="s">
        <v>99</v>
      </c>
      <c r="S60" t="s">
        <v>107</v>
      </c>
      <c r="T60" s="8">
        <v>1509</v>
      </c>
      <c r="U60" t="s">
        <v>252</v>
      </c>
      <c r="V60" s="8">
        <v>50</v>
      </c>
      <c r="W60" s="8">
        <v>1</v>
      </c>
      <c r="X60">
        <v>0</v>
      </c>
      <c r="AA60">
        <v>0</v>
      </c>
      <c r="AD60">
        <v>0</v>
      </c>
      <c r="AE60">
        <v>0</v>
      </c>
      <c r="AF60" t="s">
        <v>702</v>
      </c>
      <c r="AG60">
        <v>0</v>
      </c>
      <c r="AH60">
        <v>0</v>
      </c>
      <c r="AI60" t="s">
        <v>703</v>
      </c>
      <c r="AJ60">
        <v>0</v>
      </c>
      <c r="AK60">
        <v>0</v>
      </c>
      <c r="AL60" t="s">
        <v>1086</v>
      </c>
      <c r="AM60" s="8">
        <v>0</v>
      </c>
      <c r="AN60" s="8">
        <v>0</v>
      </c>
      <c r="AO60" t="s">
        <v>1212</v>
      </c>
    </row>
    <row r="61" spans="1:41" x14ac:dyDescent="0.25">
      <c r="A61" t="s">
        <v>40</v>
      </c>
      <c r="B61" t="s">
        <v>112</v>
      </c>
      <c r="C61" t="s">
        <v>113</v>
      </c>
      <c r="D61" t="s">
        <v>114</v>
      </c>
      <c r="E61" t="s">
        <v>139</v>
      </c>
      <c r="F61" t="s">
        <v>254</v>
      </c>
      <c r="G61" t="s">
        <v>255</v>
      </c>
      <c r="H61" t="s">
        <v>256</v>
      </c>
      <c r="I61">
        <v>2023</v>
      </c>
      <c r="J61">
        <v>10</v>
      </c>
      <c r="K61">
        <v>100</v>
      </c>
      <c r="L61" t="s">
        <v>257</v>
      </c>
      <c r="M61" t="s">
        <v>93</v>
      </c>
      <c r="N61" t="s">
        <v>16</v>
      </c>
      <c r="O61" t="s">
        <v>99</v>
      </c>
      <c r="P61" t="s">
        <v>13</v>
      </c>
      <c r="Q61" t="s">
        <v>109</v>
      </c>
      <c r="R61" t="s">
        <v>99</v>
      </c>
      <c r="S61" t="s">
        <v>107</v>
      </c>
      <c r="T61" s="8">
        <v>1511</v>
      </c>
      <c r="U61" t="s">
        <v>258</v>
      </c>
      <c r="V61" s="8">
        <v>50</v>
      </c>
      <c r="W61" s="8">
        <v>1</v>
      </c>
      <c r="X61">
        <v>0</v>
      </c>
      <c r="AA61">
        <v>0</v>
      </c>
      <c r="AD61">
        <v>0</v>
      </c>
      <c r="AE61">
        <v>0</v>
      </c>
      <c r="AF61" t="s">
        <v>704</v>
      </c>
      <c r="AG61">
        <v>0</v>
      </c>
      <c r="AH61">
        <v>0</v>
      </c>
      <c r="AI61" t="s">
        <v>705</v>
      </c>
      <c r="AJ61">
        <v>0</v>
      </c>
      <c r="AK61">
        <v>0</v>
      </c>
      <c r="AL61" t="s">
        <v>1087</v>
      </c>
      <c r="AM61" s="8">
        <v>1</v>
      </c>
      <c r="AN61" s="8">
        <v>0</v>
      </c>
      <c r="AO61" t="s">
        <v>1213</v>
      </c>
    </row>
    <row r="62" spans="1:41" x14ac:dyDescent="0.25">
      <c r="A62" t="s">
        <v>40</v>
      </c>
      <c r="B62" t="s">
        <v>112</v>
      </c>
      <c r="C62" t="s">
        <v>113</v>
      </c>
      <c r="D62" t="s">
        <v>114</v>
      </c>
      <c r="E62" t="s">
        <v>139</v>
      </c>
      <c r="F62" t="s">
        <v>254</v>
      </c>
      <c r="G62" t="s">
        <v>255</v>
      </c>
      <c r="H62" t="s">
        <v>256</v>
      </c>
      <c r="I62">
        <v>2023</v>
      </c>
      <c r="J62">
        <v>10</v>
      </c>
      <c r="K62">
        <v>100</v>
      </c>
      <c r="L62" t="s">
        <v>257</v>
      </c>
      <c r="M62" t="s">
        <v>93</v>
      </c>
      <c r="N62" t="s">
        <v>16</v>
      </c>
      <c r="O62" t="s">
        <v>99</v>
      </c>
      <c r="P62" t="s">
        <v>13</v>
      </c>
      <c r="Q62" t="s">
        <v>109</v>
      </c>
      <c r="R62" t="s">
        <v>99</v>
      </c>
      <c r="S62" t="s">
        <v>107</v>
      </c>
      <c r="T62" s="8">
        <v>1512</v>
      </c>
      <c r="U62" t="s">
        <v>58</v>
      </c>
      <c r="V62" s="8">
        <v>50</v>
      </c>
      <c r="W62" s="8">
        <v>1</v>
      </c>
      <c r="X62">
        <v>0</v>
      </c>
      <c r="AA62">
        <v>0</v>
      </c>
      <c r="AD62">
        <v>0</v>
      </c>
      <c r="AE62">
        <v>0</v>
      </c>
      <c r="AF62" t="s">
        <v>706</v>
      </c>
      <c r="AG62">
        <v>0</v>
      </c>
      <c r="AH62">
        <v>0</v>
      </c>
      <c r="AI62" t="s">
        <v>707</v>
      </c>
      <c r="AJ62">
        <v>0</v>
      </c>
      <c r="AK62">
        <v>0</v>
      </c>
      <c r="AL62" t="s">
        <v>1088</v>
      </c>
      <c r="AM62" s="8">
        <v>0</v>
      </c>
      <c r="AN62" s="8">
        <v>0</v>
      </c>
      <c r="AO62" t="s">
        <v>1214</v>
      </c>
    </row>
    <row r="63" spans="1:41" x14ac:dyDescent="0.25">
      <c r="A63" t="s">
        <v>40</v>
      </c>
      <c r="B63" t="s">
        <v>112</v>
      </c>
      <c r="C63" t="s">
        <v>113</v>
      </c>
      <c r="D63" t="s">
        <v>114</v>
      </c>
      <c r="E63" t="s">
        <v>117</v>
      </c>
      <c r="F63" t="s">
        <v>44</v>
      </c>
      <c r="G63" t="s">
        <v>259</v>
      </c>
      <c r="H63" t="s">
        <v>260</v>
      </c>
      <c r="I63">
        <v>2023</v>
      </c>
      <c r="J63">
        <v>8</v>
      </c>
      <c r="K63">
        <v>100</v>
      </c>
      <c r="L63" t="s">
        <v>261</v>
      </c>
      <c r="M63" t="s">
        <v>93</v>
      </c>
      <c r="N63" t="s">
        <v>16</v>
      </c>
      <c r="O63" t="s">
        <v>99</v>
      </c>
      <c r="P63" t="s">
        <v>13</v>
      </c>
      <c r="Q63" t="s">
        <v>109</v>
      </c>
      <c r="R63" t="s">
        <v>99</v>
      </c>
      <c r="S63" t="s">
        <v>107</v>
      </c>
      <c r="T63" s="8">
        <v>1513</v>
      </c>
      <c r="U63" t="s">
        <v>1215</v>
      </c>
      <c r="V63" s="8">
        <v>50</v>
      </c>
      <c r="W63" s="8">
        <v>1</v>
      </c>
      <c r="X63">
        <v>0</v>
      </c>
      <c r="AA63">
        <v>0</v>
      </c>
      <c r="AD63">
        <v>0</v>
      </c>
      <c r="AE63">
        <v>0</v>
      </c>
      <c r="AF63" t="s">
        <v>708</v>
      </c>
      <c r="AG63">
        <v>0</v>
      </c>
      <c r="AH63">
        <v>0</v>
      </c>
      <c r="AI63" t="s">
        <v>709</v>
      </c>
      <c r="AJ63">
        <v>0</v>
      </c>
      <c r="AK63">
        <v>0</v>
      </c>
      <c r="AL63" t="s">
        <v>1089</v>
      </c>
      <c r="AM63" s="8">
        <v>1</v>
      </c>
      <c r="AN63" s="8">
        <v>0</v>
      </c>
      <c r="AO63" t="s">
        <v>1216</v>
      </c>
    </row>
    <row r="64" spans="1:41" x14ac:dyDescent="0.25">
      <c r="A64" t="s">
        <v>40</v>
      </c>
      <c r="B64" t="s">
        <v>112</v>
      </c>
      <c r="C64" t="s">
        <v>113</v>
      </c>
      <c r="D64" t="s">
        <v>114</v>
      </c>
      <c r="E64" t="s">
        <v>117</v>
      </c>
      <c r="F64" t="s">
        <v>44</v>
      </c>
      <c r="G64" t="s">
        <v>259</v>
      </c>
      <c r="H64" t="s">
        <v>260</v>
      </c>
      <c r="I64">
        <v>2023</v>
      </c>
      <c r="J64">
        <v>8</v>
      </c>
      <c r="K64">
        <v>100</v>
      </c>
      <c r="L64" t="s">
        <v>261</v>
      </c>
      <c r="M64" t="s">
        <v>93</v>
      </c>
      <c r="N64" t="s">
        <v>16</v>
      </c>
      <c r="O64" t="s">
        <v>99</v>
      </c>
      <c r="P64" t="s">
        <v>13</v>
      </c>
      <c r="Q64" t="s">
        <v>109</v>
      </c>
      <c r="R64" t="s">
        <v>99</v>
      </c>
      <c r="S64" t="s">
        <v>107</v>
      </c>
      <c r="T64" s="8">
        <v>1514</v>
      </c>
      <c r="U64" t="s">
        <v>1217</v>
      </c>
      <c r="V64" s="8">
        <v>50</v>
      </c>
      <c r="W64" s="8">
        <v>2</v>
      </c>
      <c r="X64">
        <v>0</v>
      </c>
      <c r="AA64">
        <v>0</v>
      </c>
      <c r="AD64">
        <v>0</v>
      </c>
      <c r="AE64">
        <v>0</v>
      </c>
      <c r="AF64" t="s">
        <v>710</v>
      </c>
      <c r="AG64">
        <v>0</v>
      </c>
      <c r="AH64">
        <v>0</v>
      </c>
      <c r="AI64" t="s">
        <v>711</v>
      </c>
      <c r="AJ64">
        <v>0</v>
      </c>
      <c r="AK64">
        <v>0</v>
      </c>
      <c r="AL64" t="s">
        <v>1090</v>
      </c>
      <c r="AM64" s="8">
        <v>0</v>
      </c>
      <c r="AN64" s="8">
        <v>0</v>
      </c>
      <c r="AO64" t="s">
        <v>1218</v>
      </c>
    </row>
    <row r="65" spans="1:41" x14ac:dyDescent="0.25">
      <c r="A65" t="s">
        <v>40</v>
      </c>
      <c r="B65" t="s">
        <v>112</v>
      </c>
      <c r="C65" t="s">
        <v>113</v>
      </c>
      <c r="D65" t="s">
        <v>114</v>
      </c>
      <c r="E65" t="s">
        <v>139</v>
      </c>
      <c r="F65" t="s">
        <v>262</v>
      </c>
      <c r="G65" t="s">
        <v>263</v>
      </c>
      <c r="H65" t="s">
        <v>59</v>
      </c>
      <c r="I65">
        <v>2023</v>
      </c>
      <c r="J65">
        <v>10</v>
      </c>
      <c r="K65">
        <v>100</v>
      </c>
      <c r="L65" t="s">
        <v>59</v>
      </c>
      <c r="M65" t="s">
        <v>93</v>
      </c>
      <c r="N65" t="s">
        <v>16</v>
      </c>
      <c r="O65" t="s">
        <v>99</v>
      </c>
      <c r="P65" t="s">
        <v>13</v>
      </c>
      <c r="Q65" t="s">
        <v>17</v>
      </c>
      <c r="R65" t="s">
        <v>99</v>
      </c>
      <c r="S65" t="s">
        <v>107</v>
      </c>
      <c r="T65" s="8">
        <v>1515</v>
      </c>
      <c r="U65" t="s">
        <v>264</v>
      </c>
      <c r="V65" s="8">
        <v>30</v>
      </c>
      <c r="W65" s="8">
        <v>1</v>
      </c>
      <c r="X65">
        <v>0</v>
      </c>
      <c r="AA65">
        <v>0</v>
      </c>
      <c r="AD65">
        <v>0</v>
      </c>
      <c r="AE65">
        <v>0</v>
      </c>
      <c r="AF65" t="s">
        <v>712</v>
      </c>
      <c r="AG65">
        <v>0</v>
      </c>
      <c r="AH65">
        <v>0</v>
      </c>
      <c r="AI65" t="s">
        <v>713</v>
      </c>
      <c r="AJ65">
        <v>0</v>
      </c>
      <c r="AK65">
        <v>0</v>
      </c>
      <c r="AL65" t="s">
        <v>715</v>
      </c>
      <c r="AM65" s="8">
        <v>1</v>
      </c>
      <c r="AN65" s="8">
        <v>0</v>
      </c>
      <c r="AO65" t="s">
        <v>713</v>
      </c>
    </row>
    <row r="66" spans="1:41" x14ac:dyDescent="0.25">
      <c r="A66" t="s">
        <v>40</v>
      </c>
      <c r="B66" t="s">
        <v>112</v>
      </c>
      <c r="C66" t="s">
        <v>113</v>
      </c>
      <c r="D66" t="s">
        <v>114</v>
      </c>
      <c r="E66" t="s">
        <v>139</v>
      </c>
      <c r="F66" t="s">
        <v>262</v>
      </c>
      <c r="G66" t="s">
        <v>263</v>
      </c>
      <c r="H66" t="s">
        <v>59</v>
      </c>
      <c r="I66">
        <v>2023</v>
      </c>
      <c r="J66">
        <v>10</v>
      </c>
      <c r="K66">
        <v>100</v>
      </c>
      <c r="L66" t="s">
        <v>59</v>
      </c>
      <c r="M66" t="s">
        <v>93</v>
      </c>
      <c r="N66" t="s">
        <v>16</v>
      </c>
      <c r="O66" t="s">
        <v>99</v>
      </c>
      <c r="P66" t="s">
        <v>13</v>
      </c>
      <c r="Q66" t="s">
        <v>17</v>
      </c>
      <c r="R66" t="s">
        <v>99</v>
      </c>
      <c r="S66" t="s">
        <v>107</v>
      </c>
      <c r="T66" s="8">
        <v>1516</v>
      </c>
      <c r="U66" t="s">
        <v>265</v>
      </c>
      <c r="V66" s="8">
        <v>30</v>
      </c>
      <c r="W66" s="8">
        <v>1</v>
      </c>
      <c r="X66">
        <v>0</v>
      </c>
      <c r="AA66">
        <v>0</v>
      </c>
      <c r="AD66">
        <v>0</v>
      </c>
      <c r="AE66">
        <v>0</v>
      </c>
      <c r="AF66" t="s">
        <v>714</v>
      </c>
      <c r="AG66">
        <v>0</v>
      </c>
      <c r="AH66">
        <v>0</v>
      </c>
      <c r="AI66" t="s">
        <v>715</v>
      </c>
      <c r="AJ66">
        <v>0</v>
      </c>
      <c r="AK66">
        <v>0</v>
      </c>
      <c r="AL66" t="s">
        <v>713</v>
      </c>
      <c r="AM66" s="8">
        <v>1</v>
      </c>
      <c r="AN66" s="8">
        <v>0</v>
      </c>
      <c r="AO66" t="s">
        <v>1219</v>
      </c>
    </row>
    <row r="67" spans="1:41" x14ac:dyDescent="0.25">
      <c r="A67" t="s">
        <v>40</v>
      </c>
      <c r="B67" t="s">
        <v>112</v>
      </c>
      <c r="C67" t="s">
        <v>113</v>
      </c>
      <c r="D67" t="s">
        <v>114</v>
      </c>
      <c r="E67" t="s">
        <v>139</v>
      </c>
      <c r="F67" t="s">
        <v>262</v>
      </c>
      <c r="G67" t="s">
        <v>263</v>
      </c>
      <c r="H67" t="s">
        <v>59</v>
      </c>
      <c r="I67">
        <v>2023</v>
      </c>
      <c r="J67">
        <v>10</v>
      </c>
      <c r="K67">
        <v>100</v>
      </c>
      <c r="L67" t="s">
        <v>59</v>
      </c>
      <c r="M67" t="s">
        <v>93</v>
      </c>
      <c r="N67" t="s">
        <v>16</v>
      </c>
      <c r="O67" t="s">
        <v>99</v>
      </c>
      <c r="P67" t="s">
        <v>13</v>
      </c>
      <c r="Q67" t="s">
        <v>17</v>
      </c>
      <c r="R67" t="s">
        <v>99</v>
      </c>
      <c r="S67" t="s">
        <v>107</v>
      </c>
      <c r="T67" s="8">
        <v>1517</v>
      </c>
      <c r="U67" t="s">
        <v>266</v>
      </c>
      <c r="V67" s="8">
        <v>40</v>
      </c>
      <c r="W67" s="8">
        <v>1</v>
      </c>
      <c r="X67">
        <v>0</v>
      </c>
      <c r="AA67">
        <v>0</v>
      </c>
      <c r="AD67">
        <v>0</v>
      </c>
      <c r="AE67">
        <v>0</v>
      </c>
      <c r="AF67" t="s">
        <v>716</v>
      </c>
      <c r="AG67">
        <v>0</v>
      </c>
      <c r="AH67">
        <v>0</v>
      </c>
      <c r="AI67" t="s">
        <v>717</v>
      </c>
      <c r="AJ67">
        <v>0</v>
      </c>
      <c r="AK67">
        <v>0</v>
      </c>
      <c r="AL67" t="s">
        <v>717</v>
      </c>
      <c r="AM67" s="8">
        <v>0</v>
      </c>
      <c r="AN67" s="8">
        <v>0</v>
      </c>
      <c r="AO67" t="s">
        <v>1220</v>
      </c>
    </row>
    <row r="68" spans="1:41" x14ac:dyDescent="0.25">
      <c r="A68" t="s">
        <v>40</v>
      </c>
      <c r="B68" t="s">
        <v>112</v>
      </c>
      <c r="C68" t="s">
        <v>113</v>
      </c>
      <c r="D68" t="s">
        <v>114</v>
      </c>
      <c r="E68" t="s">
        <v>139</v>
      </c>
      <c r="F68" t="s">
        <v>267</v>
      </c>
      <c r="G68" t="s">
        <v>268</v>
      </c>
      <c r="H68" t="s">
        <v>269</v>
      </c>
      <c r="I68">
        <v>2023</v>
      </c>
      <c r="J68">
        <v>4</v>
      </c>
      <c r="K68">
        <v>100</v>
      </c>
      <c r="L68" t="s">
        <v>269</v>
      </c>
      <c r="M68" t="s">
        <v>93</v>
      </c>
      <c r="N68" t="s">
        <v>16</v>
      </c>
      <c r="O68" t="s">
        <v>99</v>
      </c>
      <c r="P68" t="s">
        <v>13</v>
      </c>
      <c r="Q68" t="s">
        <v>109</v>
      </c>
      <c r="R68" t="s">
        <v>99</v>
      </c>
      <c r="S68" t="s">
        <v>107</v>
      </c>
      <c r="T68" s="8">
        <v>1518</v>
      </c>
      <c r="U68" t="s">
        <v>60</v>
      </c>
      <c r="V68" s="8">
        <v>100</v>
      </c>
      <c r="W68" s="8">
        <v>1</v>
      </c>
      <c r="X68">
        <v>0</v>
      </c>
      <c r="AA68">
        <v>0</v>
      </c>
      <c r="AD68">
        <v>0</v>
      </c>
      <c r="AE68">
        <v>0</v>
      </c>
      <c r="AF68" t="s">
        <v>718</v>
      </c>
      <c r="AG68">
        <v>0</v>
      </c>
      <c r="AH68">
        <v>0</v>
      </c>
      <c r="AI68" t="s">
        <v>719</v>
      </c>
      <c r="AJ68">
        <v>0</v>
      </c>
      <c r="AK68">
        <v>0</v>
      </c>
      <c r="AL68" t="s">
        <v>719</v>
      </c>
      <c r="AM68" s="8">
        <v>0</v>
      </c>
      <c r="AN68" s="8">
        <v>0</v>
      </c>
      <c r="AO68" t="s">
        <v>719</v>
      </c>
    </row>
    <row r="69" spans="1:41" x14ac:dyDescent="0.25">
      <c r="A69" t="s">
        <v>40</v>
      </c>
      <c r="B69" t="s">
        <v>112</v>
      </c>
      <c r="C69" t="s">
        <v>113</v>
      </c>
      <c r="D69" t="s">
        <v>114</v>
      </c>
      <c r="E69" t="s">
        <v>139</v>
      </c>
      <c r="F69" t="s">
        <v>267</v>
      </c>
      <c r="G69" t="s">
        <v>270</v>
      </c>
      <c r="H69" t="s">
        <v>61</v>
      </c>
      <c r="I69">
        <v>2023</v>
      </c>
      <c r="J69">
        <v>5</v>
      </c>
      <c r="K69">
        <v>100</v>
      </c>
      <c r="L69" t="s">
        <v>271</v>
      </c>
      <c r="M69" t="s">
        <v>94</v>
      </c>
      <c r="N69" t="s">
        <v>16</v>
      </c>
      <c r="O69" t="s">
        <v>99</v>
      </c>
      <c r="P69" t="s">
        <v>13</v>
      </c>
      <c r="Q69" t="s">
        <v>17</v>
      </c>
      <c r="R69" t="s">
        <v>99</v>
      </c>
      <c r="S69" t="s">
        <v>107</v>
      </c>
      <c r="T69" s="8">
        <v>1519</v>
      </c>
      <c r="U69" t="s">
        <v>272</v>
      </c>
      <c r="V69" s="8">
        <v>100</v>
      </c>
      <c r="W69" s="8">
        <v>1</v>
      </c>
      <c r="X69">
        <v>0</v>
      </c>
      <c r="AA69">
        <v>0</v>
      </c>
      <c r="AD69">
        <v>0</v>
      </c>
      <c r="AE69">
        <v>0</v>
      </c>
      <c r="AF69" t="s">
        <v>720</v>
      </c>
      <c r="AG69">
        <v>0</v>
      </c>
      <c r="AH69">
        <v>0</v>
      </c>
      <c r="AI69" t="s">
        <v>721</v>
      </c>
      <c r="AJ69">
        <v>0</v>
      </c>
      <c r="AK69">
        <v>0</v>
      </c>
      <c r="AL69" t="s">
        <v>721</v>
      </c>
      <c r="AM69" s="8">
        <v>1</v>
      </c>
      <c r="AN69" s="8">
        <v>0</v>
      </c>
      <c r="AO69" t="s">
        <v>721</v>
      </c>
    </row>
    <row r="70" spans="1:41" x14ac:dyDescent="0.25">
      <c r="A70" t="s">
        <v>40</v>
      </c>
      <c r="B70" t="s">
        <v>112</v>
      </c>
      <c r="C70" t="s">
        <v>113</v>
      </c>
      <c r="D70" t="s">
        <v>114</v>
      </c>
      <c r="E70" t="s">
        <v>139</v>
      </c>
      <c r="F70" t="s">
        <v>267</v>
      </c>
      <c r="G70" t="s">
        <v>273</v>
      </c>
      <c r="H70" t="s">
        <v>274</v>
      </c>
      <c r="I70">
        <v>2023</v>
      </c>
      <c r="J70">
        <v>6</v>
      </c>
      <c r="K70">
        <v>100</v>
      </c>
      <c r="L70" t="s">
        <v>275</v>
      </c>
      <c r="M70" t="s">
        <v>93</v>
      </c>
      <c r="N70" t="s">
        <v>16</v>
      </c>
      <c r="O70" t="s">
        <v>99</v>
      </c>
      <c r="P70" t="s">
        <v>13</v>
      </c>
      <c r="Q70" t="s">
        <v>109</v>
      </c>
      <c r="R70" t="s">
        <v>99</v>
      </c>
      <c r="S70" t="s">
        <v>107</v>
      </c>
      <c r="T70" s="8">
        <v>1520</v>
      </c>
      <c r="U70" t="s">
        <v>276</v>
      </c>
      <c r="V70" s="8">
        <v>50</v>
      </c>
      <c r="W70" s="8">
        <v>1</v>
      </c>
      <c r="X70">
        <v>0</v>
      </c>
      <c r="AA70">
        <v>0</v>
      </c>
      <c r="AD70">
        <v>0</v>
      </c>
      <c r="AE70">
        <v>0</v>
      </c>
      <c r="AF70" t="s">
        <v>722</v>
      </c>
      <c r="AG70">
        <v>0</v>
      </c>
      <c r="AH70">
        <v>0</v>
      </c>
      <c r="AI70" t="s">
        <v>723</v>
      </c>
      <c r="AJ70">
        <v>0</v>
      </c>
      <c r="AK70">
        <v>0</v>
      </c>
      <c r="AL70" t="s">
        <v>1091</v>
      </c>
      <c r="AM70" s="8">
        <v>1</v>
      </c>
      <c r="AN70" s="8">
        <v>0</v>
      </c>
      <c r="AO70" t="s">
        <v>1221</v>
      </c>
    </row>
    <row r="71" spans="1:41" s="1" customFormat="1" x14ac:dyDescent="0.25">
      <c r="A71" t="s">
        <v>40</v>
      </c>
      <c r="B71" t="s">
        <v>112</v>
      </c>
      <c r="C71" t="s">
        <v>113</v>
      </c>
      <c r="D71" t="s">
        <v>114</v>
      </c>
      <c r="E71" t="s">
        <v>139</v>
      </c>
      <c r="F71" t="s">
        <v>267</v>
      </c>
      <c r="G71" t="s">
        <v>273</v>
      </c>
      <c r="H71" t="s">
        <v>274</v>
      </c>
      <c r="I71">
        <v>2023</v>
      </c>
      <c r="J71">
        <v>6</v>
      </c>
      <c r="K71">
        <v>100</v>
      </c>
      <c r="L71" t="s">
        <v>275</v>
      </c>
      <c r="M71" t="s">
        <v>93</v>
      </c>
      <c r="N71" t="s">
        <v>16</v>
      </c>
      <c r="O71" t="s">
        <v>99</v>
      </c>
      <c r="P71" t="s">
        <v>13</v>
      </c>
      <c r="Q71" t="s">
        <v>109</v>
      </c>
      <c r="R71" t="s">
        <v>99</v>
      </c>
      <c r="S71" t="s">
        <v>107</v>
      </c>
      <c r="T71" s="8">
        <v>1521</v>
      </c>
      <c r="U71" t="s">
        <v>277</v>
      </c>
      <c r="V71" s="8">
        <v>50</v>
      </c>
      <c r="W71" s="8">
        <v>1</v>
      </c>
      <c r="X71">
        <v>0</v>
      </c>
      <c r="Y71"/>
      <c r="Z71"/>
      <c r="AA71">
        <v>0</v>
      </c>
      <c r="AB71"/>
      <c r="AC71"/>
      <c r="AD71">
        <v>0</v>
      </c>
      <c r="AE71">
        <v>0</v>
      </c>
      <c r="AF71" t="s">
        <v>712</v>
      </c>
      <c r="AG71">
        <v>0</v>
      </c>
      <c r="AH71">
        <v>0</v>
      </c>
      <c r="AI71" t="s">
        <v>724</v>
      </c>
      <c r="AJ71">
        <v>0</v>
      </c>
      <c r="AK71">
        <v>0</v>
      </c>
      <c r="AL71" t="s">
        <v>724</v>
      </c>
      <c r="AM71" s="8">
        <v>1</v>
      </c>
      <c r="AN71" s="8">
        <v>0</v>
      </c>
      <c r="AO71" t="s">
        <v>1222</v>
      </c>
    </row>
    <row r="72" spans="1:41" s="1" customFormat="1" x14ac:dyDescent="0.25">
      <c r="A72" t="s">
        <v>40</v>
      </c>
      <c r="B72" t="s">
        <v>112</v>
      </c>
      <c r="C72" t="s">
        <v>113</v>
      </c>
      <c r="D72" t="s">
        <v>114</v>
      </c>
      <c r="E72" t="s">
        <v>139</v>
      </c>
      <c r="F72" t="s">
        <v>267</v>
      </c>
      <c r="G72" t="s">
        <v>278</v>
      </c>
      <c r="H72" t="s">
        <v>279</v>
      </c>
      <c r="I72">
        <v>2023</v>
      </c>
      <c r="J72">
        <v>8</v>
      </c>
      <c r="K72">
        <v>100</v>
      </c>
      <c r="L72" t="s">
        <v>280</v>
      </c>
      <c r="M72" t="s">
        <v>93</v>
      </c>
      <c r="N72" t="s">
        <v>16</v>
      </c>
      <c r="O72" t="s">
        <v>99</v>
      </c>
      <c r="P72" t="s">
        <v>13</v>
      </c>
      <c r="Q72" t="s">
        <v>109</v>
      </c>
      <c r="R72" t="s">
        <v>99</v>
      </c>
      <c r="S72" t="s">
        <v>107</v>
      </c>
      <c r="T72" s="8">
        <v>1522</v>
      </c>
      <c r="U72" t="s">
        <v>281</v>
      </c>
      <c r="V72" s="8">
        <v>38</v>
      </c>
      <c r="W72" s="8">
        <v>1</v>
      </c>
      <c r="X72">
        <v>0</v>
      </c>
      <c r="Y72"/>
      <c r="Z72"/>
      <c r="AA72">
        <v>0</v>
      </c>
      <c r="AB72"/>
      <c r="AC72"/>
      <c r="AD72">
        <v>0</v>
      </c>
      <c r="AE72">
        <v>0</v>
      </c>
      <c r="AF72" t="s">
        <v>725</v>
      </c>
      <c r="AG72">
        <v>0</v>
      </c>
      <c r="AH72">
        <v>0</v>
      </c>
      <c r="AI72" t="s">
        <v>726</v>
      </c>
      <c r="AJ72">
        <v>0</v>
      </c>
      <c r="AK72">
        <v>0</v>
      </c>
      <c r="AL72" t="s">
        <v>1092</v>
      </c>
      <c r="AM72" s="8">
        <v>1</v>
      </c>
      <c r="AN72" s="8">
        <v>0</v>
      </c>
      <c r="AO72" t="s">
        <v>1223</v>
      </c>
    </row>
    <row r="73" spans="1:41" x14ac:dyDescent="0.25">
      <c r="A73" t="s">
        <v>40</v>
      </c>
      <c r="B73" t="s">
        <v>112</v>
      </c>
      <c r="C73" t="s">
        <v>113</v>
      </c>
      <c r="D73" t="s">
        <v>114</v>
      </c>
      <c r="E73" t="s">
        <v>139</v>
      </c>
      <c r="F73" t="s">
        <v>267</v>
      </c>
      <c r="G73" t="s">
        <v>278</v>
      </c>
      <c r="H73" t="s">
        <v>279</v>
      </c>
      <c r="I73">
        <v>2023</v>
      </c>
      <c r="J73">
        <v>8</v>
      </c>
      <c r="K73">
        <v>100</v>
      </c>
      <c r="L73" t="s">
        <v>280</v>
      </c>
      <c r="M73" t="s">
        <v>93</v>
      </c>
      <c r="N73" t="s">
        <v>16</v>
      </c>
      <c r="O73" t="s">
        <v>99</v>
      </c>
      <c r="P73" t="s">
        <v>13</v>
      </c>
      <c r="Q73" t="s">
        <v>109</v>
      </c>
      <c r="R73" t="s">
        <v>99</v>
      </c>
      <c r="S73" t="s">
        <v>107</v>
      </c>
      <c r="T73" s="8">
        <v>1523</v>
      </c>
      <c r="U73" t="s">
        <v>282</v>
      </c>
      <c r="V73" s="8">
        <v>62</v>
      </c>
      <c r="W73" s="8">
        <v>1</v>
      </c>
      <c r="X73">
        <v>0</v>
      </c>
      <c r="AA73">
        <v>0</v>
      </c>
      <c r="AD73">
        <v>0</v>
      </c>
      <c r="AE73">
        <v>0</v>
      </c>
      <c r="AF73" t="s">
        <v>727</v>
      </c>
      <c r="AG73">
        <v>0</v>
      </c>
      <c r="AH73">
        <v>0</v>
      </c>
      <c r="AI73" t="s">
        <v>728</v>
      </c>
      <c r="AJ73">
        <v>0</v>
      </c>
      <c r="AK73">
        <v>0</v>
      </c>
      <c r="AL73" t="s">
        <v>1093</v>
      </c>
      <c r="AM73" s="8">
        <v>0</v>
      </c>
      <c r="AN73" s="8">
        <v>0</v>
      </c>
      <c r="AO73" t="s">
        <v>1224</v>
      </c>
    </row>
    <row r="74" spans="1:41" x14ac:dyDescent="0.25">
      <c r="A74" t="s">
        <v>40</v>
      </c>
      <c r="B74" t="s">
        <v>112</v>
      </c>
      <c r="C74" t="s">
        <v>113</v>
      </c>
      <c r="D74" t="s">
        <v>114</v>
      </c>
      <c r="E74" t="s">
        <v>139</v>
      </c>
      <c r="F74" t="s">
        <v>283</v>
      </c>
      <c r="G74" t="s">
        <v>284</v>
      </c>
      <c r="H74" t="s">
        <v>63</v>
      </c>
      <c r="I74">
        <v>2023</v>
      </c>
      <c r="J74">
        <v>8</v>
      </c>
      <c r="K74">
        <v>100</v>
      </c>
      <c r="L74" t="s">
        <v>285</v>
      </c>
      <c r="M74" t="s">
        <v>93</v>
      </c>
      <c r="N74" t="s">
        <v>16</v>
      </c>
      <c r="O74" t="s">
        <v>99</v>
      </c>
      <c r="P74" t="s">
        <v>13</v>
      </c>
      <c r="Q74" t="s">
        <v>109</v>
      </c>
      <c r="R74" t="s">
        <v>99</v>
      </c>
      <c r="S74" t="s">
        <v>107</v>
      </c>
      <c r="T74" s="8">
        <v>1524</v>
      </c>
      <c r="U74" t="s">
        <v>286</v>
      </c>
      <c r="V74" s="8">
        <v>100</v>
      </c>
      <c r="W74" s="8">
        <v>1</v>
      </c>
      <c r="X74">
        <v>0</v>
      </c>
      <c r="AA74">
        <v>0</v>
      </c>
      <c r="AD74">
        <v>0</v>
      </c>
      <c r="AE74">
        <v>0</v>
      </c>
      <c r="AF74" t="s">
        <v>729</v>
      </c>
      <c r="AG74">
        <v>0</v>
      </c>
      <c r="AH74">
        <v>0</v>
      </c>
      <c r="AI74" t="s">
        <v>986</v>
      </c>
      <c r="AJ74">
        <v>0</v>
      </c>
      <c r="AK74">
        <v>0</v>
      </c>
      <c r="AL74" t="s">
        <v>1094</v>
      </c>
      <c r="AM74" s="8">
        <v>1</v>
      </c>
      <c r="AN74" s="8">
        <v>0</v>
      </c>
      <c r="AO74" t="s">
        <v>1225</v>
      </c>
    </row>
    <row r="75" spans="1:41" x14ac:dyDescent="0.25">
      <c r="A75" t="s">
        <v>41</v>
      </c>
      <c r="B75" t="s">
        <v>112</v>
      </c>
      <c r="C75" t="s">
        <v>113</v>
      </c>
      <c r="D75" t="s">
        <v>114</v>
      </c>
      <c r="E75" t="s">
        <v>117</v>
      </c>
      <c r="F75" t="s">
        <v>879</v>
      </c>
      <c r="G75" t="s">
        <v>880</v>
      </c>
      <c r="H75" t="s">
        <v>881</v>
      </c>
      <c r="I75">
        <v>2023</v>
      </c>
      <c r="J75">
        <v>7</v>
      </c>
      <c r="K75">
        <v>1</v>
      </c>
      <c r="L75" t="s">
        <v>882</v>
      </c>
      <c r="M75" t="s">
        <v>94</v>
      </c>
      <c r="N75" t="s">
        <v>883</v>
      </c>
      <c r="O75" t="s">
        <v>99</v>
      </c>
      <c r="P75" t="s">
        <v>13</v>
      </c>
      <c r="Q75" t="s">
        <v>17</v>
      </c>
      <c r="R75" t="s">
        <v>99</v>
      </c>
      <c r="S75" t="s">
        <v>107</v>
      </c>
      <c r="T75" s="8">
        <v>1678</v>
      </c>
      <c r="U75" t="s">
        <v>884</v>
      </c>
      <c r="V75" s="8">
        <v>100</v>
      </c>
      <c r="W75" s="8">
        <v>1</v>
      </c>
      <c r="X75">
        <v>0</v>
      </c>
      <c r="AA75">
        <v>0</v>
      </c>
      <c r="AD75">
        <v>0</v>
      </c>
      <c r="AE75">
        <v>0</v>
      </c>
      <c r="AF75" t="s">
        <v>885</v>
      </c>
      <c r="AG75">
        <v>0</v>
      </c>
      <c r="AH75">
        <v>0</v>
      </c>
      <c r="AI75" t="s">
        <v>1022</v>
      </c>
      <c r="AJ75">
        <v>0</v>
      </c>
      <c r="AK75">
        <v>0</v>
      </c>
      <c r="AL75" t="s">
        <v>1335</v>
      </c>
      <c r="AM75" s="8">
        <v>0</v>
      </c>
      <c r="AN75" s="8">
        <v>0</v>
      </c>
      <c r="AO75" t="s">
        <v>1336</v>
      </c>
    </row>
    <row r="76" spans="1:41" x14ac:dyDescent="0.25">
      <c r="A76" t="s">
        <v>41</v>
      </c>
      <c r="B76" t="s">
        <v>112</v>
      </c>
      <c r="C76" t="s">
        <v>113</v>
      </c>
      <c r="D76" t="s">
        <v>114</v>
      </c>
      <c r="E76" t="s">
        <v>117</v>
      </c>
      <c r="F76" t="s">
        <v>886</v>
      </c>
      <c r="G76" t="s">
        <v>887</v>
      </c>
      <c r="H76" t="s">
        <v>888</v>
      </c>
      <c r="I76">
        <v>2023</v>
      </c>
      <c r="J76">
        <v>7</v>
      </c>
      <c r="K76">
        <v>1</v>
      </c>
      <c r="L76" t="s">
        <v>889</v>
      </c>
      <c r="M76" t="s">
        <v>94</v>
      </c>
      <c r="N76" t="s">
        <v>883</v>
      </c>
      <c r="O76" t="s">
        <v>99</v>
      </c>
      <c r="P76" t="s">
        <v>13</v>
      </c>
      <c r="Q76" t="s">
        <v>17</v>
      </c>
      <c r="R76" t="s">
        <v>99</v>
      </c>
      <c r="S76" t="s">
        <v>107</v>
      </c>
      <c r="T76" s="8">
        <v>1680</v>
      </c>
      <c r="U76" t="s">
        <v>890</v>
      </c>
      <c r="V76" s="8">
        <v>100</v>
      </c>
      <c r="W76" s="8">
        <v>1</v>
      </c>
      <c r="X76">
        <v>0</v>
      </c>
      <c r="AA76">
        <v>0</v>
      </c>
      <c r="AD76">
        <v>0</v>
      </c>
      <c r="AE76">
        <v>0</v>
      </c>
      <c r="AF76" t="s">
        <v>891</v>
      </c>
      <c r="AG76">
        <v>0</v>
      </c>
      <c r="AH76">
        <v>0</v>
      </c>
      <c r="AI76" t="s">
        <v>1023</v>
      </c>
      <c r="AJ76">
        <v>0</v>
      </c>
      <c r="AK76">
        <v>0</v>
      </c>
      <c r="AL76" t="s">
        <v>1337</v>
      </c>
      <c r="AM76" s="8">
        <v>0</v>
      </c>
      <c r="AN76" s="8">
        <v>0</v>
      </c>
      <c r="AO76" t="s">
        <v>1338</v>
      </c>
    </row>
    <row r="77" spans="1:41" x14ac:dyDescent="0.25">
      <c r="A77" t="s">
        <v>41</v>
      </c>
      <c r="B77" t="s">
        <v>112</v>
      </c>
      <c r="C77" t="s">
        <v>113</v>
      </c>
      <c r="D77" t="s">
        <v>114</v>
      </c>
      <c r="E77" t="s">
        <v>117</v>
      </c>
      <c r="F77" t="s">
        <v>892</v>
      </c>
      <c r="G77" t="s">
        <v>893</v>
      </c>
      <c r="H77" t="s">
        <v>894</v>
      </c>
      <c r="I77">
        <v>2023</v>
      </c>
      <c r="J77">
        <v>7</v>
      </c>
      <c r="K77">
        <v>1</v>
      </c>
      <c r="L77" t="s">
        <v>895</v>
      </c>
      <c r="M77" t="s">
        <v>94</v>
      </c>
      <c r="N77" t="s">
        <v>883</v>
      </c>
      <c r="O77" t="s">
        <v>99</v>
      </c>
      <c r="P77" t="s">
        <v>13</v>
      </c>
      <c r="Q77" t="s">
        <v>14</v>
      </c>
      <c r="R77" t="s">
        <v>99</v>
      </c>
      <c r="S77" t="s">
        <v>107</v>
      </c>
      <c r="T77" s="8">
        <v>1681</v>
      </c>
      <c r="U77" t="s">
        <v>896</v>
      </c>
      <c r="V77" s="8">
        <v>100</v>
      </c>
      <c r="W77" s="8">
        <v>1</v>
      </c>
      <c r="X77">
        <v>0</v>
      </c>
      <c r="AA77">
        <v>0</v>
      </c>
      <c r="AD77">
        <v>0</v>
      </c>
      <c r="AE77">
        <v>0</v>
      </c>
      <c r="AF77" t="s">
        <v>897</v>
      </c>
      <c r="AG77">
        <v>0</v>
      </c>
      <c r="AH77">
        <v>0</v>
      </c>
      <c r="AI77" t="s">
        <v>1024</v>
      </c>
      <c r="AJ77">
        <v>0</v>
      </c>
      <c r="AK77">
        <v>0</v>
      </c>
      <c r="AL77" t="s">
        <v>1339</v>
      </c>
      <c r="AM77" s="8">
        <v>0</v>
      </c>
      <c r="AN77" s="8">
        <v>0</v>
      </c>
      <c r="AO77" t="s">
        <v>1340</v>
      </c>
    </row>
    <row r="78" spans="1:41" x14ac:dyDescent="0.25">
      <c r="A78" t="s">
        <v>41</v>
      </c>
      <c r="B78" t="s">
        <v>112</v>
      </c>
      <c r="C78" t="s">
        <v>113</v>
      </c>
      <c r="D78" t="s">
        <v>114</v>
      </c>
      <c r="E78" t="s">
        <v>117</v>
      </c>
      <c r="F78" t="s">
        <v>898</v>
      </c>
      <c r="G78" t="s">
        <v>899</v>
      </c>
      <c r="H78" t="s">
        <v>900</v>
      </c>
      <c r="I78">
        <v>2023</v>
      </c>
      <c r="J78">
        <v>7</v>
      </c>
      <c r="K78">
        <v>1</v>
      </c>
      <c r="L78" t="s">
        <v>901</v>
      </c>
      <c r="M78" t="s">
        <v>94</v>
      </c>
      <c r="N78" t="s">
        <v>883</v>
      </c>
      <c r="O78" t="s">
        <v>99</v>
      </c>
      <c r="P78" t="s">
        <v>13</v>
      </c>
      <c r="Q78" t="s">
        <v>14</v>
      </c>
      <c r="R78" t="s">
        <v>99</v>
      </c>
      <c r="S78" t="s">
        <v>107</v>
      </c>
      <c r="T78" s="8">
        <v>1682</v>
      </c>
      <c r="U78" t="s">
        <v>902</v>
      </c>
      <c r="V78" s="8">
        <v>100</v>
      </c>
      <c r="W78" s="8">
        <v>1</v>
      </c>
      <c r="X78">
        <v>0</v>
      </c>
      <c r="AA78">
        <v>0</v>
      </c>
      <c r="AD78">
        <v>0</v>
      </c>
      <c r="AE78">
        <v>0</v>
      </c>
      <c r="AF78" t="s">
        <v>1025</v>
      </c>
      <c r="AG78">
        <v>0</v>
      </c>
      <c r="AH78">
        <v>0</v>
      </c>
      <c r="AI78" t="s">
        <v>1026</v>
      </c>
      <c r="AJ78">
        <v>0</v>
      </c>
      <c r="AK78">
        <v>0</v>
      </c>
      <c r="AL78" t="s">
        <v>1341</v>
      </c>
      <c r="AM78" s="8">
        <v>0</v>
      </c>
      <c r="AN78" s="8">
        <v>0</v>
      </c>
      <c r="AO78" t="s">
        <v>1342</v>
      </c>
    </row>
    <row r="79" spans="1:41" x14ac:dyDescent="0.25">
      <c r="A79" t="s">
        <v>41</v>
      </c>
      <c r="B79" t="s">
        <v>112</v>
      </c>
      <c r="C79" t="s">
        <v>113</v>
      </c>
      <c r="D79" t="s">
        <v>114</v>
      </c>
      <c r="E79" t="s">
        <v>117</v>
      </c>
      <c r="F79" t="s">
        <v>903</v>
      </c>
      <c r="G79" t="s">
        <v>904</v>
      </c>
      <c r="H79" t="s">
        <v>905</v>
      </c>
      <c r="I79">
        <v>2023</v>
      </c>
      <c r="J79">
        <v>7</v>
      </c>
      <c r="K79">
        <v>1</v>
      </c>
      <c r="L79" t="s">
        <v>906</v>
      </c>
      <c r="M79" t="s">
        <v>94</v>
      </c>
      <c r="N79" t="s">
        <v>883</v>
      </c>
      <c r="O79" t="s">
        <v>99</v>
      </c>
      <c r="P79" t="s">
        <v>13</v>
      </c>
      <c r="Q79" t="s">
        <v>17</v>
      </c>
      <c r="R79" t="s">
        <v>99</v>
      </c>
      <c r="S79" t="s">
        <v>107</v>
      </c>
      <c r="T79" s="8">
        <v>1683</v>
      </c>
      <c r="U79" t="s">
        <v>907</v>
      </c>
      <c r="V79" s="8">
        <v>100</v>
      </c>
      <c r="W79" s="8">
        <v>1</v>
      </c>
      <c r="X79">
        <v>0</v>
      </c>
      <c r="AA79">
        <v>0</v>
      </c>
      <c r="AD79">
        <v>0</v>
      </c>
      <c r="AE79">
        <v>0</v>
      </c>
      <c r="AF79" t="s">
        <v>1027</v>
      </c>
      <c r="AG79">
        <v>0</v>
      </c>
      <c r="AH79">
        <v>0</v>
      </c>
      <c r="AI79" t="s">
        <v>1028</v>
      </c>
      <c r="AJ79">
        <v>0</v>
      </c>
      <c r="AK79">
        <v>0</v>
      </c>
      <c r="AL79" t="s">
        <v>1343</v>
      </c>
      <c r="AM79" s="8">
        <v>0</v>
      </c>
      <c r="AN79" s="8">
        <v>0</v>
      </c>
      <c r="AO79" t="s">
        <v>1344</v>
      </c>
    </row>
    <row r="80" spans="1:41" x14ac:dyDescent="0.25">
      <c r="A80" t="s">
        <v>41</v>
      </c>
      <c r="B80" t="s">
        <v>112</v>
      </c>
      <c r="C80" t="s">
        <v>113</v>
      </c>
      <c r="D80" t="s">
        <v>114</v>
      </c>
      <c r="E80" t="s">
        <v>117</v>
      </c>
      <c r="F80" t="s">
        <v>908</v>
      </c>
      <c r="G80" t="s">
        <v>909</v>
      </c>
      <c r="H80" t="s">
        <v>910</v>
      </c>
      <c r="I80">
        <v>2023</v>
      </c>
      <c r="J80">
        <v>7</v>
      </c>
      <c r="K80">
        <v>1</v>
      </c>
      <c r="L80" t="s">
        <v>906</v>
      </c>
      <c r="M80" t="s">
        <v>911</v>
      </c>
      <c r="N80" t="s">
        <v>883</v>
      </c>
      <c r="O80" t="s">
        <v>99</v>
      </c>
      <c r="P80" t="s">
        <v>13</v>
      </c>
      <c r="Q80" t="s">
        <v>14</v>
      </c>
      <c r="R80" t="s">
        <v>99</v>
      </c>
      <c r="S80" t="s">
        <v>107</v>
      </c>
      <c r="T80" s="8">
        <v>1684</v>
      </c>
      <c r="U80" t="s">
        <v>912</v>
      </c>
      <c r="V80" s="8">
        <v>100</v>
      </c>
      <c r="W80" s="8">
        <v>1</v>
      </c>
      <c r="X80">
        <v>0</v>
      </c>
      <c r="AA80">
        <v>0</v>
      </c>
      <c r="AD80">
        <v>0</v>
      </c>
      <c r="AE80">
        <v>0</v>
      </c>
      <c r="AF80" t="s">
        <v>1029</v>
      </c>
      <c r="AG80">
        <v>0</v>
      </c>
      <c r="AH80">
        <v>0</v>
      </c>
      <c r="AI80" t="s">
        <v>1030</v>
      </c>
      <c r="AJ80">
        <v>0</v>
      </c>
      <c r="AK80">
        <v>0</v>
      </c>
      <c r="AL80" t="s">
        <v>1345</v>
      </c>
      <c r="AM80" s="8">
        <v>0</v>
      </c>
      <c r="AN80" s="8">
        <v>0</v>
      </c>
      <c r="AO80" t="s">
        <v>1346</v>
      </c>
    </row>
    <row r="81" spans="1:41" x14ac:dyDescent="0.25">
      <c r="A81" t="s">
        <v>41</v>
      </c>
      <c r="B81" t="s">
        <v>112</v>
      </c>
      <c r="C81" t="s">
        <v>113</v>
      </c>
      <c r="D81" t="s">
        <v>114</v>
      </c>
      <c r="E81" t="s">
        <v>117</v>
      </c>
      <c r="F81" t="s">
        <v>913</v>
      </c>
      <c r="G81" t="s">
        <v>914</v>
      </c>
      <c r="H81" t="s">
        <v>915</v>
      </c>
      <c r="I81">
        <v>2023</v>
      </c>
      <c r="J81">
        <v>7</v>
      </c>
      <c r="K81">
        <v>4</v>
      </c>
      <c r="L81" t="s">
        <v>916</v>
      </c>
      <c r="M81" t="s">
        <v>94</v>
      </c>
      <c r="N81" t="s">
        <v>883</v>
      </c>
      <c r="O81" t="s">
        <v>99</v>
      </c>
      <c r="P81" t="s">
        <v>13</v>
      </c>
      <c r="Q81" t="s">
        <v>14</v>
      </c>
      <c r="R81" t="s">
        <v>99</v>
      </c>
      <c r="S81" t="s">
        <v>107</v>
      </c>
      <c r="T81" s="8">
        <v>1685</v>
      </c>
      <c r="U81" t="s">
        <v>917</v>
      </c>
      <c r="V81" s="8">
        <v>100</v>
      </c>
      <c r="W81" s="8">
        <v>4</v>
      </c>
      <c r="X81">
        <v>0</v>
      </c>
      <c r="AA81">
        <v>0</v>
      </c>
      <c r="AD81">
        <v>0</v>
      </c>
      <c r="AE81">
        <v>0</v>
      </c>
      <c r="AF81" t="s">
        <v>1031</v>
      </c>
      <c r="AG81">
        <v>0</v>
      </c>
      <c r="AH81">
        <v>0</v>
      </c>
      <c r="AI81" t="s">
        <v>1032</v>
      </c>
      <c r="AJ81">
        <v>0</v>
      </c>
      <c r="AK81">
        <v>0</v>
      </c>
      <c r="AL81" t="s">
        <v>1347</v>
      </c>
      <c r="AM81" s="8">
        <v>0</v>
      </c>
      <c r="AN81" s="8">
        <v>0</v>
      </c>
      <c r="AO81" t="s">
        <v>1348</v>
      </c>
    </row>
    <row r="82" spans="1:41" x14ac:dyDescent="0.25">
      <c r="A82" t="s">
        <v>41</v>
      </c>
      <c r="B82" t="s">
        <v>112</v>
      </c>
      <c r="C82" t="s">
        <v>113</v>
      </c>
      <c r="D82" t="s">
        <v>114</v>
      </c>
      <c r="E82" t="s">
        <v>117</v>
      </c>
      <c r="F82" t="s">
        <v>918</v>
      </c>
      <c r="G82" t="s">
        <v>919</v>
      </c>
      <c r="H82" t="s">
        <v>920</v>
      </c>
      <c r="I82">
        <v>2023</v>
      </c>
      <c r="J82">
        <v>7</v>
      </c>
      <c r="K82">
        <v>1</v>
      </c>
      <c r="L82" t="s">
        <v>921</v>
      </c>
      <c r="M82" t="s">
        <v>94</v>
      </c>
      <c r="N82" t="s">
        <v>883</v>
      </c>
      <c r="O82" t="s">
        <v>99</v>
      </c>
      <c r="P82" t="s">
        <v>13</v>
      </c>
      <c r="Q82" t="s">
        <v>14</v>
      </c>
      <c r="R82" t="s">
        <v>99</v>
      </c>
      <c r="S82" t="s">
        <v>107</v>
      </c>
      <c r="T82" s="8">
        <v>1686</v>
      </c>
      <c r="U82" t="s">
        <v>922</v>
      </c>
      <c r="V82" s="8">
        <v>100</v>
      </c>
      <c r="W82" s="8">
        <v>1</v>
      </c>
      <c r="X82">
        <v>0</v>
      </c>
      <c r="AA82">
        <v>0</v>
      </c>
      <c r="AD82">
        <v>0</v>
      </c>
      <c r="AE82">
        <v>0</v>
      </c>
      <c r="AF82" t="s">
        <v>1033</v>
      </c>
      <c r="AG82">
        <v>0</v>
      </c>
      <c r="AH82">
        <v>0</v>
      </c>
      <c r="AI82" t="s">
        <v>1034</v>
      </c>
      <c r="AJ82">
        <v>0</v>
      </c>
      <c r="AK82">
        <v>0</v>
      </c>
      <c r="AL82" t="s">
        <v>1349</v>
      </c>
      <c r="AM82" s="8">
        <v>0</v>
      </c>
      <c r="AN82" s="8">
        <v>0</v>
      </c>
      <c r="AO82" t="s">
        <v>1350</v>
      </c>
    </row>
    <row r="83" spans="1:41" x14ac:dyDescent="0.25">
      <c r="A83" t="s">
        <v>41</v>
      </c>
      <c r="B83" t="s">
        <v>112</v>
      </c>
      <c r="C83" t="s">
        <v>113</v>
      </c>
      <c r="D83" t="s">
        <v>114</v>
      </c>
      <c r="E83" t="s">
        <v>139</v>
      </c>
      <c r="F83" t="s">
        <v>923</v>
      </c>
      <c r="G83" t="s">
        <v>924</v>
      </c>
      <c r="H83" t="s">
        <v>925</v>
      </c>
      <c r="I83">
        <v>2023</v>
      </c>
      <c r="J83">
        <v>9</v>
      </c>
      <c r="K83">
        <v>2</v>
      </c>
      <c r="L83" t="s">
        <v>926</v>
      </c>
      <c r="M83" t="s">
        <v>94</v>
      </c>
      <c r="N83" t="s">
        <v>883</v>
      </c>
      <c r="O83" t="s">
        <v>99</v>
      </c>
      <c r="P83" t="s">
        <v>13</v>
      </c>
      <c r="Q83" t="s">
        <v>14</v>
      </c>
      <c r="R83" t="s">
        <v>99</v>
      </c>
      <c r="S83" t="s">
        <v>107</v>
      </c>
      <c r="T83" s="8">
        <v>1688</v>
      </c>
      <c r="U83" t="s">
        <v>927</v>
      </c>
      <c r="V83" s="8">
        <v>100</v>
      </c>
      <c r="W83" s="8">
        <v>2</v>
      </c>
      <c r="X83">
        <v>0</v>
      </c>
      <c r="AA83">
        <v>0</v>
      </c>
      <c r="AD83">
        <v>0</v>
      </c>
      <c r="AE83">
        <v>0</v>
      </c>
      <c r="AF83" t="s">
        <v>1035</v>
      </c>
      <c r="AG83">
        <v>0</v>
      </c>
      <c r="AH83">
        <v>0</v>
      </c>
      <c r="AI83" t="s">
        <v>1036</v>
      </c>
      <c r="AJ83">
        <v>0</v>
      </c>
      <c r="AK83">
        <v>0</v>
      </c>
      <c r="AL83" t="s">
        <v>1351</v>
      </c>
      <c r="AM83" s="8">
        <v>0</v>
      </c>
      <c r="AN83" s="8">
        <v>0</v>
      </c>
      <c r="AO83" t="s">
        <v>1351</v>
      </c>
    </row>
    <row r="84" spans="1:41" x14ac:dyDescent="0.25">
      <c r="A84" t="s">
        <v>41</v>
      </c>
      <c r="B84" t="s">
        <v>112</v>
      </c>
      <c r="C84" t="s">
        <v>113</v>
      </c>
      <c r="D84" t="s">
        <v>114</v>
      </c>
      <c r="E84" t="s">
        <v>117</v>
      </c>
      <c r="F84" t="s">
        <v>964</v>
      </c>
      <c r="G84" t="s">
        <v>965</v>
      </c>
      <c r="H84" t="s">
        <v>966</v>
      </c>
      <c r="I84">
        <v>2023</v>
      </c>
      <c r="J84">
        <v>7</v>
      </c>
      <c r="K84">
        <v>1</v>
      </c>
      <c r="L84" t="s">
        <v>967</v>
      </c>
      <c r="M84" t="s">
        <v>94</v>
      </c>
      <c r="N84" t="s">
        <v>883</v>
      </c>
      <c r="O84" t="s">
        <v>99</v>
      </c>
      <c r="P84" t="s">
        <v>13</v>
      </c>
      <c r="Q84" t="s">
        <v>17</v>
      </c>
      <c r="R84" t="s">
        <v>99</v>
      </c>
      <c r="S84" t="s">
        <v>107</v>
      </c>
      <c r="T84" s="8">
        <v>1703</v>
      </c>
      <c r="U84" t="s">
        <v>968</v>
      </c>
      <c r="V84" s="8">
        <v>100</v>
      </c>
      <c r="W84" s="8">
        <v>1</v>
      </c>
      <c r="X84">
        <v>0</v>
      </c>
      <c r="AA84">
        <v>0</v>
      </c>
      <c r="AD84">
        <v>0</v>
      </c>
      <c r="AE84">
        <v>0</v>
      </c>
      <c r="AF84" t="s">
        <v>1044</v>
      </c>
      <c r="AG84">
        <v>0</v>
      </c>
      <c r="AH84">
        <v>0</v>
      </c>
      <c r="AI84" t="s">
        <v>1045</v>
      </c>
      <c r="AJ84">
        <v>0</v>
      </c>
      <c r="AK84">
        <v>0</v>
      </c>
      <c r="AL84" t="s">
        <v>1366</v>
      </c>
      <c r="AM84" s="8">
        <v>0</v>
      </c>
      <c r="AN84" s="8">
        <v>0</v>
      </c>
      <c r="AO84" t="s">
        <v>1367</v>
      </c>
    </row>
    <row r="85" spans="1:41" x14ac:dyDescent="0.25">
      <c r="A85" t="s">
        <v>41</v>
      </c>
      <c r="B85" t="s">
        <v>112</v>
      </c>
      <c r="C85" t="s">
        <v>113</v>
      </c>
      <c r="D85" t="s">
        <v>114</v>
      </c>
      <c r="E85" t="s">
        <v>117</v>
      </c>
      <c r="F85" t="s">
        <v>969</v>
      </c>
      <c r="G85" t="s">
        <v>1046</v>
      </c>
      <c r="H85" t="s">
        <v>1047</v>
      </c>
      <c r="I85">
        <v>2023</v>
      </c>
      <c r="J85">
        <v>7</v>
      </c>
      <c r="K85">
        <v>1</v>
      </c>
      <c r="L85" t="s">
        <v>253</v>
      </c>
      <c r="M85" t="s">
        <v>94</v>
      </c>
      <c r="N85" t="s">
        <v>883</v>
      </c>
      <c r="O85" t="s">
        <v>99</v>
      </c>
      <c r="P85" t="s">
        <v>13</v>
      </c>
      <c r="Q85" t="s">
        <v>14</v>
      </c>
      <c r="R85" t="s">
        <v>99</v>
      </c>
      <c r="S85" t="s">
        <v>107</v>
      </c>
      <c r="T85" s="8">
        <v>1704</v>
      </c>
      <c r="U85" t="s">
        <v>970</v>
      </c>
      <c r="V85" s="8">
        <v>100</v>
      </c>
      <c r="W85" s="8">
        <v>1</v>
      </c>
      <c r="X85">
        <v>0</v>
      </c>
      <c r="AA85">
        <v>0</v>
      </c>
      <c r="AD85">
        <v>0</v>
      </c>
      <c r="AG85">
        <v>0</v>
      </c>
      <c r="AJ85">
        <v>0</v>
      </c>
      <c r="AK85">
        <v>0</v>
      </c>
      <c r="AL85" t="s">
        <v>1345</v>
      </c>
      <c r="AM85" s="8">
        <v>0</v>
      </c>
      <c r="AN85" s="8">
        <v>0</v>
      </c>
      <c r="AO85" t="s">
        <v>1346</v>
      </c>
    </row>
    <row r="86" spans="1:41" x14ac:dyDescent="0.25">
      <c r="A86" t="s">
        <v>41</v>
      </c>
      <c r="B86" t="s">
        <v>112</v>
      </c>
      <c r="C86" t="s">
        <v>113</v>
      </c>
      <c r="D86" t="s">
        <v>114</v>
      </c>
      <c r="E86" t="s">
        <v>117</v>
      </c>
      <c r="F86" t="s">
        <v>971</v>
      </c>
      <c r="G86" t="s">
        <v>1048</v>
      </c>
      <c r="H86" t="s">
        <v>972</v>
      </c>
      <c r="I86">
        <v>2023</v>
      </c>
      <c r="J86">
        <v>7</v>
      </c>
      <c r="K86">
        <v>6</v>
      </c>
      <c r="L86" t="s">
        <v>253</v>
      </c>
      <c r="M86" t="s">
        <v>94</v>
      </c>
      <c r="N86" t="s">
        <v>883</v>
      </c>
      <c r="O86" t="s">
        <v>99</v>
      </c>
      <c r="P86" t="s">
        <v>13</v>
      </c>
      <c r="Q86" t="s">
        <v>14</v>
      </c>
      <c r="R86" t="s">
        <v>99</v>
      </c>
      <c r="S86" t="s">
        <v>107</v>
      </c>
      <c r="T86" s="8">
        <v>1705</v>
      </c>
      <c r="U86" t="s">
        <v>972</v>
      </c>
      <c r="V86" s="8">
        <v>100</v>
      </c>
      <c r="W86" s="8">
        <v>6</v>
      </c>
      <c r="X86">
        <v>0</v>
      </c>
      <c r="AA86">
        <v>0</v>
      </c>
      <c r="AD86">
        <v>0</v>
      </c>
      <c r="AE86">
        <v>0</v>
      </c>
      <c r="AF86" t="s">
        <v>1049</v>
      </c>
      <c r="AG86">
        <v>0</v>
      </c>
      <c r="AH86">
        <v>0</v>
      </c>
      <c r="AI86" t="s">
        <v>1050</v>
      </c>
      <c r="AJ86">
        <v>0</v>
      </c>
      <c r="AK86">
        <v>0</v>
      </c>
      <c r="AL86" t="s">
        <v>1368</v>
      </c>
      <c r="AM86" s="8">
        <v>0</v>
      </c>
      <c r="AN86" s="8">
        <v>0</v>
      </c>
      <c r="AO86" t="s">
        <v>1369</v>
      </c>
    </row>
    <row r="87" spans="1:41" x14ac:dyDescent="0.25">
      <c r="A87" t="s">
        <v>41</v>
      </c>
      <c r="B87" t="s">
        <v>112</v>
      </c>
      <c r="C87" t="s">
        <v>113</v>
      </c>
      <c r="D87" t="s">
        <v>114</v>
      </c>
      <c r="E87" t="s">
        <v>117</v>
      </c>
      <c r="F87" t="s">
        <v>973</v>
      </c>
      <c r="G87" t="s">
        <v>1051</v>
      </c>
      <c r="H87" t="s">
        <v>974</v>
      </c>
      <c r="I87">
        <v>2023</v>
      </c>
      <c r="J87">
        <v>7</v>
      </c>
      <c r="K87">
        <v>1</v>
      </c>
      <c r="L87" t="s">
        <v>975</v>
      </c>
      <c r="M87" t="s">
        <v>94</v>
      </c>
      <c r="N87" t="s">
        <v>883</v>
      </c>
      <c r="O87" t="s">
        <v>99</v>
      </c>
      <c r="P87" t="s">
        <v>13</v>
      </c>
      <c r="Q87" t="s">
        <v>14</v>
      </c>
      <c r="R87" t="s">
        <v>99</v>
      </c>
      <c r="S87" t="s">
        <v>107</v>
      </c>
      <c r="T87" s="8">
        <v>1706</v>
      </c>
      <c r="U87" t="s">
        <v>976</v>
      </c>
      <c r="V87" s="8">
        <v>100</v>
      </c>
      <c r="W87" s="8">
        <v>1</v>
      </c>
      <c r="X87">
        <v>0</v>
      </c>
      <c r="AA87">
        <v>0</v>
      </c>
      <c r="AD87">
        <v>0</v>
      </c>
      <c r="AE87">
        <v>0</v>
      </c>
      <c r="AF87" t="s">
        <v>642</v>
      </c>
      <c r="AG87">
        <v>0</v>
      </c>
      <c r="AH87">
        <v>0</v>
      </c>
      <c r="AI87" t="s">
        <v>1052</v>
      </c>
      <c r="AJ87">
        <v>0</v>
      </c>
      <c r="AK87">
        <v>0</v>
      </c>
      <c r="AL87" t="s">
        <v>1370</v>
      </c>
      <c r="AM87" s="8">
        <v>0</v>
      </c>
      <c r="AN87" s="8">
        <v>0</v>
      </c>
      <c r="AO87" t="s">
        <v>1371</v>
      </c>
    </row>
    <row r="88" spans="1:41" x14ac:dyDescent="0.25">
      <c r="A88" t="s">
        <v>41</v>
      </c>
      <c r="B88" t="s">
        <v>112</v>
      </c>
      <c r="C88" t="s">
        <v>113</v>
      </c>
      <c r="D88" t="s">
        <v>114</v>
      </c>
      <c r="E88" t="s">
        <v>117</v>
      </c>
      <c r="F88" t="s">
        <v>977</v>
      </c>
      <c r="G88" t="s">
        <v>1053</v>
      </c>
      <c r="H88" t="s">
        <v>978</v>
      </c>
      <c r="I88">
        <v>2023</v>
      </c>
      <c r="J88">
        <v>7</v>
      </c>
      <c r="K88">
        <v>2</v>
      </c>
      <c r="L88" t="s">
        <v>979</v>
      </c>
      <c r="M88" t="s">
        <v>94</v>
      </c>
      <c r="N88" t="s">
        <v>883</v>
      </c>
      <c r="O88" t="s">
        <v>99</v>
      </c>
      <c r="P88" t="s">
        <v>13</v>
      </c>
      <c r="Q88" t="s">
        <v>17</v>
      </c>
      <c r="R88" t="s">
        <v>99</v>
      </c>
      <c r="S88" t="s">
        <v>107</v>
      </c>
      <c r="T88" s="8">
        <v>1707</v>
      </c>
      <c r="U88" t="s">
        <v>980</v>
      </c>
      <c r="V88" s="8">
        <v>100</v>
      </c>
      <c r="W88" s="8">
        <v>2</v>
      </c>
      <c r="X88">
        <v>0</v>
      </c>
      <c r="AA88">
        <v>0</v>
      </c>
      <c r="AD88">
        <v>0</v>
      </c>
      <c r="AE88">
        <v>0</v>
      </c>
      <c r="AF88" t="s">
        <v>1054</v>
      </c>
      <c r="AG88">
        <v>0</v>
      </c>
      <c r="AH88">
        <v>0</v>
      </c>
      <c r="AI88" t="s">
        <v>1055</v>
      </c>
      <c r="AJ88">
        <v>0</v>
      </c>
      <c r="AK88">
        <v>0</v>
      </c>
      <c r="AL88" t="s">
        <v>1372</v>
      </c>
      <c r="AM88" s="8">
        <v>0</v>
      </c>
      <c r="AN88" s="8">
        <v>0</v>
      </c>
      <c r="AO88" t="s">
        <v>1373</v>
      </c>
    </row>
    <row r="89" spans="1:41" x14ac:dyDescent="0.25">
      <c r="A89" t="s">
        <v>35</v>
      </c>
      <c r="B89" t="s">
        <v>112</v>
      </c>
      <c r="C89" t="s">
        <v>113</v>
      </c>
      <c r="D89" t="s">
        <v>114</v>
      </c>
      <c r="E89" t="s">
        <v>139</v>
      </c>
      <c r="F89" t="s">
        <v>318</v>
      </c>
      <c r="G89" t="s">
        <v>319</v>
      </c>
      <c r="H89" t="s">
        <v>320</v>
      </c>
      <c r="I89">
        <v>2023</v>
      </c>
      <c r="J89">
        <v>50</v>
      </c>
      <c r="K89">
        <v>100</v>
      </c>
      <c r="L89" t="s">
        <v>321</v>
      </c>
      <c r="M89" t="s">
        <v>93</v>
      </c>
      <c r="N89" t="s">
        <v>62</v>
      </c>
      <c r="O89" t="s">
        <v>99</v>
      </c>
      <c r="P89" t="s">
        <v>24</v>
      </c>
      <c r="Q89" t="s">
        <v>25</v>
      </c>
      <c r="R89" t="s">
        <v>99</v>
      </c>
      <c r="S89" t="s">
        <v>107</v>
      </c>
      <c r="T89" s="8">
        <v>1535</v>
      </c>
      <c r="U89" t="s">
        <v>322</v>
      </c>
      <c r="V89" s="8">
        <v>100</v>
      </c>
      <c r="W89" s="8">
        <v>12</v>
      </c>
      <c r="X89">
        <v>1</v>
      </c>
      <c r="AA89">
        <v>2</v>
      </c>
      <c r="AD89">
        <v>3</v>
      </c>
      <c r="AG89">
        <v>4</v>
      </c>
      <c r="AJ89">
        <v>5</v>
      </c>
      <c r="AK89">
        <v>5</v>
      </c>
      <c r="AL89" t="s">
        <v>1234</v>
      </c>
      <c r="AM89" s="8">
        <v>6</v>
      </c>
      <c r="AN89" s="8">
        <f>+MAX(Tabla_DatosExternos_1[[#This Row],[ValorEjecutadoMayo]],Tabla_DatosExternos_1[[#This Row],[ValorEjecutadoAbril]],Tabla_DatosExternos_1[[#This Row],[ValorEjecutadoMarzo]])</f>
        <v>5</v>
      </c>
    </row>
    <row r="90" spans="1:41" x14ac:dyDescent="0.25">
      <c r="A90" t="s">
        <v>35</v>
      </c>
      <c r="B90" t="s">
        <v>112</v>
      </c>
      <c r="C90" t="s">
        <v>113</v>
      </c>
      <c r="D90" t="s">
        <v>114</v>
      </c>
      <c r="E90" t="s">
        <v>139</v>
      </c>
      <c r="F90" t="s">
        <v>323</v>
      </c>
      <c r="G90" t="s">
        <v>324</v>
      </c>
      <c r="H90" t="s">
        <v>325</v>
      </c>
      <c r="I90">
        <v>2023</v>
      </c>
      <c r="J90">
        <v>50</v>
      </c>
      <c r="K90">
        <v>100</v>
      </c>
      <c r="L90" t="s">
        <v>326</v>
      </c>
      <c r="M90" t="s">
        <v>93</v>
      </c>
      <c r="N90" t="s">
        <v>62</v>
      </c>
      <c r="O90" t="s">
        <v>99</v>
      </c>
      <c r="P90" t="s">
        <v>24</v>
      </c>
      <c r="Q90" t="s">
        <v>25</v>
      </c>
      <c r="R90" t="s">
        <v>99</v>
      </c>
      <c r="S90" t="s">
        <v>107</v>
      </c>
      <c r="T90" s="8">
        <v>1536</v>
      </c>
      <c r="U90" t="s">
        <v>327</v>
      </c>
      <c r="V90" s="8">
        <v>100</v>
      </c>
      <c r="W90" s="8">
        <v>12</v>
      </c>
      <c r="X90">
        <v>1</v>
      </c>
      <c r="AA90">
        <v>2</v>
      </c>
      <c r="AD90">
        <v>3</v>
      </c>
      <c r="AG90">
        <v>4</v>
      </c>
      <c r="AJ90">
        <v>5</v>
      </c>
      <c r="AK90">
        <v>5</v>
      </c>
      <c r="AL90" t="s">
        <v>1235</v>
      </c>
      <c r="AM90" s="8">
        <v>6</v>
      </c>
      <c r="AN90" s="8">
        <f>+MAX(Tabla_DatosExternos_1[[#This Row],[ValorEjecutadoMayo]],Tabla_DatosExternos_1[[#This Row],[ValorEjecutadoAbril]],Tabla_DatosExternos_1[[#This Row],[ValorEjecutadoMarzo]])</f>
        <v>5</v>
      </c>
    </row>
    <row r="91" spans="1:41" x14ac:dyDescent="0.25">
      <c r="A91" t="s">
        <v>49</v>
      </c>
      <c r="B91" t="s">
        <v>112</v>
      </c>
      <c r="C91" t="s">
        <v>113</v>
      </c>
      <c r="D91" t="s">
        <v>114</v>
      </c>
      <c r="E91" t="s">
        <v>139</v>
      </c>
      <c r="F91" t="s">
        <v>465</v>
      </c>
      <c r="G91" t="s">
        <v>466</v>
      </c>
      <c r="H91" t="s">
        <v>467</v>
      </c>
      <c r="I91">
        <v>2023</v>
      </c>
      <c r="J91">
        <v>35</v>
      </c>
      <c r="K91">
        <v>100</v>
      </c>
      <c r="L91" t="s">
        <v>468</v>
      </c>
      <c r="M91" t="s">
        <v>93</v>
      </c>
      <c r="N91" t="s">
        <v>62</v>
      </c>
      <c r="O91" t="s">
        <v>101</v>
      </c>
      <c r="P91" t="s">
        <v>21</v>
      </c>
      <c r="Q91" t="s">
        <v>19</v>
      </c>
      <c r="R91" t="s">
        <v>101</v>
      </c>
      <c r="S91" t="s">
        <v>107</v>
      </c>
      <c r="T91" s="8">
        <v>1595</v>
      </c>
      <c r="U91" t="s">
        <v>469</v>
      </c>
      <c r="V91" s="8">
        <v>25</v>
      </c>
      <c r="W91" s="8">
        <v>200000</v>
      </c>
      <c r="X91">
        <v>0</v>
      </c>
      <c r="AA91">
        <v>0</v>
      </c>
      <c r="AD91">
        <v>0</v>
      </c>
      <c r="AG91">
        <v>0</v>
      </c>
      <c r="AJ91">
        <v>0</v>
      </c>
      <c r="AM91" s="8">
        <v>0</v>
      </c>
      <c r="AN91" s="8">
        <f>+MAX(Tabla_DatosExternos_1[[#This Row],[ValorEjecutadoMayo]],Tabla_DatosExternos_1[[#This Row],[ValorEjecutadoAbril]],Tabla_DatosExternos_1[[#This Row],[ValorEjecutadoMarzo]])</f>
        <v>0</v>
      </c>
    </row>
    <row r="92" spans="1:41" s="1" customFormat="1" x14ac:dyDescent="0.25">
      <c r="A92" t="s">
        <v>49</v>
      </c>
      <c r="B92" t="s">
        <v>112</v>
      </c>
      <c r="C92" t="s">
        <v>113</v>
      </c>
      <c r="D92" t="s">
        <v>114</v>
      </c>
      <c r="E92" t="s">
        <v>139</v>
      </c>
      <c r="F92" t="s">
        <v>465</v>
      </c>
      <c r="G92" t="s">
        <v>466</v>
      </c>
      <c r="H92" t="s">
        <v>467</v>
      </c>
      <c r="I92">
        <v>2023</v>
      </c>
      <c r="J92">
        <v>35</v>
      </c>
      <c r="K92">
        <v>100</v>
      </c>
      <c r="L92" t="s">
        <v>468</v>
      </c>
      <c r="M92" t="s">
        <v>93</v>
      </c>
      <c r="N92" t="s">
        <v>62</v>
      </c>
      <c r="O92" t="s">
        <v>101</v>
      </c>
      <c r="P92" t="s">
        <v>21</v>
      </c>
      <c r="Q92" t="s">
        <v>19</v>
      </c>
      <c r="R92" t="s">
        <v>101</v>
      </c>
      <c r="S92" t="s">
        <v>107</v>
      </c>
      <c r="T92" s="8">
        <v>1596</v>
      </c>
      <c r="U92" t="s">
        <v>470</v>
      </c>
      <c r="V92" s="8">
        <v>25</v>
      </c>
      <c r="W92" s="8">
        <v>500000</v>
      </c>
      <c r="X92">
        <v>0</v>
      </c>
      <c r="Y92"/>
      <c r="Z92"/>
      <c r="AA92">
        <v>0</v>
      </c>
      <c r="AB92"/>
      <c r="AC92"/>
      <c r="AD92">
        <v>0</v>
      </c>
      <c r="AE92"/>
      <c r="AF92"/>
      <c r="AG92">
        <v>0</v>
      </c>
      <c r="AH92"/>
      <c r="AI92"/>
      <c r="AJ92">
        <v>0</v>
      </c>
      <c r="AK92"/>
      <c r="AL92"/>
      <c r="AM92" s="8">
        <v>0</v>
      </c>
      <c r="AN92" s="8">
        <f>+MAX(Tabla_DatosExternos_1[[#This Row],[ValorEjecutadoMayo]],Tabla_DatosExternos_1[[#This Row],[ValorEjecutadoAbril]],Tabla_DatosExternos_1[[#This Row],[ValorEjecutadoMarzo]])</f>
        <v>0</v>
      </c>
      <c r="AO92"/>
    </row>
    <row r="93" spans="1:41" x14ac:dyDescent="0.25">
      <c r="A93" t="s">
        <v>49</v>
      </c>
      <c r="B93" t="s">
        <v>112</v>
      </c>
      <c r="C93" t="s">
        <v>113</v>
      </c>
      <c r="D93" t="s">
        <v>114</v>
      </c>
      <c r="E93" t="s">
        <v>139</v>
      </c>
      <c r="F93" t="s">
        <v>465</v>
      </c>
      <c r="G93" t="s">
        <v>466</v>
      </c>
      <c r="H93" t="s">
        <v>467</v>
      </c>
      <c r="I93">
        <v>2023</v>
      </c>
      <c r="J93">
        <v>35</v>
      </c>
      <c r="K93">
        <v>100</v>
      </c>
      <c r="L93" t="s">
        <v>468</v>
      </c>
      <c r="M93" t="s">
        <v>93</v>
      </c>
      <c r="N93" t="s">
        <v>62</v>
      </c>
      <c r="O93" t="s">
        <v>101</v>
      </c>
      <c r="P93" t="s">
        <v>21</v>
      </c>
      <c r="Q93" t="s">
        <v>19</v>
      </c>
      <c r="R93" t="s">
        <v>101</v>
      </c>
      <c r="S93" t="s">
        <v>107</v>
      </c>
      <c r="T93" s="8">
        <v>1597</v>
      </c>
      <c r="U93" t="s">
        <v>471</v>
      </c>
      <c r="V93" s="8">
        <v>25</v>
      </c>
      <c r="W93" s="8">
        <v>200000</v>
      </c>
      <c r="X93">
        <v>0</v>
      </c>
      <c r="AA93">
        <v>0</v>
      </c>
      <c r="AD93">
        <v>0</v>
      </c>
      <c r="AG93">
        <v>0</v>
      </c>
      <c r="AJ93">
        <v>0</v>
      </c>
      <c r="AM93" s="8">
        <v>0</v>
      </c>
      <c r="AN93" s="8">
        <f>+MAX(Tabla_DatosExternos_1[[#This Row],[ValorEjecutadoMayo]],Tabla_DatosExternos_1[[#This Row],[ValorEjecutadoAbril]],Tabla_DatosExternos_1[[#This Row],[ValorEjecutadoMarzo]])</f>
        <v>0</v>
      </c>
    </row>
    <row r="94" spans="1:41" x14ac:dyDescent="0.25">
      <c r="A94" t="s">
        <v>49</v>
      </c>
      <c r="B94" t="s">
        <v>112</v>
      </c>
      <c r="C94" t="s">
        <v>113</v>
      </c>
      <c r="D94" t="s">
        <v>114</v>
      </c>
      <c r="E94" t="s">
        <v>139</v>
      </c>
      <c r="F94" t="s">
        <v>465</v>
      </c>
      <c r="G94" t="s">
        <v>466</v>
      </c>
      <c r="H94" t="s">
        <v>467</v>
      </c>
      <c r="I94">
        <v>2023</v>
      </c>
      <c r="J94">
        <v>35</v>
      </c>
      <c r="K94">
        <v>100</v>
      </c>
      <c r="L94" t="s">
        <v>468</v>
      </c>
      <c r="M94" t="s">
        <v>93</v>
      </c>
      <c r="N94" t="s">
        <v>62</v>
      </c>
      <c r="O94" t="s">
        <v>101</v>
      </c>
      <c r="P94" t="s">
        <v>21</v>
      </c>
      <c r="Q94" t="s">
        <v>19</v>
      </c>
      <c r="R94" t="s">
        <v>101</v>
      </c>
      <c r="S94" t="s">
        <v>107</v>
      </c>
      <c r="T94" s="8">
        <v>1598</v>
      </c>
      <c r="U94" t="s">
        <v>472</v>
      </c>
      <c r="V94" s="8">
        <v>25</v>
      </c>
      <c r="W94" s="8">
        <v>1700000</v>
      </c>
      <c r="X94">
        <v>0</v>
      </c>
      <c r="AA94">
        <v>0</v>
      </c>
      <c r="AD94">
        <v>0</v>
      </c>
      <c r="AG94">
        <v>0</v>
      </c>
      <c r="AJ94">
        <v>0</v>
      </c>
      <c r="AM94" s="8">
        <v>0</v>
      </c>
      <c r="AN94" s="8">
        <f>+MAX(Tabla_DatosExternos_1[[#This Row],[ValorEjecutadoMayo]],Tabla_DatosExternos_1[[#This Row],[ValorEjecutadoAbril]],Tabla_DatosExternos_1[[#This Row],[ValorEjecutadoMarzo]])</f>
        <v>0</v>
      </c>
    </row>
    <row r="95" spans="1:41" x14ac:dyDescent="0.25">
      <c r="A95" t="s">
        <v>49</v>
      </c>
      <c r="B95" t="s">
        <v>112</v>
      </c>
      <c r="C95" t="s">
        <v>113</v>
      </c>
      <c r="D95" t="s">
        <v>114</v>
      </c>
      <c r="E95" t="s">
        <v>139</v>
      </c>
      <c r="F95" t="s">
        <v>465</v>
      </c>
      <c r="G95" t="s">
        <v>478</v>
      </c>
      <c r="H95" t="s">
        <v>479</v>
      </c>
      <c r="I95">
        <v>2023</v>
      </c>
      <c r="J95">
        <v>30</v>
      </c>
      <c r="K95">
        <v>100</v>
      </c>
      <c r="L95" t="s">
        <v>480</v>
      </c>
      <c r="M95" t="s">
        <v>93</v>
      </c>
      <c r="N95" t="s">
        <v>62</v>
      </c>
      <c r="O95" t="s">
        <v>101</v>
      </c>
      <c r="P95" t="s">
        <v>21</v>
      </c>
      <c r="Q95" t="s">
        <v>19</v>
      </c>
      <c r="R95" t="s">
        <v>101</v>
      </c>
      <c r="S95" t="s">
        <v>107</v>
      </c>
      <c r="T95" s="8">
        <v>1601</v>
      </c>
      <c r="U95" t="s">
        <v>481</v>
      </c>
      <c r="V95" s="8">
        <v>20</v>
      </c>
      <c r="W95" s="8">
        <v>24</v>
      </c>
      <c r="X95">
        <v>0</v>
      </c>
      <c r="AA95">
        <v>0</v>
      </c>
      <c r="AD95">
        <v>0</v>
      </c>
      <c r="AG95">
        <v>0</v>
      </c>
      <c r="AJ95">
        <v>0</v>
      </c>
      <c r="AM95" s="8">
        <v>12</v>
      </c>
      <c r="AN95" s="8">
        <f>+MAX(Tabla_DatosExternos_1[[#This Row],[ValorEjecutadoMayo]],Tabla_DatosExternos_1[[#This Row],[ValorEjecutadoAbril]],Tabla_DatosExternos_1[[#This Row],[ValorEjecutadoMarzo]])</f>
        <v>0</v>
      </c>
    </row>
    <row r="96" spans="1:41" x14ac:dyDescent="0.25">
      <c r="A96" t="s">
        <v>49</v>
      </c>
      <c r="B96" t="s">
        <v>112</v>
      </c>
      <c r="C96" t="s">
        <v>113</v>
      </c>
      <c r="D96" t="s">
        <v>114</v>
      </c>
      <c r="E96" t="s">
        <v>139</v>
      </c>
      <c r="F96" t="s">
        <v>465</v>
      </c>
      <c r="G96" t="s">
        <v>478</v>
      </c>
      <c r="H96" t="s">
        <v>479</v>
      </c>
      <c r="I96">
        <v>2023</v>
      </c>
      <c r="J96">
        <v>30</v>
      </c>
      <c r="K96">
        <v>100</v>
      </c>
      <c r="L96" t="s">
        <v>480</v>
      </c>
      <c r="M96" t="s">
        <v>93</v>
      </c>
      <c r="N96" t="s">
        <v>62</v>
      </c>
      <c r="O96" t="s">
        <v>101</v>
      </c>
      <c r="P96" t="s">
        <v>21</v>
      </c>
      <c r="Q96" t="s">
        <v>19</v>
      </c>
      <c r="R96" t="s">
        <v>101</v>
      </c>
      <c r="S96" t="s">
        <v>107</v>
      </c>
      <c r="T96" s="8">
        <v>1602</v>
      </c>
      <c r="U96" t="s">
        <v>482</v>
      </c>
      <c r="V96" s="8">
        <v>20</v>
      </c>
      <c r="W96" s="8">
        <v>84</v>
      </c>
      <c r="X96">
        <v>0</v>
      </c>
      <c r="AA96">
        <v>0</v>
      </c>
      <c r="AD96">
        <v>0</v>
      </c>
      <c r="AG96">
        <v>0</v>
      </c>
      <c r="AJ96">
        <v>0</v>
      </c>
      <c r="AM96" s="8">
        <v>42</v>
      </c>
      <c r="AN96" s="8">
        <f>+MAX(Tabla_DatosExternos_1[[#This Row],[ValorEjecutadoMayo]],Tabla_DatosExternos_1[[#This Row],[ValorEjecutadoAbril]],Tabla_DatosExternos_1[[#This Row],[ValorEjecutadoMarzo]])</f>
        <v>0</v>
      </c>
    </row>
    <row r="97" spans="1:41" x14ac:dyDescent="0.25">
      <c r="A97" t="s">
        <v>49</v>
      </c>
      <c r="B97" t="s">
        <v>112</v>
      </c>
      <c r="C97" t="s">
        <v>113</v>
      </c>
      <c r="D97" t="s">
        <v>114</v>
      </c>
      <c r="E97" t="s">
        <v>139</v>
      </c>
      <c r="F97" t="s">
        <v>465</v>
      </c>
      <c r="G97" t="s">
        <v>478</v>
      </c>
      <c r="H97" t="s">
        <v>479</v>
      </c>
      <c r="I97">
        <v>2023</v>
      </c>
      <c r="J97">
        <v>30</v>
      </c>
      <c r="K97">
        <v>100</v>
      </c>
      <c r="L97" t="s">
        <v>480</v>
      </c>
      <c r="M97" t="s">
        <v>93</v>
      </c>
      <c r="N97" t="s">
        <v>62</v>
      </c>
      <c r="O97" t="s">
        <v>101</v>
      </c>
      <c r="P97" t="s">
        <v>21</v>
      </c>
      <c r="Q97" t="s">
        <v>19</v>
      </c>
      <c r="R97" t="s">
        <v>101</v>
      </c>
      <c r="S97" t="s">
        <v>107</v>
      </c>
      <c r="T97" s="8">
        <v>1603</v>
      </c>
      <c r="U97" t="s">
        <v>483</v>
      </c>
      <c r="V97" s="8">
        <v>20</v>
      </c>
      <c r="W97" s="8">
        <v>216</v>
      </c>
      <c r="X97">
        <v>0</v>
      </c>
      <c r="AA97">
        <v>0</v>
      </c>
      <c r="AD97">
        <v>0</v>
      </c>
      <c r="AG97">
        <v>0</v>
      </c>
      <c r="AJ97">
        <v>0</v>
      </c>
      <c r="AM97" s="8">
        <v>108</v>
      </c>
      <c r="AN97" s="8">
        <f>+MAX(Tabla_DatosExternos_1[[#This Row],[ValorEjecutadoMayo]],Tabla_DatosExternos_1[[#This Row],[ValorEjecutadoAbril]],Tabla_DatosExternos_1[[#This Row],[ValorEjecutadoMarzo]])</f>
        <v>0</v>
      </c>
    </row>
    <row r="98" spans="1:41" x14ac:dyDescent="0.25">
      <c r="A98" t="s">
        <v>49</v>
      </c>
      <c r="B98" t="s">
        <v>112</v>
      </c>
      <c r="C98" t="s">
        <v>113</v>
      </c>
      <c r="D98" t="s">
        <v>114</v>
      </c>
      <c r="E98" t="s">
        <v>139</v>
      </c>
      <c r="F98" t="s">
        <v>465</v>
      </c>
      <c r="G98" t="s">
        <v>478</v>
      </c>
      <c r="H98" t="s">
        <v>479</v>
      </c>
      <c r="I98">
        <v>2023</v>
      </c>
      <c r="J98">
        <v>30</v>
      </c>
      <c r="K98">
        <v>100</v>
      </c>
      <c r="L98" t="s">
        <v>480</v>
      </c>
      <c r="M98" t="s">
        <v>93</v>
      </c>
      <c r="N98" t="s">
        <v>62</v>
      </c>
      <c r="O98" t="s">
        <v>101</v>
      </c>
      <c r="P98" t="s">
        <v>21</v>
      </c>
      <c r="Q98" t="s">
        <v>19</v>
      </c>
      <c r="R98" t="s">
        <v>101</v>
      </c>
      <c r="S98" t="s">
        <v>107</v>
      </c>
      <c r="T98" s="8">
        <v>1604</v>
      </c>
      <c r="U98" t="s">
        <v>484</v>
      </c>
      <c r="V98" s="8">
        <v>20</v>
      </c>
      <c r="W98" s="8">
        <v>24</v>
      </c>
      <c r="X98">
        <v>0</v>
      </c>
      <c r="AA98">
        <v>0</v>
      </c>
      <c r="AD98">
        <v>0</v>
      </c>
      <c r="AG98">
        <v>0</v>
      </c>
      <c r="AJ98">
        <v>0</v>
      </c>
      <c r="AM98" s="8">
        <v>12</v>
      </c>
      <c r="AN98" s="8">
        <f>+MAX(Tabla_DatosExternos_1[[#This Row],[ValorEjecutadoMayo]],Tabla_DatosExternos_1[[#This Row],[ValorEjecutadoAbril]],Tabla_DatosExternos_1[[#This Row],[ValorEjecutadoMarzo]])</f>
        <v>0</v>
      </c>
    </row>
    <row r="99" spans="1:41" x14ac:dyDescent="0.25">
      <c r="A99" t="s">
        <v>49</v>
      </c>
      <c r="B99" t="s">
        <v>112</v>
      </c>
      <c r="C99" t="s">
        <v>113</v>
      </c>
      <c r="D99" t="s">
        <v>114</v>
      </c>
      <c r="E99" t="s">
        <v>139</v>
      </c>
      <c r="F99" t="s">
        <v>465</v>
      </c>
      <c r="G99" t="s">
        <v>478</v>
      </c>
      <c r="H99" t="s">
        <v>479</v>
      </c>
      <c r="I99">
        <v>2023</v>
      </c>
      <c r="J99">
        <v>30</v>
      </c>
      <c r="K99">
        <v>100</v>
      </c>
      <c r="L99" t="s">
        <v>480</v>
      </c>
      <c r="M99" t="s">
        <v>93</v>
      </c>
      <c r="N99" t="s">
        <v>62</v>
      </c>
      <c r="O99" t="s">
        <v>101</v>
      </c>
      <c r="P99" t="s">
        <v>21</v>
      </c>
      <c r="Q99" t="s">
        <v>19</v>
      </c>
      <c r="R99" t="s">
        <v>101</v>
      </c>
      <c r="S99" t="s">
        <v>107</v>
      </c>
      <c r="T99" s="8">
        <v>1605</v>
      </c>
      <c r="U99" t="s">
        <v>485</v>
      </c>
      <c r="V99" s="8">
        <v>20</v>
      </c>
      <c r="W99" s="8">
        <v>2</v>
      </c>
      <c r="X99">
        <v>0</v>
      </c>
      <c r="AA99">
        <v>0</v>
      </c>
      <c r="AD99">
        <v>0</v>
      </c>
      <c r="AG99">
        <v>0</v>
      </c>
      <c r="AJ99">
        <v>0</v>
      </c>
      <c r="AM99" s="8">
        <v>0</v>
      </c>
      <c r="AN99" s="8">
        <f>+MAX(Tabla_DatosExternos_1[[#This Row],[ValorEjecutadoMayo]],Tabla_DatosExternos_1[[#This Row],[ValorEjecutadoAbril]],Tabla_DatosExternos_1[[#This Row],[ValorEjecutadoMarzo]])</f>
        <v>0</v>
      </c>
    </row>
    <row r="100" spans="1:41" x14ac:dyDescent="0.25">
      <c r="A100" t="s">
        <v>49</v>
      </c>
      <c r="B100" t="s">
        <v>112</v>
      </c>
      <c r="C100" t="s">
        <v>113</v>
      </c>
      <c r="D100" t="s">
        <v>114</v>
      </c>
      <c r="E100" t="s">
        <v>139</v>
      </c>
      <c r="F100" t="s">
        <v>465</v>
      </c>
      <c r="G100" t="s">
        <v>491</v>
      </c>
      <c r="H100" t="s">
        <v>492</v>
      </c>
      <c r="I100">
        <v>2023</v>
      </c>
      <c r="J100">
        <v>35</v>
      </c>
      <c r="K100">
        <v>100</v>
      </c>
      <c r="L100" t="s">
        <v>493</v>
      </c>
      <c r="M100" t="s">
        <v>93</v>
      </c>
      <c r="N100" t="s">
        <v>62</v>
      </c>
      <c r="O100" t="s">
        <v>101</v>
      </c>
      <c r="P100" t="s">
        <v>21</v>
      </c>
      <c r="Q100" t="s">
        <v>19</v>
      </c>
      <c r="R100" t="s">
        <v>101</v>
      </c>
      <c r="S100" t="s">
        <v>107</v>
      </c>
      <c r="T100" s="8">
        <v>1607</v>
      </c>
      <c r="U100" t="s">
        <v>494</v>
      </c>
      <c r="V100" s="8">
        <v>30</v>
      </c>
      <c r="W100" s="8">
        <v>88</v>
      </c>
      <c r="X100">
        <v>0</v>
      </c>
      <c r="AA100">
        <v>0</v>
      </c>
      <c r="AD100">
        <v>0</v>
      </c>
      <c r="AG100">
        <v>0</v>
      </c>
      <c r="AJ100">
        <v>0</v>
      </c>
      <c r="AM100" s="8">
        <v>0</v>
      </c>
      <c r="AN100" s="8">
        <f>+MAX(Tabla_DatosExternos_1[[#This Row],[ValorEjecutadoMayo]],Tabla_DatosExternos_1[[#This Row],[ValorEjecutadoAbril]],Tabla_DatosExternos_1[[#This Row],[ValorEjecutadoMarzo]])</f>
        <v>0</v>
      </c>
    </row>
    <row r="101" spans="1:41" x14ac:dyDescent="0.25">
      <c r="A101" t="s">
        <v>49</v>
      </c>
      <c r="B101" t="s">
        <v>112</v>
      </c>
      <c r="C101" t="s">
        <v>113</v>
      </c>
      <c r="D101" t="s">
        <v>114</v>
      </c>
      <c r="E101" t="s">
        <v>139</v>
      </c>
      <c r="F101" t="s">
        <v>465</v>
      </c>
      <c r="G101" t="s">
        <v>491</v>
      </c>
      <c r="H101" t="s">
        <v>492</v>
      </c>
      <c r="I101">
        <v>2023</v>
      </c>
      <c r="J101">
        <v>35</v>
      </c>
      <c r="K101">
        <v>100</v>
      </c>
      <c r="L101" t="s">
        <v>493</v>
      </c>
      <c r="M101" t="s">
        <v>93</v>
      </c>
      <c r="N101" t="s">
        <v>62</v>
      </c>
      <c r="O101" t="s">
        <v>101</v>
      </c>
      <c r="P101" t="s">
        <v>21</v>
      </c>
      <c r="Q101" t="s">
        <v>19</v>
      </c>
      <c r="R101" t="s">
        <v>101</v>
      </c>
      <c r="S101" t="s">
        <v>107</v>
      </c>
      <c r="T101" s="8">
        <v>1609</v>
      </c>
      <c r="U101" t="s">
        <v>496</v>
      </c>
      <c r="V101" s="8">
        <v>35</v>
      </c>
      <c r="W101" s="8">
        <v>132</v>
      </c>
      <c r="X101">
        <v>0</v>
      </c>
      <c r="AA101">
        <v>0</v>
      </c>
      <c r="AD101">
        <v>0</v>
      </c>
      <c r="AG101">
        <v>0</v>
      </c>
      <c r="AJ101">
        <v>0</v>
      </c>
      <c r="AM101" s="8">
        <v>0</v>
      </c>
      <c r="AN101" s="8">
        <f>+MAX(Tabla_DatosExternos_1[[#This Row],[ValorEjecutadoMayo]],Tabla_DatosExternos_1[[#This Row],[ValorEjecutadoAbril]],Tabla_DatosExternos_1[[#This Row],[ValorEjecutadoMarzo]])</f>
        <v>0</v>
      </c>
    </row>
    <row r="102" spans="1:41" x14ac:dyDescent="0.25">
      <c r="A102" t="s">
        <v>49</v>
      </c>
      <c r="B102" t="s">
        <v>112</v>
      </c>
      <c r="C102" t="s">
        <v>113</v>
      </c>
      <c r="D102" t="s">
        <v>114</v>
      </c>
      <c r="E102" t="s">
        <v>139</v>
      </c>
      <c r="F102" t="s">
        <v>465</v>
      </c>
      <c r="G102" t="s">
        <v>491</v>
      </c>
      <c r="H102" t="s">
        <v>492</v>
      </c>
      <c r="I102">
        <v>2023</v>
      </c>
      <c r="J102">
        <v>35</v>
      </c>
      <c r="K102">
        <v>100</v>
      </c>
      <c r="L102" t="s">
        <v>493</v>
      </c>
      <c r="M102" t="s">
        <v>93</v>
      </c>
      <c r="N102" t="s">
        <v>62</v>
      </c>
      <c r="O102" t="s">
        <v>101</v>
      </c>
      <c r="P102" t="s">
        <v>21</v>
      </c>
      <c r="Q102" t="s">
        <v>19</v>
      </c>
      <c r="T102" s="8">
        <v>1709</v>
      </c>
      <c r="U102" t="s">
        <v>497</v>
      </c>
      <c r="V102" s="8">
        <v>35</v>
      </c>
      <c r="W102" s="8">
        <v>1320</v>
      </c>
      <c r="X102">
        <v>0</v>
      </c>
      <c r="AA102">
        <v>0</v>
      </c>
      <c r="AD102">
        <v>330</v>
      </c>
      <c r="AG102">
        <v>330</v>
      </c>
      <c r="AJ102">
        <v>330</v>
      </c>
      <c r="AK102">
        <v>447</v>
      </c>
      <c r="AL102" t="s">
        <v>1376</v>
      </c>
      <c r="AM102" s="8">
        <v>660</v>
      </c>
      <c r="AN102" s="8">
        <v>579</v>
      </c>
      <c r="AO102" t="s">
        <v>1377</v>
      </c>
    </row>
    <row r="103" spans="1:41" x14ac:dyDescent="0.25">
      <c r="A103" t="s">
        <v>48</v>
      </c>
      <c r="B103" t="s">
        <v>112</v>
      </c>
      <c r="C103" t="s">
        <v>113</v>
      </c>
      <c r="D103" t="s">
        <v>114</v>
      </c>
      <c r="E103" t="s">
        <v>139</v>
      </c>
      <c r="F103" t="s">
        <v>140</v>
      </c>
      <c r="G103" t="s">
        <v>141</v>
      </c>
      <c r="H103" t="s">
        <v>53</v>
      </c>
      <c r="I103">
        <v>2023</v>
      </c>
      <c r="J103">
        <v>5</v>
      </c>
      <c r="K103">
        <v>100</v>
      </c>
      <c r="L103" t="s">
        <v>95</v>
      </c>
      <c r="M103" t="s">
        <v>93</v>
      </c>
      <c r="N103" t="s">
        <v>62</v>
      </c>
      <c r="O103" t="s">
        <v>99</v>
      </c>
      <c r="P103" t="s">
        <v>13</v>
      </c>
      <c r="Q103" t="s">
        <v>14</v>
      </c>
      <c r="T103" s="8">
        <v>1454</v>
      </c>
      <c r="U103" t="s">
        <v>142</v>
      </c>
      <c r="V103" s="8">
        <v>25</v>
      </c>
      <c r="W103" s="8">
        <v>8</v>
      </c>
      <c r="X103">
        <v>0</v>
      </c>
      <c r="AA103">
        <v>0</v>
      </c>
      <c r="AD103">
        <v>0</v>
      </c>
      <c r="AE103">
        <v>0</v>
      </c>
      <c r="AF103" t="s">
        <v>635</v>
      </c>
      <c r="AG103">
        <v>1</v>
      </c>
      <c r="AH103">
        <v>1</v>
      </c>
      <c r="AI103" t="s">
        <v>985</v>
      </c>
      <c r="AJ103">
        <v>2</v>
      </c>
      <c r="AK103">
        <v>1</v>
      </c>
      <c r="AL103" t="s">
        <v>1058</v>
      </c>
      <c r="AM103" s="8">
        <v>3</v>
      </c>
      <c r="AN103" s="8">
        <v>1</v>
      </c>
      <c r="AO103" t="s">
        <v>1180</v>
      </c>
    </row>
    <row r="104" spans="1:41" x14ac:dyDescent="0.25">
      <c r="A104" t="s">
        <v>48</v>
      </c>
      <c r="B104" t="s">
        <v>112</v>
      </c>
      <c r="C104" t="s">
        <v>113</v>
      </c>
      <c r="D104" t="s">
        <v>114</v>
      </c>
      <c r="E104" t="s">
        <v>139</v>
      </c>
      <c r="F104" t="s">
        <v>140</v>
      </c>
      <c r="G104" t="s">
        <v>141</v>
      </c>
      <c r="H104" t="s">
        <v>53</v>
      </c>
      <c r="I104">
        <v>2023</v>
      </c>
      <c r="J104">
        <v>5</v>
      </c>
      <c r="K104">
        <v>100</v>
      </c>
      <c r="L104" t="s">
        <v>95</v>
      </c>
      <c r="M104" t="s">
        <v>93</v>
      </c>
      <c r="N104" t="s">
        <v>62</v>
      </c>
      <c r="O104" t="s">
        <v>99</v>
      </c>
      <c r="P104" t="s">
        <v>13</v>
      </c>
      <c r="Q104" t="s">
        <v>14</v>
      </c>
      <c r="T104" s="8">
        <v>1455</v>
      </c>
      <c r="U104" t="s">
        <v>143</v>
      </c>
      <c r="V104" s="8">
        <v>25</v>
      </c>
      <c r="W104" s="8">
        <v>2</v>
      </c>
      <c r="X104">
        <v>0</v>
      </c>
      <c r="AA104">
        <v>0</v>
      </c>
      <c r="AD104">
        <v>0</v>
      </c>
      <c r="AE104">
        <v>0</v>
      </c>
      <c r="AF104" t="s">
        <v>635</v>
      </c>
      <c r="AG104">
        <v>0</v>
      </c>
      <c r="AJ104">
        <v>0</v>
      </c>
      <c r="AK104">
        <v>0</v>
      </c>
      <c r="AL104" t="s">
        <v>1059</v>
      </c>
      <c r="AM104" s="8">
        <v>0</v>
      </c>
      <c r="AN104" s="8">
        <v>0</v>
      </c>
      <c r="AO104" t="s">
        <v>1181</v>
      </c>
    </row>
    <row r="105" spans="1:41" x14ac:dyDescent="0.25">
      <c r="A105" t="s">
        <v>48</v>
      </c>
      <c r="B105" t="s">
        <v>112</v>
      </c>
      <c r="C105" t="s">
        <v>113</v>
      </c>
      <c r="D105" t="s">
        <v>114</v>
      </c>
      <c r="E105" t="s">
        <v>139</v>
      </c>
      <c r="F105" t="s">
        <v>140</v>
      </c>
      <c r="G105" t="s">
        <v>141</v>
      </c>
      <c r="H105" t="s">
        <v>53</v>
      </c>
      <c r="I105">
        <v>2023</v>
      </c>
      <c r="J105">
        <v>5</v>
      </c>
      <c r="K105">
        <v>100</v>
      </c>
      <c r="L105" t="s">
        <v>95</v>
      </c>
      <c r="M105" t="s">
        <v>93</v>
      </c>
      <c r="N105" t="s">
        <v>62</v>
      </c>
      <c r="O105" t="s">
        <v>99</v>
      </c>
      <c r="P105" t="s">
        <v>13</v>
      </c>
      <c r="Q105" t="s">
        <v>14</v>
      </c>
      <c r="T105" s="8">
        <v>1456</v>
      </c>
      <c r="U105" t="s">
        <v>144</v>
      </c>
      <c r="V105" s="8">
        <v>25</v>
      </c>
      <c r="W105" s="8">
        <v>3</v>
      </c>
      <c r="X105">
        <v>0</v>
      </c>
      <c r="AA105">
        <v>0</v>
      </c>
      <c r="AD105">
        <v>0</v>
      </c>
      <c r="AE105">
        <v>0</v>
      </c>
      <c r="AF105" t="s">
        <v>635</v>
      </c>
      <c r="AG105">
        <v>0</v>
      </c>
      <c r="AJ105">
        <v>0</v>
      </c>
      <c r="AK105">
        <v>0</v>
      </c>
      <c r="AL105" t="s">
        <v>1059</v>
      </c>
      <c r="AM105" s="8">
        <v>1</v>
      </c>
      <c r="AN105" s="8">
        <v>0</v>
      </c>
      <c r="AO105" t="s">
        <v>1181</v>
      </c>
    </row>
    <row r="106" spans="1:41" x14ac:dyDescent="0.25">
      <c r="A106" t="s">
        <v>48</v>
      </c>
      <c r="B106" t="s">
        <v>112</v>
      </c>
      <c r="C106" t="s">
        <v>113</v>
      </c>
      <c r="D106" t="s">
        <v>114</v>
      </c>
      <c r="E106" t="s">
        <v>139</v>
      </c>
      <c r="F106" t="s">
        <v>140</v>
      </c>
      <c r="G106" t="s">
        <v>141</v>
      </c>
      <c r="H106" t="s">
        <v>53</v>
      </c>
      <c r="I106">
        <v>2023</v>
      </c>
      <c r="J106">
        <v>5</v>
      </c>
      <c r="K106">
        <v>100</v>
      </c>
      <c r="L106" t="s">
        <v>95</v>
      </c>
      <c r="M106" t="s">
        <v>93</v>
      </c>
      <c r="N106" t="s">
        <v>62</v>
      </c>
      <c r="O106" t="s">
        <v>99</v>
      </c>
      <c r="P106" t="s">
        <v>13</v>
      </c>
      <c r="Q106" t="s">
        <v>14</v>
      </c>
      <c r="T106" s="8">
        <v>1457</v>
      </c>
      <c r="U106" t="s">
        <v>145</v>
      </c>
      <c r="V106" s="8">
        <v>25</v>
      </c>
      <c r="W106" s="8">
        <v>2</v>
      </c>
      <c r="X106">
        <v>0</v>
      </c>
      <c r="AA106">
        <v>0</v>
      </c>
      <c r="AD106">
        <v>0</v>
      </c>
      <c r="AE106">
        <v>0</v>
      </c>
      <c r="AF106" t="s">
        <v>635</v>
      </c>
      <c r="AG106">
        <v>0</v>
      </c>
      <c r="AJ106">
        <v>0</v>
      </c>
      <c r="AK106">
        <v>0</v>
      </c>
      <c r="AL106" t="s">
        <v>1059</v>
      </c>
      <c r="AM106" s="8">
        <v>0</v>
      </c>
      <c r="AN106" s="8">
        <v>0</v>
      </c>
      <c r="AO106" t="s">
        <v>1181</v>
      </c>
    </row>
    <row r="107" spans="1:41" x14ac:dyDescent="0.25">
      <c r="A107" t="s">
        <v>48</v>
      </c>
      <c r="B107" t="s">
        <v>112</v>
      </c>
      <c r="C107" t="s">
        <v>113</v>
      </c>
      <c r="D107" t="s">
        <v>114</v>
      </c>
      <c r="E107" t="s">
        <v>139</v>
      </c>
      <c r="F107" t="s">
        <v>287</v>
      </c>
      <c r="G107" t="s">
        <v>288</v>
      </c>
      <c r="H107" t="s">
        <v>289</v>
      </c>
      <c r="I107">
        <v>2023</v>
      </c>
      <c r="J107">
        <v>10</v>
      </c>
      <c r="K107">
        <v>100</v>
      </c>
      <c r="L107" t="s">
        <v>97</v>
      </c>
      <c r="M107" t="s">
        <v>93</v>
      </c>
      <c r="N107" t="s">
        <v>62</v>
      </c>
      <c r="O107" t="s">
        <v>99</v>
      </c>
      <c r="P107" t="s">
        <v>13</v>
      </c>
      <c r="Q107" t="s">
        <v>14</v>
      </c>
      <c r="T107" s="8">
        <v>1526</v>
      </c>
      <c r="U107" t="s">
        <v>730</v>
      </c>
      <c r="V107" s="8">
        <v>100</v>
      </c>
      <c r="W107" s="8">
        <v>60</v>
      </c>
      <c r="X107">
        <v>0</v>
      </c>
      <c r="AA107">
        <v>0</v>
      </c>
      <c r="AD107">
        <v>0</v>
      </c>
      <c r="AE107">
        <v>3</v>
      </c>
      <c r="AF107" t="s">
        <v>731</v>
      </c>
      <c r="AG107">
        <v>2</v>
      </c>
      <c r="AH107">
        <v>36</v>
      </c>
      <c r="AI107" t="s">
        <v>732</v>
      </c>
      <c r="AJ107">
        <v>21</v>
      </c>
      <c r="AK107">
        <v>38</v>
      </c>
      <c r="AL107" t="s">
        <v>1095</v>
      </c>
      <c r="AM107" s="8">
        <v>29</v>
      </c>
      <c r="AN107" s="8">
        <v>52</v>
      </c>
      <c r="AO107" t="s">
        <v>1226</v>
      </c>
    </row>
    <row r="108" spans="1:41" x14ac:dyDescent="0.25">
      <c r="A108" t="s">
        <v>48</v>
      </c>
      <c r="B108" t="s">
        <v>112</v>
      </c>
      <c r="C108" t="s">
        <v>113</v>
      </c>
      <c r="D108" t="s">
        <v>114</v>
      </c>
      <c r="E108" t="s">
        <v>139</v>
      </c>
      <c r="F108" t="s">
        <v>290</v>
      </c>
      <c r="G108" t="s">
        <v>291</v>
      </c>
      <c r="H108" t="s">
        <v>292</v>
      </c>
      <c r="I108">
        <v>2023</v>
      </c>
      <c r="J108">
        <v>15</v>
      </c>
      <c r="K108">
        <v>100</v>
      </c>
      <c r="L108" t="s">
        <v>293</v>
      </c>
      <c r="M108" t="s">
        <v>93</v>
      </c>
      <c r="N108" t="s">
        <v>62</v>
      </c>
      <c r="O108" t="s">
        <v>99</v>
      </c>
      <c r="P108" t="s">
        <v>13</v>
      </c>
      <c r="Q108" t="s">
        <v>14</v>
      </c>
      <c r="T108" s="8">
        <v>1527</v>
      </c>
      <c r="U108" t="s">
        <v>294</v>
      </c>
      <c r="V108" s="8">
        <v>100</v>
      </c>
      <c r="W108" s="8">
        <v>15000</v>
      </c>
      <c r="X108">
        <v>0</v>
      </c>
      <c r="AA108">
        <v>0</v>
      </c>
      <c r="AD108">
        <v>1500</v>
      </c>
      <c r="AE108">
        <v>1042</v>
      </c>
      <c r="AF108" t="s">
        <v>733</v>
      </c>
      <c r="AG108">
        <v>3000</v>
      </c>
      <c r="AH108">
        <v>4909</v>
      </c>
      <c r="AI108" t="s">
        <v>734</v>
      </c>
      <c r="AJ108">
        <v>4500</v>
      </c>
      <c r="AK108">
        <v>5949</v>
      </c>
      <c r="AL108" t="s">
        <v>1096</v>
      </c>
      <c r="AM108" s="8">
        <v>6000</v>
      </c>
      <c r="AN108" s="8">
        <v>6776</v>
      </c>
      <c r="AO108" t="s">
        <v>1227</v>
      </c>
    </row>
    <row r="109" spans="1:41" x14ac:dyDescent="0.25">
      <c r="A109" t="s">
        <v>48</v>
      </c>
      <c r="B109" t="s">
        <v>112</v>
      </c>
      <c r="C109" t="s">
        <v>113</v>
      </c>
      <c r="D109" t="s">
        <v>114</v>
      </c>
      <c r="E109" t="s">
        <v>139</v>
      </c>
      <c r="F109" t="s">
        <v>290</v>
      </c>
      <c r="G109" t="s">
        <v>295</v>
      </c>
      <c r="H109" t="s">
        <v>296</v>
      </c>
      <c r="I109">
        <v>2023</v>
      </c>
      <c r="J109">
        <v>15</v>
      </c>
      <c r="K109">
        <v>100</v>
      </c>
      <c r="L109" t="s">
        <v>297</v>
      </c>
      <c r="M109" t="s">
        <v>93</v>
      </c>
      <c r="N109" t="s">
        <v>62</v>
      </c>
      <c r="O109" t="s">
        <v>99</v>
      </c>
      <c r="P109" t="s">
        <v>13</v>
      </c>
      <c r="Q109" t="s">
        <v>14</v>
      </c>
      <c r="T109" s="8">
        <v>1528</v>
      </c>
      <c r="U109" t="s">
        <v>298</v>
      </c>
      <c r="V109" s="8">
        <v>100</v>
      </c>
      <c r="W109" s="8">
        <v>8966</v>
      </c>
      <c r="X109">
        <v>551</v>
      </c>
      <c r="AA109">
        <v>1403</v>
      </c>
      <c r="AD109">
        <v>1949</v>
      </c>
      <c r="AE109">
        <v>2262</v>
      </c>
      <c r="AF109" t="s">
        <v>735</v>
      </c>
      <c r="AG109">
        <v>2693</v>
      </c>
      <c r="AH109">
        <v>3063</v>
      </c>
      <c r="AI109" t="s">
        <v>736</v>
      </c>
      <c r="AJ109">
        <v>4467</v>
      </c>
      <c r="AK109">
        <v>4857</v>
      </c>
      <c r="AL109" t="s">
        <v>1097</v>
      </c>
      <c r="AM109" s="8">
        <v>5065</v>
      </c>
      <c r="AN109" s="8">
        <v>5583</v>
      </c>
      <c r="AO109" t="s">
        <v>1228</v>
      </c>
    </row>
    <row r="110" spans="1:41" x14ac:dyDescent="0.25">
      <c r="A110" t="s">
        <v>48</v>
      </c>
      <c r="B110" t="s">
        <v>112</v>
      </c>
      <c r="C110" t="s">
        <v>113</v>
      </c>
      <c r="D110" t="s">
        <v>114</v>
      </c>
      <c r="E110" t="s">
        <v>139</v>
      </c>
      <c r="F110" t="s">
        <v>299</v>
      </c>
      <c r="G110" t="s">
        <v>300</v>
      </c>
      <c r="H110" t="s">
        <v>301</v>
      </c>
      <c r="I110">
        <v>2023</v>
      </c>
      <c r="J110">
        <v>10</v>
      </c>
      <c r="K110">
        <v>100</v>
      </c>
      <c r="L110" t="s">
        <v>302</v>
      </c>
      <c r="M110" t="s">
        <v>93</v>
      </c>
      <c r="N110" t="s">
        <v>62</v>
      </c>
      <c r="O110" t="s">
        <v>99</v>
      </c>
      <c r="P110" t="s">
        <v>13</v>
      </c>
      <c r="Q110" t="s">
        <v>14</v>
      </c>
      <c r="T110" s="8">
        <v>1529</v>
      </c>
      <c r="U110" t="s">
        <v>303</v>
      </c>
      <c r="V110" s="8">
        <v>100</v>
      </c>
      <c r="W110" s="8">
        <v>65000</v>
      </c>
      <c r="X110">
        <v>0</v>
      </c>
      <c r="AA110">
        <v>0</v>
      </c>
      <c r="AD110">
        <v>4000</v>
      </c>
      <c r="AE110">
        <v>6854</v>
      </c>
      <c r="AF110" t="s">
        <v>737</v>
      </c>
      <c r="AG110">
        <v>8000</v>
      </c>
      <c r="AH110">
        <v>25397</v>
      </c>
      <c r="AI110" t="s">
        <v>738</v>
      </c>
      <c r="AJ110">
        <v>12000</v>
      </c>
      <c r="AK110">
        <v>28610</v>
      </c>
      <c r="AL110" t="s">
        <v>1098</v>
      </c>
      <c r="AM110" s="8">
        <v>30000</v>
      </c>
      <c r="AN110" s="8">
        <v>32104</v>
      </c>
      <c r="AO110" t="s">
        <v>1229</v>
      </c>
    </row>
    <row r="111" spans="1:41" x14ac:dyDescent="0.25">
      <c r="A111" t="s">
        <v>48</v>
      </c>
      <c r="B111" t="s">
        <v>112</v>
      </c>
      <c r="C111" t="s">
        <v>113</v>
      </c>
      <c r="D111" t="s">
        <v>114</v>
      </c>
      <c r="E111" t="s">
        <v>139</v>
      </c>
      <c r="F111" t="s">
        <v>306</v>
      </c>
      <c r="G111" t="s">
        <v>307</v>
      </c>
      <c r="H111" t="s">
        <v>304</v>
      </c>
      <c r="I111">
        <v>2023</v>
      </c>
      <c r="J111">
        <v>10</v>
      </c>
      <c r="K111">
        <v>100</v>
      </c>
      <c r="L111" t="s">
        <v>304</v>
      </c>
      <c r="M111" t="s">
        <v>93</v>
      </c>
      <c r="N111" t="s">
        <v>62</v>
      </c>
      <c r="O111" t="s">
        <v>99</v>
      </c>
      <c r="P111" t="s">
        <v>13</v>
      </c>
      <c r="Q111" t="s">
        <v>14</v>
      </c>
      <c r="T111" s="8">
        <v>1531</v>
      </c>
      <c r="U111" t="s">
        <v>305</v>
      </c>
      <c r="V111" s="8">
        <v>100</v>
      </c>
      <c r="W111" s="8">
        <v>158000</v>
      </c>
      <c r="X111">
        <v>0</v>
      </c>
      <c r="AA111">
        <v>0</v>
      </c>
      <c r="AD111">
        <v>15800</v>
      </c>
      <c r="AE111">
        <v>0</v>
      </c>
      <c r="AF111" t="s">
        <v>739</v>
      </c>
      <c r="AG111">
        <v>31600</v>
      </c>
      <c r="AH111">
        <v>0</v>
      </c>
      <c r="AI111" t="s">
        <v>740</v>
      </c>
      <c r="AJ111">
        <v>47400</v>
      </c>
      <c r="AK111">
        <v>0</v>
      </c>
      <c r="AL111" t="s">
        <v>1099</v>
      </c>
      <c r="AM111" s="8">
        <v>63200</v>
      </c>
      <c r="AN111" s="8">
        <v>0</v>
      </c>
      <c r="AO111" t="s">
        <v>1230</v>
      </c>
    </row>
    <row r="112" spans="1:41" x14ac:dyDescent="0.25">
      <c r="A112" t="s">
        <v>48</v>
      </c>
      <c r="B112" t="s">
        <v>112</v>
      </c>
      <c r="C112" t="s">
        <v>113</v>
      </c>
      <c r="D112" t="s">
        <v>114</v>
      </c>
      <c r="E112" t="s">
        <v>139</v>
      </c>
      <c r="F112" t="s">
        <v>308</v>
      </c>
      <c r="G112" t="s">
        <v>309</v>
      </c>
      <c r="H112" t="s">
        <v>741</v>
      </c>
      <c r="I112">
        <v>2023</v>
      </c>
      <c r="J112">
        <v>5</v>
      </c>
      <c r="K112">
        <v>100</v>
      </c>
      <c r="L112" t="s">
        <v>742</v>
      </c>
      <c r="M112" t="s">
        <v>93</v>
      </c>
      <c r="N112" t="s">
        <v>62</v>
      </c>
      <c r="O112" t="s">
        <v>99</v>
      </c>
      <c r="P112" t="s">
        <v>13</v>
      </c>
      <c r="Q112" t="s">
        <v>14</v>
      </c>
      <c r="T112" s="8">
        <v>1532</v>
      </c>
      <c r="U112" t="s">
        <v>310</v>
      </c>
      <c r="V112" s="8">
        <v>100</v>
      </c>
      <c r="W112" s="8">
        <v>55</v>
      </c>
      <c r="X112">
        <v>2</v>
      </c>
      <c r="AA112">
        <v>6</v>
      </c>
      <c r="AD112">
        <v>11</v>
      </c>
      <c r="AE112">
        <v>17</v>
      </c>
      <c r="AF112" t="s">
        <v>743</v>
      </c>
      <c r="AG112">
        <v>18</v>
      </c>
      <c r="AH112">
        <v>17</v>
      </c>
      <c r="AI112" t="s">
        <v>744</v>
      </c>
      <c r="AJ112">
        <v>25</v>
      </c>
      <c r="AK112">
        <v>19</v>
      </c>
      <c r="AL112" t="s">
        <v>1100</v>
      </c>
      <c r="AM112" s="8">
        <v>25</v>
      </c>
      <c r="AN112" s="8">
        <v>21</v>
      </c>
      <c r="AO112" t="s">
        <v>1231</v>
      </c>
    </row>
    <row r="113" spans="1:41" x14ac:dyDescent="0.25">
      <c r="A113" t="s">
        <v>48</v>
      </c>
      <c r="B113" t="s">
        <v>112</v>
      </c>
      <c r="C113" t="s">
        <v>113</v>
      </c>
      <c r="D113" t="s">
        <v>114</v>
      </c>
      <c r="E113" t="s">
        <v>139</v>
      </c>
      <c r="F113" t="s">
        <v>308</v>
      </c>
      <c r="G113" t="s">
        <v>311</v>
      </c>
      <c r="H113" t="s">
        <v>745</v>
      </c>
      <c r="I113">
        <v>2023</v>
      </c>
      <c r="J113">
        <v>5</v>
      </c>
      <c r="K113">
        <v>100</v>
      </c>
      <c r="L113" t="s">
        <v>746</v>
      </c>
      <c r="M113" t="s">
        <v>93</v>
      </c>
      <c r="N113" t="s">
        <v>62</v>
      </c>
      <c r="O113" t="s">
        <v>99</v>
      </c>
      <c r="P113" t="s">
        <v>13</v>
      </c>
      <c r="Q113" t="s">
        <v>14</v>
      </c>
      <c r="T113" s="8">
        <v>1533</v>
      </c>
      <c r="U113" t="s">
        <v>312</v>
      </c>
      <c r="V113" s="8">
        <v>100</v>
      </c>
      <c r="W113" s="8">
        <v>50</v>
      </c>
      <c r="X113">
        <v>0</v>
      </c>
      <c r="AA113">
        <v>5</v>
      </c>
      <c r="AD113">
        <v>12</v>
      </c>
      <c r="AE113">
        <v>21</v>
      </c>
      <c r="AF113" t="s">
        <v>747</v>
      </c>
      <c r="AG113">
        <v>15</v>
      </c>
      <c r="AH113">
        <v>21</v>
      </c>
      <c r="AI113" t="s">
        <v>748</v>
      </c>
      <c r="AJ113">
        <v>18</v>
      </c>
      <c r="AK113">
        <v>22</v>
      </c>
      <c r="AL113" t="s">
        <v>1101</v>
      </c>
      <c r="AM113" s="8">
        <v>23</v>
      </c>
      <c r="AN113" s="8">
        <v>27</v>
      </c>
      <c r="AO113" t="s">
        <v>1232</v>
      </c>
    </row>
    <row r="114" spans="1:41" x14ac:dyDescent="0.25">
      <c r="A114" t="s">
        <v>48</v>
      </c>
      <c r="B114" t="s">
        <v>112</v>
      </c>
      <c r="C114" t="s">
        <v>113</v>
      </c>
      <c r="D114" t="s">
        <v>114</v>
      </c>
      <c r="E114" t="s">
        <v>139</v>
      </c>
      <c r="F114" t="s">
        <v>313</v>
      </c>
      <c r="G114" t="s">
        <v>314</v>
      </c>
      <c r="H114" t="s">
        <v>315</v>
      </c>
      <c r="I114">
        <v>2023</v>
      </c>
      <c r="J114">
        <v>5</v>
      </c>
      <c r="K114">
        <v>100</v>
      </c>
      <c r="L114" t="s">
        <v>316</v>
      </c>
      <c r="M114" t="s">
        <v>93</v>
      </c>
      <c r="N114" t="s">
        <v>62</v>
      </c>
      <c r="O114" t="s">
        <v>99</v>
      </c>
      <c r="P114" t="s">
        <v>13</v>
      </c>
      <c r="Q114" t="s">
        <v>14</v>
      </c>
      <c r="T114" s="8">
        <v>1534</v>
      </c>
      <c r="U114" t="s">
        <v>317</v>
      </c>
      <c r="V114" s="8">
        <v>100</v>
      </c>
      <c r="W114" s="8">
        <v>5</v>
      </c>
      <c r="X114">
        <v>0</v>
      </c>
      <c r="AA114">
        <v>0</v>
      </c>
      <c r="AD114">
        <v>0</v>
      </c>
      <c r="AE114">
        <v>0</v>
      </c>
      <c r="AF114" t="s">
        <v>635</v>
      </c>
      <c r="AG114">
        <v>0</v>
      </c>
      <c r="AH114">
        <v>0</v>
      </c>
      <c r="AI114" t="s">
        <v>987</v>
      </c>
      <c r="AJ114">
        <v>0</v>
      </c>
      <c r="AK114">
        <v>0</v>
      </c>
      <c r="AL114" t="s">
        <v>1102</v>
      </c>
      <c r="AM114" s="8">
        <v>0</v>
      </c>
      <c r="AN114" s="8">
        <v>0</v>
      </c>
      <c r="AO114" t="s">
        <v>1233</v>
      </c>
    </row>
    <row r="115" spans="1:41" x14ac:dyDescent="0.25">
      <c r="A115" t="s">
        <v>48</v>
      </c>
      <c r="B115" t="s">
        <v>112</v>
      </c>
      <c r="C115" t="s">
        <v>113</v>
      </c>
      <c r="D115" t="s">
        <v>114</v>
      </c>
      <c r="E115" t="s">
        <v>139</v>
      </c>
      <c r="F115" t="s">
        <v>9</v>
      </c>
      <c r="G115" t="s">
        <v>441</v>
      </c>
      <c r="H115" t="s">
        <v>54</v>
      </c>
      <c r="I115">
        <v>2023</v>
      </c>
      <c r="J115">
        <v>10</v>
      </c>
      <c r="K115">
        <v>100</v>
      </c>
      <c r="L115" t="s">
        <v>96</v>
      </c>
      <c r="M115" t="s">
        <v>93</v>
      </c>
      <c r="N115" t="s">
        <v>62</v>
      </c>
      <c r="O115" t="s">
        <v>99</v>
      </c>
      <c r="P115" t="s">
        <v>13</v>
      </c>
      <c r="Q115" t="s">
        <v>14</v>
      </c>
      <c r="T115" s="8">
        <v>1583</v>
      </c>
      <c r="U115" t="s">
        <v>811</v>
      </c>
      <c r="V115" s="8">
        <v>100</v>
      </c>
      <c r="W115" s="8">
        <v>40</v>
      </c>
      <c r="X115">
        <v>0</v>
      </c>
      <c r="AA115">
        <v>0</v>
      </c>
      <c r="AD115">
        <v>0</v>
      </c>
      <c r="AE115">
        <v>0</v>
      </c>
      <c r="AF115" t="s">
        <v>812</v>
      </c>
      <c r="AG115">
        <v>0</v>
      </c>
      <c r="AH115">
        <v>22</v>
      </c>
      <c r="AI115" t="s">
        <v>813</v>
      </c>
      <c r="AJ115">
        <v>9</v>
      </c>
      <c r="AK115">
        <v>22</v>
      </c>
      <c r="AL115" t="s">
        <v>1135</v>
      </c>
      <c r="AM115" s="8">
        <v>20</v>
      </c>
      <c r="AN115" s="8">
        <v>23</v>
      </c>
      <c r="AO115" t="s">
        <v>1276</v>
      </c>
    </row>
    <row r="116" spans="1:41" x14ac:dyDescent="0.25">
      <c r="A116" t="s">
        <v>64</v>
      </c>
      <c r="B116" t="s">
        <v>112</v>
      </c>
      <c r="C116" t="s">
        <v>113</v>
      </c>
      <c r="D116" t="s">
        <v>114</v>
      </c>
      <c r="E116" t="s">
        <v>139</v>
      </c>
      <c r="F116" t="s">
        <v>420</v>
      </c>
      <c r="G116" t="s">
        <v>421</v>
      </c>
      <c r="H116" t="s">
        <v>422</v>
      </c>
      <c r="I116">
        <v>2023</v>
      </c>
      <c r="K116">
        <v>12</v>
      </c>
      <c r="L116" t="s">
        <v>423</v>
      </c>
      <c r="M116" t="s">
        <v>94</v>
      </c>
      <c r="N116" t="s">
        <v>62</v>
      </c>
      <c r="O116" t="s">
        <v>99</v>
      </c>
      <c r="P116" t="s">
        <v>21</v>
      </c>
      <c r="Q116" t="s">
        <v>28</v>
      </c>
      <c r="T116" s="8">
        <v>1572</v>
      </c>
      <c r="U116" t="s">
        <v>420</v>
      </c>
      <c r="V116" s="8">
        <v>0</v>
      </c>
      <c r="W116" s="8">
        <v>12</v>
      </c>
      <c r="X116">
        <v>1</v>
      </c>
      <c r="AA116">
        <v>2</v>
      </c>
      <c r="AD116">
        <v>3</v>
      </c>
      <c r="AE116">
        <v>3</v>
      </c>
      <c r="AF116" t="s">
        <v>795</v>
      </c>
      <c r="AG116">
        <v>4</v>
      </c>
      <c r="AH116">
        <v>4</v>
      </c>
      <c r="AI116" t="s">
        <v>796</v>
      </c>
      <c r="AJ116">
        <v>5</v>
      </c>
      <c r="AK116">
        <v>5</v>
      </c>
      <c r="AL116" t="s">
        <v>1128</v>
      </c>
      <c r="AM116" s="8">
        <v>6</v>
      </c>
      <c r="AN116" s="8">
        <v>6</v>
      </c>
      <c r="AO116" t="s">
        <v>1266</v>
      </c>
    </row>
    <row r="117" spans="1:41" x14ac:dyDescent="0.25">
      <c r="A117" t="s">
        <v>64</v>
      </c>
      <c r="B117" t="s">
        <v>112</v>
      </c>
      <c r="C117" t="s">
        <v>113</v>
      </c>
      <c r="D117" t="s">
        <v>114</v>
      </c>
      <c r="E117" t="s">
        <v>139</v>
      </c>
      <c r="F117" t="s">
        <v>424</v>
      </c>
      <c r="G117" t="s">
        <v>425</v>
      </c>
      <c r="H117" t="s">
        <v>426</v>
      </c>
      <c r="I117">
        <v>2023</v>
      </c>
      <c r="K117">
        <v>20</v>
      </c>
      <c r="L117" t="s">
        <v>427</v>
      </c>
      <c r="M117" t="s">
        <v>93</v>
      </c>
      <c r="N117" t="s">
        <v>62</v>
      </c>
      <c r="O117" t="s">
        <v>99</v>
      </c>
      <c r="P117" t="s">
        <v>21</v>
      </c>
      <c r="Q117" t="s">
        <v>28</v>
      </c>
      <c r="T117" s="8">
        <v>1573</v>
      </c>
      <c r="U117" t="s">
        <v>424</v>
      </c>
      <c r="V117" s="8">
        <v>0</v>
      </c>
      <c r="W117" s="8">
        <v>20</v>
      </c>
      <c r="X117">
        <v>0</v>
      </c>
      <c r="AA117">
        <v>0</v>
      </c>
      <c r="AD117">
        <v>0</v>
      </c>
      <c r="AE117">
        <v>0</v>
      </c>
      <c r="AF117" t="s">
        <v>797</v>
      </c>
      <c r="AG117">
        <v>0</v>
      </c>
      <c r="AH117">
        <v>0</v>
      </c>
      <c r="AI117" t="s">
        <v>798</v>
      </c>
      <c r="AJ117">
        <v>0</v>
      </c>
      <c r="AK117">
        <v>0</v>
      </c>
      <c r="AL117" t="s">
        <v>1129</v>
      </c>
      <c r="AM117" s="8">
        <v>0</v>
      </c>
      <c r="AN117" s="8">
        <v>0</v>
      </c>
      <c r="AO117" t="s">
        <v>1267</v>
      </c>
    </row>
    <row r="118" spans="1:41" x14ac:dyDescent="0.25">
      <c r="A118" t="s">
        <v>42</v>
      </c>
      <c r="B118" t="s">
        <v>112</v>
      </c>
      <c r="C118" t="s">
        <v>113</v>
      </c>
      <c r="D118" t="s">
        <v>114</v>
      </c>
      <c r="E118" t="s">
        <v>139</v>
      </c>
      <c r="F118" t="s">
        <v>374</v>
      </c>
      <c r="G118" t="s">
        <v>375</v>
      </c>
      <c r="H118" t="s">
        <v>376</v>
      </c>
      <c r="I118">
        <v>2023</v>
      </c>
      <c r="J118">
        <v>55</v>
      </c>
      <c r="K118">
        <v>100</v>
      </c>
      <c r="L118" t="s">
        <v>377</v>
      </c>
      <c r="M118" t="s">
        <v>93</v>
      </c>
      <c r="N118" t="s">
        <v>62</v>
      </c>
      <c r="O118" t="s">
        <v>99</v>
      </c>
      <c r="P118" t="s">
        <v>21</v>
      </c>
      <c r="Q118" t="s">
        <v>37</v>
      </c>
      <c r="T118" s="8">
        <v>1554</v>
      </c>
      <c r="U118" t="s">
        <v>379</v>
      </c>
      <c r="V118" s="8">
        <v>50</v>
      </c>
      <c r="W118" s="8">
        <v>4</v>
      </c>
      <c r="X118">
        <v>0</v>
      </c>
      <c r="AA118">
        <v>0</v>
      </c>
      <c r="AD118">
        <v>0</v>
      </c>
      <c r="AG118">
        <v>1</v>
      </c>
      <c r="AH118">
        <v>1</v>
      </c>
      <c r="AI118" t="s">
        <v>773</v>
      </c>
      <c r="AJ118">
        <v>1</v>
      </c>
      <c r="AK118">
        <v>1</v>
      </c>
      <c r="AL118" t="s">
        <v>1116</v>
      </c>
      <c r="AM118" s="8">
        <v>1</v>
      </c>
      <c r="AN118" s="8">
        <v>1</v>
      </c>
      <c r="AO118" t="s">
        <v>1249</v>
      </c>
    </row>
    <row r="119" spans="1:41" x14ac:dyDescent="0.25">
      <c r="A119" t="s">
        <v>42</v>
      </c>
      <c r="B119" t="s">
        <v>112</v>
      </c>
      <c r="C119" t="s">
        <v>113</v>
      </c>
      <c r="D119" t="s">
        <v>114</v>
      </c>
      <c r="E119" t="s">
        <v>139</v>
      </c>
      <c r="F119" t="s">
        <v>374</v>
      </c>
      <c r="G119" t="s">
        <v>375</v>
      </c>
      <c r="H119" t="s">
        <v>376</v>
      </c>
      <c r="I119">
        <v>2023</v>
      </c>
      <c r="J119">
        <v>55</v>
      </c>
      <c r="K119">
        <v>100</v>
      </c>
      <c r="L119" t="s">
        <v>377</v>
      </c>
      <c r="M119" t="s">
        <v>93</v>
      </c>
      <c r="N119" t="s">
        <v>62</v>
      </c>
      <c r="O119" t="s">
        <v>99</v>
      </c>
      <c r="P119" t="s">
        <v>21</v>
      </c>
      <c r="Q119" t="s">
        <v>37</v>
      </c>
      <c r="T119" s="8">
        <v>1555</v>
      </c>
      <c r="U119" t="s">
        <v>380</v>
      </c>
      <c r="V119" s="8">
        <v>50</v>
      </c>
      <c r="W119" s="8">
        <v>1</v>
      </c>
      <c r="X119">
        <v>0</v>
      </c>
      <c r="AA119">
        <v>0</v>
      </c>
      <c r="AD119">
        <v>0</v>
      </c>
      <c r="AG119">
        <v>0</v>
      </c>
      <c r="AH119">
        <v>0</v>
      </c>
      <c r="AI119" t="s">
        <v>774</v>
      </c>
      <c r="AJ119">
        <v>0</v>
      </c>
      <c r="AK119">
        <v>0</v>
      </c>
      <c r="AL119" t="s">
        <v>1117</v>
      </c>
      <c r="AM119" s="8">
        <v>0</v>
      </c>
      <c r="AN119" s="8">
        <v>0</v>
      </c>
      <c r="AO119" t="s">
        <v>1250</v>
      </c>
    </row>
    <row r="120" spans="1:41" x14ac:dyDescent="0.25">
      <c r="A120" t="s">
        <v>42</v>
      </c>
      <c r="B120" t="s">
        <v>112</v>
      </c>
      <c r="C120" t="s">
        <v>113</v>
      </c>
      <c r="D120" t="s">
        <v>114</v>
      </c>
      <c r="E120" t="s">
        <v>139</v>
      </c>
      <c r="F120" t="s">
        <v>561</v>
      </c>
      <c r="G120" t="s">
        <v>562</v>
      </c>
      <c r="H120" t="s">
        <v>563</v>
      </c>
      <c r="I120">
        <v>2023</v>
      </c>
      <c r="J120">
        <v>15</v>
      </c>
      <c r="K120">
        <v>1</v>
      </c>
      <c r="L120" t="s">
        <v>564</v>
      </c>
      <c r="M120" t="s">
        <v>94</v>
      </c>
      <c r="N120" t="s">
        <v>62</v>
      </c>
      <c r="O120" t="s">
        <v>99</v>
      </c>
      <c r="P120" t="s">
        <v>21</v>
      </c>
      <c r="Q120" t="s">
        <v>37</v>
      </c>
      <c r="T120" s="8">
        <v>1645</v>
      </c>
      <c r="U120" t="s">
        <v>565</v>
      </c>
      <c r="V120" s="8">
        <v>100</v>
      </c>
      <c r="W120" s="8">
        <v>1</v>
      </c>
      <c r="X120">
        <v>0</v>
      </c>
      <c r="AA120">
        <v>0</v>
      </c>
      <c r="AD120">
        <v>0</v>
      </c>
      <c r="AG120">
        <v>0</v>
      </c>
      <c r="AH120">
        <v>0</v>
      </c>
      <c r="AI120" t="s">
        <v>847</v>
      </c>
      <c r="AJ120">
        <v>0</v>
      </c>
      <c r="AK120">
        <v>0</v>
      </c>
      <c r="AL120" t="s">
        <v>1162</v>
      </c>
      <c r="AM120" s="8">
        <v>0</v>
      </c>
      <c r="AN120" s="8">
        <v>0</v>
      </c>
      <c r="AO120" t="s">
        <v>1307</v>
      </c>
    </row>
    <row r="121" spans="1:41" x14ac:dyDescent="0.25">
      <c r="A121" t="s">
        <v>42</v>
      </c>
      <c r="B121" t="s">
        <v>112</v>
      </c>
      <c r="C121" t="s">
        <v>113</v>
      </c>
      <c r="D121" t="s">
        <v>114</v>
      </c>
      <c r="E121" t="s">
        <v>139</v>
      </c>
      <c r="F121" t="s">
        <v>566</v>
      </c>
      <c r="G121" t="s">
        <v>567</v>
      </c>
      <c r="H121" t="s">
        <v>568</v>
      </c>
      <c r="I121">
        <v>2023</v>
      </c>
      <c r="J121">
        <v>30</v>
      </c>
      <c r="K121">
        <v>3</v>
      </c>
      <c r="L121" t="s">
        <v>569</v>
      </c>
      <c r="M121" t="s">
        <v>94</v>
      </c>
      <c r="N121" t="s">
        <v>62</v>
      </c>
      <c r="O121" t="s">
        <v>99</v>
      </c>
      <c r="P121" t="s">
        <v>21</v>
      </c>
      <c r="Q121" t="s">
        <v>37</v>
      </c>
      <c r="T121" s="8">
        <v>1646</v>
      </c>
      <c r="U121" t="s">
        <v>570</v>
      </c>
      <c r="V121" s="8">
        <v>50</v>
      </c>
      <c r="W121" s="8">
        <v>2</v>
      </c>
      <c r="X121">
        <v>0</v>
      </c>
      <c r="AA121">
        <v>0</v>
      </c>
      <c r="AD121">
        <v>0</v>
      </c>
      <c r="AG121">
        <v>0</v>
      </c>
      <c r="AH121">
        <v>0</v>
      </c>
      <c r="AI121" t="s">
        <v>848</v>
      </c>
      <c r="AJ121">
        <v>0</v>
      </c>
      <c r="AK121">
        <v>0</v>
      </c>
      <c r="AL121" t="s">
        <v>1163</v>
      </c>
      <c r="AM121" s="8">
        <v>1</v>
      </c>
      <c r="AN121" s="8">
        <v>1</v>
      </c>
      <c r="AO121" t="s">
        <v>1308</v>
      </c>
    </row>
    <row r="122" spans="1:41" x14ac:dyDescent="0.25">
      <c r="A122" t="s">
        <v>42</v>
      </c>
      <c r="B122" t="s">
        <v>112</v>
      </c>
      <c r="C122" t="s">
        <v>113</v>
      </c>
      <c r="D122" t="s">
        <v>114</v>
      </c>
      <c r="E122" t="s">
        <v>139</v>
      </c>
      <c r="F122" t="s">
        <v>566</v>
      </c>
      <c r="G122" t="s">
        <v>567</v>
      </c>
      <c r="H122" t="s">
        <v>568</v>
      </c>
      <c r="I122">
        <v>2023</v>
      </c>
      <c r="J122">
        <v>30</v>
      </c>
      <c r="K122">
        <v>3</v>
      </c>
      <c r="L122" t="s">
        <v>569</v>
      </c>
      <c r="M122" t="s">
        <v>94</v>
      </c>
      <c r="N122" t="s">
        <v>62</v>
      </c>
      <c r="O122" t="s">
        <v>99</v>
      </c>
      <c r="P122" t="s">
        <v>21</v>
      </c>
      <c r="Q122" t="s">
        <v>37</v>
      </c>
      <c r="T122" s="8">
        <v>1647</v>
      </c>
      <c r="U122" t="s">
        <v>571</v>
      </c>
      <c r="V122" s="8">
        <v>50</v>
      </c>
      <c r="W122" s="8">
        <v>1</v>
      </c>
      <c r="X122">
        <v>0</v>
      </c>
      <c r="AA122">
        <v>0</v>
      </c>
      <c r="AD122">
        <v>0</v>
      </c>
      <c r="AG122">
        <v>0</v>
      </c>
      <c r="AH122">
        <v>0</v>
      </c>
      <c r="AI122" t="s">
        <v>849</v>
      </c>
      <c r="AJ122">
        <v>0</v>
      </c>
      <c r="AK122">
        <v>0</v>
      </c>
      <c r="AL122" t="s">
        <v>1164</v>
      </c>
      <c r="AM122" s="8">
        <v>0</v>
      </c>
      <c r="AN122" s="8">
        <v>0</v>
      </c>
      <c r="AO122" t="s">
        <v>1309</v>
      </c>
    </row>
    <row r="123" spans="1:41" x14ac:dyDescent="0.25">
      <c r="A123" t="s">
        <v>50</v>
      </c>
      <c r="B123" t="s">
        <v>112</v>
      </c>
      <c r="C123" t="s">
        <v>113</v>
      </c>
      <c r="D123" t="s">
        <v>114</v>
      </c>
      <c r="E123" t="s">
        <v>139</v>
      </c>
      <c r="F123" t="s">
        <v>405</v>
      </c>
      <c r="G123" t="s">
        <v>406</v>
      </c>
      <c r="H123" t="s">
        <v>407</v>
      </c>
      <c r="I123">
        <v>2023</v>
      </c>
      <c r="J123">
        <v>100</v>
      </c>
      <c r="K123">
        <v>100</v>
      </c>
      <c r="L123" t="s">
        <v>408</v>
      </c>
      <c r="M123" t="s">
        <v>93</v>
      </c>
      <c r="N123" t="s">
        <v>62</v>
      </c>
      <c r="O123" t="s">
        <v>99</v>
      </c>
      <c r="P123" t="s">
        <v>21</v>
      </c>
      <c r="Q123" t="s">
        <v>28</v>
      </c>
      <c r="T123" s="8">
        <v>1567</v>
      </c>
      <c r="U123" t="s">
        <v>409</v>
      </c>
      <c r="V123" s="8">
        <v>25</v>
      </c>
      <c r="W123" s="8">
        <v>2</v>
      </c>
      <c r="X123">
        <v>0</v>
      </c>
      <c r="AA123">
        <v>0</v>
      </c>
      <c r="AD123">
        <v>0</v>
      </c>
      <c r="AG123">
        <v>0</v>
      </c>
      <c r="AH123">
        <v>0</v>
      </c>
      <c r="AI123" t="s">
        <v>789</v>
      </c>
      <c r="AJ123">
        <v>0</v>
      </c>
      <c r="AM123" s="8">
        <v>0</v>
      </c>
      <c r="AN123" s="8">
        <v>0</v>
      </c>
      <c r="AO123" t="s">
        <v>1261</v>
      </c>
    </row>
    <row r="124" spans="1:41" x14ac:dyDescent="0.25">
      <c r="A124" t="s">
        <v>50</v>
      </c>
      <c r="B124" t="s">
        <v>112</v>
      </c>
      <c r="C124" t="s">
        <v>113</v>
      </c>
      <c r="D124" t="s">
        <v>114</v>
      </c>
      <c r="E124" t="s">
        <v>139</v>
      </c>
      <c r="F124" t="s">
        <v>405</v>
      </c>
      <c r="G124" t="s">
        <v>406</v>
      </c>
      <c r="H124" t="s">
        <v>407</v>
      </c>
      <c r="I124">
        <v>2023</v>
      </c>
      <c r="J124">
        <v>100</v>
      </c>
      <c r="K124">
        <v>100</v>
      </c>
      <c r="L124" t="s">
        <v>408</v>
      </c>
      <c r="M124" t="s">
        <v>93</v>
      </c>
      <c r="N124" t="s">
        <v>62</v>
      </c>
      <c r="O124" t="s">
        <v>99</v>
      </c>
      <c r="P124" t="s">
        <v>21</v>
      </c>
      <c r="Q124" t="s">
        <v>28</v>
      </c>
      <c r="T124" s="8">
        <v>1568</v>
      </c>
      <c r="U124" t="s">
        <v>410</v>
      </c>
      <c r="V124" s="8">
        <v>25</v>
      </c>
      <c r="W124" s="8">
        <v>2</v>
      </c>
      <c r="X124">
        <v>0</v>
      </c>
      <c r="AA124">
        <v>0</v>
      </c>
      <c r="AD124">
        <v>0</v>
      </c>
      <c r="AG124">
        <v>0</v>
      </c>
      <c r="AH124">
        <v>0</v>
      </c>
      <c r="AI124" t="s">
        <v>790</v>
      </c>
      <c r="AJ124">
        <v>0</v>
      </c>
      <c r="AM124" s="8">
        <v>0</v>
      </c>
      <c r="AN124" s="8">
        <v>0</v>
      </c>
      <c r="AO124" t="s">
        <v>1262</v>
      </c>
    </row>
    <row r="125" spans="1:41" x14ac:dyDescent="0.25">
      <c r="A125" t="s">
        <v>50</v>
      </c>
      <c r="B125" t="s">
        <v>112</v>
      </c>
      <c r="C125" t="s">
        <v>113</v>
      </c>
      <c r="D125" t="s">
        <v>114</v>
      </c>
      <c r="E125" t="s">
        <v>139</v>
      </c>
      <c r="F125" t="s">
        <v>405</v>
      </c>
      <c r="G125" t="s">
        <v>406</v>
      </c>
      <c r="H125" t="s">
        <v>407</v>
      </c>
      <c r="I125">
        <v>2023</v>
      </c>
      <c r="J125">
        <v>100</v>
      </c>
      <c r="K125">
        <v>100</v>
      </c>
      <c r="L125" t="s">
        <v>408</v>
      </c>
      <c r="M125" t="s">
        <v>93</v>
      </c>
      <c r="N125" t="s">
        <v>62</v>
      </c>
      <c r="O125" t="s">
        <v>99</v>
      </c>
      <c r="P125" t="s">
        <v>21</v>
      </c>
      <c r="Q125" t="s">
        <v>28</v>
      </c>
      <c r="T125" s="8">
        <v>1569</v>
      </c>
      <c r="U125" t="s">
        <v>411</v>
      </c>
      <c r="V125" s="8">
        <v>25</v>
      </c>
      <c r="W125" s="8">
        <v>3</v>
      </c>
      <c r="X125">
        <v>0</v>
      </c>
      <c r="AA125">
        <v>0</v>
      </c>
      <c r="AD125">
        <v>0</v>
      </c>
      <c r="AG125">
        <v>0</v>
      </c>
      <c r="AH125">
        <v>0</v>
      </c>
      <c r="AI125" t="s">
        <v>791</v>
      </c>
      <c r="AJ125">
        <v>0</v>
      </c>
      <c r="AM125" s="8">
        <v>1</v>
      </c>
      <c r="AN125" s="8">
        <v>0</v>
      </c>
      <c r="AO125" t="s">
        <v>1263</v>
      </c>
    </row>
    <row r="126" spans="1:41" x14ac:dyDescent="0.25">
      <c r="A126" t="s">
        <v>50</v>
      </c>
      <c r="B126" t="s">
        <v>112</v>
      </c>
      <c r="C126" t="s">
        <v>113</v>
      </c>
      <c r="D126" t="s">
        <v>114</v>
      </c>
      <c r="E126" t="s">
        <v>139</v>
      </c>
      <c r="F126" t="s">
        <v>405</v>
      </c>
      <c r="G126" t="s">
        <v>406</v>
      </c>
      <c r="H126" t="s">
        <v>407</v>
      </c>
      <c r="I126">
        <v>2023</v>
      </c>
      <c r="J126">
        <v>100</v>
      </c>
      <c r="K126">
        <v>100</v>
      </c>
      <c r="L126" t="s">
        <v>408</v>
      </c>
      <c r="M126" t="s">
        <v>93</v>
      </c>
      <c r="N126" t="s">
        <v>62</v>
      </c>
      <c r="O126" t="s">
        <v>99</v>
      </c>
      <c r="P126" t="s">
        <v>21</v>
      </c>
      <c r="Q126" t="s">
        <v>28</v>
      </c>
      <c r="T126" s="8">
        <v>1570</v>
      </c>
      <c r="U126" t="s">
        <v>412</v>
      </c>
      <c r="V126" s="8">
        <v>25</v>
      </c>
      <c r="W126" s="8">
        <v>100</v>
      </c>
      <c r="X126">
        <v>0</v>
      </c>
      <c r="AA126">
        <v>0</v>
      </c>
      <c r="AD126">
        <v>0</v>
      </c>
      <c r="AG126">
        <v>0</v>
      </c>
      <c r="AH126">
        <v>0</v>
      </c>
      <c r="AI126" t="s">
        <v>792</v>
      </c>
      <c r="AJ126">
        <v>5</v>
      </c>
      <c r="AM126" s="8">
        <v>15</v>
      </c>
      <c r="AN126" s="8">
        <v>0</v>
      </c>
      <c r="AO126" t="s">
        <v>1264</v>
      </c>
    </row>
    <row r="127" spans="1:41" x14ac:dyDescent="0.25">
      <c r="A127" t="s">
        <v>70</v>
      </c>
      <c r="B127" t="s">
        <v>112</v>
      </c>
      <c r="C127" t="s">
        <v>113</v>
      </c>
      <c r="D127" t="s">
        <v>114</v>
      </c>
      <c r="E127" t="s">
        <v>139</v>
      </c>
      <c r="F127" t="s">
        <v>335</v>
      </c>
      <c r="G127" t="s">
        <v>336</v>
      </c>
      <c r="H127" t="s">
        <v>337</v>
      </c>
      <c r="I127">
        <v>2023</v>
      </c>
      <c r="J127">
        <v>50</v>
      </c>
      <c r="K127">
        <v>100</v>
      </c>
      <c r="L127" t="s">
        <v>338</v>
      </c>
      <c r="M127" t="s">
        <v>93</v>
      </c>
      <c r="N127" t="s">
        <v>62</v>
      </c>
      <c r="O127" t="s">
        <v>110</v>
      </c>
      <c r="P127" t="s">
        <v>24</v>
      </c>
      <c r="Q127" t="s">
        <v>23</v>
      </c>
      <c r="T127" s="8">
        <v>1540</v>
      </c>
      <c r="U127" t="s">
        <v>56</v>
      </c>
      <c r="V127" s="8">
        <v>34</v>
      </c>
      <c r="W127" s="8">
        <v>3</v>
      </c>
      <c r="X127">
        <v>0</v>
      </c>
      <c r="AA127">
        <v>0</v>
      </c>
      <c r="AD127">
        <v>0</v>
      </c>
      <c r="AE127">
        <v>0</v>
      </c>
      <c r="AF127" t="s">
        <v>754</v>
      </c>
      <c r="AG127">
        <v>0</v>
      </c>
      <c r="AH127">
        <v>0</v>
      </c>
      <c r="AI127" t="s">
        <v>755</v>
      </c>
      <c r="AJ127">
        <v>0</v>
      </c>
      <c r="AK127">
        <v>0</v>
      </c>
      <c r="AL127" t="s">
        <v>1104</v>
      </c>
      <c r="AM127" s="8">
        <v>0</v>
      </c>
      <c r="AN127" s="8">
        <v>0</v>
      </c>
      <c r="AO127" t="s">
        <v>1238</v>
      </c>
    </row>
    <row r="128" spans="1:41" x14ac:dyDescent="0.25">
      <c r="A128" t="s">
        <v>70</v>
      </c>
      <c r="B128" t="s">
        <v>112</v>
      </c>
      <c r="C128" t="s">
        <v>113</v>
      </c>
      <c r="D128" t="s">
        <v>114</v>
      </c>
      <c r="E128" t="s">
        <v>139</v>
      </c>
      <c r="F128" t="s">
        <v>335</v>
      </c>
      <c r="G128" t="s">
        <v>336</v>
      </c>
      <c r="H128" t="s">
        <v>337</v>
      </c>
      <c r="I128">
        <v>2023</v>
      </c>
      <c r="J128">
        <v>50</v>
      </c>
      <c r="K128">
        <v>100</v>
      </c>
      <c r="L128" t="s">
        <v>338</v>
      </c>
      <c r="M128" t="s">
        <v>93</v>
      </c>
      <c r="N128" t="s">
        <v>62</v>
      </c>
      <c r="O128" t="s">
        <v>110</v>
      </c>
      <c r="P128" t="s">
        <v>24</v>
      </c>
      <c r="Q128" t="s">
        <v>23</v>
      </c>
      <c r="T128" s="8">
        <v>1541</v>
      </c>
      <c r="U128" t="s">
        <v>339</v>
      </c>
      <c r="V128" s="8">
        <v>33</v>
      </c>
      <c r="W128" s="8">
        <v>25</v>
      </c>
      <c r="X128">
        <v>0</v>
      </c>
      <c r="AA128">
        <v>0</v>
      </c>
      <c r="AD128">
        <v>0</v>
      </c>
      <c r="AE128">
        <v>0</v>
      </c>
      <c r="AF128" t="s">
        <v>756</v>
      </c>
      <c r="AG128">
        <v>0</v>
      </c>
      <c r="AH128">
        <v>2</v>
      </c>
      <c r="AI128" t="s">
        <v>757</v>
      </c>
      <c r="AJ128">
        <v>0</v>
      </c>
      <c r="AK128">
        <v>2</v>
      </c>
      <c r="AL128" t="s">
        <v>1105</v>
      </c>
      <c r="AM128" s="8">
        <v>0</v>
      </c>
      <c r="AN128" s="8">
        <v>6.6</v>
      </c>
      <c r="AO128" t="s">
        <v>1239</v>
      </c>
    </row>
    <row r="129" spans="1:41" x14ac:dyDescent="0.25">
      <c r="A129" t="s">
        <v>70</v>
      </c>
      <c r="B129" t="s">
        <v>112</v>
      </c>
      <c r="C129" t="s">
        <v>113</v>
      </c>
      <c r="D129" t="s">
        <v>114</v>
      </c>
      <c r="E129" t="s">
        <v>139</v>
      </c>
      <c r="F129" t="s">
        <v>335</v>
      </c>
      <c r="G129" t="s">
        <v>336</v>
      </c>
      <c r="H129" t="s">
        <v>337</v>
      </c>
      <c r="I129">
        <v>2023</v>
      </c>
      <c r="J129">
        <v>50</v>
      </c>
      <c r="K129">
        <v>100</v>
      </c>
      <c r="L129" t="s">
        <v>338</v>
      </c>
      <c r="M129" t="s">
        <v>93</v>
      </c>
      <c r="N129" t="s">
        <v>62</v>
      </c>
      <c r="O129" t="s">
        <v>110</v>
      </c>
      <c r="P129" t="s">
        <v>24</v>
      </c>
      <c r="Q129" t="s">
        <v>23</v>
      </c>
      <c r="T129" s="8">
        <v>1542</v>
      </c>
      <c r="U129" t="s">
        <v>340</v>
      </c>
      <c r="V129" s="8">
        <v>33</v>
      </c>
      <c r="W129" s="8">
        <v>2</v>
      </c>
      <c r="X129">
        <v>0</v>
      </c>
      <c r="AA129">
        <v>0</v>
      </c>
      <c r="AD129">
        <v>0</v>
      </c>
      <c r="AE129">
        <v>0</v>
      </c>
      <c r="AF129" t="s">
        <v>758</v>
      </c>
      <c r="AG129">
        <v>0</v>
      </c>
      <c r="AH129">
        <v>0</v>
      </c>
      <c r="AI129" t="s">
        <v>759</v>
      </c>
      <c r="AJ129">
        <v>0</v>
      </c>
      <c r="AK129">
        <v>1</v>
      </c>
      <c r="AL129" t="s">
        <v>1106</v>
      </c>
      <c r="AM129" s="8">
        <v>0</v>
      </c>
      <c r="AN129" s="8">
        <v>2</v>
      </c>
      <c r="AO129" t="s">
        <v>1240</v>
      </c>
    </row>
    <row r="130" spans="1:41" x14ac:dyDescent="0.25">
      <c r="A130" t="s">
        <v>70</v>
      </c>
      <c r="B130" t="s">
        <v>112</v>
      </c>
      <c r="C130" t="s">
        <v>113</v>
      </c>
      <c r="D130" t="s">
        <v>114</v>
      </c>
      <c r="E130" t="s">
        <v>139</v>
      </c>
      <c r="F130" t="s">
        <v>352</v>
      </c>
      <c r="G130" t="s">
        <v>353</v>
      </c>
      <c r="H130" t="s">
        <v>354</v>
      </c>
      <c r="I130">
        <v>2023</v>
      </c>
      <c r="J130">
        <v>50</v>
      </c>
      <c r="K130">
        <v>100</v>
      </c>
      <c r="L130" t="s">
        <v>355</v>
      </c>
      <c r="M130" t="s">
        <v>93</v>
      </c>
      <c r="N130" t="s">
        <v>62</v>
      </c>
      <c r="O130" t="s">
        <v>110</v>
      </c>
      <c r="P130" t="s">
        <v>24</v>
      </c>
      <c r="Q130" t="s">
        <v>23</v>
      </c>
      <c r="T130" s="8">
        <v>1545</v>
      </c>
      <c r="U130" t="s">
        <v>356</v>
      </c>
      <c r="V130" s="8">
        <v>100</v>
      </c>
      <c r="W130" s="8">
        <v>10</v>
      </c>
      <c r="X130">
        <v>0</v>
      </c>
      <c r="AA130">
        <v>0</v>
      </c>
      <c r="AD130">
        <v>0</v>
      </c>
      <c r="AE130">
        <v>0</v>
      </c>
      <c r="AF130" t="s">
        <v>762</v>
      </c>
      <c r="AG130">
        <v>0</v>
      </c>
      <c r="AH130">
        <v>0</v>
      </c>
      <c r="AI130" t="s">
        <v>763</v>
      </c>
      <c r="AJ130">
        <v>0</v>
      </c>
      <c r="AK130">
        <v>0</v>
      </c>
      <c r="AL130" t="s">
        <v>1109</v>
      </c>
      <c r="AM130" s="8">
        <v>0</v>
      </c>
      <c r="AN130" s="8">
        <v>0</v>
      </c>
      <c r="AO130" t="s">
        <v>1241</v>
      </c>
    </row>
    <row r="131" spans="1:41" x14ac:dyDescent="0.25">
      <c r="A131" t="s">
        <v>70</v>
      </c>
      <c r="B131" t="s">
        <v>112</v>
      </c>
      <c r="C131" t="s">
        <v>113</v>
      </c>
      <c r="D131" t="s">
        <v>114</v>
      </c>
      <c r="E131" t="s">
        <v>139</v>
      </c>
      <c r="F131" t="s">
        <v>369</v>
      </c>
      <c r="G131" t="s">
        <v>370</v>
      </c>
      <c r="H131" t="s">
        <v>371</v>
      </c>
      <c r="I131">
        <v>2023</v>
      </c>
      <c r="J131">
        <v>100</v>
      </c>
      <c r="K131">
        <v>100</v>
      </c>
      <c r="L131" t="s">
        <v>372</v>
      </c>
      <c r="M131" t="s">
        <v>93</v>
      </c>
      <c r="N131" t="s">
        <v>116</v>
      </c>
      <c r="O131" t="s">
        <v>576</v>
      </c>
      <c r="P131" t="s">
        <v>24</v>
      </c>
      <c r="Q131" t="s">
        <v>25</v>
      </c>
      <c r="T131" s="8">
        <v>1551</v>
      </c>
      <c r="U131" t="s">
        <v>373</v>
      </c>
      <c r="V131" s="8">
        <v>20</v>
      </c>
      <c r="W131" s="8">
        <v>100</v>
      </c>
      <c r="X131">
        <v>0</v>
      </c>
      <c r="AA131">
        <v>0</v>
      </c>
      <c r="AD131">
        <v>0</v>
      </c>
      <c r="AE131">
        <v>0.3</v>
      </c>
      <c r="AF131" t="s">
        <v>769</v>
      </c>
      <c r="AG131">
        <v>0</v>
      </c>
      <c r="AH131">
        <v>0.5</v>
      </c>
      <c r="AI131" t="s">
        <v>770</v>
      </c>
      <c r="AJ131">
        <v>0</v>
      </c>
      <c r="AK131">
        <v>50</v>
      </c>
      <c r="AL131" t="s">
        <v>1114</v>
      </c>
      <c r="AM131" s="8">
        <v>50</v>
      </c>
      <c r="AN131" s="8">
        <v>50</v>
      </c>
      <c r="AO131" t="s">
        <v>1247</v>
      </c>
    </row>
    <row r="132" spans="1:41" x14ac:dyDescent="0.25">
      <c r="A132" t="s">
        <v>70</v>
      </c>
      <c r="B132" t="s">
        <v>112</v>
      </c>
      <c r="C132" t="s">
        <v>113</v>
      </c>
      <c r="D132" t="s">
        <v>114</v>
      </c>
      <c r="E132" t="s">
        <v>139</v>
      </c>
      <c r="F132" t="s">
        <v>369</v>
      </c>
      <c r="G132" t="s">
        <v>370</v>
      </c>
      <c r="H132" t="s">
        <v>371</v>
      </c>
      <c r="I132">
        <v>2023</v>
      </c>
      <c r="J132">
        <v>100</v>
      </c>
      <c r="K132">
        <v>100</v>
      </c>
      <c r="L132" t="s">
        <v>372</v>
      </c>
      <c r="M132" t="s">
        <v>93</v>
      </c>
      <c r="N132" t="s">
        <v>116</v>
      </c>
      <c r="O132" t="s">
        <v>576</v>
      </c>
      <c r="P132" t="s">
        <v>24</v>
      </c>
      <c r="Q132" t="s">
        <v>25</v>
      </c>
      <c r="T132" s="8">
        <v>1553</v>
      </c>
      <c r="U132" t="s">
        <v>378</v>
      </c>
      <c r="V132" s="8">
        <v>20</v>
      </c>
      <c r="W132" s="8">
        <v>1</v>
      </c>
      <c r="X132">
        <v>0</v>
      </c>
      <c r="AA132">
        <v>0</v>
      </c>
      <c r="AD132">
        <v>0</v>
      </c>
      <c r="AE132">
        <v>0.25</v>
      </c>
      <c r="AF132" t="s">
        <v>771</v>
      </c>
      <c r="AG132">
        <v>0</v>
      </c>
      <c r="AH132">
        <v>0.25</v>
      </c>
      <c r="AI132" t="s">
        <v>772</v>
      </c>
      <c r="AJ132">
        <v>0</v>
      </c>
      <c r="AK132">
        <v>0.5</v>
      </c>
      <c r="AL132" t="s">
        <v>1115</v>
      </c>
      <c r="AM132" s="8">
        <v>0</v>
      </c>
      <c r="AN132" s="8">
        <v>0.5</v>
      </c>
      <c r="AO132" t="s">
        <v>1248</v>
      </c>
    </row>
    <row r="133" spans="1:41" x14ac:dyDescent="0.25">
      <c r="A133" t="s">
        <v>70</v>
      </c>
      <c r="B133" t="s">
        <v>112</v>
      </c>
      <c r="C133" t="s">
        <v>113</v>
      </c>
      <c r="D133" t="s">
        <v>114</v>
      </c>
      <c r="E133" t="s">
        <v>139</v>
      </c>
      <c r="F133" t="s">
        <v>369</v>
      </c>
      <c r="G133" t="s">
        <v>370</v>
      </c>
      <c r="H133" t="s">
        <v>371</v>
      </c>
      <c r="I133">
        <v>2023</v>
      </c>
      <c r="J133">
        <v>100</v>
      </c>
      <c r="K133">
        <v>100</v>
      </c>
      <c r="L133" t="s">
        <v>372</v>
      </c>
      <c r="M133" t="s">
        <v>93</v>
      </c>
      <c r="N133" t="s">
        <v>116</v>
      </c>
      <c r="O133" t="s">
        <v>576</v>
      </c>
      <c r="P133" t="s">
        <v>24</v>
      </c>
      <c r="Q133" t="s">
        <v>25</v>
      </c>
      <c r="T133" s="8">
        <v>1556</v>
      </c>
      <c r="U133" t="s">
        <v>381</v>
      </c>
      <c r="V133" s="8">
        <v>20</v>
      </c>
      <c r="W133" s="8">
        <v>100</v>
      </c>
      <c r="X133">
        <v>0</v>
      </c>
      <c r="AA133">
        <v>0</v>
      </c>
      <c r="AD133">
        <v>0</v>
      </c>
      <c r="AE133">
        <v>10</v>
      </c>
      <c r="AF133" t="s">
        <v>775</v>
      </c>
      <c r="AG133">
        <v>0</v>
      </c>
      <c r="AH133">
        <v>10</v>
      </c>
      <c r="AI133" t="s">
        <v>776</v>
      </c>
      <c r="AJ133">
        <v>0</v>
      </c>
      <c r="AK133">
        <v>30</v>
      </c>
      <c r="AL133" t="s">
        <v>1118</v>
      </c>
      <c r="AM133" s="8">
        <v>50</v>
      </c>
      <c r="AN133" s="8">
        <v>50</v>
      </c>
      <c r="AO133" t="s">
        <v>1251</v>
      </c>
    </row>
    <row r="134" spans="1:41" x14ac:dyDescent="0.25">
      <c r="A134" t="s">
        <v>70</v>
      </c>
      <c r="B134" t="s">
        <v>112</v>
      </c>
      <c r="C134" t="s">
        <v>113</v>
      </c>
      <c r="D134" t="s">
        <v>114</v>
      </c>
      <c r="E134" t="s">
        <v>139</v>
      </c>
      <c r="F134" t="s">
        <v>369</v>
      </c>
      <c r="G134" t="s">
        <v>370</v>
      </c>
      <c r="H134" t="s">
        <v>371</v>
      </c>
      <c r="I134">
        <v>2023</v>
      </c>
      <c r="J134">
        <v>100</v>
      </c>
      <c r="K134">
        <v>100</v>
      </c>
      <c r="L134" t="s">
        <v>372</v>
      </c>
      <c r="M134" t="s">
        <v>93</v>
      </c>
      <c r="N134" t="s">
        <v>116</v>
      </c>
      <c r="O134" t="s">
        <v>576</v>
      </c>
      <c r="P134" t="s">
        <v>24</v>
      </c>
      <c r="Q134" t="s">
        <v>25</v>
      </c>
      <c r="T134" s="8">
        <v>1557</v>
      </c>
      <c r="U134" t="s">
        <v>382</v>
      </c>
      <c r="V134" s="8">
        <v>20</v>
      </c>
      <c r="W134" s="8">
        <v>100</v>
      </c>
      <c r="X134">
        <v>0</v>
      </c>
      <c r="AA134">
        <v>0</v>
      </c>
      <c r="AD134">
        <v>0</v>
      </c>
      <c r="AE134">
        <v>20</v>
      </c>
      <c r="AF134" t="s">
        <v>777</v>
      </c>
      <c r="AG134">
        <v>0</v>
      </c>
      <c r="AH134">
        <v>20</v>
      </c>
      <c r="AI134" t="s">
        <v>994</v>
      </c>
      <c r="AJ134">
        <v>0</v>
      </c>
      <c r="AK134">
        <v>30</v>
      </c>
      <c r="AL134" t="s">
        <v>1119</v>
      </c>
      <c r="AM134" s="8">
        <v>30</v>
      </c>
      <c r="AN134" s="8">
        <v>30</v>
      </c>
      <c r="AO134" t="s">
        <v>1252</v>
      </c>
    </row>
    <row r="135" spans="1:41" x14ac:dyDescent="0.25">
      <c r="A135" t="s">
        <v>70</v>
      </c>
      <c r="B135" t="s">
        <v>112</v>
      </c>
      <c r="C135" t="s">
        <v>113</v>
      </c>
      <c r="D135" t="s">
        <v>114</v>
      </c>
      <c r="E135" t="s">
        <v>139</v>
      </c>
      <c r="F135" t="s">
        <v>369</v>
      </c>
      <c r="G135" t="s">
        <v>370</v>
      </c>
      <c r="H135" t="s">
        <v>371</v>
      </c>
      <c r="I135">
        <v>2023</v>
      </c>
      <c r="J135">
        <v>100</v>
      </c>
      <c r="K135">
        <v>100</v>
      </c>
      <c r="L135" t="s">
        <v>372</v>
      </c>
      <c r="M135" t="s">
        <v>93</v>
      </c>
      <c r="N135" t="s">
        <v>116</v>
      </c>
      <c r="O135" t="s">
        <v>576</v>
      </c>
      <c r="P135" t="s">
        <v>24</v>
      </c>
      <c r="Q135" t="s">
        <v>25</v>
      </c>
      <c r="T135" s="8">
        <v>1559</v>
      </c>
      <c r="U135" t="s">
        <v>388</v>
      </c>
      <c r="V135" s="8">
        <v>20</v>
      </c>
      <c r="W135" s="8">
        <v>100</v>
      </c>
      <c r="X135">
        <v>0</v>
      </c>
      <c r="AA135">
        <v>0</v>
      </c>
      <c r="AD135">
        <v>0</v>
      </c>
      <c r="AE135">
        <v>0</v>
      </c>
      <c r="AF135" t="s">
        <v>779</v>
      </c>
      <c r="AG135">
        <v>0</v>
      </c>
      <c r="AH135">
        <v>0</v>
      </c>
      <c r="AI135" t="s">
        <v>780</v>
      </c>
      <c r="AJ135">
        <v>0</v>
      </c>
      <c r="AK135">
        <v>0</v>
      </c>
      <c r="AL135" t="s">
        <v>1120</v>
      </c>
      <c r="AM135" s="8">
        <v>0</v>
      </c>
      <c r="AN135" s="8">
        <v>0</v>
      </c>
      <c r="AO135" t="s">
        <v>1255</v>
      </c>
    </row>
    <row r="136" spans="1:41" x14ac:dyDescent="0.25">
      <c r="A136" t="s">
        <v>51</v>
      </c>
      <c r="B136" t="s">
        <v>112</v>
      </c>
      <c r="C136" t="s">
        <v>113</v>
      </c>
      <c r="D136" t="s">
        <v>114</v>
      </c>
      <c r="E136" t="s">
        <v>139</v>
      </c>
      <c r="F136" t="s">
        <v>328</v>
      </c>
      <c r="G136" t="s">
        <v>329</v>
      </c>
      <c r="H136" t="s">
        <v>330</v>
      </c>
      <c r="I136">
        <v>2023</v>
      </c>
      <c r="J136">
        <v>40</v>
      </c>
      <c r="K136">
        <v>100</v>
      </c>
      <c r="L136" t="s">
        <v>331</v>
      </c>
      <c r="M136" t="s">
        <v>93</v>
      </c>
      <c r="N136" t="s">
        <v>62</v>
      </c>
      <c r="O136" t="s">
        <v>99</v>
      </c>
      <c r="P136" t="s">
        <v>21</v>
      </c>
      <c r="Q136" t="s">
        <v>65</v>
      </c>
      <c r="T136" s="8">
        <v>1537</v>
      </c>
      <c r="U136" t="s">
        <v>332</v>
      </c>
      <c r="V136" s="8">
        <v>20</v>
      </c>
      <c r="W136" s="8">
        <v>1</v>
      </c>
      <c r="X136">
        <v>0</v>
      </c>
      <c r="AA136">
        <v>0</v>
      </c>
      <c r="AD136">
        <v>0</v>
      </c>
      <c r="AE136">
        <v>1</v>
      </c>
      <c r="AF136" t="s">
        <v>749</v>
      </c>
      <c r="AG136">
        <v>1</v>
      </c>
      <c r="AH136">
        <v>1</v>
      </c>
      <c r="AI136" t="s">
        <v>988</v>
      </c>
      <c r="AJ136">
        <v>0</v>
      </c>
      <c r="AM136" s="8">
        <v>0</v>
      </c>
      <c r="AN136" s="8">
        <f>+MAX(Tabla_DatosExternos_1[[#This Row],[ValorEjecutadoMayo]],Tabla_DatosExternos_1[[#This Row],[ValorEjecutadoAbril]],Tabla_DatosExternos_1[[#This Row],[ValorEjecutadoMarzo]])</f>
        <v>1</v>
      </c>
    </row>
    <row r="137" spans="1:41" x14ac:dyDescent="0.25">
      <c r="A137" t="s">
        <v>51</v>
      </c>
      <c r="B137" t="s">
        <v>112</v>
      </c>
      <c r="C137" t="s">
        <v>113</v>
      </c>
      <c r="D137" t="s">
        <v>114</v>
      </c>
      <c r="E137" t="s">
        <v>139</v>
      </c>
      <c r="F137" t="s">
        <v>328</v>
      </c>
      <c r="G137" t="s">
        <v>329</v>
      </c>
      <c r="H137" t="s">
        <v>330</v>
      </c>
      <c r="I137">
        <v>2023</v>
      </c>
      <c r="J137">
        <v>40</v>
      </c>
      <c r="K137">
        <v>100</v>
      </c>
      <c r="L137" t="s">
        <v>331</v>
      </c>
      <c r="M137" t="s">
        <v>93</v>
      </c>
      <c r="N137" t="s">
        <v>62</v>
      </c>
      <c r="O137" t="s">
        <v>99</v>
      </c>
      <c r="P137" t="s">
        <v>21</v>
      </c>
      <c r="Q137" t="s">
        <v>65</v>
      </c>
      <c r="T137" s="8">
        <v>1538</v>
      </c>
      <c r="U137" t="s">
        <v>333</v>
      </c>
      <c r="V137" s="8">
        <v>40</v>
      </c>
      <c r="W137" s="8">
        <v>2</v>
      </c>
      <c r="X137">
        <v>0</v>
      </c>
      <c r="AA137">
        <v>0</v>
      </c>
      <c r="AD137">
        <v>0</v>
      </c>
      <c r="AE137">
        <v>1</v>
      </c>
      <c r="AF137" t="s">
        <v>750</v>
      </c>
      <c r="AG137">
        <v>0</v>
      </c>
      <c r="AH137">
        <v>1</v>
      </c>
      <c r="AI137" t="s">
        <v>751</v>
      </c>
      <c r="AJ137">
        <v>0</v>
      </c>
      <c r="AK137">
        <v>1</v>
      </c>
      <c r="AL137" t="s">
        <v>1103</v>
      </c>
      <c r="AM137" s="8">
        <v>1</v>
      </c>
      <c r="AN137" s="8">
        <v>1</v>
      </c>
      <c r="AO137" t="s">
        <v>1236</v>
      </c>
    </row>
    <row r="138" spans="1:41" x14ac:dyDescent="0.25">
      <c r="A138" t="s">
        <v>51</v>
      </c>
      <c r="B138" t="s">
        <v>112</v>
      </c>
      <c r="C138" t="s">
        <v>113</v>
      </c>
      <c r="D138" t="s">
        <v>114</v>
      </c>
      <c r="E138" t="s">
        <v>139</v>
      </c>
      <c r="F138" t="s">
        <v>328</v>
      </c>
      <c r="G138" t="s">
        <v>329</v>
      </c>
      <c r="H138" t="s">
        <v>330</v>
      </c>
      <c r="I138">
        <v>2023</v>
      </c>
      <c r="J138">
        <v>40</v>
      </c>
      <c r="K138">
        <v>100</v>
      </c>
      <c r="L138" t="s">
        <v>331</v>
      </c>
      <c r="M138" t="s">
        <v>93</v>
      </c>
      <c r="N138" t="s">
        <v>62</v>
      </c>
      <c r="O138" t="s">
        <v>99</v>
      </c>
      <c r="P138" t="s">
        <v>21</v>
      </c>
      <c r="Q138" t="s">
        <v>65</v>
      </c>
      <c r="T138" s="8">
        <v>1539</v>
      </c>
      <c r="U138" t="s">
        <v>334</v>
      </c>
      <c r="V138" s="8">
        <v>40</v>
      </c>
      <c r="W138" s="8">
        <v>2</v>
      </c>
      <c r="X138">
        <v>0</v>
      </c>
      <c r="AA138">
        <v>0</v>
      </c>
      <c r="AD138">
        <v>0</v>
      </c>
      <c r="AE138">
        <v>0</v>
      </c>
      <c r="AF138" t="s">
        <v>752</v>
      </c>
      <c r="AG138">
        <v>0</v>
      </c>
      <c r="AH138">
        <v>0</v>
      </c>
      <c r="AI138" t="s">
        <v>753</v>
      </c>
      <c r="AJ138">
        <v>0</v>
      </c>
      <c r="AK138">
        <v>0</v>
      </c>
      <c r="AL138" t="s">
        <v>753</v>
      </c>
      <c r="AM138" s="8">
        <v>1</v>
      </c>
      <c r="AN138" s="8">
        <v>1</v>
      </c>
      <c r="AO138" t="s">
        <v>1237</v>
      </c>
    </row>
    <row r="139" spans="1:41" x14ac:dyDescent="0.25">
      <c r="A139" t="s">
        <v>51</v>
      </c>
      <c r="B139" t="s">
        <v>112</v>
      </c>
      <c r="C139" t="s">
        <v>113</v>
      </c>
      <c r="D139" t="s">
        <v>114</v>
      </c>
      <c r="E139" t="s">
        <v>139</v>
      </c>
      <c r="F139" t="s">
        <v>389</v>
      </c>
      <c r="G139" t="s">
        <v>390</v>
      </c>
      <c r="H139" t="s">
        <v>391</v>
      </c>
      <c r="I139">
        <v>2023</v>
      </c>
      <c r="J139">
        <v>40</v>
      </c>
      <c r="K139">
        <v>100</v>
      </c>
      <c r="L139" t="s">
        <v>392</v>
      </c>
      <c r="M139" t="s">
        <v>93</v>
      </c>
      <c r="N139" t="s">
        <v>62</v>
      </c>
      <c r="O139" t="s">
        <v>99</v>
      </c>
      <c r="P139" t="s">
        <v>21</v>
      </c>
      <c r="Q139" t="s">
        <v>65</v>
      </c>
      <c r="T139" s="8">
        <v>1560</v>
      </c>
      <c r="U139" t="s">
        <v>393</v>
      </c>
      <c r="V139" s="8">
        <v>25</v>
      </c>
      <c r="W139" s="8">
        <v>1</v>
      </c>
      <c r="X139">
        <v>0</v>
      </c>
      <c r="AA139">
        <v>0</v>
      </c>
      <c r="AD139">
        <v>0</v>
      </c>
      <c r="AE139">
        <v>1</v>
      </c>
      <c r="AF139" t="s">
        <v>781</v>
      </c>
      <c r="AG139">
        <v>0</v>
      </c>
      <c r="AH139">
        <v>1</v>
      </c>
      <c r="AI139" t="s">
        <v>781</v>
      </c>
      <c r="AJ139">
        <v>0</v>
      </c>
      <c r="AK139">
        <v>1</v>
      </c>
      <c r="AL139" t="s">
        <v>1121</v>
      </c>
      <c r="AM139" s="8">
        <v>0</v>
      </c>
      <c r="AN139" s="8">
        <v>1</v>
      </c>
      <c r="AO139" t="s">
        <v>1121</v>
      </c>
    </row>
    <row r="140" spans="1:41" x14ac:dyDescent="0.25">
      <c r="A140" t="s">
        <v>51</v>
      </c>
      <c r="B140" t="s">
        <v>112</v>
      </c>
      <c r="C140" t="s">
        <v>113</v>
      </c>
      <c r="D140" t="s">
        <v>114</v>
      </c>
      <c r="E140" t="s">
        <v>139</v>
      </c>
      <c r="F140" t="s">
        <v>389</v>
      </c>
      <c r="G140" t="s">
        <v>390</v>
      </c>
      <c r="H140" t="s">
        <v>391</v>
      </c>
      <c r="I140">
        <v>2023</v>
      </c>
      <c r="J140">
        <v>40</v>
      </c>
      <c r="K140">
        <v>100</v>
      </c>
      <c r="L140" t="s">
        <v>392</v>
      </c>
      <c r="M140" t="s">
        <v>93</v>
      </c>
      <c r="N140" t="s">
        <v>62</v>
      </c>
      <c r="O140" t="s">
        <v>99</v>
      </c>
      <c r="P140" t="s">
        <v>21</v>
      </c>
      <c r="Q140" t="s">
        <v>65</v>
      </c>
      <c r="T140" s="8">
        <v>1562</v>
      </c>
      <c r="U140" t="s">
        <v>394</v>
      </c>
      <c r="V140" s="8">
        <v>25</v>
      </c>
      <c r="W140" s="8">
        <v>2</v>
      </c>
      <c r="X140">
        <v>0</v>
      </c>
      <c r="AA140">
        <v>0</v>
      </c>
      <c r="AD140">
        <v>0</v>
      </c>
      <c r="AE140">
        <v>0</v>
      </c>
      <c r="AF140" t="s">
        <v>782</v>
      </c>
      <c r="AG140">
        <v>0</v>
      </c>
      <c r="AH140">
        <v>0</v>
      </c>
      <c r="AI140" t="s">
        <v>783</v>
      </c>
      <c r="AJ140">
        <v>0</v>
      </c>
      <c r="AK140">
        <v>0</v>
      </c>
      <c r="AL140" t="s">
        <v>1122</v>
      </c>
      <c r="AM140" s="8">
        <v>1</v>
      </c>
      <c r="AN140" s="8">
        <v>1</v>
      </c>
      <c r="AO140" t="s">
        <v>1256</v>
      </c>
    </row>
    <row r="141" spans="1:41" x14ac:dyDescent="0.25">
      <c r="A141" t="s">
        <v>51</v>
      </c>
      <c r="B141" t="s">
        <v>112</v>
      </c>
      <c r="C141" t="s">
        <v>113</v>
      </c>
      <c r="D141" t="s">
        <v>114</v>
      </c>
      <c r="E141" t="s">
        <v>139</v>
      </c>
      <c r="F141" t="s">
        <v>389</v>
      </c>
      <c r="G141" t="s">
        <v>390</v>
      </c>
      <c r="H141" t="s">
        <v>391</v>
      </c>
      <c r="I141">
        <v>2023</v>
      </c>
      <c r="J141">
        <v>40</v>
      </c>
      <c r="K141">
        <v>100</v>
      </c>
      <c r="L141" t="s">
        <v>392</v>
      </c>
      <c r="M141" t="s">
        <v>93</v>
      </c>
      <c r="N141" t="s">
        <v>62</v>
      </c>
      <c r="O141" t="s">
        <v>99</v>
      </c>
      <c r="P141" t="s">
        <v>21</v>
      </c>
      <c r="Q141" t="s">
        <v>65</v>
      </c>
      <c r="T141" s="8">
        <v>1563</v>
      </c>
      <c r="U141" t="s">
        <v>395</v>
      </c>
      <c r="V141" s="8">
        <v>25</v>
      </c>
      <c r="W141" s="8">
        <v>2</v>
      </c>
      <c r="X141">
        <v>0</v>
      </c>
      <c r="AA141">
        <v>0</v>
      </c>
      <c r="AD141">
        <v>0</v>
      </c>
      <c r="AE141">
        <v>0</v>
      </c>
      <c r="AF141" t="s">
        <v>784</v>
      </c>
      <c r="AG141">
        <v>0</v>
      </c>
      <c r="AH141">
        <v>0</v>
      </c>
      <c r="AI141" t="s">
        <v>784</v>
      </c>
      <c r="AJ141">
        <v>0</v>
      </c>
      <c r="AK141">
        <v>0</v>
      </c>
      <c r="AL141" t="s">
        <v>1123</v>
      </c>
      <c r="AM141" s="8">
        <v>1</v>
      </c>
      <c r="AN141" s="8">
        <v>1</v>
      </c>
      <c r="AO141" t="s">
        <v>1257</v>
      </c>
    </row>
    <row r="142" spans="1:41" x14ac:dyDescent="0.25">
      <c r="A142" t="s">
        <v>51</v>
      </c>
      <c r="B142" t="s">
        <v>112</v>
      </c>
      <c r="C142" t="s">
        <v>113</v>
      </c>
      <c r="D142" t="s">
        <v>114</v>
      </c>
      <c r="E142" t="s">
        <v>139</v>
      </c>
      <c r="F142" t="s">
        <v>389</v>
      </c>
      <c r="G142" t="s">
        <v>390</v>
      </c>
      <c r="H142" t="s">
        <v>391</v>
      </c>
      <c r="I142">
        <v>2023</v>
      </c>
      <c r="J142">
        <v>40</v>
      </c>
      <c r="K142">
        <v>100</v>
      </c>
      <c r="L142" t="s">
        <v>392</v>
      </c>
      <c r="M142" t="s">
        <v>93</v>
      </c>
      <c r="N142" t="s">
        <v>62</v>
      </c>
      <c r="O142" t="s">
        <v>99</v>
      </c>
      <c r="P142" t="s">
        <v>21</v>
      </c>
      <c r="Q142" t="s">
        <v>65</v>
      </c>
      <c r="T142" s="8">
        <v>1564</v>
      </c>
      <c r="U142" t="s">
        <v>396</v>
      </c>
      <c r="V142" s="8">
        <v>25</v>
      </c>
      <c r="W142" s="8">
        <v>2</v>
      </c>
      <c r="X142">
        <v>0</v>
      </c>
      <c r="AA142">
        <v>0</v>
      </c>
      <c r="AD142">
        <v>0</v>
      </c>
      <c r="AE142">
        <v>0</v>
      </c>
      <c r="AF142" t="s">
        <v>785</v>
      </c>
      <c r="AG142">
        <v>0</v>
      </c>
      <c r="AH142">
        <v>0</v>
      </c>
      <c r="AI142" t="s">
        <v>786</v>
      </c>
      <c r="AJ142">
        <v>0</v>
      </c>
      <c r="AK142">
        <v>1</v>
      </c>
      <c r="AL142" t="s">
        <v>1124</v>
      </c>
      <c r="AM142" s="8">
        <v>0</v>
      </c>
      <c r="AN142" s="8">
        <v>1</v>
      </c>
      <c r="AO142" t="s">
        <v>1258</v>
      </c>
    </row>
    <row r="143" spans="1:41" x14ac:dyDescent="0.25">
      <c r="A143" t="s">
        <v>51</v>
      </c>
      <c r="B143" t="s">
        <v>112</v>
      </c>
      <c r="C143" t="s">
        <v>113</v>
      </c>
      <c r="D143" t="s">
        <v>114</v>
      </c>
      <c r="E143" t="s">
        <v>139</v>
      </c>
      <c r="F143" t="s">
        <v>397</v>
      </c>
      <c r="G143" t="s">
        <v>398</v>
      </c>
      <c r="H143" t="s">
        <v>399</v>
      </c>
      <c r="I143">
        <v>2023</v>
      </c>
      <c r="J143">
        <v>20</v>
      </c>
      <c r="K143">
        <v>100</v>
      </c>
      <c r="L143" t="s">
        <v>400</v>
      </c>
      <c r="M143" t="s">
        <v>93</v>
      </c>
      <c r="N143" t="s">
        <v>62</v>
      </c>
      <c r="O143" t="s">
        <v>99</v>
      </c>
      <c r="P143" t="s">
        <v>24</v>
      </c>
      <c r="Q143" t="s">
        <v>65</v>
      </c>
      <c r="T143" s="8">
        <v>1565</v>
      </c>
      <c r="U143" t="s">
        <v>401</v>
      </c>
      <c r="V143" s="8">
        <v>50</v>
      </c>
      <c r="W143" s="8">
        <v>95</v>
      </c>
      <c r="X143">
        <v>0</v>
      </c>
      <c r="AA143">
        <v>95</v>
      </c>
      <c r="AD143">
        <v>95</v>
      </c>
      <c r="AE143">
        <v>95</v>
      </c>
      <c r="AF143" t="s">
        <v>402</v>
      </c>
      <c r="AG143">
        <v>95</v>
      </c>
      <c r="AH143">
        <v>95</v>
      </c>
      <c r="AI143" t="s">
        <v>787</v>
      </c>
      <c r="AJ143">
        <v>95</v>
      </c>
      <c r="AK143">
        <v>95</v>
      </c>
      <c r="AL143" t="s">
        <v>1125</v>
      </c>
      <c r="AM143" s="8">
        <v>95</v>
      </c>
      <c r="AN143" s="8">
        <v>95</v>
      </c>
      <c r="AO143" t="s">
        <v>1259</v>
      </c>
    </row>
    <row r="144" spans="1:41" x14ac:dyDescent="0.25">
      <c r="A144" t="s">
        <v>51</v>
      </c>
      <c r="B144" t="s">
        <v>112</v>
      </c>
      <c r="C144" t="s">
        <v>113</v>
      </c>
      <c r="D144" t="s">
        <v>114</v>
      </c>
      <c r="E144" t="s">
        <v>139</v>
      </c>
      <c r="F144" t="s">
        <v>397</v>
      </c>
      <c r="G144" t="s">
        <v>398</v>
      </c>
      <c r="H144" t="s">
        <v>399</v>
      </c>
      <c r="I144">
        <v>2023</v>
      </c>
      <c r="J144">
        <v>20</v>
      </c>
      <c r="K144">
        <v>100</v>
      </c>
      <c r="L144" t="s">
        <v>400</v>
      </c>
      <c r="M144" t="s">
        <v>93</v>
      </c>
      <c r="N144" t="s">
        <v>62</v>
      </c>
      <c r="O144" t="s">
        <v>99</v>
      </c>
      <c r="P144" t="s">
        <v>24</v>
      </c>
      <c r="Q144" t="s">
        <v>65</v>
      </c>
      <c r="T144" s="8">
        <v>1566</v>
      </c>
      <c r="U144" t="s">
        <v>403</v>
      </c>
      <c r="V144" s="8">
        <v>50</v>
      </c>
      <c r="W144" s="8">
        <v>95</v>
      </c>
      <c r="X144">
        <v>0</v>
      </c>
      <c r="AA144">
        <v>0</v>
      </c>
      <c r="AD144">
        <v>95</v>
      </c>
      <c r="AE144">
        <v>95</v>
      </c>
      <c r="AF144" t="s">
        <v>404</v>
      </c>
      <c r="AG144">
        <v>95</v>
      </c>
      <c r="AH144">
        <v>95</v>
      </c>
      <c r="AI144" t="s">
        <v>788</v>
      </c>
      <c r="AJ144">
        <v>95</v>
      </c>
      <c r="AK144">
        <v>95</v>
      </c>
      <c r="AL144" t="s">
        <v>1126</v>
      </c>
      <c r="AM144" s="8">
        <v>95</v>
      </c>
      <c r="AN144" s="8">
        <v>95</v>
      </c>
      <c r="AO144" t="s">
        <v>1260</v>
      </c>
    </row>
    <row r="145" spans="1:41" x14ac:dyDescent="0.25">
      <c r="A145" t="s">
        <v>68</v>
      </c>
      <c r="B145" t="s">
        <v>112</v>
      </c>
      <c r="C145" t="s">
        <v>113</v>
      </c>
      <c r="D145" t="s">
        <v>114</v>
      </c>
      <c r="E145" t="s">
        <v>139</v>
      </c>
      <c r="F145" t="s">
        <v>442</v>
      </c>
      <c r="G145" t="s">
        <v>443</v>
      </c>
      <c r="H145" t="s">
        <v>444</v>
      </c>
      <c r="I145">
        <v>2023</v>
      </c>
      <c r="J145">
        <v>60</v>
      </c>
      <c r="K145">
        <v>100</v>
      </c>
      <c r="L145" t="s">
        <v>445</v>
      </c>
      <c r="M145" t="s">
        <v>93</v>
      </c>
      <c r="N145" t="s">
        <v>62</v>
      </c>
      <c r="O145" t="s">
        <v>446</v>
      </c>
      <c r="P145" t="s">
        <v>21</v>
      </c>
      <c r="Q145" t="s">
        <v>26</v>
      </c>
      <c r="T145" s="8">
        <v>1586</v>
      </c>
      <c r="U145" t="s">
        <v>447</v>
      </c>
      <c r="V145" s="8">
        <v>20</v>
      </c>
      <c r="W145" s="8">
        <v>3</v>
      </c>
      <c r="X145">
        <v>0</v>
      </c>
      <c r="AA145">
        <v>0</v>
      </c>
      <c r="AD145">
        <v>0</v>
      </c>
      <c r="AE145">
        <v>0.25</v>
      </c>
      <c r="AF145" t="s">
        <v>814</v>
      </c>
      <c r="AG145">
        <v>0</v>
      </c>
      <c r="AH145">
        <v>0.5</v>
      </c>
      <c r="AI145" t="s">
        <v>815</v>
      </c>
      <c r="AJ145">
        <v>0</v>
      </c>
      <c r="AK145">
        <v>0.75</v>
      </c>
      <c r="AL145" t="s">
        <v>1277</v>
      </c>
      <c r="AM145" s="8">
        <v>1</v>
      </c>
      <c r="AN145" s="8">
        <f>+MAX(Tabla_DatosExternos_1[[#This Row],[ValorEjecutadoMayo]],Tabla_DatosExternos_1[[#This Row],[ValorEjecutadoAbril]],Tabla_DatosExternos_1[[#This Row],[ValorEjecutadoMarzo]])</f>
        <v>0.75</v>
      </c>
    </row>
    <row r="146" spans="1:41" x14ac:dyDescent="0.25">
      <c r="A146" t="s">
        <v>68</v>
      </c>
      <c r="B146" t="s">
        <v>112</v>
      </c>
      <c r="C146" t="s">
        <v>113</v>
      </c>
      <c r="D146" t="s">
        <v>114</v>
      </c>
      <c r="E146" t="s">
        <v>139</v>
      </c>
      <c r="F146" t="s">
        <v>442</v>
      </c>
      <c r="G146" t="s">
        <v>443</v>
      </c>
      <c r="H146" t="s">
        <v>444</v>
      </c>
      <c r="I146">
        <v>2023</v>
      </c>
      <c r="J146">
        <v>60</v>
      </c>
      <c r="K146">
        <v>100</v>
      </c>
      <c r="L146" t="s">
        <v>445</v>
      </c>
      <c r="M146" t="s">
        <v>93</v>
      </c>
      <c r="N146" t="s">
        <v>62</v>
      </c>
      <c r="O146" t="s">
        <v>446</v>
      </c>
      <c r="P146" t="s">
        <v>21</v>
      </c>
      <c r="Q146" t="s">
        <v>26</v>
      </c>
      <c r="T146" s="8">
        <v>1587</v>
      </c>
      <c r="U146" t="s">
        <v>448</v>
      </c>
      <c r="V146" s="8">
        <v>20</v>
      </c>
      <c r="W146" s="8">
        <v>3</v>
      </c>
      <c r="X146">
        <v>0</v>
      </c>
      <c r="AA146">
        <v>0</v>
      </c>
      <c r="AD146">
        <v>0</v>
      </c>
      <c r="AE146">
        <v>0.5</v>
      </c>
      <c r="AF146" t="s">
        <v>816</v>
      </c>
      <c r="AG146">
        <v>0</v>
      </c>
      <c r="AH146">
        <v>1</v>
      </c>
      <c r="AI146" t="s">
        <v>817</v>
      </c>
      <c r="AJ146">
        <v>0</v>
      </c>
      <c r="AK146">
        <v>1</v>
      </c>
      <c r="AL146" t="s">
        <v>1278</v>
      </c>
      <c r="AM146" s="8">
        <v>1</v>
      </c>
      <c r="AN146" s="8">
        <f>+MAX(Tabla_DatosExternos_1[[#This Row],[ValorEjecutadoMayo]],Tabla_DatosExternos_1[[#This Row],[ValorEjecutadoAbril]],Tabla_DatosExternos_1[[#This Row],[ValorEjecutadoMarzo]])</f>
        <v>1</v>
      </c>
    </row>
    <row r="147" spans="1:41" x14ac:dyDescent="0.25">
      <c r="A147" t="s">
        <v>68</v>
      </c>
      <c r="B147" t="s">
        <v>112</v>
      </c>
      <c r="C147" t="s">
        <v>113</v>
      </c>
      <c r="D147" t="s">
        <v>114</v>
      </c>
      <c r="E147" t="s">
        <v>139</v>
      </c>
      <c r="F147" t="s">
        <v>442</v>
      </c>
      <c r="G147" t="s">
        <v>443</v>
      </c>
      <c r="H147" t="s">
        <v>444</v>
      </c>
      <c r="I147">
        <v>2023</v>
      </c>
      <c r="J147">
        <v>60</v>
      </c>
      <c r="K147">
        <v>100</v>
      </c>
      <c r="L147" t="s">
        <v>445</v>
      </c>
      <c r="M147" t="s">
        <v>93</v>
      </c>
      <c r="N147" t="s">
        <v>62</v>
      </c>
      <c r="O147" t="s">
        <v>446</v>
      </c>
      <c r="P147" t="s">
        <v>21</v>
      </c>
      <c r="Q147" t="s">
        <v>26</v>
      </c>
      <c r="T147" s="8">
        <v>1588</v>
      </c>
      <c r="U147" t="s">
        <v>449</v>
      </c>
      <c r="V147" s="8">
        <v>20</v>
      </c>
      <c r="W147" s="8">
        <v>100</v>
      </c>
      <c r="X147">
        <v>0</v>
      </c>
      <c r="AA147">
        <v>0</v>
      </c>
      <c r="AD147">
        <v>0</v>
      </c>
      <c r="AE147">
        <v>5</v>
      </c>
      <c r="AF147" t="s">
        <v>818</v>
      </c>
      <c r="AG147">
        <v>0</v>
      </c>
      <c r="AH147">
        <v>10</v>
      </c>
      <c r="AI147" t="s">
        <v>819</v>
      </c>
      <c r="AJ147">
        <v>0</v>
      </c>
      <c r="AK147">
        <v>20</v>
      </c>
      <c r="AL147" t="s">
        <v>1279</v>
      </c>
      <c r="AM147" s="8">
        <v>0</v>
      </c>
      <c r="AN147" s="8">
        <f>+MAX(Tabla_DatosExternos_1[[#This Row],[ValorEjecutadoMayo]],Tabla_DatosExternos_1[[#This Row],[ValorEjecutadoAbril]],Tabla_DatosExternos_1[[#This Row],[ValorEjecutadoMarzo]])</f>
        <v>20</v>
      </c>
    </row>
    <row r="148" spans="1:41" x14ac:dyDescent="0.25">
      <c r="A148" t="s">
        <v>68</v>
      </c>
      <c r="B148" t="s">
        <v>112</v>
      </c>
      <c r="C148" t="s">
        <v>113</v>
      </c>
      <c r="D148" t="s">
        <v>114</v>
      </c>
      <c r="E148" t="s">
        <v>139</v>
      </c>
      <c r="F148" t="s">
        <v>442</v>
      </c>
      <c r="G148" t="s">
        <v>443</v>
      </c>
      <c r="H148" t="s">
        <v>444</v>
      </c>
      <c r="I148">
        <v>2023</v>
      </c>
      <c r="J148">
        <v>60</v>
      </c>
      <c r="K148">
        <v>100</v>
      </c>
      <c r="L148" t="s">
        <v>445</v>
      </c>
      <c r="M148" t="s">
        <v>93</v>
      </c>
      <c r="N148" t="s">
        <v>62</v>
      </c>
      <c r="O148" t="s">
        <v>446</v>
      </c>
      <c r="P148" t="s">
        <v>21</v>
      </c>
      <c r="Q148" t="s">
        <v>26</v>
      </c>
      <c r="T148" s="8">
        <v>1589</v>
      </c>
      <c r="U148" t="s">
        <v>450</v>
      </c>
      <c r="V148" s="8">
        <v>20</v>
      </c>
      <c r="W148" s="8">
        <v>100</v>
      </c>
      <c r="X148">
        <v>0</v>
      </c>
      <c r="AA148">
        <v>0</v>
      </c>
      <c r="AD148">
        <v>0</v>
      </c>
      <c r="AE148">
        <v>5</v>
      </c>
      <c r="AF148" t="s">
        <v>820</v>
      </c>
      <c r="AG148">
        <v>0</v>
      </c>
      <c r="AH148">
        <v>20</v>
      </c>
      <c r="AI148" t="s">
        <v>821</v>
      </c>
      <c r="AJ148">
        <v>0</v>
      </c>
      <c r="AK148">
        <v>30</v>
      </c>
      <c r="AL148" t="s">
        <v>1280</v>
      </c>
      <c r="AM148" s="8">
        <v>0</v>
      </c>
      <c r="AN148" s="8">
        <f>+MAX(Tabla_DatosExternos_1[[#This Row],[ValorEjecutadoMayo]],Tabla_DatosExternos_1[[#This Row],[ValorEjecutadoAbril]],Tabla_DatosExternos_1[[#This Row],[ValorEjecutadoMarzo]])</f>
        <v>30</v>
      </c>
    </row>
    <row r="149" spans="1:41" x14ac:dyDescent="0.25">
      <c r="A149" t="s">
        <v>68</v>
      </c>
      <c r="B149" t="s">
        <v>112</v>
      </c>
      <c r="C149" t="s">
        <v>113</v>
      </c>
      <c r="D149" t="s">
        <v>114</v>
      </c>
      <c r="E149" t="s">
        <v>139</v>
      </c>
      <c r="F149" t="s">
        <v>442</v>
      </c>
      <c r="G149" t="s">
        <v>443</v>
      </c>
      <c r="H149" t="s">
        <v>444</v>
      </c>
      <c r="I149">
        <v>2023</v>
      </c>
      <c r="J149">
        <v>60</v>
      </c>
      <c r="K149">
        <v>100</v>
      </c>
      <c r="L149" t="s">
        <v>445</v>
      </c>
      <c r="M149" t="s">
        <v>93</v>
      </c>
      <c r="N149" t="s">
        <v>62</v>
      </c>
      <c r="O149" t="s">
        <v>446</v>
      </c>
      <c r="P149" t="s">
        <v>21</v>
      </c>
      <c r="Q149" t="s">
        <v>26</v>
      </c>
      <c r="T149" s="8">
        <v>1590</v>
      </c>
      <c r="U149" t="s">
        <v>451</v>
      </c>
      <c r="V149" s="8">
        <v>20</v>
      </c>
      <c r="W149" s="8">
        <v>100</v>
      </c>
      <c r="X149">
        <v>0</v>
      </c>
      <c r="AA149">
        <v>0</v>
      </c>
      <c r="AD149">
        <v>0</v>
      </c>
      <c r="AE149">
        <v>5</v>
      </c>
      <c r="AF149" t="s">
        <v>822</v>
      </c>
      <c r="AG149">
        <v>0</v>
      </c>
      <c r="AH149">
        <v>10</v>
      </c>
      <c r="AI149" t="s">
        <v>823</v>
      </c>
      <c r="AJ149">
        <v>0</v>
      </c>
      <c r="AK149">
        <v>15</v>
      </c>
      <c r="AL149" t="s">
        <v>1281</v>
      </c>
      <c r="AM149" s="8">
        <v>0</v>
      </c>
      <c r="AN149" s="8">
        <f>+MAX(Tabla_DatosExternos_1[[#This Row],[ValorEjecutadoMayo]],Tabla_DatosExternos_1[[#This Row],[ValorEjecutadoAbril]],Tabla_DatosExternos_1[[#This Row],[ValorEjecutadoMarzo]])</f>
        <v>15</v>
      </c>
    </row>
    <row r="150" spans="1:41" x14ac:dyDescent="0.25">
      <c r="A150" t="s">
        <v>68</v>
      </c>
      <c r="B150" t="s">
        <v>112</v>
      </c>
      <c r="C150" t="s">
        <v>113</v>
      </c>
      <c r="D150" t="s">
        <v>114</v>
      </c>
      <c r="E150" t="s">
        <v>139</v>
      </c>
      <c r="F150" t="s">
        <v>452</v>
      </c>
      <c r="G150" t="s">
        <v>453</v>
      </c>
      <c r="H150" t="s">
        <v>454</v>
      </c>
      <c r="I150">
        <v>2023</v>
      </c>
      <c r="J150">
        <v>40</v>
      </c>
      <c r="K150">
        <v>100</v>
      </c>
      <c r="L150" t="s">
        <v>455</v>
      </c>
      <c r="M150" t="s">
        <v>93</v>
      </c>
      <c r="N150" t="s">
        <v>62</v>
      </c>
      <c r="O150" t="s">
        <v>99</v>
      </c>
      <c r="P150" t="s">
        <v>21</v>
      </c>
      <c r="Q150" t="s">
        <v>26</v>
      </c>
      <c r="T150" s="8">
        <v>1591</v>
      </c>
      <c r="U150" t="s">
        <v>456</v>
      </c>
      <c r="V150" s="8">
        <v>50</v>
      </c>
      <c r="W150" s="8">
        <v>100</v>
      </c>
      <c r="X150">
        <v>0</v>
      </c>
      <c r="AA150">
        <v>0</v>
      </c>
      <c r="AD150">
        <v>0</v>
      </c>
      <c r="AE150">
        <v>5</v>
      </c>
      <c r="AF150" t="s">
        <v>824</v>
      </c>
      <c r="AG150">
        <v>0</v>
      </c>
      <c r="AH150">
        <v>20</v>
      </c>
      <c r="AI150" t="s">
        <v>825</v>
      </c>
      <c r="AJ150">
        <v>0</v>
      </c>
      <c r="AK150">
        <v>45</v>
      </c>
      <c r="AL150" t="s">
        <v>1282</v>
      </c>
      <c r="AM150" s="8">
        <v>0</v>
      </c>
      <c r="AN150" s="8">
        <f>+MAX(Tabla_DatosExternos_1[[#This Row],[ValorEjecutadoMayo]],Tabla_DatosExternos_1[[#This Row],[ValorEjecutadoAbril]],Tabla_DatosExternos_1[[#This Row],[ValorEjecutadoMarzo]])</f>
        <v>45</v>
      </c>
    </row>
    <row r="151" spans="1:41" x14ac:dyDescent="0.25">
      <c r="A151" t="s">
        <v>68</v>
      </c>
      <c r="B151" t="s">
        <v>112</v>
      </c>
      <c r="C151" t="s">
        <v>113</v>
      </c>
      <c r="D151" t="s">
        <v>114</v>
      </c>
      <c r="E151" t="s">
        <v>139</v>
      </c>
      <c r="F151" t="s">
        <v>452</v>
      </c>
      <c r="G151" t="s">
        <v>453</v>
      </c>
      <c r="H151" t="s">
        <v>454</v>
      </c>
      <c r="I151">
        <v>2023</v>
      </c>
      <c r="J151">
        <v>40</v>
      </c>
      <c r="K151">
        <v>100</v>
      </c>
      <c r="L151" t="s">
        <v>455</v>
      </c>
      <c r="M151" t="s">
        <v>93</v>
      </c>
      <c r="N151" t="s">
        <v>62</v>
      </c>
      <c r="O151" t="s">
        <v>99</v>
      </c>
      <c r="P151" t="s">
        <v>21</v>
      </c>
      <c r="Q151" t="s">
        <v>26</v>
      </c>
      <c r="T151" s="8">
        <v>1592</v>
      </c>
      <c r="U151" t="s">
        <v>457</v>
      </c>
      <c r="V151" s="8">
        <v>50</v>
      </c>
      <c r="W151" s="8">
        <v>100</v>
      </c>
      <c r="X151">
        <v>0</v>
      </c>
      <c r="AA151">
        <v>0</v>
      </c>
      <c r="AD151">
        <v>0</v>
      </c>
      <c r="AE151">
        <v>5</v>
      </c>
      <c r="AF151" t="s">
        <v>826</v>
      </c>
      <c r="AG151">
        <v>0</v>
      </c>
      <c r="AH151">
        <v>15</v>
      </c>
      <c r="AI151" t="s">
        <v>827</v>
      </c>
      <c r="AJ151">
        <v>0</v>
      </c>
      <c r="AK151">
        <v>20</v>
      </c>
      <c r="AL151" t="s">
        <v>1283</v>
      </c>
      <c r="AM151" s="8">
        <v>0</v>
      </c>
      <c r="AN151" s="8">
        <f>+MAX(Tabla_DatosExternos_1[[#This Row],[ValorEjecutadoMayo]],Tabla_DatosExternos_1[[#This Row],[ValorEjecutadoAbril]],Tabla_DatosExternos_1[[#This Row],[ValorEjecutadoMarzo]])</f>
        <v>20</v>
      </c>
    </row>
    <row r="152" spans="1:41" x14ac:dyDescent="0.25">
      <c r="A152" t="s">
        <v>413</v>
      </c>
      <c r="B152" t="s">
        <v>112</v>
      </c>
      <c r="C152" t="s">
        <v>113</v>
      </c>
      <c r="D152" t="s">
        <v>114</v>
      </c>
      <c r="E152" t="s">
        <v>414</v>
      </c>
      <c r="F152" t="s">
        <v>415</v>
      </c>
      <c r="G152" t="s">
        <v>416</v>
      </c>
      <c r="H152" t="s">
        <v>417</v>
      </c>
      <c r="I152">
        <v>2023</v>
      </c>
      <c r="J152">
        <v>100</v>
      </c>
      <c r="K152">
        <v>100</v>
      </c>
      <c r="L152" t="s">
        <v>418</v>
      </c>
      <c r="M152" t="s">
        <v>93</v>
      </c>
      <c r="N152" t="s">
        <v>62</v>
      </c>
      <c r="O152" t="s">
        <v>99</v>
      </c>
      <c r="P152" t="s">
        <v>21</v>
      </c>
      <c r="Q152" t="s">
        <v>28</v>
      </c>
      <c r="T152" s="8">
        <v>1571</v>
      </c>
      <c r="U152" t="s">
        <v>419</v>
      </c>
      <c r="V152" s="8">
        <v>50</v>
      </c>
      <c r="W152" s="8">
        <v>100</v>
      </c>
      <c r="X152">
        <v>5</v>
      </c>
      <c r="AA152">
        <v>10</v>
      </c>
      <c r="AD152">
        <v>15</v>
      </c>
      <c r="AE152">
        <v>15</v>
      </c>
      <c r="AF152" t="s">
        <v>793</v>
      </c>
      <c r="AG152">
        <v>20</v>
      </c>
      <c r="AH152">
        <v>20</v>
      </c>
      <c r="AI152" t="s">
        <v>794</v>
      </c>
      <c r="AJ152">
        <v>25</v>
      </c>
      <c r="AK152">
        <v>25</v>
      </c>
      <c r="AL152" t="s">
        <v>1127</v>
      </c>
      <c r="AM152" s="8">
        <v>30</v>
      </c>
      <c r="AN152" s="8">
        <v>30</v>
      </c>
      <c r="AO152" t="s">
        <v>1265</v>
      </c>
    </row>
    <row r="153" spans="1:41" x14ac:dyDescent="0.25">
      <c r="A153" t="s">
        <v>413</v>
      </c>
      <c r="B153" t="s">
        <v>112</v>
      </c>
      <c r="C153" t="s">
        <v>113</v>
      </c>
      <c r="D153" t="s">
        <v>114</v>
      </c>
      <c r="E153" t="s">
        <v>414</v>
      </c>
      <c r="F153" t="s">
        <v>415</v>
      </c>
      <c r="G153" t="s">
        <v>416</v>
      </c>
      <c r="H153" t="s">
        <v>417</v>
      </c>
      <c r="I153">
        <v>2023</v>
      </c>
      <c r="J153">
        <v>100</v>
      </c>
      <c r="K153">
        <v>100</v>
      </c>
      <c r="L153" t="s">
        <v>418</v>
      </c>
      <c r="M153" t="s">
        <v>93</v>
      </c>
      <c r="N153" t="s">
        <v>62</v>
      </c>
      <c r="O153" t="s">
        <v>99</v>
      </c>
      <c r="P153" t="s">
        <v>21</v>
      </c>
      <c r="Q153" t="s">
        <v>28</v>
      </c>
      <c r="T153" s="8">
        <v>1574</v>
      </c>
      <c r="U153" t="s">
        <v>428</v>
      </c>
      <c r="V153" s="8">
        <v>50</v>
      </c>
      <c r="W153" s="8">
        <v>100</v>
      </c>
      <c r="X153">
        <v>0</v>
      </c>
      <c r="AA153">
        <v>5</v>
      </c>
      <c r="AD153">
        <v>15</v>
      </c>
      <c r="AE153">
        <v>15</v>
      </c>
      <c r="AF153" t="s">
        <v>799</v>
      </c>
      <c r="AG153">
        <v>25</v>
      </c>
      <c r="AH153">
        <v>25</v>
      </c>
      <c r="AI153" t="s">
        <v>800</v>
      </c>
      <c r="AJ153">
        <v>40</v>
      </c>
      <c r="AK153">
        <v>40</v>
      </c>
      <c r="AL153" t="s">
        <v>1130</v>
      </c>
      <c r="AM153" s="8">
        <v>50</v>
      </c>
      <c r="AN153" s="8">
        <v>50</v>
      </c>
      <c r="AO153" t="s">
        <v>1268</v>
      </c>
    </row>
    <row r="154" spans="1:41" x14ac:dyDescent="0.25">
      <c r="A154" t="s">
        <v>36</v>
      </c>
      <c r="B154" t="s">
        <v>112</v>
      </c>
      <c r="C154" t="s">
        <v>113</v>
      </c>
      <c r="D154" t="s">
        <v>114</v>
      </c>
      <c r="E154" t="s">
        <v>139</v>
      </c>
      <c r="F154" t="s">
        <v>383</v>
      </c>
      <c r="G154" t="s">
        <v>384</v>
      </c>
      <c r="H154" t="s">
        <v>385</v>
      </c>
      <c r="I154">
        <v>2023</v>
      </c>
      <c r="J154">
        <v>40</v>
      </c>
      <c r="K154">
        <v>100</v>
      </c>
      <c r="L154" t="s">
        <v>386</v>
      </c>
      <c r="M154" t="s">
        <v>93</v>
      </c>
      <c r="N154" t="s">
        <v>16</v>
      </c>
      <c r="O154" t="s">
        <v>99</v>
      </c>
      <c r="P154" t="s">
        <v>24</v>
      </c>
      <c r="Q154" t="s">
        <v>37</v>
      </c>
      <c r="T154" s="8">
        <v>1558</v>
      </c>
      <c r="U154" t="s">
        <v>387</v>
      </c>
      <c r="V154" s="8">
        <v>30</v>
      </c>
      <c r="W154" s="8">
        <v>100</v>
      </c>
      <c r="X154">
        <v>100</v>
      </c>
      <c r="AA154">
        <v>100</v>
      </c>
      <c r="AD154">
        <v>100</v>
      </c>
      <c r="AE154">
        <v>100</v>
      </c>
      <c r="AF154" t="s">
        <v>778</v>
      </c>
      <c r="AG154">
        <v>100</v>
      </c>
      <c r="AH154">
        <v>100</v>
      </c>
      <c r="AI154" t="s">
        <v>995</v>
      </c>
      <c r="AJ154">
        <v>100</v>
      </c>
      <c r="AK154">
        <v>100</v>
      </c>
      <c r="AL154" t="s">
        <v>1253</v>
      </c>
      <c r="AM154" s="8">
        <v>100</v>
      </c>
      <c r="AN154" s="8">
        <v>100</v>
      </c>
      <c r="AO154" t="s">
        <v>1254</v>
      </c>
    </row>
    <row r="155" spans="1:41" x14ac:dyDescent="0.25">
      <c r="A155" t="s">
        <v>36</v>
      </c>
      <c r="B155" t="s">
        <v>112</v>
      </c>
      <c r="C155" t="s">
        <v>113</v>
      </c>
      <c r="D155" t="s">
        <v>114</v>
      </c>
      <c r="E155" t="s">
        <v>139</v>
      </c>
      <c r="F155" t="s">
        <v>383</v>
      </c>
      <c r="G155" t="s">
        <v>384</v>
      </c>
      <c r="H155" t="s">
        <v>385</v>
      </c>
      <c r="I155">
        <v>2023</v>
      </c>
      <c r="J155">
        <v>40</v>
      </c>
      <c r="K155">
        <v>100</v>
      </c>
      <c r="L155" t="s">
        <v>386</v>
      </c>
      <c r="M155" t="s">
        <v>93</v>
      </c>
      <c r="N155" t="s">
        <v>16</v>
      </c>
      <c r="O155" t="s">
        <v>99</v>
      </c>
      <c r="P155" t="s">
        <v>24</v>
      </c>
      <c r="Q155" t="s">
        <v>37</v>
      </c>
      <c r="T155" s="8">
        <v>1690</v>
      </c>
      <c r="U155" t="s">
        <v>928</v>
      </c>
      <c r="V155" s="8">
        <v>20</v>
      </c>
      <c r="W155" s="8">
        <v>100</v>
      </c>
      <c r="X155">
        <v>100</v>
      </c>
      <c r="AA155">
        <v>100</v>
      </c>
      <c r="AD155">
        <v>100</v>
      </c>
      <c r="AE155">
        <v>100</v>
      </c>
      <c r="AF155" t="s">
        <v>929</v>
      </c>
      <c r="AG155">
        <v>100</v>
      </c>
      <c r="AH155">
        <v>100</v>
      </c>
      <c r="AI155" t="s">
        <v>1037</v>
      </c>
      <c r="AJ155">
        <v>100</v>
      </c>
      <c r="AK155">
        <v>100</v>
      </c>
      <c r="AL155" t="s">
        <v>1352</v>
      </c>
      <c r="AM155" s="8">
        <v>100</v>
      </c>
      <c r="AN155" s="8">
        <v>100</v>
      </c>
      <c r="AO155" t="s">
        <v>1353</v>
      </c>
    </row>
    <row r="156" spans="1:41" x14ac:dyDescent="0.25">
      <c r="A156" t="s">
        <v>36</v>
      </c>
      <c r="B156" t="s">
        <v>112</v>
      </c>
      <c r="C156" t="s">
        <v>113</v>
      </c>
      <c r="D156" t="s">
        <v>114</v>
      </c>
      <c r="E156" t="s">
        <v>139</v>
      </c>
      <c r="F156" t="s">
        <v>383</v>
      </c>
      <c r="G156" t="s">
        <v>384</v>
      </c>
      <c r="H156" t="s">
        <v>385</v>
      </c>
      <c r="I156">
        <v>2023</v>
      </c>
      <c r="J156">
        <v>40</v>
      </c>
      <c r="K156">
        <v>100</v>
      </c>
      <c r="L156" t="s">
        <v>386</v>
      </c>
      <c r="M156" t="s">
        <v>93</v>
      </c>
      <c r="N156" t="s">
        <v>16</v>
      </c>
      <c r="O156" t="s">
        <v>99</v>
      </c>
      <c r="P156" t="s">
        <v>24</v>
      </c>
      <c r="Q156" t="s">
        <v>37</v>
      </c>
      <c r="T156" s="8">
        <v>1691</v>
      </c>
      <c r="U156" t="s">
        <v>930</v>
      </c>
      <c r="V156" s="8">
        <v>20</v>
      </c>
      <c r="W156" s="8">
        <v>100</v>
      </c>
      <c r="X156">
        <v>100</v>
      </c>
      <c r="AA156">
        <v>100</v>
      </c>
      <c r="AD156">
        <v>100</v>
      </c>
      <c r="AE156">
        <v>100</v>
      </c>
      <c r="AF156" t="s">
        <v>931</v>
      </c>
      <c r="AG156">
        <v>100</v>
      </c>
      <c r="AH156">
        <v>100</v>
      </c>
      <c r="AI156" t="s">
        <v>1038</v>
      </c>
      <c r="AJ156">
        <v>100</v>
      </c>
      <c r="AK156">
        <v>100</v>
      </c>
      <c r="AL156" t="s">
        <v>1354</v>
      </c>
      <c r="AM156" s="8">
        <v>100</v>
      </c>
      <c r="AN156" s="8">
        <v>100</v>
      </c>
      <c r="AO156" t="s">
        <v>1355</v>
      </c>
    </row>
    <row r="157" spans="1:41" x14ac:dyDescent="0.25">
      <c r="A157" t="s">
        <v>36</v>
      </c>
      <c r="B157" t="s">
        <v>112</v>
      </c>
      <c r="C157" t="s">
        <v>113</v>
      </c>
      <c r="D157" t="s">
        <v>114</v>
      </c>
      <c r="E157" t="s">
        <v>139</v>
      </c>
      <c r="F157" t="s">
        <v>383</v>
      </c>
      <c r="G157" t="s">
        <v>384</v>
      </c>
      <c r="H157" t="s">
        <v>385</v>
      </c>
      <c r="I157">
        <v>2023</v>
      </c>
      <c r="J157">
        <v>40</v>
      </c>
      <c r="K157">
        <v>100</v>
      </c>
      <c r="L157" t="s">
        <v>386</v>
      </c>
      <c r="M157" t="s">
        <v>93</v>
      </c>
      <c r="N157" t="s">
        <v>16</v>
      </c>
      <c r="O157" t="s">
        <v>99</v>
      </c>
      <c r="P157" t="s">
        <v>24</v>
      </c>
      <c r="Q157" t="s">
        <v>37</v>
      </c>
      <c r="T157" s="8">
        <v>1692</v>
      </c>
      <c r="U157" t="s">
        <v>932</v>
      </c>
      <c r="V157" s="8">
        <v>30</v>
      </c>
      <c r="W157" s="8">
        <v>100</v>
      </c>
      <c r="X157">
        <v>100</v>
      </c>
      <c r="AA157">
        <v>100</v>
      </c>
      <c r="AD157">
        <v>100</v>
      </c>
      <c r="AE157">
        <v>91.67</v>
      </c>
      <c r="AF157" t="s">
        <v>933</v>
      </c>
      <c r="AG157">
        <v>100</v>
      </c>
      <c r="AH157">
        <v>93</v>
      </c>
      <c r="AI157" t="s">
        <v>1039</v>
      </c>
      <c r="AJ157">
        <v>100</v>
      </c>
      <c r="AK157">
        <v>100</v>
      </c>
      <c r="AL157" t="s">
        <v>1356</v>
      </c>
      <c r="AM157" s="8">
        <v>100</v>
      </c>
      <c r="AN157" s="8">
        <v>100</v>
      </c>
      <c r="AO157" t="s">
        <v>1357</v>
      </c>
    </row>
    <row r="158" spans="1:41" x14ac:dyDescent="0.25">
      <c r="A158" t="s">
        <v>36</v>
      </c>
      <c r="B158" t="s">
        <v>934</v>
      </c>
      <c r="C158" t="s">
        <v>935</v>
      </c>
      <c r="D158" t="s">
        <v>936</v>
      </c>
      <c r="E158" t="s">
        <v>937</v>
      </c>
      <c r="F158" t="s">
        <v>938</v>
      </c>
      <c r="G158" t="s">
        <v>939</v>
      </c>
      <c r="H158" t="s">
        <v>940</v>
      </c>
      <c r="I158">
        <v>2023</v>
      </c>
      <c r="J158">
        <v>40</v>
      </c>
      <c r="K158">
        <v>100</v>
      </c>
      <c r="L158" t="s">
        <v>941</v>
      </c>
      <c r="M158" t="s">
        <v>93</v>
      </c>
      <c r="N158" t="s">
        <v>16</v>
      </c>
      <c r="O158" t="s">
        <v>99</v>
      </c>
      <c r="P158" t="s">
        <v>24</v>
      </c>
      <c r="Q158" t="s">
        <v>37</v>
      </c>
      <c r="T158" s="8">
        <v>1693</v>
      </c>
      <c r="U158" t="s">
        <v>942</v>
      </c>
      <c r="V158" s="8">
        <v>75</v>
      </c>
      <c r="W158" s="8">
        <v>540</v>
      </c>
      <c r="X158">
        <v>20</v>
      </c>
      <c r="AA158">
        <v>70</v>
      </c>
      <c r="AD158">
        <v>120</v>
      </c>
      <c r="AE158">
        <v>145</v>
      </c>
      <c r="AF158" t="s">
        <v>943</v>
      </c>
      <c r="AG158">
        <v>170</v>
      </c>
      <c r="AH158">
        <v>211</v>
      </c>
      <c r="AI158" t="s">
        <v>1040</v>
      </c>
      <c r="AJ158">
        <v>220</v>
      </c>
      <c r="AK158">
        <v>286</v>
      </c>
      <c r="AL158" t="s">
        <v>1358</v>
      </c>
      <c r="AM158" s="8">
        <v>270</v>
      </c>
      <c r="AN158" s="8">
        <v>380</v>
      </c>
      <c r="AO158" t="s">
        <v>1359</v>
      </c>
    </row>
    <row r="159" spans="1:41" x14ac:dyDescent="0.25">
      <c r="A159" t="s">
        <v>36</v>
      </c>
      <c r="B159" t="s">
        <v>934</v>
      </c>
      <c r="C159" t="s">
        <v>935</v>
      </c>
      <c r="D159" t="s">
        <v>936</v>
      </c>
      <c r="E159" t="s">
        <v>937</v>
      </c>
      <c r="F159" t="s">
        <v>938</v>
      </c>
      <c r="G159" t="s">
        <v>939</v>
      </c>
      <c r="H159" t="s">
        <v>940</v>
      </c>
      <c r="I159">
        <v>2023</v>
      </c>
      <c r="J159">
        <v>40</v>
      </c>
      <c r="K159">
        <v>100</v>
      </c>
      <c r="L159" t="s">
        <v>941</v>
      </c>
      <c r="M159" t="s">
        <v>93</v>
      </c>
      <c r="N159" t="s">
        <v>16</v>
      </c>
      <c r="O159" t="s">
        <v>99</v>
      </c>
      <c r="P159" t="s">
        <v>24</v>
      </c>
      <c r="Q159" t="s">
        <v>37</v>
      </c>
      <c r="T159" s="8">
        <v>1694</v>
      </c>
      <c r="U159" t="s">
        <v>944</v>
      </c>
      <c r="V159" s="8">
        <v>25</v>
      </c>
      <c r="W159" s="8">
        <v>95</v>
      </c>
      <c r="X159">
        <v>95</v>
      </c>
      <c r="AA159">
        <v>95</v>
      </c>
      <c r="AD159">
        <v>95</v>
      </c>
      <c r="AE159">
        <v>95.97</v>
      </c>
      <c r="AF159" t="s">
        <v>945</v>
      </c>
      <c r="AG159">
        <v>95</v>
      </c>
      <c r="AH159">
        <v>97.37</v>
      </c>
      <c r="AI159" t="s">
        <v>1041</v>
      </c>
      <c r="AJ159">
        <v>95</v>
      </c>
      <c r="AK159">
        <v>100</v>
      </c>
      <c r="AL159" t="s">
        <v>1360</v>
      </c>
      <c r="AM159" s="8">
        <v>95</v>
      </c>
      <c r="AN159" s="8">
        <v>100</v>
      </c>
      <c r="AO159" t="s">
        <v>1361</v>
      </c>
    </row>
    <row r="160" spans="1:41" x14ac:dyDescent="0.25">
      <c r="A160" t="s">
        <v>36</v>
      </c>
      <c r="B160" t="s">
        <v>112</v>
      </c>
      <c r="C160" t="s">
        <v>113</v>
      </c>
      <c r="D160" t="s">
        <v>114</v>
      </c>
      <c r="E160" t="s">
        <v>139</v>
      </c>
      <c r="F160" t="s">
        <v>946</v>
      </c>
      <c r="G160" t="s">
        <v>947</v>
      </c>
      <c r="H160" t="s">
        <v>948</v>
      </c>
      <c r="I160">
        <v>2023</v>
      </c>
      <c r="J160">
        <v>5</v>
      </c>
      <c r="K160">
        <v>1906526084</v>
      </c>
      <c r="L160" t="s">
        <v>949</v>
      </c>
      <c r="M160" t="s">
        <v>345</v>
      </c>
      <c r="N160" t="s">
        <v>16</v>
      </c>
      <c r="O160" t="s">
        <v>99</v>
      </c>
      <c r="P160" t="s">
        <v>24</v>
      </c>
      <c r="Q160" t="s">
        <v>37</v>
      </c>
      <c r="T160" s="8">
        <v>1695</v>
      </c>
      <c r="U160" t="s">
        <v>950</v>
      </c>
      <c r="V160" s="8">
        <v>100</v>
      </c>
      <c r="W160" s="8">
        <v>1906526084</v>
      </c>
      <c r="X160">
        <v>0</v>
      </c>
      <c r="AA160">
        <v>0</v>
      </c>
      <c r="AD160">
        <v>0</v>
      </c>
      <c r="AE160">
        <v>1594456674.3199999</v>
      </c>
      <c r="AF160" t="s">
        <v>951</v>
      </c>
      <c r="AG160">
        <v>0</v>
      </c>
      <c r="AH160">
        <v>1762359867.3199999</v>
      </c>
      <c r="AI160" t="s">
        <v>1042</v>
      </c>
      <c r="AJ160">
        <v>0</v>
      </c>
      <c r="AK160">
        <v>2040135060</v>
      </c>
      <c r="AL160" t="s">
        <v>1362</v>
      </c>
      <c r="AM160" s="8">
        <v>0</v>
      </c>
      <c r="AN160" s="8">
        <v>2428008194.3200002</v>
      </c>
      <c r="AO160" t="s">
        <v>1363</v>
      </c>
    </row>
    <row r="161" spans="1:41" x14ac:dyDescent="0.25">
      <c r="A161" t="s">
        <v>36</v>
      </c>
      <c r="B161" t="s">
        <v>112</v>
      </c>
      <c r="C161" t="s">
        <v>113</v>
      </c>
      <c r="D161" t="s">
        <v>114</v>
      </c>
      <c r="E161" t="s">
        <v>139</v>
      </c>
      <c r="F161" t="s">
        <v>946</v>
      </c>
      <c r="G161" t="s">
        <v>952</v>
      </c>
      <c r="H161" t="s">
        <v>953</v>
      </c>
      <c r="I161">
        <v>2023</v>
      </c>
      <c r="J161">
        <v>5</v>
      </c>
      <c r="K161">
        <v>100</v>
      </c>
      <c r="L161" t="s">
        <v>953</v>
      </c>
      <c r="M161" t="s">
        <v>93</v>
      </c>
      <c r="N161" t="s">
        <v>16</v>
      </c>
      <c r="O161" t="s">
        <v>99</v>
      </c>
      <c r="P161" t="s">
        <v>24</v>
      </c>
      <c r="Q161" t="s">
        <v>37</v>
      </c>
      <c r="T161" s="8">
        <v>1696</v>
      </c>
      <c r="U161" t="s">
        <v>954</v>
      </c>
      <c r="V161" s="8">
        <v>100</v>
      </c>
      <c r="W161" s="8">
        <v>10</v>
      </c>
      <c r="X161">
        <v>0</v>
      </c>
      <c r="AA161">
        <v>0</v>
      </c>
      <c r="AD161">
        <v>0</v>
      </c>
      <c r="AE161">
        <v>0</v>
      </c>
      <c r="AF161" t="s">
        <v>955</v>
      </c>
      <c r="AG161">
        <v>0</v>
      </c>
      <c r="AH161">
        <v>0</v>
      </c>
      <c r="AI161" t="s">
        <v>1043</v>
      </c>
      <c r="AJ161">
        <v>0</v>
      </c>
      <c r="AK161">
        <v>0</v>
      </c>
      <c r="AL161" t="s">
        <v>1364</v>
      </c>
      <c r="AM161" s="8">
        <v>0</v>
      </c>
      <c r="AN161" s="8">
        <v>0</v>
      </c>
      <c r="AO161" t="s">
        <v>1365</v>
      </c>
    </row>
    <row r="162" spans="1:41" x14ac:dyDescent="0.25">
      <c r="A162" t="s">
        <v>36</v>
      </c>
      <c r="B162" t="s">
        <v>112</v>
      </c>
      <c r="C162" t="s">
        <v>113</v>
      </c>
      <c r="D162" t="s">
        <v>114</v>
      </c>
      <c r="E162" t="s">
        <v>139</v>
      </c>
      <c r="F162" t="s">
        <v>946</v>
      </c>
      <c r="G162" t="s">
        <v>956</v>
      </c>
      <c r="H162" t="s">
        <v>957</v>
      </c>
      <c r="I162">
        <v>2023</v>
      </c>
      <c r="J162">
        <v>5</v>
      </c>
      <c r="K162">
        <v>100</v>
      </c>
      <c r="L162" t="s">
        <v>958</v>
      </c>
      <c r="M162" t="s">
        <v>93</v>
      </c>
      <c r="N162" t="s">
        <v>16</v>
      </c>
      <c r="O162" t="s">
        <v>99</v>
      </c>
      <c r="P162" t="s">
        <v>24</v>
      </c>
      <c r="Q162" t="s">
        <v>37</v>
      </c>
      <c r="T162" s="8">
        <v>1697</v>
      </c>
      <c r="U162" t="s">
        <v>959</v>
      </c>
      <c r="V162" s="8">
        <v>100</v>
      </c>
      <c r="W162" s="8">
        <v>18</v>
      </c>
      <c r="X162">
        <v>0</v>
      </c>
      <c r="AA162">
        <v>0</v>
      </c>
      <c r="AD162">
        <v>0</v>
      </c>
      <c r="AE162">
        <v>0</v>
      </c>
      <c r="AF162" t="s">
        <v>955</v>
      </c>
      <c r="AG162">
        <v>0</v>
      </c>
      <c r="AH162">
        <v>0</v>
      </c>
      <c r="AI162" t="s">
        <v>955</v>
      </c>
      <c r="AJ162">
        <v>0</v>
      </c>
      <c r="AK162">
        <v>0</v>
      </c>
      <c r="AL162" t="s">
        <v>1364</v>
      </c>
      <c r="AM162" s="8">
        <v>0</v>
      </c>
      <c r="AN162" s="8">
        <v>0</v>
      </c>
      <c r="AO162" t="s">
        <v>1365</v>
      </c>
    </row>
    <row r="163" spans="1:41" x14ac:dyDescent="0.25">
      <c r="A163" t="s">
        <v>36</v>
      </c>
      <c r="B163" t="s">
        <v>112</v>
      </c>
      <c r="C163" t="s">
        <v>113</v>
      </c>
      <c r="D163" t="s">
        <v>114</v>
      </c>
      <c r="E163" t="s">
        <v>139</v>
      </c>
      <c r="F163" t="s">
        <v>946</v>
      </c>
      <c r="G163" t="s">
        <v>960</v>
      </c>
      <c r="H163" t="s">
        <v>961</v>
      </c>
      <c r="I163">
        <v>2023</v>
      </c>
      <c r="J163">
        <v>5</v>
      </c>
      <c r="K163">
        <v>100</v>
      </c>
      <c r="L163" t="s">
        <v>962</v>
      </c>
      <c r="M163" t="s">
        <v>93</v>
      </c>
      <c r="N163" t="s">
        <v>16</v>
      </c>
      <c r="O163" t="s">
        <v>99</v>
      </c>
      <c r="P163" t="s">
        <v>24</v>
      </c>
      <c r="Q163" t="s">
        <v>37</v>
      </c>
      <c r="T163" s="8">
        <v>1698</v>
      </c>
      <c r="U163" t="s">
        <v>963</v>
      </c>
      <c r="V163" s="8">
        <v>100</v>
      </c>
      <c r="W163" s="8">
        <v>4</v>
      </c>
      <c r="X163">
        <v>0</v>
      </c>
      <c r="AA163">
        <v>0</v>
      </c>
      <c r="AD163">
        <v>0</v>
      </c>
      <c r="AE163">
        <v>0</v>
      </c>
      <c r="AF163" t="s">
        <v>955</v>
      </c>
      <c r="AG163">
        <v>0</v>
      </c>
      <c r="AH163">
        <v>0</v>
      </c>
      <c r="AI163" t="s">
        <v>1043</v>
      </c>
      <c r="AJ163">
        <v>0</v>
      </c>
      <c r="AK163">
        <v>0</v>
      </c>
      <c r="AL163" t="s">
        <v>1364</v>
      </c>
      <c r="AM163" s="8">
        <v>0</v>
      </c>
      <c r="AN163" s="8">
        <v>0</v>
      </c>
      <c r="AO163" t="s">
        <v>1365</v>
      </c>
    </row>
    <row r="164" spans="1:41" x14ac:dyDescent="0.25">
      <c r="A164" t="s">
        <v>43</v>
      </c>
      <c r="B164" t="s">
        <v>112</v>
      </c>
      <c r="C164" t="s">
        <v>113</v>
      </c>
      <c r="D164" t="s">
        <v>114</v>
      </c>
      <c r="E164" t="s">
        <v>115</v>
      </c>
      <c r="F164" t="s">
        <v>556</v>
      </c>
      <c r="G164" t="s">
        <v>557</v>
      </c>
      <c r="H164" t="s">
        <v>558</v>
      </c>
      <c r="I164">
        <v>2023</v>
      </c>
      <c r="J164">
        <v>14.2</v>
      </c>
      <c r="K164">
        <v>100</v>
      </c>
      <c r="L164" t="s">
        <v>559</v>
      </c>
      <c r="M164" t="s">
        <v>93</v>
      </c>
      <c r="N164" t="s">
        <v>55</v>
      </c>
      <c r="O164" t="s">
        <v>99</v>
      </c>
      <c r="P164" t="s">
        <v>13</v>
      </c>
      <c r="Q164" t="s">
        <v>17</v>
      </c>
      <c r="T164" s="8">
        <v>1644</v>
      </c>
      <c r="U164" t="s">
        <v>560</v>
      </c>
      <c r="V164" s="8">
        <v>100</v>
      </c>
      <c r="W164" s="8">
        <v>1</v>
      </c>
      <c r="X164">
        <v>0</v>
      </c>
      <c r="AA164">
        <v>0</v>
      </c>
      <c r="AD164">
        <v>0</v>
      </c>
      <c r="AE164">
        <v>0</v>
      </c>
      <c r="AF164" t="s">
        <v>846</v>
      </c>
      <c r="AG164">
        <v>0</v>
      </c>
      <c r="AH164">
        <v>0</v>
      </c>
      <c r="AI164" t="s">
        <v>999</v>
      </c>
      <c r="AJ164">
        <v>0</v>
      </c>
      <c r="AK164">
        <v>0</v>
      </c>
      <c r="AL164" t="s">
        <v>1306</v>
      </c>
      <c r="AM164" s="8">
        <v>0</v>
      </c>
      <c r="AN164" s="8">
        <f>+MAX(Tabla_DatosExternos_1[[#This Row],[ValorEjecutadoMayo]],Tabla_DatosExternos_1[[#This Row],[ValorEjecutadoAbril]],Tabla_DatosExternos_1[[#This Row],[ValorEjecutadoMarzo]])</f>
        <v>0</v>
      </c>
    </row>
    <row r="165" spans="1:41" x14ac:dyDescent="0.25">
      <c r="A165" t="s">
        <v>43</v>
      </c>
      <c r="B165" t="s">
        <v>112</v>
      </c>
      <c r="C165" t="s">
        <v>113</v>
      </c>
      <c r="D165" t="s">
        <v>114</v>
      </c>
      <c r="E165" t="s">
        <v>117</v>
      </c>
      <c r="F165" t="s">
        <v>597</v>
      </c>
      <c r="G165" t="s">
        <v>598</v>
      </c>
      <c r="H165" t="s">
        <v>599</v>
      </c>
      <c r="I165">
        <v>2023</v>
      </c>
      <c r="J165">
        <v>14.2</v>
      </c>
      <c r="K165">
        <v>100</v>
      </c>
      <c r="L165" t="s">
        <v>559</v>
      </c>
      <c r="M165" t="s">
        <v>93</v>
      </c>
      <c r="N165" t="s">
        <v>55</v>
      </c>
      <c r="O165" t="s">
        <v>99</v>
      </c>
      <c r="P165" t="s">
        <v>13</v>
      </c>
      <c r="Q165" t="s">
        <v>17</v>
      </c>
      <c r="T165" s="8">
        <v>1660</v>
      </c>
      <c r="U165" t="s">
        <v>600</v>
      </c>
      <c r="V165" s="8">
        <v>25</v>
      </c>
      <c r="W165" s="8">
        <v>1</v>
      </c>
      <c r="X165">
        <v>0</v>
      </c>
      <c r="AA165">
        <v>0</v>
      </c>
      <c r="AD165">
        <v>0</v>
      </c>
      <c r="AE165">
        <v>0</v>
      </c>
      <c r="AF165" t="s">
        <v>864</v>
      </c>
      <c r="AG165">
        <v>0</v>
      </c>
      <c r="AH165">
        <v>0</v>
      </c>
      <c r="AI165" t="s">
        <v>864</v>
      </c>
      <c r="AJ165">
        <v>0</v>
      </c>
      <c r="AK165">
        <v>0</v>
      </c>
      <c r="AL165" t="s">
        <v>1320</v>
      </c>
      <c r="AM165" s="8">
        <v>0</v>
      </c>
      <c r="AN165" s="8">
        <f>+MAX(Tabla_DatosExternos_1[[#This Row],[ValorEjecutadoMayo]],Tabla_DatosExternos_1[[#This Row],[ValorEjecutadoAbril]],Tabla_DatosExternos_1[[#This Row],[ValorEjecutadoMarzo]])</f>
        <v>0</v>
      </c>
    </row>
    <row r="166" spans="1:41" x14ac:dyDescent="0.25">
      <c r="A166" t="s">
        <v>43</v>
      </c>
      <c r="B166" t="s">
        <v>112</v>
      </c>
      <c r="C166" t="s">
        <v>113</v>
      </c>
      <c r="D166" t="s">
        <v>114</v>
      </c>
      <c r="E166" t="s">
        <v>117</v>
      </c>
      <c r="F166" t="s">
        <v>597</v>
      </c>
      <c r="G166" t="s">
        <v>598</v>
      </c>
      <c r="H166" t="s">
        <v>599</v>
      </c>
      <c r="I166">
        <v>2023</v>
      </c>
      <c r="J166">
        <v>14.2</v>
      </c>
      <c r="K166">
        <v>100</v>
      </c>
      <c r="L166" t="s">
        <v>559</v>
      </c>
      <c r="M166" t="s">
        <v>93</v>
      </c>
      <c r="N166" t="s">
        <v>55</v>
      </c>
      <c r="O166" t="s">
        <v>99</v>
      </c>
      <c r="P166" t="s">
        <v>13</v>
      </c>
      <c r="Q166" t="s">
        <v>17</v>
      </c>
      <c r="T166" s="8">
        <v>1661</v>
      </c>
      <c r="U166" t="s">
        <v>601</v>
      </c>
      <c r="V166" s="8">
        <v>25</v>
      </c>
      <c r="W166" s="8">
        <v>1</v>
      </c>
      <c r="X166">
        <v>0</v>
      </c>
      <c r="AA166">
        <v>0</v>
      </c>
      <c r="AD166">
        <v>0</v>
      </c>
      <c r="AE166">
        <v>0</v>
      </c>
      <c r="AF166" t="s">
        <v>865</v>
      </c>
      <c r="AG166">
        <v>0</v>
      </c>
      <c r="AH166">
        <v>0</v>
      </c>
      <c r="AI166" t="s">
        <v>1008</v>
      </c>
      <c r="AJ166">
        <v>0</v>
      </c>
      <c r="AK166">
        <v>0</v>
      </c>
      <c r="AL166" t="s">
        <v>1321</v>
      </c>
      <c r="AM166" s="8">
        <v>0</v>
      </c>
      <c r="AN166" s="8">
        <f>+MAX(Tabla_DatosExternos_1[[#This Row],[ValorEjecutadoMayo]],Tabla_DatosExternos_1[[#This Row],[ValorEjecutadoAbril]],Tabla_DatosExternos_1[[#This Row],[ValorEjecutadoMarzo]])</f>
        <v>0</v>
      </c>
    </row>
    <row r="167" spans="1:41" x14ac:dyDescent="0.25">
      <c r="A167" t="s">
        <v>43</v>
      </c>
      <c r="B167" t="s">
        <v>112</v>
      </c>
      <c r="C167" t="s">
        <v>113</v>
      </c>
      <c r="D167" t="s">
        <v>114</v>
      </c>
      <c r="E167" t="s">
        <v>117</v>
      </c>
      <c r="F167" t="s">
        <v>597</v>
      </c>
      <c r="G167" t="s">
        <v>598</v>
      </c>
      <c r="H167" t="s">
        <v>599</v>
      </c>
      <c r="I167">
        <v>2023</v>
      </c>
      <c r="J167">
        <v>14.2</v>
      </c>
      <c r="K167">
        <v>100</v>
      </c>
      <c r="L167" t="s">
        <v>559</v>
      </c>
      <c r="M167" t="s">
        <v>93</v>
      </c>
      <c r="N167" t="s">
        <v>55</v>
      </c>
      <c r="O167" t="s">
        <v>99</v>
      </c>
      <c r="P167" t="s">
        <v>13</v>
      </c>
      <c r="Q167" t="s">
        <v>17</v>
      </c>
      <c r="T167" s="8">
        <v>1662</v>
      </c>
      <c r="U167" t="s">
        <v>602</v>
      </c>
      <c r="V167" s="8">
        <v>25</v>
      </c>
      <c r="W167" s="8">
        <v>1</v>
      </c>
      <c r="X167">
        <v>0</v>
      </c>
      <c r="AA167">
        <v>0</v>
      </c>
      <c r="AD167">
        <v>0</v>
      </c>
      <c r="AE167">
        <v>0</v>
      </c>
      <c r="AF167" t="s">
        <v>866</v>
      </c>
      <c r="AG167">
        <v>0</v>
      </c>
      <c r="AH167">
        <v>0</v>
      </c>
      <c r="AI167" t="s">
        <v>1009</v>
      </c>
      <c r="AJ167">
        <v>0</v>
      </c>
      <c r="AK167">
        <v>0</v>
      </c>
      <c r="AL167" t="s">
        <v>1322</v>
      </c>
      <c r="AM167" s="8">
        <v>0</v>
      </c>
      <c r="AN167" s="8">
        <f>+MAX(Tabla_DatosExternos_1[[#This Row],[ValorEjecutadoMayo]],Tabla_DatosExternos_1[[#This Row],[ValorEjecutadoAbril]],Tabla_DatosExternos_1[[#This Row],[ValorEjecutadoMarzo]])</f>
        <v>0</v>
      </c>
    </row>
    <row r="168" spans="1:41" x14ac:dyDescent="0.25">
      <c r="A168" t="s">
        <v>43</v>
      </c>
      <c r="B168" t="s">
        <v>112</v>
      </c>
      <c r="C168" t="s">
        <v>113</v>
      </c>
      <c r="D168" t="s">
        <v>114</v>
      </c>
      <c r="E168" t="s">
        <v>117</v>
      </c>
      <c r="F168" t="s">
        <v>597</v>
      </c>
      <c r="G168" t="s">
        <v>598</v>
      </c>
      <c r="H168" t="s">
        <v>599</v>
      </c>
      <c r="I168">
        <v>2023</v>
      </c>
      <c r="J168">
        <v>14.2</v>
      </c>
      <c r="K168">
        <v>100</v>
      </c>
      <c r="L168" t="s">
        <v>559</v>
      </c>
      <c r="M168" t="s">
        <v>93</v>
      </c>
      <c r="N168" t="s">
        <v>55</v>
      </c>
      <c r="O168" t="s">
        <v>99</v>
      </c>
      <c r="P168" t="s">
        <v>13</v>
      </c>
      <c r="Q168" t="s">
        <v>17</v>
      </c>
      <c r="T168" s="8">
        <v>1663</v>
      </c>
      <c r="U168" t="s">
        <v>603</v>
      </c>
      <c r="V168" s="8">
        <v>25</v>
      </c>
      <c r="W168" s="8">
        <v>1</v>
      </c>
      <c r="X168">
        <v>0</v>
      </c>
      <c r="AA168">
        <v>0</v>
      </c>
      <c r="AD168">
        <v>0</v>
      </c>
      <c r="AE168">
        <v>0</v>
      </c>
      <c r="AF168" t="s">
        <v>867</v>
      </c>
      <c r="AG168">
        <v>0</v>
      </c>
      <c r="AH168">
        <v>0</v>
      </c>
      <c r="AI168" t="s">
        <v>1010</v>
      </c>
      <c r="AJ168">
        <v>0</v>
      </c>
      <c r="AK168">
        <v>0</v>
      </c>
      <c r="AL168" t="s">
        <v>1323</v>
      </c>
      <c r="AM168" s="8">
        <v>0</v>
      </c>
      <c r="AN168" s="8">
        <f>+MAX(Tabla_DatosExternos_1[[#This Row],[ValorEjecutadoMayo]],Tabla_DatosExternos_1[[#This Row],[ValorEjecutadoAbril]],Tabla_DatosExternos_1[[#This Row],[ValorEjecutadoMarzo]])</f>
        <v>0</v>
      </c>
    </row>
    <row r="169" spans="1:41" x14ac:dyDescent="0.25">
      <c r="A169" t="s">
        <v>43</v>
      </c>
      <c r="B169" t="s">
        <v>112</v>
      </c>
      <c r="C169" t="s">
        <v>113</v>
      </c>
      <c r="D169" t="s">
        <v>114</v>
      </c>
      <c r="E169" t="s">
        <v>117</v>
      </c>
      <c r="F169" t="s">
        <v>604</v>
      </c>
      <c r="G169" t="s">
        <v>605</v>
      </c>
      <c r="H169" t="s">
        <v>606</v>
      </c>
      <c r="I169">
        <v>2023</v>
      </c>
      <c r="J169">
        <v>14.2</v>
      </c>
      <c r="K169">
        <v>100</v>
      </c>
      <c r="L169" t="s">
        <v>607</v>
      </c>
      <c r="M169" t="s">
        <v>93</v>
      </c>
      <c r="N169" t="s">
        <v>55</v>
      </c>
      <c r="O169" t="s">
        <v>99</v>
      </c>
      <c r="P169" t="s">
        <v>13</v>
      </c>
      <c r="Q169" t="s">
        <v>14</v>
      </c>
      <c r="T169" s="8">
        <v>1664</v>
      </c>
      <c r="U169" t="s">
        <v>608</v>
      </c>
      <c r="V169" s="8">
        <v>25</v>
      </c>
      <c r="W169" s="8">
        <v>1</v>
      </c>
      <c r="X169">
        <v>0</v>
      </c>
      <c r="AA169">
        <v>0</v>
      </c>
      <c r="AD169">
        <v>0</v>
      </c>
      <c r="AE169">
        <v>0</v>
      </c>
      <c r="AF169" t="s">
        <v>868</v>
      </c>
      <c r="AG169">
        <v>0</v>
      </c>
      <c r="AH169">
        <v>0</v>
      </c>
      <c r="AI169" t="s">
        <v>1011</v>
      </c>
      <c r="AJ169">
        <v>0</v>
      </c>
      <c r="AK169">
        <v>0</v>
      </c>
      <c r="AL169" t="s">
        <v>1324</v>
      </c>
      <c r="AM169" s="8">
        <v>0</v>
      </c>
      <c r="AN169" s="8">
        <f>+MAX(Tabla_DatosExternos_1[[#This Row],[ValorEjecutadoMayo]],Tabla_DatosExternos_1[[#This Row],[ValorEjecutadoAbril]],Tabla_DatosExternos_1[[#This Row],[ValorEjecutadoMarzo]])</f>
        <v>0</v>
      </c>
    </row>
    <row r="170" spans="1:41" x14ac:dyDescent="0.25">
      <c r="A170" t="s">
        <v>43</v>
      </c>
      <c r="B170" t="s">
        <v>112</v>
      </c>
      <c r="C170" t="s">
        <v>113</v>
      </c>
      <c r="D170" t="s">
        <v>114</v>
      </c>
      <c r="E170" t="s">
        <v>117</v>
      </c>
      <c r="F170" t="s">
        <v>604</v>
      </c>
      <c r="G170" t="s">
        <v>605</v>
      </c>
      <c r="H170" t="s">
        <v>606</v>
      </c>
      <c r="I170">
        <v>2023</v>
      </c>
      <c r="J170">
        <v>14.2</v>
      </c>
      <c r="K170">
        <v>100</v>
      </c>
      <c r="L170" t="s">
        <v>607</v>
      </c>
      <c r="M170" t="s">
        <v>93</v>
      </c>
      <c r="N170" t="s">
        <v>55</v>
      </c>
      <c r="O170" t="s">
        <v>99</v>
      </c>
      <c r="P170" t="s">
        <v>13</v>
      </c>
      <c r="Q170" t="s">
        <v>14</v>
      </c>
      <c r="T170" s="8">
        <v>1665</v>
      </c>
      <c r="U170" t="s">
        <v>609</v>
      </c>
      <c r="V170" s="8">
        <v>25</v>
      </c>
      <c r="W170" s="8">
        <v>1</v>
      </c>
      <c r="X170">
        <v>0</v>
      </c>
      <c r="AA170">
        <v>0</v>
      </c>
      <c r="AD170">
        <v>0</v>
      </c>
      <c r="AE170">
        <v>0</v>
      </c>
      <c r="AF170" t="s">
        <v>869</v>
      </c>
      <c r="AG170">
        <v>0</v>
      </c>
      <c r="AH170">
        <v>0</v>
      </c>
      <c r="AI170" t="s">
        <v>1012</v>
      </c>
      <c r="AJ170">
        <v>0</v>
      </c>
      <c r="AK170">
        <v>0</v>
      </c>
      <c r="AL170" t="s">
        <v>1325</v>
      </c>
      <c r="AM170" s="8">
        <v>0</v>
      </c>
      <c r="AN170" s="8">
        <f>+MAX(Tabla_DatosExternos_1[[#This Row],[ValorEjecutadoMayo]],Tabla_DatosExternos_1[[#This Row],[ValorEjecutadoAbril]],Tabla_DatosExternos_1[[#This Row],[ValorEjecutadoMarzo]])</f>
        <v>0</v>
      </c>
    </row>
    <row r="171" spans="1:41" x14ac:dyDescent="0.25">
      <c r="A171" t="s">
        <v>43</v>
      </c>
      <c r="B171" t="s">
        <v>112</v>
      </c>
      <c r="C171" t="s">
        <v>113</v>
      </c>
      <c r="D171" t="s">
        <v>114</v>
      </c>
      <c r="E171" t="s">
        <v>117</v>
      </c>
      <c r="F171" t="s">
        <v>604</v>
      </c>
      <c r="G171" t="s">
        <v>605</v>
      </c>
      <c r="H171" t="s">
        <v>606</v>
      </c>
      <c r="I171">
        <v>2023</v>
      </c>
      <c r="J171">
        <v>14.2</v>
      </c>
      <c r="K171">
        <v>100</v>
      </c>
      <c r="L171" t="s">
        <v>607</v>
      </c>
      <c r="M171" t="s">
        <v>93</v>
      </c>
      <c r="N171" t="s">
        <v>55</v>
      </c>
      <c r="O171" t="s">
        <v>99</v>
      </c>
      <c r="P171" t="s">
        <v>13</v>
      </c>
      <c r="Q171" t="s">
        <v>14</v>
      </c>
      <c r="T171" s="8">
        <v>1666</v>
      </c>
      <c r="U171" t="s">
        <v>610</v>
      </c>
      <c r="V171" s="8">
        <v>25</v>
      </c>
      <c r="W171" s="8">
        <v>1</v>
      </c>
      <c r="X171">
        <v>0</v>
      </c>
      <c r="AA171">
        <v>0</v>
      </c>
      <c r="AD171">
        <v>0</v>
      </c>
      <c r="AE171">
        <v>0</v>
      </c>
      <c r="AF171" t="s">
        <v>870</v>
      </c>
      <c r="AG171">
        <v>0</v>
      </c>
      <c r="AH171">
        <v>0</v>
      </c>
      <c r="AI171" t="s">
        <v>1013</v>
      </c>
      <c r="AJ171">
        <v>0</v>
      </c>
      <c r="AK171">
        <v>0</v>
      </c>
      <c r="AL171" t="s">
        <v>1326</v>
      </c>
      <c r="AM171" s="8">
        <v>0</v>
      </c>
      <c r="AN171" s="8">
        <f>+MAX(Tabla_DatosExternos_1[[#This Row],[ValorEjecutadoMayo]],Tabla_DatosExternos_1[[#This Row],[ValorEjecutadoAbril]],Tabla_DatosExternos_1[[#This Row],[ValorEjecutadoMarzo]])</f>
        <v>0</v>
      </c>
    </row>
    <row r="172" spans="1:41" x14ac:dyDescent="0.25">
      <c r="A172" t="s">
        <v>43</v>
      </c>
      <c r="B172" t="s">
        <v>112</v>
      </c>
      <c r="C172" t="s">
        <v>113</v>
      </c>
      <c r="D172" t="s">
        <v>114</v>
      </c>
      <c r="E172" t="s">
        <v>117</v>
      </c>
      <c r="F172" t="s">
        <v>604</v>
      </c>
      <c r="G172" t="s">
        <v>605</v>
      </c>
      <c r="H172" t="s">
        <v>606</v>
      </c>
      <c r="I172">
        <v>2023</v>
      </c>
      <c r="J172">
        <v>14.2</v>
      </c>
      <c r="K172">
        <v>100</v>
      </c>
      <c r="L172" t="s">
        <v>607</v>
      </c>
      <c r="M172" t="s">
        <v>93</v>
      </c>
      <c r="N172" t="s">
        <v>55</v>
      </c>
      <c r="O172" t="s">
        <v>99</v>
      </c>
      <c r="P172" t="s">
        <v>13</v>
      </c>
      <c r="Q172" t="s">
        <v>14</v>
      </c>
      <c r="T172" s="8">
        <v>1667</v>
      </c>
      <c r="U172" t="s">
        <v>611</v>
      </c>
      <c r="V172" s="8">
        <v>25</v>
      </c>
      <c r="W172" s="8">
        <v>1</v>
      </c>
      <c r="X172">
        <v>0</v>
      </c>
      <c r="AA172">
        <v>0</v>
      </c>
      <c r="AD172">
        <v>0</v>
      </c>
      <c r="AE172">
        <v>0</v>
      </c>
      <c r="AF172" t="s">
        <v>871</v>
      </c>
      <c r="AG172">
        <v>0</v>
      </c>
      <c r="AH172">
        <v>0</v>
      </c>
      <c r="AI172" t="s">
        <v>1014</v>
      </c>
      <c r="AJ172">
        <v>0</v>
      </c>
      <c r="AK172">
        <v>0</v>
      </c>
      <c r="AL172" t="s">
        <v>1327</v>
      </c>
      <c r="AM172" s="8">
        <v>0</v>
      </c>
      <c r="AN172" s="8">
        <f>+MAX(Tabla_DatosExternos_1[[#This Row],[ValorEjecutadoMayo]],Tabla_DatosExternos_1[[#This Row],[ValorEjecutadoAbril]],Tabla_DatosExternos_1[[#This Row],[ValorEjecutadoMarzo]])</f>
        <v>0</v>
      </c>
    </row>
    <row r="173" spans="1:41" x14ac:dyDescent="0.25">
      <c r="A173" t="s">
        <v>43</v>
      </c>
      <c r="B173" t="s">
        <v>112</v>
      </c>
      <c r="C173" t="s">
        <v>113</v>
      </c>
      <c r="D173" t="s">
        <v>114</v>
      </c>
      <c r="E173" t="s">
        <v>117</v>
      </c>
      <c r="F173" t="s">
        <v>612</v>
      </c>
      <c r="G173" t="s">
        <v>613</v>
      </c>
      <c r="H173" t="s">
        <v>614</v>
      </c>
      <c r="I173">
        <v>2023</v>
      </c>
      <c r="J173">
        <v>14.2</v>
      </c>
      <c r="K173">
        <v>100</v>
      </c>
      <c r="L173" t="s">
        <v>559</v>
      </c>
      <c r="M173" t="s">
        <v>93</v>
      </c>
      <c r="N173" t="s">
        <v>55</v>
      </c>
      <c r="O173" t="s">
        <v>99</v>
      </c>
      <c r="P173" t="s">
        <v>13</v>
      </c>
      <c r="Q173" t="s">
        <v>17</v>
      </c>
      <c r="T173" s="8">
        <v>1668</v>
      </c>
      <c r="U173" t="s">
        <v>615</v>
      </c>
      <c r="V173" s="8">
        <v>50</v>
      </c>
      <c r="W173" s="8">
        <v>1</v>
      </c>
      <c r="X173">
        <v>0</v>
      </c>
      <c r="AA173">
        <v>0</v>
      </c>
      <c r="AD173">
        <v>0</v>
      </c>
      <c r="AE173">
        <v>0</v>
      </c>
      <c r="AF173" t="s">
        <v>872</v>
      </c>
      <c r="AG173">
        <v>0</v>
      </c>
      <c r="AH173">
        <v>0</v>
      </c>
      <c r="AI173" t="s">
        <v>1015</v>
      </c>
      <c r="AJ173">
        <v>0</v>
      </c>
      <c r="AK173">
        <v>0</v>
      </c>
      <c r="AL173" t="s">
        <v>1328</v>
      </c>
      <c r="AM173" s="8">
        <v>0</v>
      </c>
      <c r="AN173" s="8">
        <f>+MAX(Tabla_DatosExternos_1[[#This Row],[ValorEjecutadoMayo]],Tabla_DatosExternos_1[[#This Row],[ValorEjecutadoAbril]],Tabla_DatosExternos_1[[#This Row],[ValorEjecutadoMarzo]])</f>
        <v>0</v>
      </c>
    </row>
    <row r="174" spans="1:41" x14ac:dyDescent="0.25">
      <c r="A174" t="s">
        <v>43</v>
      </c>
      <c r="B174" t="s">
        <v>112</v>
      </c>
      <c r="C174" t="s">
        <v>113</v>
      </c>
      <c r="D174" t="s">
        <v>114</v>
      </c>
      <c r="E174" t="s">
        <v>117</v>
      </c>
      <c r="F174" t="s">
        <v>612</v>
      </c>
      <c r="G174" t="s">
        <v>613</v>
      </c>
      <c r="H174" t="s">
        <v>614</v>
      </c>
      <c r="I174">
        <v>2023</v>
      </c>
      <c r="J174">
        <v>14.2</v>
      </c>
      <c r="K174">
        <v>100</v>
      </c>
      <c r="L174" t="s">
        <v>559</v>
      </c>
      <c r="M174" t="s">
        <v>93</v>
      </c>
      <c r="N174" t="s">
        <v>55</v>
      </c>
      <c r="O174" t="s">
        <v>99</v>
      </c>
      <c r="P174" t="s">
        <v>13</v>
      </c>
      <c r="Q174" t="s">
        <v>17</v>
      </c>
      <c r="T174" s="8">
        <v>1669</v>
      </c>
      <c r="U174" t="s">
        <v>616</v>
      </c>
      <c r="V174" s="8">
        <v>50</v>
      </c>
      <c r="W174" s="8">
        <v>100</v>
      </c>
      <c r="X174">
        <v>0</v>
      </c>
      <c r="AA174">
        <v>0</v>
      </c>
      <c r="AD174">
        <v>0</v>
      </c>
      <c r="AE174">
        <v>0</v>
      </c>
      <c r="AF174" t="s">
        <v>873</v>
      </c>
      <c r="AG174">
        <v>0</v>
      </c>
      <c r="AH174">
        <v>0</v>
      </c>
      <c r="AI174" t="s">
        <v>1016</v>
      </c>
      <c r="AJ174">
        <v>0</v>
      </c>
      <c r="AK174">
        <v>0</v>
      </c>
      <c r="AL174" t="s">
        <v>1329</v>
      </c>
      <c r="AM174" s="8">
        <v>0</v>
      </c>
      <c r="AN174" s="8">
        <f>+MAX(Tabla_DatosExternos_1[[#This Row],[ValorEjecutadoMayo]],Tabla_DatosExternos_1[[#This Row],[ValorEjecutadoAbril]],Tabla_DatosExternos_1[[#This Row],[ValorEjecutadoMarzo]])</f>
        <v>0</v>
      </c>
    </row>
    <row r="175" spans="1:41" x14ac:dyDescent="0.25">
      <c r="A175" t="s">
        <v>43</v>
      </c>
      <c r="B175" t="s">
        <v>112</v>
      </c>
      <c r="C175" t="s">
        <v>113</v>
      </c>
      <c r="D175" t="s">
        <v>114</v>
      </c>
      <c r="E175" t="s">
        <v>117</v>
      </c>
      <c r="F175" t="s">
        <v>617</v>
      </c>
      <c r="G175" t="s">
        <v>618</v>
      </c>
      <c r="H175" t="s">
        <v>619</v>
      </c>
      <c r="I175">
        <v>2023</v>
      </c>
      <c r="J175">
        <v>14.2</v>
      </c>
      <c r="K175">
        <v>100</v>
      </c>
      <c r="L175" t="s">
        <v>620</v>
      </c>
      <c r="M175" t="s">
        <v>93</v>
      </c>
      <c r="N175" t="s">
        <v>55</v>
      </c>
      <c r="O175" t="s">
        <v>99</v>
      </c>
      <c r="P175" t="s">
        <v>13</v>
      </c>
      <c r="Q175" t="s">
        <v>17</v>
      </c>
      <c r="T175" s="8">
        <v>1670</v>
      </c>
      <c r="U175" t="s">
        <v>621</v>
      </c>
      <c r="V175" s="8">
        <v>100</v>
      </c>
      <c r="W175" s="8">
        <v>1</v>
      </c>
      <c r="X175">
        <v>0</v>
      </c>
      <c r="AA175">
        <v>0</v>
      </c>
      <c r="AD175">
        <v>0</v>
      </c>
      <c r="AE175">
        <v>0</v>
      </c>
      <c r="AF175" t="s">
        <v>874</v>
      </c>
      <c r="AG175">
        <v>0</v>
      </c>
      <c r="AH175">
        <v>0</v>
      </c>
      <c r="AI175" t="s">
        <v>1017</v>
      </c>
      <c r="AJ175">
        <v>0</v>
      </c>
      <c r="AK175">
        <v>0</v>
      </c>
      <c r="AL175" t="s">
        <v>1330</v>
      </c>
      <c r="AM175" s="8">
        <v>0</v>
      </c>
      <c r="AN175" s="8">
        <f>+MAX(Tabla_DatosExternos_1[[#This Row],[ValorEjecutadoMayo]],Tabla_DatosExternos_1[[#This Row],[ValorEjecutadoAbril]],Tabla_DatosExternos_1[[#This Row],[ValorEjecutadoMarzo]])</f>
        <v>0</v>
      </c>
    </row>
    <row r="176" spans="1:41" x14ac:dyDescent="0.25">
      <c r="A176" t="s">
        <v>43</v>
      </c>
      <c r="B176" t="s">
        <v>112</v>
      </c>
      <c r="C176" t="s">
        <v>113</v>
      </c>
      <c r="D176" t="s">
        <v>114</v>
      </c>
      <c r="E176" t="s">
        <v>414</v>
      </c>
      <c r="F176" t="s">
        <v>622</v>
      </c>
      <c r="G176" t="s">
        <v>623</v>
      </c>
      <c r="H176" t="s">
        <v>624</v>
      </c>
      <c r="I176">
        <v>2023</v>
      </c>
      <c r="J176">
        <v>14.2</v>
      </c>
      <c r="K176">
        <v>100</v>
      </c>
      <c r="L176" t="s">
        <v>559</v>
      </c>
      <c r="M176" t="s">
        <v>93</v>
      </c>
      <c r="N176" t="s">
        <v>55</v>
      </c>
      <c r="O176" t="s">
        <v>99</v>
      </c>
      <c r="P176" t="s">
        <v>13</v>
      </c>
      <c r="Q176" t="s">
        <v>15</v>
      </c>
      <c r="T176" s="8">
        <v>1671</v>
      </c>
      <c r="U176" t="s">
        <v>625</v>
      </c>
      <c r="V176" s="8">
        <v>25</v>
      </c>
      <c r="W176" s="8">
        <v>8</v>
      </c>
      <c r="X176">
        <v>0</v>
      </c>
      <c r="AA176">
        <v>0</v>
      </c>
      <c r="AD176">
        <v>0</v>
      </c>
      <c r="AE176">
        <v>0</v>
      </c>
      <c r="AF176" t="s">
        <v>875</v>
      </c>
      <c r="AG176">
        <v>0</v>
      </c>
      <c r="AH176">
        <v>0</v>
      </c>
      <c r="AI176" t="s">
        <v>1018</v>
      </c>
      <c r="AJ176">
        <v>0</v>
      </c>
      <c r="AK176">
        <v>0</v>
      </c>
      <c r="AL176" t="s">
        <v>1331</v>
      </c>
      <c r="AM176" s="8">
        <v>1</v>
      </c>
      <c r="AN176" s="8">
        <f>+MAX(Tabla_DatosExternos_1[[#This Row],[ValorEjecutadoMayo]],Tabla_DatosExternos_1[[#This Row],[ValorEjecutadoAbril]],Tabla_DatosExternos_1[[#This Row],[ValorEjecutadoMarzo]])</f>
        <v>0</v>
      </c>
    </row>
    <row r="177" spans="1:41" x14ac:dyDescent="0.25">
      <c r="A177" t="s">
        <v>43</v>
      </c>
      <c r="B177" t="s">
        <v>112</v>
      </c>
      <c r="C177" t="s">
        <v>113</v>
      </c>
      <c r="D177" t="s">
        <v>114</v>
      </c>
      <c r="E177" t="s">
        <v>414</v>
      </c>
      <c r="F177" t="s">
        <v>622</v>
      </c>
      <c r="G177" t="s">
        <v>623</v>
      </c>
      <c r="H177" t="s">
        <v>624</v>
      </c>
      <c r="I177">
        <v>2023</v>
      </c>
      <c r="J177">
        <v>14.2</v>
      </c>
      <c r="K177">
        <v>100</v>
      </c>
      <c r="L177" t="s">
        <v>559</v>
      </c>
      <c r="M177" t="s">
        <v>93</v>
      </c>
      <c r="N177" t="s">
        <v>55</v>
      </c>
      <c r="O177" t="s">
        <v>99</v>
      </c>
      <c r="P177" t="s">
        <v>13</v>
      </c>
      <c r="Q177" t="s">
        <v>15</v>
      </c>
      <c r="T177" s="8">
        <v>1672</v>
      </c>
      <c r="U177" t="s">
        <v>626</v>
      </c>
      <c r="V177" s="8">
        <v>25</v>
      </c>
      <c r="W177" s="8">
        <v>8</v>
      </c>
      <c r="X177">
        <v>0</v>
      </c>
      <c r="AA177">
        <v>0</v>
      </c>
      <c r="AD177">
        <v>0</v>
      </c>
      <c r="AE177">
        <v>0</v>
      </c>
      <c r="AF177" t="s">
        <v>876</v>
      </c>
      <c r="AG177">
        <v>0</v>
      </c>
      <c r="AH177">
        <v>0</v>
      </c>
      <c r="AI177" t="s">
        <v>1019</v>
      </c>
      <c r="AJ177">
        <v>0</v>
      </c>
      <c r="AK177">
        <v>0</v>
      </c>
      <c r="AL177" t="s">
        <v>1332</v>
      </c>
      <c r="AM177" s="8">
        <v>1</v>
      </c>
      <c r="AN177" s="8">
        <v>1</v>
      </c>
    </row>
    <row r="178" spans="1:41" x14ac:dyDescent="0.25">
      <c r="A178" t="s">
        <v>43</v>
      </c>
      <c r="B178" t="s">
        <v>112</v>
      </c>
      <c r="C178" t="s">
        <v>113</v>
      </c>
      <c r="D178" t="s">
        <v>114</v>
      </c>
      <c r="E178" t="s">
        <v>414</v>
      </c>
      <c r="F178" t="s">
        <v>622</v>
      </c>
      <c r="G178" t="s">
        <v>623</v>
      </c>
      <c r="H178" t="s">
        <v>624</v>
      </c>
      <c r="I178">
        <v>2023</v>
      </c>
      <c r="J178">
        <v>14.2</v>
      </c>
      <c r="K178">
        <v>100</v>
      </c>
      <c r="L178" t="s">
        <v>559</v>
      </c>
      <c r="M178" t="s">
        <v>93</v>
      </c>
      <c r="N178" t="s">
        <v>55</v>
      </c>
      <c r="O178" t="s">
        <v>99</v>
      </c>
      <c r="P178" t="s">
        <v>13</v>
      </c>
      <c r="Q178" t="s">
        <v>15</v>
      </c>
      <c r="T178" s="8">
        <v>1673</v>
      </c>
      <c r="U178" t="s">
        <v>627</v>
      </c>
      <c r="V178" s="8">
        <v>25</v>
      </c>
      <c r="W178" s="8">
        <v>4</v>
      </c>
      <c r="X178">
        <v>0</v>
      </c>
      <c r="AA178">
        <v>0</v>
      </c>
      <c r="AD178">
        <v>0</v>
      </c>
      <c r="AE178">
        <v>0</v>
      </c>
      <c r="AF178" t="s">
        <v>877</v>
      </c>
      <c r="AG178">
        <v>0</v>
      </c>
      <c r="AH178">
        <v>0</v>
      </c>
      <c r="AI178" t="s">
        <v>1020</v>
      </c>
      <c r="AJ178">
        <v>1</v>
      </c>
      <c r="AK178">
        <v>0</v>
      </c>
      <c r="AL178" t="s">
        <v>1333</v>
      </c>
      <c r="AM178" s="8">
        <v>1</v>
      </c>
      <c r="AN178" s="8">
        <v>1</v>
      </c>
    </row>
    <row r="179" spans="1:41" x14ac:dyDescent="0.25">
      <c r="A179" t="s">
        <v>43</v>
      </c>
      <c r="B179" t="s">
        <v>112</v>
      </c>
      <c r="C179" t="s">
        <v>113</v>
      </c>
      <c r="D179" t="s">
        <v>114</v>
      </c>
      <c r="E179" t="s">
        <v>414</v>
      </c>
      <c r="F179" t="s">
        <v>622</v>
      </c>
      <c r="G179" t="s">
        <v>623</v>
      </c>
      <c r="H179" t="s">
        <v>624</v>
      </c>
      <c r="I179">
        <v>2023</v>
      </c>
      <c r="J179">
        <v>14.2</v>
      </c>
      <c r="K179">
        <v>100</v>
      </c>
      <c r="L179" t="s">
        <v>559</v>
      </c>
      <c r="M179" t="s">
        <v>93</v>
      </c>
      <c r="N179" t="s">
        <v>55</v>
      </c>
      <c r="O179" t="s">
        <v>99</v>
      </c>
      <c r="P179" t="s">
        <v>13</v>
      </c>
      <c r="Q179" t="s">
        <v>15</v>
      </c>
      <c r="T179" s="8">
        <v>1674</v>
      </c>
      <c r="U179" t="s">
        <v>628</v>
      </c>
      <c r="V179" s="8">
        <v>25</v>
      </c>
      <c r="W179" s="8">
        <v>8</v>
      </c>
      <c r="X179">
        <v>0</v>
      </c>
      <c r="AA179">
        <v>0</v>
      </c>
      <c r="AD179">
        <v>0</v>
      </c>
      <c r="AE179">
        <v>0</v>
      </c>
      <c r="AF179" t="s">
        <v>878</v>
      </c>
      <c r="AG179">
        <v>0</v>
      </c>
      <c r="AH179">
        <v>0</v>
      </c>
      <c r="AI179" t="s">
        <v>1021</v>
      </c>
      <c r="AJ179">
        <v>0</v>
      </c>
      <c r="AK179">
        <v>0</v>
      </c>
      <c r="AL179" t="s">
        <v>1334</v>
      </c>
      <c r="AM179" s="8">
        <v>2</v>
      </c>
      <c r="AN179" s="8">
        <v>2</v>
      </c>
    </row>
    <row r="180" spans="1:41" x14ac:dyDescent="0.25">
      <c r="A180" t="s">
        <v>43</v>
      </c>
      <c r="B180" t="s">
        <v>112</v>
      </c>
      <c r="C180" t="s">
        <v>113</v>
      </c>
      <c r="D180" t="s">
        <v>114</v>
      </c>
      <c r="E180" t="s">
        <v>115</v>
      </c>
      <c r="F180" t="s">
        <v>981</v>
      </c>
      <c r="G180" t="s">
        <v>982</v>
      </c>
      <c r="H180" t="s">
        <v>983</v>
      </c>
      <c r="I180">
        <v>2023</v>
      </c>
      <c r="J180">
        <v>14.8</v>
      </c>
      <c r="K180">
        <v>100</v>
      </c>
      <c r="L180" t="s">
        <v>984</v>
      </c>
      <c r="M180" t="s">
        <v>93</v>
      </c>
      <c r="N180" t="s">
        <v>16</v>
      </c>
      <c r="O180" t="s">
        <v>99</v>
      </c>
      <c r="P180" t="s">
        <v>13</v>
      </c>
      <c r="Q180" t="s">
        <v>17</v>
      </c>
      <c r="T180" s="8">
        <v>1708</v>
      </c>
      <c r="U180" t="s">
        <v>1374</v>
      </c>
      <c r="V180" s="8">
        <v>100</v>
      </c>
      <c r="W180" s="8">
        <v>1</v>
      </c>
      <c r="X180">
        <v>0</v>
      </c>
      <c r="AA180">
        <v>0</v>
      </c>
      <c r="AD180">
        <v>0</v>
      </c>
      <c r="AG180">
        <v>0</v>
      </c>
      <c r="AJ180">
        <v>0</v>
      </c>
      <c r="AK180">
        <v>0.6</v>
      </c>
      <c r="AL180" t="s">
        <v>1375</v>
      </c>
      <c r="AM180" s="8">
        <v>0</v>
      </c>
      <c r="AN180" s="8">
        <f>+MAX(Tabla_DatosExternos_1[[#This Row],[ValorEjecutadoMayo]],Tabla_DatosExternos_1[[#This Row],[ValorEjecutadoAbril]],Tabla_DatosExternos_1[[#This Row],[ValorEjecutadoMarzo]])</f>
        <v>0.6</v>
      </c>
    </row>
    <row r="181" spans="1:41" x14ac:dyDescent="0.25">
      <c r="A181" t="s">
        <v>45</v>
      </c>
      <c r="B181" t="s">
        <v>112</v>
      </c>
      <c r="C181" t="s">
        <v>113</v>
      </c>
      <c r="D181" t="s">
        <v>114</v>
      </c>
      <c r="E181" t="s">
        <v>117</v>
      </c>
      <c r="F181" t="s">
        <v>129</v>
      </c>
      <c r="G181" t="s">
        <v>130</v>
      </c>
      <c r="H181" t="s">
        <v>131</v>
      </c>
      <c r="I181">
        <v>2023</v>
      </c>
      <c r="J181">
        <v>12.5</v>
      </c>
      <c r="K181">
        <v>2</v>
      </c>
      <c r="L181" t="s">
        <v>132</v>
      </c>
      <c r="M181" t="s">
        <v>94</v>
      </c>
      <c r="N181" t="s">
        <v>62</v>
      </c>
      <c r="O181" t="s">
        <v>99</v>
      </c>
      <c r="P181" t="s">
        <v>13</v>
      </c>
      <c r="Q181" t="s">
        <v>17</v>
      </c>
      <c r="T181" s="8">
        <v>1452</v>
      </c>
      <c r="U181" t="s">
        <v>133</v>
      </c>
      <c r="V181" s="8">
        <v>100</v>
      </c>
      <c r="W181" s="8">
        <v>2</v>
      </c>
      <c r="X181">
        <v>0</v>
      </c>
      <c r="AA181">
        <v>0</v>
      </c>
      <c r="AD181">
        <v>0</v>
      </c>
      <c r="AG181">
        <v>0</v>
      </c>
      <c r="AJ181">
        <v>0</v>
      </c>
      <c r="AM181" s="8">
        <v>0</v>
      </c>
      <c r="AN181" s="8">
        <v>0</v>
      </c>
      <c r="AO181" t="s">
        <v>1178</v>
      </c>
    </row>
    <row r="182" spans="1:41" x14ac:dyDescent="0.25">
      <c r="A182" t="s">
        <v>45</v>
      </c>
      <c r="B182" t="s">
        <v>112</v>
      </c>
      <c r="C182" t="s">
        <v>113</v>
      </c>
      <c r="D182" t="s">
        <v>114</v>
      </c>
      <c r="E182" t="s">
        <v>117</v>
      </c>
      <c r="F182" t="s">
        <v>134</v>
      </c>
      <c r="G182" t="s">
        <v>135</v>
      </c>
      <c r="H182" t="s">
        <v>136</v>
      </c>
      <c r="I182">
        <v>2023</v>
      </c>
      <c r="J182">
        <v>12.5</v>
      </c>
      <c r="K182">
        <v>2</v>
      </c>
      <c r="L182" t="s">
        <v>137</v>
      </c>
      <c r="M182" t="s">
        <v>94</v>
      </c>
      <c r="N182" t="s">
        <v>16</v>
      </c>
      <c r="O182" t="s">
        <v>99</v>
      </c>
      <c r="P182" t="s">
        <v>13</v>
      </c>
      <c r="Q182" t="s">
        <v>17</v>
      </c>
      <c r="T182" s="8">
        <v>1453</v>
      </c>
      <c r="U182" t="s">
        <v>138</v>
      </c>
      <c r="V182" s="8">
        <v>100</v>
      </c>
      <c r="W182" s="8">
        <v>2</v>
      </c>
      <c r="X182">
        <v>0</v>
      </c>
      <c r="AA182">
        <v>0</v>
      </c>
      <c r="AD182">
        <v>0</v>
      </c>
      <c r="AG182">
        <v>0</v>
      </c>
      <c r="AJ182">
        <v>0</v>
      </c>
      <c r="AM182" s="8">
        <v>0</v>
      </c>
      <c r="AN182" s="8">
        <v>0</v>
      </c>
      <c r="AO182" t="s">
        <v>1179</v>
      </c>
    </row>
    <row r="183" spans="1:41" x14ac:dyDescent="0.25">
      <c r="A183" t="s">
        <v>45</v>
      </c>
      <c r="B183" t="s">
        <v>112</v>
      </c>
      <c r="C183" t="s">
        <v>113</v>
      </c>
      <c r="D183" t="s">
        <v>114</v>
      </c>
      <c r="E183" t="s">
        <v>117</v>
      </c>
      <c r="F183" t="s">
        <v>66</v>
      </c>
      <c r="G183" t="s">
        <v>146</v>
      </c>
      <c r="H183" t="s">
        <v>147</v>
      </c>
      <c r="I183">
        <v>2023</v>
      </c>
      <c r="J183">
        <v>12.5</v>
      </c>
      <c r="K183">
        <v>100</v>
      </c>
      <c r="L183" t="s">
        <v>148</v>
      </c>
      <c r="M183" t="s">
        <v>93</v>
      </c>
      <c r="N183" t="s">
        <v>16</v>
      </c>
      <c r="O183" t="s">
        <v>99</v>
      </c>
      <c r="P183" t="s">
        <v>13</v>
      </c>
      <c r="Q183" t="s">
        <v>17</v>
      </c>
      <c r="T183" s="8">
        <v>1458</v>
      </c>
      <c r="U183" t="s">
        <v>149</v>
      </c>
      <c r="V183" s="8">
        <v>100</v>
      </c>
      <c r="W183" s="8">
        <v>7</v>
      </c>
      <c r="X183">
        <v>0</v>
      </c>
      <c r="AA183">
        <v>0</v>
      </c>
      <c r="AD183">
        <v>0</v>
      </c>
      <c r="AE183">
        <v>0</v>
      </c>
      <c r="AF183" t="s">
        <v>636</v>
      </c>
      <c r="AG183">
        <v>0</v>
      </c>
      <c r="AJ183">
        <v>0</v>
      </c>
      <c r="AM183" s="8">
        <v>0</v>
      </c>
      <c r="AN183" s="8">
        <v>0</v>
      </c>
      <c r="AO183" t="s">
        <v>1182</v>
      </c>
    </row>
    <row r="184" spans="1:41" x14ac:dyDescent="0.25">
      <c r="A184" t="s">
        <v>45</v>
      </c>
      <c r="B184" t="s">
        <v>112</v>
      </c>
      <c r="C184" t="s">
        <v>113</v>
      </c>
      <c r="D184" t="s">
        <v>114</v>
      </c>
      <c r="E184" t="s">
        <v>117</v>
      </c>
      <c r="F184" t="s">
        <v>213</v>
      </c>
      <c r="G184" t="s">
        <v>214</v>
      </c>
      <c r="H184" t="s">
        <v>215</v>
      </c>
      <c r="I184">
        <v>2023</v>
      </c>
      <c r="J184">
        <v>12.5</v>
      </c>
      <c r="K184">
        <v>100</v>
      </c>
      <c r="L184" t="s">
        <v>216</v>
      </c>
      <c r="M184" t="s">
        <v>93</v>
      </c>
      <c r="N184" t="s">
        <v>16</v>
      </c>
      <c r="O184" t="s">
        <v>99</v>
      </c>
      <c r="P184" t="s">
        <v>13</v>
      </c>
      <c r="Q184" t="s">
        <v>17</v>
      </c>
      <c r="T184" s="8">
        <v>1496</v>
      </c>
      <c r="U184" t="s">
        <v>217</v>
      </c>
      <c r="V184" s="8">
        <v>100</v>
      </c>
      <c r="W184" s="8">
        <v>4</v>
      </c>
      <c r="X184">
        <v>0</v>
      </c>
      <c r="AA184">
        <v>0</v>
      </c>
      <c r="AD184">
        <v>0</v>
      </c>
      <c r="AG184">
        <v>0</v>
      </c>
      <c r="AJ184">
        <v>0</v>
      </c>
      <c r="AM184" s="8">
        <v>0</v>
      </c>
      <c r="AN184" s="8">
        <v>0</v>
      </c>
      <c r="AO184" t="s">
        <v>1202</v>
      </c>
    </row>
    <row r="185" spans="1:41" x14ac:dyDescent="0.25">
      <c r="A185" t="s">
        <v>45</v>
      </c>
      <c r="B185" t="s">
        <v>112</v>
      </c>
      <c r="C185" t="s">
        <v>113</v>
      </c>
      <c r="D185" t="s">
        <v>114</v>
      </c>
      <c r="E185" t="s">
        <v>117</v>
      </c>
      <c r="F185" t="s">
        <v>218</v>
      </c>
      <c r="G185" t="s">
        <v>219</v>
      </c>
      <c r="H185" t="s">
        <v>220</v>
      </c>
      <c r="I185">
        <v>2023</v>
      </c>
      <c r="J185">
        <v>12.5</v>
      </c>
      <c r="K185">
        <v>100</v>
      </c>
      <c r="L185" t="s">
        <v>221</v>
      </c>
      <c r="M185" t="s">
        <v>93</v>
      </c>
      <c r="N185" t="s">
        <v>16</v>
      </c>
      <c r="O185" t="s">
        <v>99</v>
      </c>
      <c r="P185" t="s">
        <v>13</v>
      </c>
      <c r="Q185" t="s">
        <v>17</v>
      </c>
      <c r="T185" s="8">
        <v>1497</v>
      </c>
      <c r="U185" t="s">
        <v>222</v>
      </c>
      <c r="V185" s="8">
        <v>100</v>
      </c>
      <c r="W185" s="8">
        <v>6</v>
      </c>
      <c r="X185">
        <v>0</v>
      </c>
      <c r="AA185">
        <v>0</v>
      </c>
      <c r="AD185">
        <v>0</v>
      </c>
      <c r="AG185">
        <v>0</v>
      </c>
      <c r="AJ185">
        <v>0</v>
      </c>
      <c r="AM185" s="8">
        <v>0</v>
      </c>
      <c r="AN185" s="8">
        <v>0</v>
      </c>
      <c r="AO185" t="s">
        <v>1203</v>
      </c>
    </row>
    <row r="186" spans="1:41" x14ac:dyDescent="0.25">
      <c r="A186" t="s">
        <v>45</v>
      </c>
      <c r="B186" t="s">
        <v>112</v>
      </c>
      <c r="C186" t="s">
        <v>113</v>
      </c>
      <c r="D186" t="s">
        <v>114</v>
      </c>
      <c r="E186" t="s">
        <v>117</v>
      </c>
      <c r="F186" t="s">
        <v>223</v>
      </c>
      <c r="G186" t="s">
        <v>224</v>
      </c>
      <c r="H186" t="s">
        <v>225</v>
      </c>
      <c r="I186">
        <v>2023</v>
      </c>
      <c r="J186">
        <v>12.5</v>
      </c>
      <c r="K186">
        <v>100</v>
      </c>
      <c r="L186" t="s">
        <v>226</v>
      </c>
      <c r="M186" t="s">
        <v>93</v>
      </c>
      <c r="N186" t="s">
        <v>16</v>
      </c>
      <c r="O186" t="s">
        <v>99</v>
      </c>
      <c r="P186" t="s">
        <v>13</v>
      </c>
      <c r="Q186" t="s">
        <v>14</v>
      </c>
      <c r="T186" s="8">
        <v>1498</v>
      </c>
      <c r="U186" t="s">
        <v>227</v>
      </c>
      <c r="V186" s="8">
        <v>50</v>
      </c>
      <c r="W186" s="8">
        <v>11</v>
      </c>
      <c r="X186">
        <v>0</v>
      </c>
      <c r="AA186">
        <v>0</v>
      </c>
      <c r="AD186">
        <v>0</v>
      </c>
      <c r="AE186">
        <v>9</v>
      </c>
      <c r="AF186" t="s">
        <v>692</v>
      </c>
      <c r="AG186">
        <v>0</v>
      </c>
      <c r="AJ186">
        <v>0</v>
      </c>
      <c r="AM186" s="8">
        <v>0</v>
      </c>
      <c r="AN186" s="8">
        <v>9</v>
      </c>
      <c r="AO186" t="s">
        <v>1204</v>
      </c>
    </row>
    <row r="187" spans="1:41" x14ac:dyDescent="0.25">
      <c r="A187" t="s">
        <v>45</v>
      </c>
      <c r="B187" t="s">
        <v>112</v>
      </c>
      <c r="C187" t="s">
        <v>113</v>
      </c>
      <c r="D187" t="s">
        <v>114</v>
      </c>
      <c r="E187" t="s">
        <v>117</v>
      </c>
      <c r="F187" t="s">
        <v>223</v>
      </c>
      <c r="G187" t="s">
        <v>224</v>
      </c>
      <c r="H187" t="s">
        <v>225</v>
      </c>
      <c r="I187">
        <v>2023</v>
      </c>
      <c r="J187">
        <v>12.5</v>
      </c>
      <c r="K187">
        <v>100</v>
      </c>
      <c r="L187" t="s">
        <v>226</v>
      </c>
      <c r="M187" t="s">
        <v>93</v>
      </c>
      <c r="N187" t="s">
        <v>16</v>
      </c>
      <c r="O187" t="s">
        <v>99</v>
      </c>
      <c r="P187" t="s">
        <v>13</v>
      </c>
      <c r="Q187" t="s">
        <v>14</v>
      </c>
      <c r="T187" s="8">
        <v>1499</v>
      </c>
      <c r="U187" t="s">
        <v>228</v>
      </c>
      <c r="V187" s="8">
        <v>50</v>
      </c>
      <c r="W187" s="8">
        <v>8</v>
      </c>
      <c r="X187">
        <v>0</v>
      </c>
      <c r="AA187">
        <v>0</v>
      </c>
      <c r="AD187">
        <v>0</v>
      </c>
      <c r="AE187">
        <v>3</v>
      </c>
      <c r="AF187" t="s">
        <v>693</v>
      </c>
      <c r="AG187">
        <v>0</v>
      </c>
      <c r="AJ187">
        <v>0</v>
      </c>
      <c r="AM187" s="8">
        <v>0</v>
      </c>
      <c r="AN187" s="8">
        <v>3</v>
      </c>
      <c r="AO187" t="s">
        <v>1205</v>
      </c>
    </row>
    <row r="188" spans="1:41" x14ac:dyDescent="0.25">
      <c r="A188" t="s">
        <v>45</v>
      </c>
      <c r="B188" t="s">
        <v>112</v>
      </c>
      <c r="C188" t="s">
        <v>113</v>
      </c>
      <c r="D188" t="s">
        <v>114</v>
      </c>
      <c r="E188" t="s">
        <v>117</v>
      </c>
      <c r="F188" t="s">
        <v>229</v>
      </c>
      <c r="G188" t="s">
        <v>230</v>
      </c>
      <c r="H188" t="s">
        <v>231</v>
      </c>
      <c r="I188">
        <v>2023</v>
      </c>
      <c r="J188">
        <v>12.5</v>
      </c>
      <c r="K188">
        <v>100</v>
      </c>
      <c r="L188" t="s">
        <v>232</v>
      </c>
      <c r="M188" t="s">
        <v>93</v>
      </c>
      <c r="N188" t="s">
        <v>16</v>
      </c>
      <c r="O188" t="s">
        <v>99</v>
      </c>
      <c r="P188" t="s">
        <v>13</v>
      </c>
      <c r="Q188" t="s">
        <v>15</v>
      </c>
      <c r="T188" s="8">
        <v>1500</v>
      </c>
      <c r="U188" t="s">
        <v>233</v>
      </c>
      <c r="V188" s="8">
        <v>34</v>
      </c>
      <c r="W188" s="8">
        <v>100</v>
      </c>
      <c r="X188">
        <v>0</v>
      </c>
      <c r="AA188">
        <v>0</v>
      </c>
      <c r="AD188">
        <v>0</v>
      </c>
      <c r="AG188">
        <v>0</v>
      </c>
      <c r="AJ188">
        <v>0</v>
      </c>
      <c r="AM188" s="8">
        <v>0</v>
      </c>
      <c r="AN188" s="8">
        <v>0</v>
      </c>
      <c r="AO188" t="s">
        <v>1206</v>
      </c>
    </row>
    <row r="189" spans="1:41" x14ac:dyDescent="0.25">
      <c r="A189" t="s">
        <v>45</v>
      </c>
      <c r="B189" t="s">
        <v>112</v>
      </c>
      <c r="C189" t="s">
        <v>113</v>
      </c>
      <c r="D189" t="s">
        <v>114</v>
      </c>
      <c r="E189" t="s">
        <v>117</v>
      </c>
      <c r="F189" t="s">
        <v>229</v>
      </c>
      <c r="G189" t="s">
        <v>230</v>
      </c>
      <c r="H189" t="s">
        <v>231</v>
      </c>
      <c r="I189">
        <v>2023</v>
      </c>
      <c r="J189">
        <v>12.5</v>
      </c>
      <c r="K189">
        <v>100</v>
      </c>
      <c r="L189" t="s">
        <v>232</v>
      </c>
      <c r="M189" t="s">
        <v>93</v>
      </c>
      <c r="N189" t="s">
        <v>16</v>
      </c>
      <c r="O189" t="s">
        <v>99</v>
      </c>
      <c r="P189" t="s">
        <v>13</v>
      </c>
      <c r="Q189" t="s">
        <v>15</v>
      </c>
      <c r="T189" s="8">
        <v>1501</v>
      </c>
      <c r="U189" t="s">
        <v>234</v>
      </c>
      <c r="V189" s="8">
        <v>33</v>
      </c>
      <c r="W189" s="8">
        <v>4</v>
      </c>
      <c r="X189">
        <v>0</v>
      </c>
      <c r="AA189">
        <v>0</v>
      </c>
      <c r="AD189">
        <v>0</v>
      </c>
      <c r="AG189">
        <v>0</v>
      </c>
      <c r="AJ189">
        <v>0</v>
      </c>
      <c r="AM189" s="8">
        <v>0</v>
      </c>
      <c r="AN189" s="8">
        <f>+MAX(Tabla_DatosExternos_1[[#This Row],[ValorEjecutadoMayo]],Tabla_DatosExternos_1[[#This Row],[ValorEjecutadoAbril]],Tabla_DatosExternos_1[[#This Row],[ValorEjecutadoMarzo]])</f>
        <v>0</v>
      </c>
    </row>
    <row r="190" spans="1:41" x14ac:dyDescent="0.25">
      <c r="A190" t="s">
        <v>45</v>
      </c>
      <c r="B190" t="s">
        <v>112</v>
      </c>
      <c r="C190" t="s">
        <v>113</v>
      </c>
      <c r="D190" t="s">
        <v>114</v>
      </c>
      <c r="E190" t="s">
        <v>117</v>
      </c>
      <c r="F190" t="s">
        <v>229</v>
      </c>
      <c r="G190" t="s">
        <v>230</v>
      </c>
      <c r="H190" t="s">
        <v>231</v>
      </c>
      <c r="I190">
        <v>2023</v>
      </c>
      <c r="J190">
        <v>12.5</v>
      </c>
      <c r="K190">
        <v>100</v>
      </c>
      <c r="L190" t="s">
        <v>232</v>
      </c>
      <c r="M190" t="s">
        <v>93</v>
      </c>
      <c r="N190" t="s">
        <v>16</v>
      </c>
      <c r="O190" t="s">
        <v>99</v>
      </c>
      <c r="P190" t="s">
        <v>13</v>
      </c>
      <c r="Q190" t="s">
        <v>15</v>
      </c>
      <c r="T190" s="8">
        <v>1502</v>
      </c>
      <c r="U190" t="s">
        <v>235</v>
      </c>
      <c r="V190" s="8">
        <v>33</v>
      </c>
      <c r="W190" s="8">
        <v>10</v>
      </c>
      <c r="X190">
        <v>0</v>
      </c>
      <c r="AA190">
        <v>0</v>
      </c>
      <c r="AD190">
        <v>0</v>
      </c>
      <c r="AG190">
        <v>0</v>
      </c>
      <c r="AJ190">
        <v>0</v>
      </c>
      <c r="AM190" s="8">
        <v>0</v>
      </c>
      <c r="AN190" s="8">
        <f>+MAX(Tabla_DatosExternos_1[[#This Row],[ValorEjecutadoMayo]],Tabla_DatosExternos_1[[#This Row],[ValorEjecutadoAbril]],Tabla_DatosExternos_1[[#This Row],[ValorEjecutadoMarzo]])</f>
        <v>0</v>
      </c>
    </row>
    <row r="191" spans="1:41" x14ac:dyDescent="0.25">
      <c r="A191" t="s">
        <v>45</v>
      </c>
      <c r="B191" t="s">
        <v>112</v>
      </c>
      <c r="C191" t="s">
        <v>113</v>
      </c>
      <c r="D191" t="s">
        <v>114</v>
      </c>
      <c r="E191" t="s">
        <v>117</v>
      </c>
      <c r="F191" t="s">
        <v>236</v>
      </c>
      <c r="G191" t="s">
        <v>237</v>
      </c>
      <c r="H191" t="s">
        <v>238</v>
      </c>
      <c r="I191">
        <v>2023</v>
      </c>
      <c r="J191">
        <v>12.5</v>
      </c>
      <c r="K191">
        <v>100</v>
      </c>
      <c r="L191" t="s">
        <v>239</v>
      </c>
      <c r="M191" t="s">
        <v>93</v>
      </c>
      <c r="N191" t="s">
        <v>16</v>
      </c>
      <c r="O191" t="s">
        <v>99</v>
      </c>
      <c r="P191" t="s">
        <v>13</v>
      </c>
      <c r="Q191" t="s">
        <v>15</v>
      </c>
      <c r="T191" s="8">
        <v>1503</v>
      </c>
      <c r="U191" t="s">
        <v>240</v>
      </c>
      <c r="V191" s="8">
        <v>50</v>
      </c>
      <c r="W191" s="8">
        <v>16</v>
      </c>
      <c r="X191">
        <v>0</v>
      </c>
      <c r="AA191">
        <v>0</v>
      </c>
      <c r="AD191">
        <v>0</v>
      </c>
      <c r="AE191">
        <v>7</v>
      </c>
      <c r="AF191" t="s">
        <v>694</v>
      </c>
      <c r="AG191">
        <v>0</v>
      </c>
      <c r="AJ191">
        <v>0</v>
      </c>
      <c r="AM191" s="8">
        <v>0</v>
      </c>
      <c r="AN191" s="8">
        <v>11</v>
      </c>
      <c r="AO191" t="s">
        <v>1207</v>
      </c>
    </row>
    <row r="192" spans="1:41" x14ac:dyDescent="0.25">
      <c r="A192" t="s">
        <v>45</v>
      </c>
      <c r="B192" t="s">
        <v>112</v>
      </c>
      <c r="C192" t="s">
        <v>113</v>
      </c>
      <c r="D192" t="s">
        <v>114</v>
      </c>
      <c r="E192" t="s">
        <v>117</v>
      </c>
      <c r="F192" t="s">
        <v>236</v>
      </c>
      <c r="G192" t="s">
        <v>237</v>
      </c>
      <c r="H192" t="s">
        <v>238</v>
      </c>
      <c r="I192">
        <v>2023</v>
      </c>
      <c r="J192">
        <v>12.5</v>
      </c>
      <c r="K192">
        <v>100</v>
      </c>
      <c r="L192" t="s">
        <v>239</v>
      </c>
      <c r="M192" t="s">
        <v>93</v>
      </c>
      <c r="N192" t="s">
        <v>16</v>
      </c>
      <c r="O192" t="s">
        <v>99</v>
      </c>
      <c r="P192" t="s">
        <v>13</v>
      </c>
      <c r="Q192" t="s">
        <v>15</v>
      </c>
      <c r="T192" s="8">
        <v>1504</v>
      </c>
      <c r="U192" t="s">
        <v>241</v>
      </c>
      <c r="V192" s="8">
        <v>50</v>
      </c>
      <c r="W192" s="8">
        <v>10</v>
      </c>
      <c r="X192">
        <v>0</v>
      </c>
      <c r="AA192">
        <v>0</v>
      </c>
      <c r="AD192">
        <v>0</v>
      </c>
      <c r="AE192">
        <v>5</v>
      </c>
      <c r="AF192" t="s">
        <v>695</v>
      </c>
      <c r="AG192">
        <v>0</v>
      </c>
      <c r="AJ192">
        <v>0</v>
      </c>
      <c r="AM192" s="8">
        <v>0</v>
      </c>
      <c r="AN192" s="8">
        <v>11</v>
      </c>
      <c r="AO192" t="s">
        <v>1208</v>
      </c>
    </row>
    <row r="193" spans="1:41" x14ac:dyDescent="0.25">
      <c r="A193" t="s">
        <v>69</v>
      </c>
      <c r="B193" t="s">
        <v>112</v>
      </c>
      <c r="C193" t="s">
        <v>113</v>
      </c>
      <c r="D193" t="s">
        <v>114</v>
      </c>
      <c r="E193" t="s">
        <v>139</v>
      </c>
      <c r="F193" t="s">
        <v>357</v>
      </c>
      <c r="G193" t="s">
        <v>358</v>
      </c>
      <c r="H193" t="s">
        <v>359</v>
      </c>
      <c r="I193">
        <v>2023</v>
      </c>
      <c r="K193">
        <v>100</v>
      </c>
      <c r="L193" t="s">
        <v>360</v>
      </c>
      <c r="M193" t="s">
        <v>93</v>
      </c>
      <c r="N193" t="s">
        <v>62</v>
      </c>
      <c r="O193" t="s">
        <v>99</v>
      </c>
      <c r="P193" t="s">
        <v>18</v>
      </c>
      <c r="Q193" t="s">
        <v>22</v>
      </c>
      <c r="T193" s="8">
        <v>1546</v>
      </c>
      <c r="U193" t="s">
        <v>361</v>
      </c>
      <c r="V193" s="8">
        <v>0</v>
      </c>
      <c r="W193" s="8">
        <v>11</v>
      </c>
      <c r="X193">
        <v>0</v>
      </c>
      <c r="AA193">
        <v>1</v>
      </c>
      <c r="AD193">
        <v>2</v>
      </c>
      <c r="AE193">
        <v>3</v>
      </c>
      <c r="AF193" t="s">
        <v>764</v>
      </c>
      <c r="AG193">
        <v>3</v>
      </c>
      <c r="AH193">
        <v>6</v>
      </c>
      <c r="AI193" t="s">
        <v>989</v>
      </c>
      <c r="AJ193">
        <v>4</v>
      </c>
      <c r="AK193">
        <v>6</v>
      </c>
      <c r="AL193" t="s">
        <v>1110</v>
      </c>
      <c r="AM193" s="8">
        <v>5</v>
      </c>
      <c r="AN193" s="8">
        <v>6</v>
      </c>
      <c r="AO193" t="s">
        <v>1242</v>
      </c>
    </row>
    <row r="194" spans="1:41" x14ac:dyDescent="0.25">
      <c r="A194" t="s">
        <v>69</v>
      </c>
      <c r="B194" t="s">
        <v>112</v>
      </c>
      <c r="C194" t="s">
        <v>113</v>
      </c>
      <c r="D194" t="s">
        <v>114</v>
      </c>
      <c r="E194" t="s">
        <v>139</v>
      </c>
      <c r="F194" t="s">
        <v>357</v>
      </c>
      <c r="G194" t="s">
        <v>358</v>
      </c>
      <c r="H194" t="s">
        <v>359</v>
      </c>
      <c r="I194">
        <v>2023</v>
      </c>
      <c r="K194">
        <v>100</v>
      </c>
      <c r="L194" t="s">
        <v>360</v>
      </c>
      <c r="M194" t="s">
        <v>93</v>
      </c>
      <c r="N194" t="s">
        <v>62</v>
      </c>
      <c r="O194" t="s">
        <v>99</v>
      </c>
      <c r="P194" t="s">
        <v>18</v>
      </c>
      <c r="Q194" t="s">
        <v>22</v>
      </c>
      <c r="T194" s="8">
        <v>1547</v>
      </c>
      <c r="U194" t="s">
        <v>362</v>
      </c>
      <c r="V194" s="8">
        <v>0</v>
      </c>
      <c r="W194" s="8">
        <v>2</v>
      </c>
      <c r="X194">
        <v>0</v>
      </c>
      <c r="AA194">
        <v>0</v>
      </c>
      <c r="AD194">
        <v>0</v>
      </c>
      <c r="AE194">
        <v>0</v>
      </c>
      <c r="AF194" t="s">
        <v>765</v>
      </c>
      <c r="AG194">
        <v>0</v>
      </c>
      <c r="AH194">
        <v>0</v>
      </c>
      <c r="AI194" t="s">
        <v>990</v>
      </c>
      <c r="AJ194">
        <v>0</v>
      </c>
      <c r="AK194">
        <v>0</v>
      </c>
      <c r="AL194" t="s">
        <v>1111</v>
      </c>
      <c r="AM194" s="8">
        <v>1</v>
      </c>
      <c r="AN194" s="8">
        <v>1</v>
      </c>
      <c r="AO194" t="s">
        <v>1243</v>
      </c>
    </row>
    <row r="195" spans="1:41" x14ac:dyDescent="0.25">
      <c r="A195" t="s">
        <v>69</v>
      </c>
      <c r="B195" t="s">
        <v>112</v>
      </c>
      <c r="C195" t="s">
        <v>113</v>
      </c>
      <c r="D195" t="s">
        <v>114</v>
      </c>
      <c r="E195" t="s">
        <v>139</v>
      </c>
      <c r="F195" t="s">
        <v>357</v>
      </c>
      <c r="G195" t="s">
        <v>358</v>
      </c>
      <c r="H195" t="s">
        <v>359</v>
      </c>
      <c r="I195">
        <v>2023</v>
      </c>
      <c r="K195">
        <v>100</v>
      </c>
      <c r="L195" t="s">
        <v>360</v>
      </c>
      <c r="M195" t="s">
        <v>93</v>
      </c>
      <c r="N195" t="s">
        <v>62</v>
      </c>
      <c r="O195" t="s">
        <v>99</v>
      </c>
      <c r="P195" t="s">
        <v>18</v>
      </c>
      <c r="Q195" t="s">
        <v>22</v>
      </c>
      <c r="T195" s="8">
        <v>1548</v>
      </c>
      <c r="U195" t="s">
        <v>363</v>
      </c>
      <c r="V195" s="8">
        <v>0</v>
      </c>
      <c r="W195" s="8">
        <v>2</v>
      </c>
      <c r="X195">
        <v>0</v>
      </c>
      <c r="AA195">
        <v>0</v>
      </c>
      <c r="AD195">
        <v>0</v>
      </c>
      <c r="AE195">
        <v>0</v>
      </c>
      <c r="AF195" t="s">
        <v>766</v>
      </c>
      <c r="AG195">
        <v>0</v>
      </c>
      <c r="AH195">
        <v>0</v>
      </c>
      <c r="AI195" t="s">
        <v>991</v>
      </c>
      <c r="AJ195">
        <v>0</v>
      </c>
      <c r="AK195">
        <v>0</v>
      </c>
      <c r="AL195" t="s">
        <v>1112</v>
      </c>
      <c r="AM195" s="8">
        <v>1</v>
      </c>
      <c r="AN195" s="8">
        <v>1</v>
      </c>
      <c r="AO195" t="s">
        <v>1244</v>
      </c>
    </row>
    <row r="196" spans="1:41" x14ac:dyDescent="0.25">
      <c r="A196" t="s">
        <v>69</v>
      </c>
      <c r="B196" t="s">
        <v>112</v>
      </c>
      <c r="C196" t="s">
        <v>113</v>
      </c>
      <c r="D196" t="s">
        <v>114</v>
      </c>
      <c r="E196" t="s">
        <v>139</v>
      </c>
      <c r="F196" t="s">
        <v>357</v>
      </c>
      <c r="G196" t="s">
        <v>364</v>
      </c>
      <c r="H196" t="s">
        <v>365</v>
      </c>
      <c r="I196">
        <v>2023</v>
      </c>
      <c r="J196">
        <v>50</v>
      </c>
      <c r="K196">
        <v>100</v>
      </c>
      <c r="L196" t="s">
        <v>366</v>
      </c>
      <c r="M196" t="s">
        <v>93</v>
      </c>
      <c r="N196" t="s">
        <v>62</v>
      </c>
      <c r="O196" t="s">
        <v>99</v>
      </c>
      <c r="P196" t="s">
        <v>18</v>
      </c>
      <c r="Q196" t="s">
        <v>22</v>
      </c>
      <c r="T196" s="8">
        <v>1549</v>
      </c>
      <c r="U196" t="s">
        <v>367</v>
      </c>
      <c r="V196" s="8">
        <v>50</v>
      </c>
      <c r="W196" s="8">
        <v>4</v>
      </c>
      <c r="X196">
        <v>0</v>
      </c>
      <c r="AA196">
        <v>0</v>
      </c>
      <c r="AD196">
        <v>1</v>
      </c>
      <c r="AE196">
        <v>1</v>
      </c>
      <c r="AF196" t="s">
        <v>767</v>
      </c>
      <c r="AG196">
        <v>1</v>
      </c>
      <c r="AH196">
        <v>1</v>
      </c>
      <c r="AI196" t="s">
        <v>992</v>
      </c>
      <c r="AJ196">
        <v>1</v>
      </c>
      <c r="AK196">
        <v>1</v>
      </c>
      <c r="AL196" t="s">
        <v>1112</v>
      </c>
      <c r="AM196" s="8">
        <v>2</v>
      </c>
      <c r="AN196" s="8">
        <v>2</v>
      </c>
      <c r="AO196" t="s">
        <v>1245</v>
      </c>
    </row>
    <row r="197" spans="1:41" x14ac:dyDescent="0.25">
      <c r="A197" t="s">
        <v>69</v>
      </c>
      <c r="B197" t="s">
        <v>112</v>
      </c>
      <c r="C197" t="s">
        <v>113</v>
      </c>
      <c r="D197" t="s">
        <v>114</v>
      </c>
      <c r="E197" t="s">
        <v>139</v>
      </c>
      <c r="F197" t="s">
        <v>357</v>
      </c>
      <c r="G197" t="s">
        <v>364</v>
      </c>
      <c r="H197" t="s">
        <v>365</v>
      </c>
      <c r="I197">
        <v>2023</v>
      </c>
      <c r="J197">
        <v>50</v>
      </c>
      <c r="K197">
        <v>100</v>
      </c>
      <c r="L197" t="s">
        <v>366</v>
      </c>
      <c r="M197" t="s">
        <v>93</v>
      </c>
      <c r="N197" t="s">
        <v>62</v>
      </c>
      <c r="O197" t="s">
        <v>99</v>
      </c>
      <c r="P197" t="s">
        <v>18</v>
      </c>
      <c r="Q197" t="s">
        <v>22</v>
      </c>
      <c r="T197" s="8">
        <v>1550</v>
      </c>
      <c r="U197" t="s">
        <v>368</v>
      </c>
      <c r="V197" s="8">
        <v>50</v>
      </c>
      <c r="W197" s="8">
        <v>2</v>
      </c>
      <c r="X197">
        <v>0</v>
      </c>
      <c r="AA197">
        <v>0</v>
      </c>
      <c r="AD197">
        <v>1</v>
      </c>
      <c r="AE197">
        <v>1</v>
      </c>
      <c r="AF197" t="s">
        <v>768</v>
      </c>
      <c r="AG197">
        <v>1</v>
      </c>
      <c r="AH197">
        <v>1</v>
      </c>
      <c r="AI197" t="s">
        <v>993</v>
      </c>
      <c r="AJ197">
        <v>1</v>
      </c>
      <c r="AK197">
        <v>1</v>
      </c>
      <c r="AL197" t="s">
        <v>1113</v>
      </c>
      <c r="AM197" s="8">
        <v>1</v>
      </c>
      <c r="AN197" s="8">
        <v>1</v>
      </c>
      <c r="AO197" t="s">
        <v>1246</v>
      </c>
    </row>
    <row r="198" spans="1:41" x14ac:dyDescent="0.25">
      <c r="A198" t="s">
        <v>46</v>
      </c>
      <c r="B198" t="s">
        <v>112</v>
      </c>
      <c r="C198" t="s">
        <v>113</v>
      </c>
      <c r="D198" t="s">
        <v>114</v>
      </c>
      <c r="E198" t="s">
        <v>139</v>
      </c>
      <c r="F198" t="s">
        <v>512</v>
      </c>
      <c r="G198" t="s">
        <v>513</v>
      </c>
      <c r="H198" t="s">
        <v>514</v>
      </c>
      <c r="I198">
        <v>2023</v>
      </c>
      <c r="J198">
        <v>100</v>
      </c>
      <c r="K198">
        <v>100</v>
      </c>
      <c r="L198" t="s">
        <v>515</v>
      </c>
      <c r="M198" t="s">
        <v>93</v>
      </c>
      <c r="N198" t="s">
        <v>62</v>
      </c>
      <c r="O198" t="s">
        <v>99</v>
      </c>
      <c r="P198" t="s">
        <v>18</v>
      </c>
      <c r="Q198" t="s">
        <v>27</v>
      </c>
      <c r="T198" s="8">
        <v>1622</v>
      </c>
      <c r="U198" t="s">
        <v>516</v>
      </c>
      <c r="V198" s="8">
        <v>10</v>
      </c>
      <c r="W198" s="8">
        <v>1</v>
      </c>
      <c r="X198">
        <v>0</v>
      </c>
      <c r="AA198">
        <v>0</v>
      </c>
      <c r="AD198">
        <v>0</v>
      </c>
      <c r="AE198">
        <v>0</v>
      </c>
      <c r="AF198" t="s">
        <v>834</v>
      </c>
      <c r="AG198">
        <v>0</v>
      </c>
      <c r="AJ198">
        <v>0</v>
      </c>
      <c r="AK198">
        <v>0</v>
      </c>
      <c r="AL198" t="s">
        <v>1144</v>
      </c>
      <c r="AM198" s="8">
        <v>0</v>
      </c>
      <c r="AN198" s="8">
        <v>0</v>
      </c>
      <c r="AO198" t="s">
        <v>1144</v>
      </c>
    </row>
    <row r="199" spans="1:41" x14ac:dyDescent="0.25">
      <c r="A199" t="s">
        <v>46</v>
      </c>
      <c r="B199" t="s">
        <v>112</v>
      </c>
      <c r="C199" t="s">
        <v>113</v>
      </c>
      <c r="D199" t="s">
        <v>114</v>
      </c>
      <c r="E199" t="s">
        <v>139</v>
      </c>
      <c r="F199" t="s">
        <v>512</v>
      </c>
      <c r="G199" t="s">
        <v>513</v>
      </c>
      <c r="H199" t="s">
        <v>514</v>
      </c>
      <c r="I199">
        <v>2023</v>
      </c>
      <c r="J199">
        <v>100</v>
      </c>
      <c r="K199">
        <v>100</v>
      </c>
      <c r="L199" t="s">
        <v>515</v>
      </c>
      <c r="M199" t="s">
        <v>93</v>
      </c>
      <c r="N199" t="s">
        <v>62</v>
      </c>
      <c r="O199" t="s">
        <v>99</v>
      </c>
      <c r="P199" t="s">
        <v>18</v>
      </c>
      <c r="Q199" t="s">
        <v>27</v>
      </c>
      <c r="T199" s="8">
        <v>1623</v>
      </c>
      <c r="U199" t="s">
        <v>517</v>
      </c>
      <c r="V199" s="8">
        <v>20</v>
      </c>
      <c r="W199" s="8">
        <v>3</v>
      </c>
      <c r="X199">
        <v>0</v>
      </c>
      <c r="AA199">
        <v>0</v>
      </c>
      <c r="AD199">
        <v>1</v>
      </c>
      <c r="AE199">
        <v>1</v>
      </c>
      <c r="AF199" t="s">
        <v>835</v>
      </c>
      <c r="AG199">
        <v>1</v>
      </c>
      <c r="AJ199">
        <v>1</v>
      </c>
      <c r="AK199">
        <v>1</v>
      </c>
      <c r="AL199" t="s">
        <v>1145</v>
      </c>
      <c r="AM199" s="8">
        <v>1</v>
      </c>
      <c r="AN199" s="8">
        <v>1</v>
      </c>
      <c r="AO199" t="s">
        <v>1290</v>
      </c>
    </row>
    <row r="200" spans="1:41" x14ac:dyDescent="0.25">
      <c r="A200" t="s">
        <v>46</v>
      </c>
      <c r="B200" t="s">
        <v>112</v>
      </c>
      <c r="C200" t="s">
        <v>113</v>
      </c>
      <c r="D200" t="s">
        <v>114</v>
      </c>
      <c r="E200" t="s">
        <v>139</v>
      </c>
      <c r="F200" t="s">
        <v>512</v>
      </c>
      <c r="G200" t="s">
        <v>513</v>
      </c>
      <c r="H200" t="s">
        <v>514</v>
      </c>
      <c r="I200">
        <v>2023</v>
      </c>
      <c r="J200">
        <v>100</v>
      </c>
      <c r="K200">
        <v>100</v>
      </c>
      <c r="L200" t="s">
        <v>515</v>
      </c>
      <c r="M200" t="s">
        <v>93</v>
      </c>
      <c r="N200" t="s">
        <v>62</v>
      </c>
      <c r="O200" t="s">
        <v>99</v>
      </c>
      <c r="P200" t="s">
        <v>18</v>
      </c>
      <c r="Q200" t="s">
        <v>27</v>
      </c>
      <c r="T200" s="8">
        <v>1624</v>
      </c>
      <c r="U200" t="s">
        <v>518</v>
      </c>
      <c r="V200" s="8">
        <v>10</v>
      </c>
      <c r="W200" s="8">
        <v>4</v>
      </c>
      <c r="X200">
        <v>0</v>
      </c>
      <c r="AA200">
        <v>0</v>
      </c>
      <c r="AD200">
        <v>0</v>
      </c>
      <c r="AE200">
        <v>1</v>
      </c>
      <c r="AF200" t="s">
        <v>836</v>
      </c>
      <c r="AG200">
        <v>0</v>
      </c>
      <c r="AJ200">
        <v>0</v>
      </c>
      <c r="AK200">
        <v>1</v>
      </c>
      <c r="AL200" t="s">
        <v>1146</v>
      </c>
      <c r="AM200" s="8">
        <v>0</v>
      </c>
      <c r="AN200" s="8">
        <v>2</v>
      </c>
      <c r="AO200" t="s">
        <v>1291</v>
      </c>
    </row>
    <row r="201" spans="1:41" x14ac:dyDescent="0.25">
      <c r="A201" t="s">
        <v>46</v>
      </c>
      <c r="B201" t="s">
        <v>112</v>
      </c>
      <c r="C201" t="s">
        <v>113</v>
      </c>
      <c r="D201" t="s">
        <v>114</v>
      </c>
      <c r="E201" t="s">
        <v>139</v>
      </c>
      <c r="F201" t="s">
        <v>512</v>
      </c>
      <c r="G201" t="s">
        <v>513</v>
      </c>
      <c r="H201" t="s">
        <v>514</v>
      </c>
      <c r="I201">
        <v>2023</v>
      </c>
      <c r="J201">
        <v>100</v>
      </c>
      <c r="K201">
        <v>100</v>
      </c>
      <c r="L201" t="s">
        <v>515</v>
      </c>
      <c r="M201" t="s">
        <v>93</v>
      </c>
      <c r="N201" t="s">
        <v>62</v>
      </c>
      <c r="O201" t="s">
        <v>99</v>
      </c>
      <c r="P201" t="s">
        <v>18</v>
      </c>
      <c r="Q201" t="s">
        <v>27</v>
      </c>
      <c r="T201" s="8">
        <v>1626</v>
      </c>
      <c r="U201" t="s">
        <v>523</v>
      </c>
      <c r="V201" s="8">
        <v>10</v>
      </c>
      <c r="W201" s="8">
        <v>6</v>
      </c>
      <c r="X201">
        <v>0</v>
      </c>
      <c r="AA201">
        <v>0</v>
      </c>
      <c r="AD201">
        <v>3</v>
      </c>
      <c r="AE201">
        <v>3</v>
      </c>
      <c r="AF201" t="s">
        <v>838</v>
      </c>
      <c r="AG201">
        <v>3</v>
      </c>
      <c r="AJ201">
        <v>3</v>
      </c>
      <c r="AK201">
        <v>3</v>
      </c>
      <c r="AL201" t="s">
        <v>1147</v>
      </c>
      <c r="AM201" s="8">
        <v>3</v>
      </c>
      <c r="AN201" s="8">
        <v>3</v>
      </c>
      <c r="AO201" t="s">
        <v>1292</v>
      </c>
    </row>
    <row r="202" spans="1:41" x14ac:dyDescent="0.25">
      <c r="A202" t="s">
        <v>46</v>
      </c>
      <c r="B202" t="s">
        <v>112</v>
      </c>
      <c r="C202" t="s">
        <v>113</v>
      </c>
      <c r="D202" t="s">
        <v>114</v>
      </c>
      <c r="E202" t="s">
        <v>139</v>
      </c>
      <c r="F202" t="s">
        <v>512</v>
      </c>
      <c r="G202" t="s">
        <v>513</v>
      </c>
      <c r="H202" t="s">
        <v>514</v>
      </c>
      <c r="I202">
        <v>2023</v>
      </c>
      <c r="J202">
        <v>100</v>
      </c>
      <c r="K202">
        <v>100</v>
      </c>
      <c r="L202" t="s">
        <v>515</v>
      </c>
      <c r="M202" t="s">
        <v>93</v>
      </c>
      <c r="N202" t="s">
        <v>62</v>
      </c>
      <c r="O202" t="s">
        <v>99</v>
      </c>
      <c r="P202" t="s">
        <v>18</v>
      </c>
      <c r="Q202" t="s">
        <v>27</v>
      </c>
      <c r="T202" s="8">
        <v>1627</v>
      </c>
      <c r="U202" t="s">
        <v>524</v>
      </c>
      <c r="V202" s="8">
        <v>30</v>
      </c>
      <c r="W202" s="8">
        <v>2</v>
      </c>
      <c r="X202">
        <v>0</v>
      </c>
      <c r="AA202">
        <v>0</v>
      </c>
      <c r="AD202">
        <v>0</v>
      </c>
      <c r="AE202">
        <v>0</v>
      </c>
      <c r="AF202" t="s">
        <v>839</v>
      </c>
      <c r="AG202">
        <v>0</v>
      </c>
      <c r="AJ202">
        <v>0</v>
      </c>
      <c r="AK202">
        <v>1</v>
      </c>
      <c r="AL202" t="s">
        <v>1148</v>
      </c>
      <c r="AM202" s="8">
        <v>0</v>
      </c>
      <c r="AN202" s="8">
        <v>1</v>
      </c>
      <c r="AO202" t="s">
        <v>1293</v>
      </c>
    </row>
    <row r="203" spans="1:41" x14ac:dyDescent="0.25">
      <c r="A203" t="s">
        <v>46</v>
      </c>
      <c r="B203" t="s">
        <v>112</v>
      </c>
      <c r="C203" t="s">
        <v>113</v>
      </c>
      <c r="D203" t="s">
        <v>114</v>
      </c>
      <c r="E203" t="s">
        <v>139</v>
      </c>
      <c r="F203" t="s">
        <v>512</v>
      </c>
      <c r="G203" t="s">
        <v>513</v>
      </c>
      <c r="H203" t="s">
        <v>514</v>
      </c>
      <c r="I203">
        <v>2023</v>
      </c>
      <c r="J203">
        <v>100</v>
      </c>
      <c r="K203">
        <v>100</v>
      </c>
      <c r="L203" t="s">
        <v>515</v>
      </c>
      <c r="M203" t="s">
        <v>93</v>
      </c>
      <c r="N203" t="s">
        <v>62</v>
      </c>
      <c r="O203" t="s">
        <v>99</v>
      </c>
      <c r="P203" t="s">
        <v>18</v>
      </c>
      <c r="Q203" t="s">
        <v>27</v>
      </c>
      <c r="T203" s="8">
        <v>1629</v>
      </c>
      <c r="U203" t="s">
        <v>526</v>
      </c>
      <c r="V203" s="8">
        <v>10</v>
      </c>
      <c r="W203" s="8">
        <v>22</v>
      </c>
      <c r="X203">
        <v>0</v>
      </c>
      <c r="AA203">
        <v>0</v>
      </c>
      <c r="AD203">
        <v>0</v>
      </c>
      <c r="AE203">
        <v>0</v>
      </c>
      <c r="AF203" t="s">
        <v>840</v>
      </c>
      <c r="AG203">
        <v>0</v>
      </c>
      <c r="AJ203">
        <v>0</v>
      </c>
      <c r="AK203">
        <v>0</v>
      </c>
      <c r="AL203" t="s">
        <v>1149</v>
      </c>
      <c r="AM203" s="8">
        <v>0</v>
      </c>
      <c r="AN203" s="8">
        <v>0</v>
      </c>
      <c r="AO203" t="s">
        <v>1294</v>
      </c>
    </row>
    <row r="204" spans="1:41" x14ac:dyDescent="0.25">
      <c r="A204" t="s">
        <v>46</v>
      </c>
      <c r="B204" t="s">
        <v>112</v>
      </c>
      <c r="C204" t="s">
        <v>113</v>
      </c>
      <c r="D204" t="s">
        <v>114</v>
      </c>
      <c r="E204" t="s">
        <v>139</v>
      </c>
      <c r="F204" t="s">
        <v>512</v>
      </c>
      <c r="G204" t="s">
        <v>513</v>
      </c>
      <c r="H204" t="s">
        <v>514</v>
      </c>
      <c r="I204">
        <v>2023</v>
      </c>
      <c r="J204">
        <v>100</v>
      </c>
      <c r="K204">
        <v>100</v>
      </c>
      <c r="L204" t="s">
        <v>515</v>
      </c>
      <c r="M204" t="s">
        <v>93</v>
      </c>
      <c r="N204" t="s">
        <v>62</v>
      </c>
      <c r="O204" t="s">
        <v>99</v>
      </c>
      <c r="P204" t="s">
        <v>18</v>
      </c>
      <c r="Q204" t="s">
        <v>27</v>
      </c>
      <c r="T204" s="8">
        <v>1631</v>
      </c>
      <c r="U204" t="s">
        <v>528</v>
      </c>
      <c r="V204" s="8">
        <v>10</v>
      </c>
      <c r="W204" s="8">
        <v>1</v>
      </c>
      <c r="X204">
        <v>0</v>
      </c>
      <c r="AA204">
        <v>0</v>
      </c>
      <c r="AD204">
        <v>0</v>
      </c>
      <c r="AE204">
        <v>1</v>
      </c>
      <c r="AF204" t="s">
        <v>841</v>
      </c>
      <c r="AG204">
        <v>0</v>
      </c>
      <c r="AJ204">
        <v>0</v>
      </c>
      <c r="AK204">
        <v>1</v>
      </c>
      <c r="AL204" t="s">
        <v>1151</v>
      </c>
      <c r="AM204" s="8">
        <v>0</v>
      </c>
      <c r="AN204" s="8">
        <v>1</v>
      </c>
      <c r="AO204" t="s">
        <v>1151</v>
      </c>
    </row>
    <row r="205" spans="1:41" x14ac:dyDescent="0.25">
      <c r="A205" t="s">
        <v>47</v>
      </c>
      <c r="B205" t="s">
        <v>112</v>
      </c>
      <c r="C205" t="s">
        <v>113</v>
      </c>
      <c r="D205" t="s">
        <v>114</v>
      </c>
      <c r="E205" t="s">
        <v>139</v>
      </c>
      <c r="F205" t="s">
        <v>572</v>
      </c>
      <c r="G205" t="s">
        <v>573</v>
      </c>
      <c r="H205" t="s">
        <v>574</v>
      </c>
      <c r="I205">
        <v>2023</v>
      </c>
      <c r="J205">
        <v>40</v>
      </c>
      <c r="K205">
        <v>100</v>
      </c>
      <c r="L205" t="s">
        <v>575</v>
      </c>
      <c r="M205" t="s">
        <v>93</v>
      </c>
      <c r="N205" t="s">
        <v>62</v>
      </c>
      <c r="O205" t="s">
        <v>576</v>
      </c>
      <c r="P205" t="s">
        <v>18</v>
      </c>
      <c r="Q205" t="s">
        <v>111</v>
      </c>
      <c r="T205" s="8">
        <v>1648</v>
      </c>
      <c r="U205" t="s">
        <v>577</v>
      </c>
      <c r="V205" s="8">
        <v>12.5</v>
      </c>
      <c r="W205" s="8">
        <v>100</v>
      </c>
      <c r="X205">
        <v>100</v>
      </c>
      <c r="AA205">
        <v>100</v>
      </c>
      <c r="AD205">
        <v>100</v>
      </c>
      <c r="AE205">
        <v>100</v>
      </c>
      <c r="AF205" t="s">
        <v>850</v>
      </c>
      <c r="AG205">
        <v>100</v>
      </c>
      <c r="AH205">
        <v>100</v>
      </c>
      <c r="AI205" t="s">
        <v>1000</v>
      </c>
      <c r="AJ205">
        <v>100</v>
      </c>
      <c r="AK205">
        <v>100</v>
      </c>
      <c r="AL205" t="s">
        <v>1165</v>
      </c>
      <c r="AM205" s="8">
        <v>100</v>
      </c>
      <c r="AN205" s="8">
        <v>100</v>
      </c>
      <c r="AO205" t="s">
        <v>1310</v>
      </c>
    </row>
    <row r="206" spans="1:41" x14ac:dyDescent="0.25">
      <c r="A206" t="s">
        <v>47</v>
      </c>
      <c r="B206" t="s">
        <v>112</v>
      </c>
      <c r="C206" t="s">
        <v>113</v>
      </c>
      <c r="D206" t="s">
        <v>114</v>
      </c>
      <c r="E206" t="s">
        <v>139</v>
      </c>
      <c r="F206" t="s">
        <v>572</v>
      </c>
      <c r="G206" t="s">
        <v>573</v>
      </c>
      <c r="H206" t="s">
        <v>574</v>
      </c>
      <c r="I206">
        <v>2023</v>
      </c>
      <c r="J206">
        <v>40</v>
      </c>
      <c r="K206">
        <v>100</v>
      </c>
      <c r="L206" t="s">
        <v>575</v>
      </c>
      <c r="M206" t="s">
        <v>93</v>
      </c>
      <c r="N206" t="s">
        <v>62</v>
      </c>
      <c r="O206" t="s">
        <v>576</v>
      </c>
      <c r="P206" t="s">
        <v>18</v>
      </c>
      <c r="Q206" t="s">
        <v>111</v>
      </c>
      <c r="T206" s="8">
        <v>1649</v>
      </c>
      <c r="U206" t="s">
        <v>578</v>
      </c>
      <c r="V206" s="8">
        <v>12.5</v>
      </c>
      <c r="W206" s="8">
        <v>4</v>
      </c>
      <c r="X206">
        <v>0</v>
      </c>
      <c r="AA206">
        <v>0</v>
      </c>
      <c r="AD206">
        <v>0</v>
      </c>
      <c r="AE206">
        <v>1</v>
      </c>
      <c r="AF206" t="s">
        <v>851</v>
      </c>
      <c r="AG206">
        <v>1</v>
      </c>
      <c r="AH206">
        <v>1</v>
      </c>
      <c r="AI206" t="s">
        <v>1001</v>
      </c>
      <c r="AJ206">
        <v>1</v>
      </c>
      <c r="AK206">
        <v>1</v>
      </c>
      <c r="AL206" t="s">
        <v>1166</v>
      </c>
      <c r="AM206" s="8">
        <v>1</v>
      </c>
      <c r="AN206" s="8">
        <v>1</v>
      </c>
      <c r="AO206" t="s">
        <v>1166</v>
      </c>
    </row>
    <row r="207" spans="1:41" x14ac:dyDescent="0.25">
      <c r="A207" t="s">
        <v>47</v>
      </c>
      <c r="B207" t="s">
        <v>112</v>
      </c>
      <c r="C207" t="s">
        <v>113</v>
      </c>
      <c r="D207" t="s">
        <v>114</v>
      </c>
      <c r="E207" t="s">
        <v>139</v>
      </c>
      <c r="F207" t="s">
        <v>572</v>
      </c>
      <c r="G207" t="s">
        <v>573</v>
      </c>
      <c r="H207" t="s">
        <v>574</v>
      </c>
      <c r="I207">
        <v>2023</v>
      </c>
      <c r="J207">
        <v>40</v>
      </c>
      <c r="K207">
        <v>100</v>
      </c>
      <c r="L207" t="s">
        <v>575</v>
      </c>
      <c r="M207" t="s">
        <v>93</v>
      </c>
      <c r="N207" t="s">
        <v>62</v>
      </c>
      <c r="O207" t="s">
        <v>576</v>
      </c>
      <c r="P207" t="s">
        <v>18</v>
      </c>
      <c r="Q207" t="s">
        <v>111</v>
      </c>
      <c r="T207" s="8">
        <v>1650</v>
      </c>
      <c r="U207" t="s">
        <v>579</v>
      </c>
      <c r="V207" s="8">
        <v>12.5</v>
      </c>
      <c r="W207" s="8">
        <v>1</v>
      </c>
      <c r="X207">
        <v>0</v>
      </c>
      <c r="AA207">
        <v>0</v>
      </c>
      <c r="AD207">
        <v>0</v>
      </c>
      <c r="AE207">
        <v>0</v>
      </c>
      <c r="AF207" t="s">
        <v>852</v>
      </c>
      <c r="AG207">
        <v>0</v>
      </c>
      <c r="AH207">
        <v>0</v>
      </c>
      <c r="AI207" t="s">
        <v>1002</v>
      </c>
      <c r="AJ207">
        <v>0</v>
      </c>
      <c r="AK207">
        <v>0</v>
      </c>
      <c r="AL207" t="s">
        <v>1167</v>
      </c>
      <c r="AM207" s="8">
        <v>0</v>
      </c>
      <c r="AN207" s="8">
        <v>0</v>
      </c>
      <c r="AO207" t="s">
        <v>1311</v>
      </c>
    </row>
    <row r="208" spans="1:41" x14ac:dyDescent="0.25">
      <c r="A208" t="s">
        <v>47</v>
      </c>
      <c r="B208" t="s">
        <v>112</v>
      </c>
      <c r="C208" t="s">
        <v>113</v>
      </c>
      <c r="D208" t="s">
        <v>114</v>
      </c>
      <c r="E208" t="s">
        <v>139</v>
      </c>
      <c r="F208" t="s">
        <v>572</v>
      </c>
      <c r="G208" t="s">
        <v>573</v>
      </c>
      <c r="H208" t="s">
        <v>574</v>
      </c>
      <c r="I208">
        <v>2023</v>
      </c>
      <c r="J208">
        <v>40</v>
      </c>
      <c r="K208">
        <v>100</v>
      </c>
      <c r="L208" t="s">
        <v>575</v>
      </c>
      <c r="M208" t="s">
        <v>93</v>
      </c>
      <c r="N208" t="s">
        <v>62</v>
      </c>
      <c r="O208" t="s">
        <v>576</v>
      </c>
      <c r="P208" t="s">
        <v>18</v>
      </c>
      <c r="Q208" t="s">
        <v>111</v>
      </c>
      <c r="T208" s="8">
        <v>1651</v>
      </c>
      <c r="U208" t="s">
        <v>580</v>
      </c>
      <c r="V208" s="8">
        <v>12.5</v>
      </c>
      <c r="W208" s="8">
        <v>100</v>
      </c>
      <c r="X208">
        <v>0</v>
      </c>
      <c r="AA208">
        <v>0</v>
      </c>
      <c r="AD208">
        <v>0</v>
      </c>
      <c r="AE208">
        <v>0</v>
      </c>
      <c r="AF208" t="s">
        <v>853</v>
      </c>
      <c r="AG208">
        <v>0</v>
      </c>
      <c r="AH208">
        <v>0</v>
      </c>
      <c r="AI208" t="s">
        <v>1003</v>
      </c>
      <c r="AJ208">
        <v>0</v>
      </c>
      <c r="AK208">
        <v>0</v>
      </c>
      <c r="AL208" t="s">
        <v>1003</v>
      </c>
      <c r="AM208" s="8">
        <v>0</v>
      </c>
      <c r="AN208" s="8">
        <v>0</v>
      </c>
      <c r="AO208" t="s">
        <v>1312</v>
      </c>
    </row>
    <row r="209" spans="1:41" x14ac:dyDescent="0.25">
      <c r="A209" t="s">
        <v>47</v>
      </c>
      <c r="B209" t="s">
        <v>112</v>
      </c>
      <c r="C209" t="s">
        <v>113</v>
      </c>
      <c r="D209" t="s">
        <v>114</v>
      </c>
      <c r="E209" t="s">
        <v>139</v>
      </c>
      <c r="F209" t="s">
        <v>572</v>
      </c>
      <c r="G209" t="s">
        <v>573</v>
      </c>
      <c r="H209" t="s">
        <v>574</v>
      </c>
      <c r="I209">
        <v>2023</v>
      </c>
      <c r="J209">
        <v>40</v>
      </c>
      <c r="K209">
        <v>100</v>
      </c>
      <c r="L209" t="s">
        <v>575</v>
      </c>
      <c r="M209" t="s">
        <v>93</v>
      </c>
      <c r="N209" t="s">
        <v>62</v>
      </c>
      <c r="O209" t="s">
        <v>576</v>
      </c>
      <c r="P209" t="s">
        <v>18</v>
      </c>
      <c r="Q209" t="s">
        <v>111</v>
      </c>
      <c r="T209" s="8">
        <v>1652</v>
      </c>
      <c r="U209" t="s">
        <v>581</v>
      </c>
      <c r="V209" s="8">
        <v>12.5</v>
      </c>
      <c r="W209" s="8">
        <v>100</v>
      </c>
      <c r="X209">
        <v>0</v>
      </c>
      <c r="AA209">
        <v>0</v>
      </c>
      <c r="AD209">
        <v>0</v>
      </c>
      <c r="AE209">
        <v>0</v>
      </c>
      <c r="AF209" t="s">
        <v>854</v>
      </c>
      <c r="AG209">
        <v>0</v>
      </c>
      <c r="AH209">
        <v>0</v>
      </c>
      <c r="AI209" t="s">
        <v>1004</v>
      </c>
      <c r="AJ209">
        <v>0</v>
      </c>
      <c r="AK209">
        <v>0</v>
      </c>
      <c r="AL209" t="s">
        <v>1168</v>
      </c>
      <c r="AM209" s="8">
        <v>0</v>
      </c>
      <c r="AN209" s="8">
        <v>0</v>
      </c>
      <c r="AO209" t="s">
        <v>1313</v>
      </c>
    </row>
    <row r="210" spans="1:41" x14ac:dyDescent="0.25">
      <c r="A210" t="s">
        <v>47</v>
      </c>
      <c r="B210" t="s">
        <v>112</v>
      </c>
      <c r="C210" t="s">
        <v>113</v>
      </c>
      <c r="D210" t="s">
        <v>114</v>
      </c>
      <c r="E210" t="s">
        <v>139</v>
      </c>
      <c r="F210" t="s">
        <v>572</v>
      </c>
      <c r="G210" t="s">
        <v>573</v>
      </c>
      <c r="H210" t="s">
        <v>574</v>
      </c>
      <c r="I210">
        <v>2023</v>
      </c>
      <c r="J210">
        <v>40</v>
      </c>
      <c r="K210">
        <v>100</v>
      </c>
      <c r="L210" t="s">
        <v>575</v>
      </c>
      <c r="M210" t="s">
        <v>93</v>
      </c>
      <c r="N210" t="s">
        <v>62</v>
      </c>
      <c r="O210" t="s">
        <v>576</v>
      </c>
      <c r="P210" t="s">
        <v>18</v>
      </c>
      <c r="Q210" t="s">
        <v>111</v>
      </c>
      <c r="T210" s="8">
        <v>1653</v>
      </c>
      <c r="U210" t="s">
        <v>582</v>
      </c>
      <c r="V210" s="8">
        <v>12.5</v>
      </c>
      <c r="W210" s="8">
        <v>2</v>
      </c>
      <c r="X210">
        <v>0</v>
      </c>
      <c r="AA210">
        <v>0</v>
      </c>
      <c r="AD210">
        <v>0</v>
      </c>
      <c r="AE210">
        <v>0</v>
      </c>
      <c r="AF210" t="s">
        <v>855</v>
      </c>
      <c r="AG210">
        <v>0</v>
      </c>
      <c r="AH210">
        <v>0</v>
      </c>
      <c r="AI210" t="s">
        <v>855</v>
      </c>
      <c r="AJ210">
        <v>0</v>
      </c>
      <c r="AK210">
        <v>0</v>
      </c>
      <c r="AL210" t="s">
        <v>855</v>
      </c>
      <c r="AM210" s="8">
        <v>0</v>
      </c>
      <c r="AN210" s="8">
        <v>0</v>
      </c>
      <c r="AO210" t="s">
        <v>1314</v>
      </c>
    </row>
    <row r="211" spans="1:41" x14ac:dyDescent="0.25">
      <c r="A211" t="s">
        <v>47</v>
      </c>
      <c r="B211" t="s">
        <v>112</v>
      </c>
      <c r="C211" t="s">
        <v>113</v>
      </c>
      <c r="D211" t="s">
        <v>114</v>
      </c>
      <c r="E211" t="s">
        <v>139</v>
      </c>
      <c r="F211" t="s">
        <v>572</v>
      </c>
      <c r="G211" t="s">
        <v>573</v>
      </c>
      <c r="H211" t="s">
        <v>574</v>
      </c>
      <c r="I211">
        <v>2023</v>
      </c>
      <c r="J211">
        <v>40</v>
      </c>
      <c r="K211">
        <v>100</v>
      </c>
      <c r="L211" t="s">
        <v>575</v>
      </c>
      <c r="M211" t="s">
        <v>93</v>
      </c>
      <c r="N211" t="s">
        <v>62</v>
      </c>
      <c r="O211" t="s">
        <v>576</v>
      </c>
      <c r="P211" t="s">
        <v>18</v>
      </c>
      <c r="Q211" t="s">
        <v>111</v>
      </c>
      <c r="T211" s="8">
        <v>1654</v>
      </c>
      <c r="U211" t="s">
        <v>583</v>
      </c>
      <c r="V211" s="8">
        <v>12.5</v>
      </c>
      <c r="W211" s="8">
        <v>100</v>
      </c>
      <c r="X211">
        <v>0</v>
      </c>
      <c r="AA211">
        <v>0</v>
      </c>
      <c r="AD211">
        <v>0</v>
      </c>
      <c r="AE211">
        <v>0</v>
      </c>
      <c r="AF211" t="s">
        <v>856</v>
      </c>
      <c r="AG211">
        <v>0</v>
      </c>
      <c r="AH211">
        <v>0</v>
      </c>
      <c r="AI211" t="s">
        <v>1005</v>
      </c>
      <c r="AJ211">
        <v>0</v>
      </c>
      <c r="AK211">
        <v>0</v>
      </c>
      <c r="AL211" t="s">
        <v>1169</v>
      </c>
      <c r="AM211" s="8">
        <v>0</v>
      </c>
      <c r="AN211" s="8">
        <v>0</v>
      </c>
      <c r="AO211" t="s">
        <v>1315</v>
      </c>
    </row>
    <row r="212" spans="1:41" x14ac:dyDescent="0.25">
      <c r="A212" t="s">
        <v>47</v>
      </c>
      <c r="B212" t="s">
        <v>112</v>
      </c>
      <c r="C212" t="s">
        <v>113</v>
      </c>
      <c r="D212" t="s">
        <v>114</v>
      </c>
      <c r="E212" t="s">
        <v>139</v>
      </c>
      <c r="F212" t="s">
        <v>572</v>
      </c>
      <c r="G212" t="s">
        <v>573</v>
      </c>
      <c r="H212" t="s">
        <v>574</v>
      </c>
      <c r="I212">
        <v>2023</v>
      </c>
      <c r="J212">
        <v>40</v>
      </c>
      <c r="K212">
        <v>100</v>
      </c>
      <c r="L212" t="s">
        <v>575</v>
      </c>
      <c r="M212" t="s">
        <v>93</v>
      </c>
      <c r="N212" t="s">
        <v>62</v>
      </c>
      <c r="O212" t="s">
        <v>576</v>
      </c>
      <c r="P212" t="s">
        <v>18</v>
      </c>
      <c r="Q212" t="s">
        <v>111</v>
      </c>
      <c r="T212" s="8">
        <v>1655</v>
      </c>
      <c r="U212" t="s">
        <v>584</v>
      </c>
      <c r="V212" s="8">
        <v>12.5</v>
      </c>
      <c r="W212" s="8">
        <v>3</v>
      </c>
      <c r="X212">
        <v>0</v>
      </c>
      <c r="AA212">
        <v>0</v>
      </c>
      <c r="AD212">
        <v>1</v>
      </c>
      <c r="AE212">
        <v>1</v>
      </c>
      <c r="AF212" t="s">
        <v>857</v>
      </c>
      <c r="AG212">
        <v>1</v>
      </c>
      <c r="AH212">
        <v>2</v>
      </c>
      <c r="AI212" t="s">
        <v>1006</v>
      </c>
      <c r="AJ212">
        <v>2</v>
      </c>
      <c r="AK212">
        <v>2</v>
      </c>
      <c r="AL212" t="s">
        <v>1170</v>
      </c>
      <c r="AM212" s="8">
        <v>2</v>
      </c>
      <c r="AN212" s="8">
        <v>2</v>
      </c>
      <c r="AO212" t="s">
        <v>1170</v>
      </c>
    </row>
    <row r="213" spans="1:41" x14ac:dyDescent="0.25">
      <c r="A213" t="s">
        <v>47</v>
      </c>
      <c r="B213" t="s">
        <v>112</v>
      </c>
      <c r="C213" t="s">
        <v>113</v>
      </c>
      <c r="D213" t="s">
        <v>114</v>
      </c>
      <c r="E213" t="s">
        <v>139</v>
      </c>
      <c r="F213" t="s">
        <v>585</v>
      </c>
      <c r="G213" t="s">
        <v>586</v>
      </c>
      <c r="H213" t="s">
        <v>587</v>
      </c>
      <c r="I213">
        <v>2023</v>
      </c>
      <c r="J213">
        <v>40</v>
      </c>
      <c r="K213">
        <v>100</v>
      </c>
      <c r="L213" t="s">
        <v>588</v>
      </c>
      <c r="M213" t="s">
        <v>93</v>
      </c>
      <c r="N213" t="s">
        <v>62</v>
      </c>
      <c r="O213" t="s">
        <v>99</v>
      </c>
      <c r="P213" t="s">
        <v>18</v>
      </c>
      <c r="Q213" t="s">
        <v>27</v>
      </c>
      <c r="T213" s="8">
        <v>1656</v>
      </c>
      <c r="U213" t="s">
        <v>589</v>
      </c>
      <c r="V213" s="8">
        <v>50</v>
      </c>
      <c r="W213" s="8">
        <v>100</v>
      </c>
      <c r="X213">
        <v>0</v>
      </c>
      <c r="AA213">
        <v>0</v>
      </c>
      <c r="AD213">
        <v>0</v>
      </c>
      <c r="AE213">
        <v>0</v>
      </c>
      <c r="AF213" t="s">
        <v>858</v>
      </c>
      <c r="AG213">
        <v>0</v>
      </c>
      <c r="AH213">
        <v>0</v>
      </c>
      <c r="AI213" t="s">
        <v>858</v>
      </c>
      <c r="AJ213">
        <v>0</v>
      </c>
      <c r="AK213">
        <v>0</v>
      </c>
      <c r="AL213" t="s">
        <v>1171</v>
      </c>
      <c r="AM213" s="8">
        <v>0</v>
      </c>
      <c r="AN213" s="8">
        <v>0</v>
      </c>
      <c r="AO213" t="s">
        <v>1316</v>
      </c>
    </row>
    <row r="214" spans="1:41" x14ac:dyDescent="0.25">
      <c r="A214" t="s">
        <v>47</v>
      </c>
      <c r="B214" t="s">
        <v>112</v>
      </c>
      <c r="C214" t="s">
        <v>113</v>
      </c>
      <c r="D214" t="s">
        <v>114</v>
      </c>
      <c r="E214" t="s">
        <v>139</v>
      </c>
      <c r="F214" t="s">
        <v>585</v>
      </c>
      <c r="G214" t="s">
        <v>586</v>
      </c>
      <c r="H214" t="s">
        <v>587</v>
      </c>
      <c r="I214">
        <v>2023</v>
      </c>
      <c r="J214">
        <v>40</v>
      </c>
      <c r="K214">
        <v>100</v>
      </c>
      <c r="L214" t="s">
        <v>588</v>
      </c>
      <c r="M214" t="s">
        <v>93</v>
      </c>
      <c r="N214" t="s">
        <v>62</v>
      </c>
      <c r="O214" t="s">
        <v>99</v>
      </c>
      <c r="P214" t="s">
        <v>18</v>
      </c>
      <c r="Q214" t="s">
        <v>27</v>
      </c>
      <c r="T214" s="8">
        <v>1657</v>
      </c>
      <c r="U214" t="s">
        <v>590</v>
      </c>
      <c r="V214" s="8">
        <v>50</v>
      </c>
      <c r="W214" s="8">
        <v>100</v>
      </c>
      <c r="X214">
        <v>0</v>
      </c>
      <c r="AA214">
        <v>0</v>
      </c>
      <c r="AD214">
        <v>0</v>
      </c>
      <c r="AE214">
        <v>0</v>
      </c>
      <c r="AF214" t="s">
        <v>859</v>
      </c>
      <c r="AG214">
        <v>0</v>
      </c>
      <c r="AH214">
        <v>0</v>
      </c>
      <c r="AI214" t="s">
        <v>1007</v>
      </c>
      <c r="AJ214">
        <v>0</v>
      </c>
      <c r="AK214">
        <v>0</v>
      </c>
      <c r="AL214" t="s">
        <v>1172</v>
      </c>
      <c r="AM214" s="8">
        <v>0</v>
      </c>
      <c r="AN214" s="8">
        <v>0</v>
      </c>
      <c r="AO214" t="s">
        <v>1317</v>
      </c>
    </row>
    <row r="215" spans="1:41" x14ac:dyDescent="0.25">
      <c r="A215" t="s">
        <v>47</v>
      </c>
      <c r="B215" t="s">
        <v>112</v>
      </c>
      <c r="C215" t="s">
        <v>113</v>
      </c>
      <c r="D215" t="s">
        <v>114</v>
      </c>
      <c r="E215" t="s">
        <v>139</v>
      </c>
      <c r="F215" t="s">
        <v>591</v>
      </c>
      <c r="G215" t="s">
        <v>592</v>
      </c>
      <c r="H215" t="s">
        <v>593</v>
      </c>
      <c r="I215">
        <v>2023</v>
      </c>
      <c r="J215">
        <v>20</v>
      </c>
      <c r="K215">
        <v>100</v>
      </c>
      <c r="L215" t="s">
        <v>594</v>
      </c>
      <c r="M215" t="s">
        <v>93</v>
      </c>
      <c r="N215" t="s">
        <v>62</v>
      </c>
      <c r="O215" t="s">
        <v>99</v>
      </c>
      <c r="P215" t="s">
        <v>18</v>
      </c>
      <c r="Q215" t="s">
        <v>34</v>
      </c>
      <c r="T215" s="8">
        <v>1658</v>
      </c>
      <c r="U215" t="s">
        <v>595</v>
      </c>
      <c r="V215" s="8">
        <v>50</v>
      </c>
      <c r="W215" s="8">
        <v>30</v>
      </c>
      <c r="X215">
        <v>0</v>
      </c>
      <c r="AA215">
        <v>0</v>
      </c>
      <c r="AD215">
        <v>0</v>
      </c>
      <c r="AE215">
        <v>8</v>
      </c>
      <c r="AF215" t="s">
        <v>860</v>
      </c>
      <c r="AG215">
        <v>0</v>
      </c>
      <c r="AH215">
        <v>14</v>
      </c>
      <c r="AI215" t="s">
        <v>861</v>
      </c>
      <c r="AJ215">
        <v>0</v>
      </c>
      <c r="AK215">
        <v>18</v>
      </c>
      <c r="AL215" t="s">
        <v>1173</v>
      </c>
      <c r="AM215" s="8">
        <v>15</v>
      </c>
      <c r="AN215" s="8">
        <v>22</v>
      </c>
      <c r="AO215" t="s">
        <v>1318</v>
      </c>
    </row>
    <row r="216" spans="1:41" x14ac:dyDescent="0.25">
      <c r="A216" t="s">
        <v>47</v>
      </c>
      <c r="B216" t="s">
        <v>112</v>
      </c>
      <c r="C216" t="s">
        <v>113</v>
      </c>
      <c r="D216" t="s">
        <v>114</v>
      </c>
      <c r="E216" t="s">
        <v>139</v>
      </c>
      <c r="F216" t="s">
        <v>591</v>
      </c>
      <c r="G216" t="s">
        <v>592</v>
      </c>
      <c r="H216" t="s">
        <v>593</v>
      </c>
      <c r="I216">
        <v>2023</v>
      </c>
      <c r="J216">
        <v>20</v>
      </c>
      <c r="K216">
        <v>100</v>
      </c>
      <c r="L216" t="s">
        <v>594</v>
      </c>
      <c r="M216" t="s">
        <v>93</v>
      </c>
      <c r="N216" t="s">
        <v>62</v>
      </c>
      <c r="O216" t="s">
        <v>99</v>
      </c>
      <c r="P216" t="s">
        <v>18</v>
      </c>
      <c r="Q216" t="s">
        <v>34</v>
      </c>
      <c r="T216" s="8">
        <v>1659</v>
      </c>
      <c r="U216" t="s">
        <v>596</v>
      </c>
      <c r="V216" s="8">
        <v>50</v>
      </c>
      <c r="W216" s="8">
        <v>50</v>
      </c>
      <c r="X216">
        <v>0</v>
      </c>
      <c r="AA216">
        <v>0</v>
      </c>
      <c r="AD216">
        <v>0</v>
      </c>
      <c r="AE216">
        <v>10</v>
      </c>
      <c r="AF216" t="s">
        <v>862</v>
      </c>
      <c r="AG216">
        <v>0</v>
      </c>
      <c r="AH216">
        <v>14</v>
      </c>
      <c r="AI216" t="s">
        <v>863</v>
      </c>
      <c r="AJ216">
        <v>0</v>
      </c>
      <c r="AK216">
        <v>18</v>
      </c>
      <c r="AL216" t="s">
        <v>1174</v>
      </c>
      <c r="AM216" s="8">
        <v>25</v>
      </c>
      <c r="AN216" s="8">
        <v>26</v>
      </c>
      <c r="AO216" t="s">
        <v>1319</v>
      </c>
    </row>
    <row r="217" spans="1:41" x14ac:dyDescent="0.25">
      <c r="A217" t="s">
        <v>71</v>
      </c>
      <c r="B217" t="s">
        <v>112</v>
      </c>
      <c r="C217" t="s">
        <v>113</v>
      </c>
      <c r="D217" t="s">
        <v>114</v>
      </c>
      <c r="E217" t="s">
        <v>139</v>
      </c>
      <c r="F217" t="s">
        <v>341</v>
      </c>
      <c r="G217" t="s">
        <v>342</v>
      </c>
      <c r="H217" t="s">
        <v>343</v>
      </c>
      <c r="I217">
        <v>2023</v>
      </c>
      <c r="J217">
        <v>50</v>
      </c>
      <c r="K217">
        <v>1000000000</v>
      </c>
      <c r="L217" t="s">
        <v>344</v>
      </c>
      <c r="M217" t="s">
        <v>345</v>
      </c>
      <c r="N217" t="s">
        <v>62</v>
      </c>
      <c r="O217" t="s">
        <v>99</v>
      </c>
      <c r="P217" t="s">
        <v>21</v>
      </c>
      <c r="Q217" t="s">
        <v>37</v>
      </c>
      <c r="T217" s="8">
        <v>1543</v>
      </c>
      <c r="U217" t="s">
        <v>346</v>
      </c>
      <c r="V217" s="8">
        <v>100</v>
      </c>
      <c r="W217" s="8">
        <v>1000000000</v>
      </c>
      <c r="X217">
        <v>0</v>
      </c>
      <c r="AA217">
        <v>0</v>
      </c>
      <c r="AD217">
        <v>0</v>
      </c>
      <c r="AE217">
        <v>0</v>
      </c>
      <c r="AF217" t="s">
        <v>760</v>
      </c>
      <c r="AG217">
        <v>0</v>
      </c>
      <c r="AJ217">
        <v>0</v>
      </c>
      <c r="AK217">
        <v>3172408050</v>
      </c>
      <c r="AL217" t="s">
        <v>1107</v>
      </c>
      <c r="AM217" s="8">
        <v>0</v>
      </c>
      <c r="AN217" s="8">
        <f>+MAX(Tabla_DatosExternos_1[[#This Row],[ValorEjecutadoMayo]],Tabla_DatosExternos_1[[#This Row],[ValorEjecutadoAbril]],Tabla_DatosExternos_1[[#This Row],[ValorEjecutadoMarzo]])</f>
        <v>3172408050</v>
      </c>
    </row>
    <row r="218" spans="1:41" x14ac:dyDescent="0.25">
      <c r="A218" t="s">
        <v>71</v>
      </c>
      <c r="B218" t="s">
        <v>112</v>
      </c>
      <c r="C218" t="s">
        <v>113</v>
      </c>
      <c r="D218" t="s">
        <v>114</v>
      </c>
      <c r="E218" t="s">
        <v>139</v>
      </c>
      <c r="F218" t="s">
        <v>347</v>
      </c>
      <c r="G218" t="s">
        <v>348</v>
      </c>
      <c r="H218" t="s">
        <v>349</v>
      </c>
      <c r="I218">
        <v>2023</v>
      </c>
      <c r="J218">
        <v>50</v>
      </c>
      <c r="K218">
        <v>4</v>
      </c>
      <c r="L218" t="s">
        <v>350</v>
      </c>
      <c r="M218" t="s">
        <v>94</v>
      </c>
      <c r="N218" t="s">
        <v>62</v>
      </c>
      <c r="O218" t="s">
        <v>99</v>
      </c>
      <c r="P218" t="s">
        <v>21</v>
      </c>
      <c r="Q218" t="s">
        <v>37</v>
      </c>
      <c r="T218" s="8">
        <v>1544</v>
      </c>
      <c r="U218" t="s">
        <v>351</v>
      </c>
      <c r="V218" s="8">
        <v>100</v>
      </c>
      <c r="W218" s="8">
        <v>4</v>
      </c>
      <c r="X218">
        <v>0</v>
      </c>
      <c r="AA218">
        <v>0</v>
      </c>
      <c r="AD218">
        <v>0</v>
      </c>
      <c r="AE218">
        <v>1</v>
      </c>
      <c r="AF218" t="s">
        <v>761</v>
      </c>
      <c r="AG218">
        <v>0</v>
      </c>
      <c r="AJ218">
        <v>0</v>
      </c>
      <c r="AK218">
        <v>3</v>
      </c>
      <c r="AL218" t="s">
        <v>1108</v>
      </c>
      <c r="AM218" s="8">
        <v>0</v>
      </c>
      <c r="AN218" s="8">
        <f>+MAX(Tabla_DatosExternos_1[[#This Row],[ValorEjecutadoMayo]],Tabla_DatosExternos_1[[#This Row],[ValorEjecutadoAbril]],Tabla_DatosExternos_1[[#This Row],[ValorEjecutadoMarzo]])</f>
        <v>3</v>
      </c>
    </row>
    <row r="219" spans="1:41" x14ac:dyDescent="0.25">
      <c r="A219" t="s">
        <v>52</v>
      </c>
      <c r="B219" t="s">
        <v>112</v>
      </c>
      <c r="C219" t="s">
        <v>113</v>
      </c>
      <c r="D219" t="s">
        <v>114</v>
      </c>
      <c r="E219" t="s">
        <v>139</v>
      </c>
      <c r="F219" t="s">
        <v>10</v>
      </c>
      <c r="G219" t="s">
        <v>429</v>
      </c>
      <c r="H219" t="s">
        <v>430</v>
      </c>
      <c r="I219">
        <v>2023</v>
      </c>
      <c r="J219">
        <v>100</v>
      </c>
      <c r="K219">
        <v>100</v>
      </c>
      <c r="L219" t="s">
        <v>431</v>
      </c>
      <c r="M219" t="s">
        <v>93</v>
      </c>
      <c r="N219" t="s">
        <v>55</v>
      </c>
      <c r="O219" t="s">
        <v>432</v>
      </c>
      <c r="P219" t="s">
        <v>20</v>
      </c>
      <c r="Q219" t="s">
        <v>29</v>
      </c>
      <c r="T219" s="8">
        <v>1575</v>
      </c>
      <c r="U219" t="s">
        <v>433</v>
      </c>
      <c r="V219" s="8">
        <v>20</v>
      </c>
      <c r="W219" s="8">
        <v>95</v>
      </c>
      <c r="X219">
        <v>0</v>
      </c>
      <c r="AA219">
        <v>4</v>
      </c>
      <c r="AD219">
        <v>12</v>
      </c>
      <c r="AE219">
        <v>12</v>
      </c>
      <c r="AF219" t="s">
        <v>801</v>
      </c>
      <c r="AG219">
        <v>20</v>
      </c>
      <c r="AH219">
        <v>20</v>
      </c>
      <c r="AI219" t="s">
        <v>802</v>
      </c>
      <c r="AJ219">
        <v>28</v>
      </c>
      <c r="AK219">
        <v>28</v>
      </c>
      <c r="AL219" t="s">
        <v>1131</v>
      </c>
      <c r="AM219" s="8">
        <v>36</v>
      </c>
      <c r="AN219" s="8">
        <v>36</v>
      </c>
      <c r="AO219" t="s">
        <v>1269</v>
      </c>
    </row>
    <row r="220" spans="1:41" x14ac:dyDescent="0.25">
      <c r="A220" t="s">
        <v>52</v>
      </c>
      <c r="B220" t="s">
        <v>112</v>
      </c>
      <c r="C220" t="s">
        <v>113</v>
      </c>
      <c r="D220" t="s">
        <v>114</v>
      </c>
      <c r="E220" t="s">
        <v>139</v>
      </c>
      <c r="F220" t="s">
        <v>10</v>
      </c>
      <c r="G220" t="s">
        <v>429</v>
      </c>
      <c r="H220" t="s">
        <v>430</v>
      </c>
      <c r="I220">
        <v>2023</v>
      </c>
      <c r="J220">
        <v>100</v>
      </c>
      <c r="K220">
        <v>100</v>
      </c>
      <c r="L220" t="s">
        <v>431</v>
      </c>
      <c r="M220" t="s">
        <v>93</v>
      </c>
      <c r="N220" t="s">
        <v>55</v>
      </c>
      <c r="O220" t="s">
        <v>432</v>
      </c>
      <c r="P220" t="s">
        <v>20</v>
      </c>
      <c r="Q220" t="s">
        <v>29</v>
      </c>
      <c r="T220" s="8">
        <v>1576</v>
      </c>
      <c r="U220" t="s">
        <v>434</v>
      </c>
      <c r="V220" s="8">
        <v>20</v>
      </c>
      <c r="W220" s="8">
        <v>95</v>
      </c>
      <c r="X220">
        <v>0</v>
      </c>
      <c r="AA220">
        <v>4</v>
      </c>
      <c r="AD220">
        <v>12</v>
      </c>
      <c r="AE220">
        <v>12</v>
      </c>
      <c r="AF220" t="s">
        <v>803</v>
      </c>
      <c r="AG220">
        <v>20</v>
      </c>
      <c r="AH220">
        <v>20</v>
      </c>
      <c r="AI220" t="s">
        <v>804</v>
      </c>
      <c r="AJ220">
        <v>28</v>
      </c>
      <c r="AK220">
        <v>28</v>
      </c>
      <c r="AL220" t="s">
        <v>1132</v>
      </c>
      <c r="AM220" s="8">
        <v>36</v>
      </c>
      <c r="AN220" s="8">
        <v>36</v>
      </c>
      <c r="AO220" t="s">
        <v>1270</v>
      </c>
    </row>
    <row r="221" spans="1:41" x14ac:dyDescent="0.25">
      <c r="A221" t="s">
        <v>52</v>
      </c>
      <c r="B221" t="s">
        <v>112</v>
      </c>
      <c r="C221" t="s">
        <v>113</v>
      </c>
      <c r="D221" t="s">
        <v>114</v>
      </c>
      <c r="E221" t="s">
        <v>139</v>
      </c>
      <c r="F221" t="s">
        <v>10</v>
      </c>
      <c r="G221" t="s">
        <v>429</v>
      </c>
      <c r="H221" t="s">
        <v>430</v>
      </c>
      <c r="I221">
        <v>2023</v>
      </c>
      <c r="J221">
        <v>100</v>
      </c>
      <c r="K221">
        <v>100</v>
      </c>
      <c r="L221" t="s">
        <v>431</v>
      </c>
      <c r="M221" t="s">
        <v>93</v>
      </c>
      <c r="N221" t="s">
        <v>55</v>
      </c>
      <c r="O221" t="s">
        <v>432</v>
      </c>
      <c r="P221" t="s">
        <v>20</v>
      </c>
      <c r="Q221" t="s">
        <v>29</v>
      </c>
      <c r="T221" s="8">
        <v>1577</v>
      </c>
      <c r="U221" t="s">
        <v>435</v>
      </c>
      <c r="V221" s="8">
        <v>20</v>
      </c>
      <c r="W221" s="8">
        <v>95</v>
      </c>
      <c r="X221">
        <v>0</v>
      </c>
      <c r="AA221">
        <v>4</v>
      </c>
      <c r="AD221">
        <v>12</v>
      </c>
      <c r="AE221">
        <v>12</v>
      </c>
      <c r="AF221" t="s">
        <v>805</v>
      </c>
      <c r="AG221">
        <v>20</v>
      </c>
      <c r="AH221">
        <v>20</v>
      </c>
      <c r="AI221" t="s">
        <v>806</v>
      </c>
      <c r="AJ221">
        <v>28</v>
      </c>
      <c r="AK221">
        <v>28</v>
      </c>
      <c r="AL221" t="s">
        <v>1133</v>
      </c>
      <c r="AM221" s="8">
        <v>36</v>
      </c>
      <c r="AN221" s="8">
        <v>36</v>
      </c>
      <c r="AO221" t="s">
        <v>1271</v>
      </c>
    </row>
    <row r="222" spans="1:41" x14ac:dyDescent="0.25">
      <c r="A222" t="s">
        <v>52</v>
      </c>
      <c r="B222" t="s">
        <v>112</v>
      </c>
      <c r="C222" t="s">
        <v>113</v>
      </c>
      <c r="D222" t="s">
        <v>114</v>
      </c>
      <c r="E222" t="s">
        <v>139</v>
      </c>
      <c r="F222" t="s">
        <v>10</v>
      </c>
      <c r="G222" t="s">
        <v>429</v>
      </c>
      <c r="H222" t="s">
        <v>430</v>
      </c>
      <c r="I222">
        <v>2023</v>
      </c>
      <c r="J222">
        <v>100</v>
      </c>
      <c r="K222">
        <v>100</v>
      </c>
      <c r="L222" t="s">
        <v>431</v>
      </c>
      <c r="M222" t="s">
        <v>93</v>
      </c>
      <c r="N222" t="s">
        <v>55</v>
      </c>
      <c r="O222" t="s">
        <v>432</v>
      </c>
      <c r="P222" t="s">
        <v>20</v>
      </c>
      <c r="Q222" t="s">
        <v>29</v>
      </c>
      <c r="T222" s="8">
        <v>1578</v>
      </c>
      <c r="U222" t="s">
        <v>436</v>
      </c>
      <c r="V222" s="8">
        <v>5</v>
      </c>
      <c r="W222" s="8">
        <v>1</v>
      </c>
      <c r="X222">
        <v>0</v>
      </c>
      <c r="AA222">
        <v>0</v>
      </c>
      <c r="AD222">
        <v>0</v>
      </c>
      <c r="AE222">
        <v>0</v>
      </c>
      <c r="AF222" t="s">
        <v>807</v>
      </c>
      <c r="AG222">
        <v>0</v>
      </c>
      <c r="AH222">
        <v>0</v>
      </c>
      <c r="AI222" t="s">
        <v>996</v>
      </c>
      <c r="AJ222">
        <v>1</v>
      </c>
      <c r="AK222">
        <v>1</v>
      </c>
      <c r="AL222" t="s">
        <v>1272</v>
      </c>
      <c r="AM222" s="8">
        <v>0</v>
      </c>
      <c r="AN222" s="8">
        <f>+MAX(Tabla_DatosExternos_1[[#This Row],[ValorEjecutadoMayo]],Tabla_DatosExternos_1[[#This Row],[ValorEjecutadoAbril]],Tabla_DatosExternos_1[[#This Row],[ValorEjecutadoMarzo]])</f>
        <v>1</v>
      </c>
    </row>
    <row r="223" spans="1:41" x14ac:dyDescent="0.25">
      <c r="A223" t="s">
        <v>52</v>
      </c>
      <c r="B223" t="s">
        <v>112</v>
      </c>
      <c r="C223" t="s">
        <v>113</v>
      </c>
      <c r="D223" t="s">
        <v>114</v>
      </c>
      <c r="E223" t="s">
        <v>139</v>
      </c>
      <c r="F223" t="s">
        <v>10</v>
      </c>
      <c r="G223" t="s">
        <v>429</v>
      </c>
      <c r="H223" t="s">
        <v>430</v>
      </c>
      <c r="I223">
        <v>2023</v>
      </c>
      <c r="J223">
        <v>100</v>
      </c>
      <c r="K223">
        <v>100</v>
      </c>
      <c r="L223" t="s">
        <v>431</v>
      </c>
      <c r="M223" t="s">
        <v>93</v>
      </c>
      <c r="N223" t="s">
        <v>55</v>
      </c>
      <c r="O223" t="s">
        <v>432</v>
      </c>
      <c r="P223" t="s">
        <v>20</v>
      </c>
      <c r="Q223" t="s">
        <v>29</v>
      </c>
      <c r="T223" s="8">
        <v>1579</v>
      </c>
      <c r="U223" t="s">
        <v>437</v>
      </c>
      <c r="V223" s="8">
        <v>5</v>
      </c>
      <c r="W223" s="8">
        <v>1</v>
      </c>
      <c r="X223">
        <v>0</v>
      </c>
      <c r="AA223">
        <v>1</v>
      </c>
      <c r="AD223">
        <v>0</v>
      </c>
      <c r="AG223">
        <v>0</v>
      </c>
      <c r="AJ223">
        <v>0</v>
      </c>
      <c r="AM223" s="8">
        <v>0</v>
      </c>
      <c r="AN223" s="8">
        <f>+MAX(Tabla_DatosExternos_1[[#This Row],[ValorEjecutadoMayo]],Tabla_DatosExternos_1[[#This Row],[ValorEjecutadoAbril]],Tabla_DatosExternos_1[[#This Row],[ValorEjecutadoMarzo]])</f>
        <v>0</v>
      </c>
    </row>
    <row r="224" spans="1:41" x14ac:dyDescent="0.25">
      <c r="A224" t="s">
        <v>52</v>
      </c>
      <c r="B224" t="s">
        <v>112</v>
      </c>
      <c r="C224" t="s">
        <v>113</v>
      </c>
      <c r="D224" t="s">
        <v>114</v>
      </c>
      <c r="E224" t="s">
        <v>139</v>
      </c>
      <c r="F224" t="s">
        <v>10</v>
      </c>
      <c r="G224" t="s">
        <v>429</v>
      </c>
      <c r="H224" t="s">
        <v>430</v>
      </c>
      <c r="I224">
        <v>2023</v>
      </c>
      <c r="J224">
        <v>100</v>
      </c>
      <c r="K224">
        <v>100</v>
      </c>
      <c r="L224" t="s">
        <v>431</v>
      </c>
      <c r="M224" t="s">
        <v>93</v>
      </c>
      <c r="N224" t="s">
        <v>55</v>
      </c>
      <c r="O224" t="s">
        <v>432</v>
      </c>
      <c r="P224" t="s">
        <v>20</v>
      </c>
      <c r="Q224" t="s">
        <v>29</v>
      </c>
      <c r="T224" s="8">
        <v>1580</v>
      </c>
      <c r="U224" t="s">
        <v>438</v>
      </c>
      <c r="V224" s="8">
        <v>20</v>
      </c>
      <c r="W224" s="8">
        <v>95</v>
      </c>
      <c r="X224">
        <v>0</v>
      </c>
      <c r="AA224">
        <v>4</v>
      </c>
      <c r="AD224">
        <v>12</v>
      </c>
      <c r="AE224">
        <v>12</v>
      </c>
      <c r="AF224" t="s">
        <v>808</v>
      </c>
      <c r="AG224">
        <v>20</v>
      </c>
      <c r="AH224">
        <v>20</v>
      </c>
      <c r="AI224" t="s">
        <v>809</v>
      </c>
      <c r="AJ224">
        <v>28</v>
      </c>
      <c r="AK224">
        <v>28</v>
      </c>
      <c r="AL224" t="s">
        <v>1134</v>
      </c>
      <c r="AM224" s="8">
        <v>36</v>
      </c>
      <c r="AN224" s="8">
        <v>36</v>
      </c>
      <c r="AO224" t="s">
        <v>1273</v>
      </c>
    </row>
    <row r="225" spans="1:41" x14ac:dyDescent="0.25">
      <c r="A225" t="s">
        <v>52</v>
      </c>
      <c r="B225" t="s">
        <v>112</v>
      </c>
      <c r="C225" t="s">
        <v>113</v>
      </c>
      <c r="D225" t="s">
        <v>114</v>
      </c>
      <c r="E225" t="s">
        <v>139</v>
      </c>
      <c r="F225" t="s">
        <v>10</v>
      </c>
      <c r="G225" t="s">
        <v>429</v>
      </c>
      <c r="H225" t="s">
        <v>430</v>
      </c>
      <c r="I225">
        <v>2023</v>
      </c>
      <c r="J225">
        <v>100</v>
      </c>
      <c r="K225">
        <v>100</v>
      </c>
      <c r="L225" t="s">
        <v>431</v>
      </c>
      <c r="M225" t="s">
        <v>93</v>
      </c>
      <c r="N225" t="s">
        <v>55</v>
      </c>
      <c r="O225" t="s">
        <v>432</v>
      </c>
      <c r="P225" t="s">
        <v>20</v>
      </c>
      <c r="Q225" t="s">
        <v>29</v>
      </c>
      <c r="T225" s="8">
        <v>1581</v>
      </c>
      <c r="U225" t="s">
        <v>439</v>
      </c>
      <c r="V225" s="8">
        <v>5</v>
      </c>
      <c r="W225" s="8">
        <v>1</v>
      </c>
      <c r="X225">
        <v>0</v>
      </c>
      <c r="AA225">
        <v>0</v>
      </c>
      <c r="AD225">
        <v>0</v>
      </c>
      <c r="AG225">
        <v>0</v>
      </c>
      <c r="AJ225">
        <v>0</v>
      </c>
      <c r="AM225" s="8">
        <v>0</v>
      </c>
      <c r="AN225" s="8">
        <f>+MAX(Tabla_DatosExternos_1[[#This Row],[ValorEjecutadoMayo]],Tabla_DatosExternos_1[[#This Row],[ValorEjecutadoAbril]],Tabla_DatosExternos_1[[#This Row],[ValorEjecutadoMarzo]])</f>
        <v>0</v>
      </c>
    </row>
    <row r="226" spans="1:41" x14ac:dyDescent="0.25">
      <c r="A226" t="s">
        <v>52</v>
      </c>
      <c r="B226" t="s">
        <v>112</v>
      </c>
      <c r="C226" t="s">
        <v>113</v>
      </c>
      <c r="D226" t="s">
        <v>114</v>
      </c>
      <c r="E226" t="s">
        <v>139</v>
      </c>
      <c r="F226" t="s">
        <v>10</v>
      </c>
      <c r="G226" t="s">
        <v>429</v>
      </c>
      <c r="H226" t="s">
        <v>430</v>
      </c>
      <c r="I226">
        <v>2023</v>
      </c>
      <c r="J226">
        <v>100</v>
      </c>
      <c r="K226">
        <v>100</v>
      </c>
      <c r="L226" t="s">
        <v>431</v>
      </c>
      <c r="M226" t="s">
        <v>93</v>
      </c>
      <c r="N226" t="s">
        <v>55</v>
      </c>
      <c r="O226" t="s">
        <v>432</v>
      </c>
      <c r="P226" t="s">
        <v>20</v>
      </c>
      <c r="Q226" t="s">
        <v>29</v>
      </c>
      <c r="T226" s="8">
        <v>1582</v>
      </c>
      <c r="U226" t="s">
        <v>440</v>
      </c>
      <c r="V226" s="8">
        <v>5</v>
      </c>
      <c r="W226" s="8">
        <v>100</v>
      </c>
      <c r="X226">
        <v>100</v>
      </c>
      <c r="AA226">
        <v>100</v>
      </c>
      <c r="AD226">
        <v>100</v>
      </c>
      <c r="AE226">
        <v>100</v>
      </c>
      <c r="AF226" t="s">
        <v>810</v>
      </c>
      <c r="AG226">
        <v>100</v>
      </c>
      <c r="AH226">
        <v>100</v>
      </c>
      <c r="AI226" t="s">
        <v>997</v>
      </c>
      <c r="AJ226">
        <v>100</v>
      </c>
      <c r="AK226">
        <v>100</v>
      </c>
      <c r="AL226" t="s">
        <v>1274</v>
      </c>
      <c r="AM226" s="8">
        <v>100</v>
      </c>
      <c r="AN226" s="8">
        <v>100</v>
      </c>
      <c r="AO226" t="s">
        <v>1275</v>
      </c>
    </row>
    <row r="227" spans="1:41" x14ac:dyDescent="0.25">
      <c r="A227" t="s">
        <v>458</v>
      </c>
      <c r="B227" t="s">
        <v>112</v>
      </c>
      <c r="C227" t="s">
        <v>113</v>
      </c>
      <c r="D227" t="s">
        <v>114</v>
      </c>
      <c r="E227" t="s">
        <v>115</v>
      </c>
      <c r="F227" t="s">
        <v>459</v>
      </c>
      <c r="G227" t="s">
        <v>460</v>
      </c>
      <c r="H227" t="s">
        <v>461</v>
      </c>
      <c r="I227">
        <v>2023</v>
      </c>
      <c r="J227">
        <v>50</v>
      </c>
      <c r="K227">
        <v>100</v>
      </c>
      <c r="L227" t="s">
        <v>462</v>
      </c>
      <c r="M227" t="s">
        <v>93</v>
      </c>
      <c r="N227" t="s">
        <v>62</v>
      </c>
      <c r="O227" t="s">
        <v>99</v>
      </c>
      <c r="P227" t="s">
        <v>13</v>
      </c>
      <c r="Q227" t="s">
        <v>109</v>
      </c>
      <c r="T227" s="8">
        <v>1593</v>
      </c>
      <c r="U227" t="s">
        <v>463</v>
      </c>
      <c r="V227" s="8">
        <v>50</v>
      </c>
      <c r="W227" s="8">
        <v>1</v>
      </c>
      <c r="X227">
        <v>0</v>
      </c>
      <c r="AA227">
        <v>0</v>
      </c>
      <c r="AD227">
        <v>0</v>
      </c>
      <c r="AG227">
        <v>0</v>
      </c>
      <c r="AJ227">
        <v>0</v>
      </c>
      <c r="AM227" s="8">
        <v>0</v>
      </c>
      <c r="AN227" s="8">
        <f>+MAX(Tabla_DatosExternos_1[[#This Row],[ValorEjecutadoMayo]],Tabla_DatosExternos_1[[#This Row],[ValorEjecutadoAbril]],Tabla_DatosExternos_1[[#This Row],[ValorEjecutadoMarzo]])</f>
        <v>0</v>
      </c>
    </row>
    <row r="228" spans="1:41" x14ac:dyDescent="0.25">
      <c r="A228" t="s">
        <v>458</v>
      </c>
      <c r="B228" t="s">
        <v>112</v>
      </c>
      <c r="C228" t="s">
        <v>113</v>
      </c>
      <c r="D228" t="s">
        <v>114</v>
      </c>
      <c r="E228" t="s">
        <v>115</v>
      </c>
      <c r="F228" t="s">
        <v>459</v>
      </c>
      <c r="G228" t="s">
        <v>460</v>
      </c>
      <c r="H228" t="s">
        <v>461</v>
      </c>
      <c r="I228">
        <v>2023</v>
      </c>
      <c r="J228">
        <v>50</v>
      </c>
      <c r="K228">
        <v>100</v>
      </c>
      <c r="L228" t="s">
        <v>462</v>
      </c>
      <c r="M228" t="s">
        <v>93</v>
      </c>
      <c r="N228" t="s">
        <v>62</v>
      </c>
      <c r="O228" t="s">
        <v>99</v>
      </c>
      <c r="P228" t="s">
        <v>13</v>
      </c>
      <c r="Q228" t="s">
        <v>109</v>
      </c>
      <c r="T228" s="8">
        <v>1594</v>
      </c>
      <c r="U228" t="s">
        <v>464</v>
      </c>
      <c r="V228" s="8">
        <v>50</v>
      </c>
      <c r="W228" s="8">
        <v>3</v>
      </c>
      <c r="X228">
        <v>0</v>
      </c>
      <c r="AA228">
        <v>0</v>
      </c>
      <c r="AD228">
        <v>0</v>
      </c>
      <c r="AG228">
        <v>0</v>
      </c>
      <c r="AJ228">
        <v>0</v>
      </c>
      <c r="AM228" s="8">
        <v>0</v>
      </c>
      <c r="AN228" s="8">
        <f>+MAX(Tabla_DatosExternos_1[[#This Row],[ValorEjecutadoMayo]],Tabla_DatosExternos_1[[#This Row],[ValorEjecutadoAbril]],Tabla_DatosExternos_1[[#This Row],[ValorEjecutadoMarzo]])</f>
        <v>0</v>
      </c>
    </row>
    <row r="229" spans="1:41" x14ac:dyDescent="0.25">
      <c r="A229" t="s">
        <v>458</v>
      </c>
      <c r="B229" t="s">
        <v>112</v>
      </c>
      <c r="C229" t="s">
        <v>113</v>
      </c>
      <c r="D229" t="s">
        <v>114</v>
      </c>
      <c r="E229" t="s">
        <v>115</v>
      </c>
      <c r="F229" t="s">
        <v>473</v>
      </c>
      <c r="G229" t="s">
        <v>474</v>
      </c>
      <c r="H229" t="s">
        <v>475</v>
      </c>
      <c r="I229">
        <v>2023</v>
      </c>
      <c r="J229">
        <v>50</v>
      </c>
      <c r="K229">
        <v>100</v>
      </c>
      <c r="L229" t="s">
        <v>476</v>
      </c>
      <c r="M229" t="s">
        <v>93</v>
      </c>
      <c r="N229" t="s">
        <v>62</v>
      </c>
      <c r="O229" t="s">
        <v>99</v>
      </c>
      <c r="P229" t="s">
        <v>13</v>
      </c>
      <c r="Q229" t="s">
        <v>109</v>
      </c>
      <c r="T229" s="8">
        <v>1599</v>
      </c>
      <c r="U229" t="s">
        <v>477</v>
      </c>
      <c r="V229" s="8">
        <v>50</v>
      </c>
      <c r="W229" s="8">
        <v>1</v>
      </c>
      <c r="X229">
        <v>0</v>
      </c>
      <c r="AA229">
        <v>0</v>
      </c>
      <c r="AD229">
        <v>0</v>
      </c>
      <c r="AG229">
        <v>0</v>
      </c>
      <c r="AJ229">
        <v>0</v>
      </c>
      <c r="AM229" s="8">
        <v>0</v>
      </c>
      <c r="AN229" s="8">
        <f>+MAX(Tabla_DatosExternos_1[[#This Row],[ValorEjecutadoMayo]],Tabla_DatosExternos_1[[#This Row],[ValorEjecutadoAbril]],Tabla_DatosExternos_1[[#This Row],[ValorEjecutadoMarzo]])</f>
        <v>0</v>
      </c>
    </row>
    <row r="230" spans="1:41" x14ac:dyDescent="0.25">
      <c r="A230" t="s">
        <v>458</v>
      </c>
      <c r="B230" t="s">
        <v>112</v>
      </c>
      <c r="C230" t="s">
        <v>113</v>
      </c>
      <c r="D230" t="s">
        <v>114</v>
      </c>
      <c r="E230" t="s">
        <v>115</v>
      </c>
      <c r="F230" t="s">
        <v>473</v>
      </c>
      <c r="G230" t="s">
        <v>474</v>
      </c>
      <c r="H230" t="s">
        <v>475</v>
      </c>
      <c r="I230">
        <v>2023</v>
      </c>
      <c r="J230">
        <v>50</v>
      </c>
      <c r="K230">
        <v>100</v>
      </c>
      <c r="L230" t="s">
        <v>476</v>
      </c>
      <c r="M230" t="s">
        <v>93</v>
      </c>
      <c r="N230" t="s">
        <v>62</v>
      </c>
      <c r="O230" t="s">
        <v>99</v>
      </c>
      <c r="P230" t="s">
        <v>13</v>
      </c>
      <c r="Q230" t="s">
        <v>109</v>
      </c>
      <c r="T230" s="8">
        <v>1600</v>
      </c>
      <c r="U230" t="s">
        <v>475</v>
      </c>
      <c r="V230" s="8">
        <v>50</v>
      </c>
      <c r="W230" s="8">
        <v>3</v>
      </c>
      <c r="X230">
        <v>0</v>
      </c>
      <c r="AA230">
        <v>0</v>
      </c>
      <c r="AD230">
        <v>0</v>
      </c>
      <c r="AG230">
        <v>0</v>
      </c>
      <c r="AJ230">
        <v>0</v>
      </c>
      <c r="AM230" s="8">
        <v>0</v>
      </c>
      <c r="AN230" s="8">
        <f>+MAX(Tabla_DatosExternos_1[[#This Row],[ValorEjecutadoMayo]],Tabla_DatosExternos_1[[#This Row],[ValorEjecutadoAbril]],Tabla_DatosExternos_1[[#This Row],[ValorEjecutadoMarzo]])</f>
        <v>0</v>
      </c>
    </row>
  </sheetData>
  <phoneticPr fontId="2"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7F99E-31C8-4554-9EDC-0FDDDF7B2E5C}">
  <dimension ref="A1:AQ229"/>
  <sheetViews>
    <sheetView workbookViewId="0">
      <selection activeCell="R176" sqref="A176:XFD176"/>
    </sheetView>
  </sheetViews>
  <sheetFormatPr baseColWidth="10" defaultRowHeight="15" x14ac:dyDescent="0.25"/>
  <cols>
    <col min="1" max="1" width="34.42578125" customWidth="1"/>
    <col min="2" max="2" width="23" bestFit="1" customWidth="1"/>
    <col min="3" max="3" width="25.28515625" customWidth="1"/>
    <col min="4" max="4" width="25.7109375" customWidth="1"/>
    <col min="5" max="5" width="59.7109375" customWidth="1"/>
    <col min="6" max="6" width="81.140625" bestFit="1" customWidth="1"/>
    <col min="7" max="7" width="18.85546875" bestFit="1" customWidth="1"/>
    <col min="8" max="8" width="81.140625" bestFit="1" customWidth="1"/>
    <col min="9" max="9" width="17.42578125" bestFit="1" customWidth="1"/>
    <col min="10" max="10" width="20.5703125" bestFit="1" customWidth="1"/>
    <col min="11" max="11" width="14" bestFit="1" customWidth="1"/>
    <col min="12" max="12" width="81.140625" bestFit="1" customWidth="1"/>
    <col min="13" max="13" width="22.85546875" bestFit="1" customWidth="1"/>
    <col min="14" max="14" width="13.140625" bestFit="1" customWidth="1"/>
    <col min="15" max="15" width="30.140625" customWidth="1"/>
    <col min="16" max="17" width="81.140625" bestFit="1" customWidth="1"/>
    <col min="18" max="18" width="29.28515625" customWidth="1"/>
    <col min="19" max="19" width="24.85546875" bestFit="1" customWidth="1"/>
    <col min="20" max="20" width="18.5703125" bestFit="1" customWidth="1"/>
    <col min="21" max="21" width="81.140625" bestFit="1" customWidth="1"/>
    <col min="22" max="22" width="20.28515625" bestFit="1" customWidth="1"/>
    <col min="23" max="23" width="13.7109375" bestFit="1" customWidth="1"/>
    <col min="24" max="24" width="15.42578125" hidden="1" customWidth="1"/>
    <col min="25" max="25" width="19.7109375" hidden="1" customWidth="1"/>
    <col min="26" max="26" width="22.42578125" hidden="1" customWidth="1"/>
    <col min="27" max="27" width="17.42578125" hidden="1" customWidth="1"/>
    <col min="28" max="28" width="21.7109375" hidden="1" customWidth="1"/>
    <col min="29" max="29" width="24.28515625" hidden="1" customWidth="1"/>
    <col min="30" max="30" width="15.85546875" hidden="1" customWidth="1"/>
    <col min="31" max="31" width="20.140625" hidden="1" customWidth="1"/>
    <col min="32" max="32" width="81.140625" hidden="1" customWidth="1"/>
    <col min="33" max="33" width="14.5703125" hidden="1" customWidth="1"/>
    <col min="34" max="34" width="18.85546875" hidden="1" customWidth="1"/>
    <col min="35" max="35" width="81.140625" hidden="1" customWidth="1"/>
    <col min="36" max="36" width="15.28515625" hidden="1" customWidth="1"/>
    <col min="37" max="37" width="19.5703125" hidden="1" customWidth="1"/>
    <col min="38" max="38" width="81.140625" hidden="1" customWidth="1"/>
    <col min="39" max="39" width="15" bestFit="1" customWidth="1"/>
    <col min="40" max="40" width="19.28515625" bestFit="1" customWidth="1"/>
    <col min="41" max="41" width="81.140625" bestFit="1" customWidth="1"/>
  </cols>
  <sheetData>
    <row r="1" spans="1:43" x14ac:dyDescent="0.25">
      <c r="A1" t="s">
        <v>4</v>
      </c>
      <c r="B1" t="s">
        <v>0</v>
      </c>
      <c r="C1" t="s">
        <v>1</v>
      </c>
      <c r="D1" t="s">
        <v>2</v>
      </c>
      <c r="E1" t="s">
        <v>3</v>
      </c>
      <c r="F1" t="s">
        <v>5</v>
      </c>
      <c r="G1" t="s">
        <v>102</v>
      </c>
      <c r="H1" t="s">
        <v>6</v>
      </c>
      <c r="I1" t="s">
        <v>67</v>
      </c>
      <c r="J1" t="s">
        <v>31</v>
      </c>
      <c r="K1" t="s">
        <v>30</v>
      </c>
      <c r="L1" t="s">
        <v>72</v>
      </c>
      <c r="M1" t="s">
        <v>73</v>
      </c>
      <c r="N1" t="s">
        <v>74</v>
      </c>
      <c r="O1" t="s">
        <v>98</v>
      </c>
      <c r="P1" t="s">
        <v>11</v>
      </c>
      <c r="Q1" t="s">
        <v>12</v>
      </c>
      <c r="R1" t="s">
        <v>104</v>
      </c>
      <c r="S1" t="s">
        <v>105</v>
      </c>
      <c r="T1" s="2" t="s">
        <v>103</v>
      </c>
      <c r="U1" t="s">
        <v>7</v>
      </c>
      <c r="V1" t="s">
        <v>33</v>
      </c>
      <c r="W1" t="s">
        <v>32</v>
      </c>
      <c r="X1" t="s">
        <v>75</v>
      </c>
      <c r="Y1" t="s">
        <v>76</v>
      </c>
      <c r="Z1" t="s">
        <v>77</v>
      </c>
      <c r="AA1" t="s">
        <v>78</v>
      </c>
      <c r="AB1" t="s">
        <v>79</v>
      </c>
      <c r="AC1" t="s">
        <v>80</v>
      </c>
      <c r="AD1" t="s">
        <v>81</v>
      </c>
      <c r="AE1" t="s">
        <v>82</v>
      </c>
      <c r="AF1" t="s">
        <v>83</v>
      </c>
      <c r="AG1" t="s">
        <v>84</v>
      </c>
      <c r="AH1" t="s">
        <v>85</v>
      </c>
      <c r="AI1" t="s">
        <v>86</v>
      </c>
      <c r="AJ1" t="s">
        <v>87</v>
      </c>
      <c r="AK1" t="s">
        <v>88</v>
      </c>
      <c r="AL1" t="s">
        <v>89</v>
      </c>
      <c r="AM1" t="s">
        <v>90</v>
      </c>
      <c r="AN1" t="s">
        <v>91</v>
      </c>
      <c r="AO1" t="s">
        <v>92</v>
      </c>
      <c r="AQ1" s="3"/>
    </row>
    <row r="2" spans="1:43" x14ac:dyDescent="0.25">
      <c r="A2" t="s">
        <v>38</v>
      </c>
      <c r="B2" t="s">
        <v>112</v>
      </c>
      <c r="C2" t="s">
        <v>113</v>
      </c>
      <c r="D2" t="s">
        <v>114</v>
      </c>
      <c r="E2" t="s">
        <v>117</v>
      </c>
      <c r="F2" t="s">
        <v>123</v>
      </c>
      <c r="G2" t="s">
        <v>124</v>
      </c>
      <c r="H2" t="s">
        <v>125</v>
      </c>
      <c r="I2">
        <v>2023</v>
      </c>
      <c r="J2">
        <v>3</v>
      </c>
      <c r="K2">
        <v>100</v>
      </c>
      <c r="L2" t="s">
        <v>126</v>
      </c>
      <c r="M2" t="s">
        <v>93</v>
      </c>
      <c r="N2" t="s">
        <v>16</v>
      </c>
      <c r="O2" t="s">
        <v>99</v>
      </c>
      <c r="P2" t="s">
        <v>13</v>
      </c>
      <c r="Q2" t="s">
        <v>17</v>
      </c>
      <c r="R2" t="s">
        <v>99</v>
      </c>
      <c r="S2" t="s">
        <v>107</v>
      </c>
      <c r="T2">
        <v>1450</v>
      </c>
      <c r="U2" t="s">
        <v>127</v>
      </c>
      <c r="V2">
        <v>50</v>
      </c>
      <c r="W2">
        <v>11</v>
      </c>
      <c r="X2">
        <v>0</v>
      </c>
      <c r="AA2">
        <v>1</v>
      </c>
      <c r="AD2">
        <v>2</v>
      </c>
      <c r="AE2">
        <v>2</v>
      </c>
      <c r="AF2" t="s">
        <v>631</v>
      </c>
      <c r="AG2">
        <v>3</v>
      </c>
      <c r="AH2">
        <v>3</v>
      </c>
      <c r="AI2" t="s">
        <v>632</v>
      </c>
      <c r="AJ2">
        <v>4</v>
      </c>
      <c r="AK2">
        <v>4</v>
      </c>
      <c r="AL2" t="s">
        <v>1056</v>
      </c>
      <c r="AM2">
        <v>0.45454545454545453</v>
      </c>
      <c r="AN2">
        <v>0.45454545454545453</v>
      </c>
      <c r="AO2" t="s">
        <v>1176</v>
      </c>
    </row>
    <row r="3" spans="1:43" x14ac:dyDescent="0.25">
      <c r="A3" t="s">
        <v>38</v>
      </c>
      <c r="B3" t="s">
        <v>112</v>
      </c>
      <c r="C3" t="s">
        <v>113</v>
      </c>
      <c r="D3" t="s">
        <v>114</v>
      </c>
      <c r="E3" t="s">
        <v>117</v>
      </c>
      <c r="F3" t="s">
        <v>123</v>
      </c>
      <c r="G3" t="s">
        <v>124</v>
      </c>
      <c r="H3" t="s">
        <v>125</v>
      </c>
      <c r="I3">
        <v>2023</v>
      </c>
      <c r="J3">
        <v>3</v>
      </c>
      <c r="K3">
        <v>100</v>
      </c>
      <c r="L3" t="s">
        <v>126</v>
      </c>
      <c r="M3" t="s">
        <v>93</v>
      </c>
      <c r="N3" t="s">
        <v>16</v>
      </c>
      <c r="O3" t="s">
        <v>99</v>
      </c>
      <c r="P3" t="s">
        <v>13</v>
      </c>
      <c r="Q3" t="s">
        <v>17</v>
      </c>
      <c r="R3" t="s">
        <v>99</v>
      </c>
      <c r="S3" t="s">
        <v>107</v>
      </c>
      <c r="T3">
        <v>1451</v>
      </c>
      <c r="U3" t="s">
        <v>128</v>
      </c>
      <c r="V3">
        <v>50</v>
      </c>
      <c r="W3">
        <v>1</v>
      </c>
      <c r="X3">
        <v>0</v>
      </c>
      <c r="AA3">
        <v>0</v>
      </c>
      <c r="AD3">
        <v>0</v>
      </c>
      <c r="AE3">
        <v>0.5</v>
      </c>
      <c r="AF3" t="s">
        <v>633</v>
      </c>
      <c r="AG3">
        <v>0</v>
      </c>
      <c r="AH3">
        <v>0.5</v>
      </c>
      <c r="AI3" t="s">
        <v>634</v>
      </c>
      <c r="AJ3">
        <v>0</v>
      </c>
      <c r="AK3">
        <v>0.5</v>
      </c>
      <c r="AL3" t="s">
        <v>1057</v>
      </c>
      <c r="AM3">
        <v>0</v>
      </c>
      <c r="AN3">
        <v>0.5</v>
      </c>
      <c r="AO3" t="s">
        <v>1177</v>
      </c>
    </row>
    <row r="4" spans="1:43" x14ac:dyDescent="0.25">
      <c r="A4" t="s">
        <v>38</v>
      </c>
      <c r="B4" t="s">
        <v>112</v>
      </c>
      <c r="C4" t="s">
        <v>113</v>
      </c>
      <c r="D4" t="s">
        <v>114</v>
      </c>
      <c r="E4" t="s">
        <v>139</v>
      </c>
      <c r="F4" t="s">
        <v>153</v>
      </c>
      <c r="G4" t="s">
        <v>154</v>
      </c>
      <c r="H4" t="s">
        <v>155</v>
      </c>
      <c r="I4">
        <v>2023</v>
      </c>
      <c r="J4">
        <v>10</v>
      </c>
      <c r="K4">
        <v>100</v>
      </c>
      <c r="L4" t="s">
        <v>156</v>
      </c>
      <c r="M4" t="s">
        <v>93</v>
      </c>
      <c r="N4" t="s">
        <v>16</v>
      </c>
      <c r="O4" t="s">
        <v>99</v>
      </c>
      <c r="P4" t="s">
        <v>13</v>
      </c>
      <c r="Q4" t="s">
        <v>14</v>
      </c>
      <c r="R4" t="s">
        <v>99</v>
      </c>
      <c r="S4" t="s">
        <v>108</v>
      </c>
      <c r="T4">
        <v>1462</v>
      </c>
      <c r="U4" t="s">
        <v>157</v>
      </c>
      <c r="V4">
        <v>25</v>
      </c>
      <c r="W4">
        <v>100</v>
      </c>
      <c r="X4">
        <v>0</v>
      </c>
      <c r="AA4">
        <v>0</v>
      </c>
      <c r="AD4">
        <v>0</v>
      </c>
      <c r="AE4">
        <v>30</v>
      </c>
      <c r="AF4" t="s">
        <v>637</v>
      </c>
      <c r="AG4">
        <v>0</v>
      </c>
      <c r="AH4">
        <v>50</v>
      </c>
      <c r="AI4" t="s">
        <v>638</v>
      </c>
      <c r="AJ4">
        <v>0</v>
      </c>
      <c r="AK4">
        <v>60</v>
      </c>
      <c r="AL4" t="s">
        <v>1060</v>
      </c>
      <c r="AM4">
        <v>0</v>
      </c>
      <c r="AN4">
        <v>0.65</v>
      </c>
      <c r="AO4" t="s">
        <v>1183</v>
      </c>
    </row>
    <row r="5" spans="1:43" x14ac:dyDescent="0.25">
      <c r="A5" t="s">
        <v>38</v>
      </c>
      <c r="B5" t="s">
        <v>112</v>
      </c>
      <c r="C5" t="s">
        <v>113</v>
      </c>
      <c r="D5" t="s">
        <v>114</v>
      </c>
      <c r="E5" t="s">
        <v>139</v>
      </c>
      <c r="F5" t="s">
        <v>153</v>
      </c>
      <c r="G5" t="s">
        <v>154</v>
      </c>
      <c r="H5" t="s">
        <v>155</v>
      </c>
      <c r="I5">
        <v>2023</v>
      </c>
      <c r="J5">
        <v>10</v>
      </c>
      <c r="K5">
        <v>100</v>
      </c>
      <c r="L5" t="s">
        <v>156</v>
      </c>
      <c r="M5" t="s">
        <v>93</v>
      </c>
      <c r="N5" t="s">
        <v>16</v>
      </c>
      <c r="O5" t="s">
        <v>99</v>
      </c>
      <c r="P5" t="s">
        <v>13</v>
      </c>
      <c r="Q5" t="s">
        <v>14</v>
      </c>
      <c r="R5" t="s">
        <v>99</v>
      </c>
      <c r="S5" t="s">
        <v>108</v>
      </c>
      <c r="T5">
        <v>1464</v>
      </c>
      <c r="U5" t="s">
        <v>158</v>
      </c>
      <c r="V5">
        <v>25</v>
      </c>
      <c r="W5">
        <v>100</v>
      </c>
      <c r="X5">
        <v>0</v>
      </c>
      <c r="AA5">
        <v>0</v>
      </c>
      <c r="AD5">
        <v>0</v>
      </c>
      <c r="AE5">
        <v>30</v>
      </c>
      <c r="AF5" t="s">
        <v>639</v>
      </c>
      <c r="AG5">
        <v>0</v>
      </c>
      <c r="AH5">
        <v>50</v>
      </c>
      <c r="AI5" t="s">
        <v>640</v>
      </c>
      <c r="AJ5">
        <v>0</v>
      </c>
      <c r="AK5">
        <v>100</v>
      </c>
      <c r="AL5" t="s">
        <v>1061</v>
      </c>
      <c r="AM5">
        <v>0</v>
      </c>
      <c r="AN5">
        <v>1</v>
      </c>
      <c r="AO5" t="s">
        <v>1184</v>
      </c>
    </row>
    <row r="6" spans="1:43" x14ac:dyDescent="0.25">
      <c r="A6" t="s">
        <v>38</v>
      </c>
      <c r="B6" t="s">
        <v>112</v>
      </c>
      <c r="C6" t="s">
        <v>113</v>
      </c>
      <c r="D6" t="s">
        <v>114</v>
      </c>
      <c r="E6" t="s">
        <v>139</v>
      </c>
      <c r="F6" t="s">
        <v>153</v>
      </c>
      <c r="G6" t="s">
        <v>154</v>
      </c>
      <c r="H6" t="s">
        <v>155</v>
      </c>
      <c r="I6">
        <v>2023</v>
      </c>
      <c r="J6">
        <v>10</v>
      </c>
      <c r="K6">
        <v>100</v>
      </c>
      <c r="L6" t="s">
        <v>156</v>
      </c>
      <c r="M6" t="s">
        <v>93</v>
      </c>
      <c r="N6" t="s">
        <v>16</v>
      </c>
      <c r="O6" t="s">
        <v>99</v>
      </c>
      <c r="P6" t="s">
        <v>13</v>
      </c>
      <c r="Q6" t="s">
        <v>14</v>
      </c>
      <c r="R6" t="s">
        <v>99</v>
      </c>
      <c r="S6" t="s">
        <v>108</v>
      </c>
      <c r="T6">
        <v>1465</v>
      </c>
      <c r="U6" t="s">
        <v>159</v>
      </c>
      <c r="V6">
        <v>25</v>
      </c>
      <c r="W6">
        <v>100</v>
      </c>
      <c r="X6">
        <v>0</v>
      </c>
      <c r="AA6">
        <v>0</v>
      </c>
      <c r="AD6">
        <v>0</v>
      </c>
      <c r="AE6">
        <v>0</v>
      </c>
      <c r="AF6" t="s">
        <v>641</v>
      </c>
      <c r="AG6">
        <v>0</v>
      </c>
      <c r="AH6">
        <v>0</v>
      </c>
      <c r="AI6" t="s">
        <v>642</v>
      </c>
      <c r="AJ6">
        <v>0</v>
      </c>
      <c r="AK6">
        <v>0</v>
      </c>
      <c r="AL6" t="s">
        <v>1062</v>
      </c>
      <c r="AM6">
        <v>0</v>
      </c>
      <c r="AN6">
        <v>0</v>
      </c>
      <c r="AO6" t="s">
        <v>642</v>
      </c>
    </row>
    <row r="7" spans="1:43" x14ac:dyDescent="0.25">
      <c r="A7" t="s">
        <v>38</v>
      </c>
      <c r="B7" t="s">
        <v>112</v>
      </c>
      <c r="C7" t="s">
        <v>113</v>
      </c>
      <c r="D7" t="s">
        <v>114</v>
      </c>
      <c r="E7" t="s">
        <v>139</v>
      </c>
      <c r="F7" t="s">
        <v>153</v>
      </c>
      <c r="G7" t="s">
        <v>154</v>
      </c>
      <c r="H7" t="s">
        <v>155</v>
      </c>
      <c r="I7">
        <v>2023</v>
      </c>
      <c r="J7">
        <v>10</v>
      </c>
      <c r="K7">
        <v>100</v>
      </c>
      <c r="L7" t="s">
        <v>156</v>
      </c>
      <c r="M7" t="s">
        <v>93</v>
      </c>
      <c r="N7" t="s">
        <v>16</v>
      </c>
      <c r="O7" t="s">
        <v>99</v>
      </c>
      <c r="P7" t="s">
        <v>13</v>
      </c>
      <c r="Q7" t="s">
        <v>14</v>
      </c>
      <c r="R7" t="s">
        <v>99</v>
      </c>
      <c r="S7" t="s">
        <v>108</v>
      </c>
      <c r="T7">
        <v>1466</v>
      </c>
      <c r="U7" t="s">
        <v>160</v>
      </c>
      <c r="V7">
        <v>25</v>
      </c>
      <c r="W7">
        <v>100</v>
      </c>
      <c r="X7">
        <v>0</v>
      </c>
      <c r="AA7">
        <v>0</v>
      </c>
      <c r="AD7">
        <v>0</v>
      </c>
      <c r="AE7">
        <v>50</v>
      </c>
      <c r="AF7" t="s">
        <v>643</v>
      </c>
      <c r="AG7">
        <v>0</v>
      </c>
      <c r="AH7">
        <v>50</v>
      </c>
      <c r="AI7" t="s">
        <v>644</v>
      </c>
      <c r="AJ7">
        <v>0</v>
      </c>
      <c r="AK7">
        <v>50</v>
      </c>
      <c r="AL7" t="s">
        <v>1063</v>
      </c>
      <c r="AM7">
        <v>0</v>
      </c>
      <c r="AN7">
        <v>0.5</v>
      </c>
      <c r="AO7" t="s">
        <v>654</v>
      </c>
    </row>
    <row r="8" spans="1:43" x14ac:dyDescent="0.25">
      <c r="A8" t="s">
        <v>38</v>
      </c>
      <c r="B8" t="s">
        <v>112</v>
      </c>
      <c r="C8" t="s">
        <v>113</v>
      </c>
      <c r="D8" t="s">
        <v>114</v>
      </c>
      <c r="E8" t="s">
        <v>139</v>
      </c>
      <c r="F8" t="s">
        <v>161</v>
      </c>
      <c r="G8" t="s">
        <v>162</v>
      </c>
      <c r="H8" t="s">
        <v>163</v>
      </c>
      <c r="I8">
        <v>2023</v>
      </c>
      <c r="J8">
        <v>9</v>
      </c>
      <c r="K8">
        <v>100</v>
      </c>
      <c r="L8" t="s">
        <v>156</v>
      </c>
      <c r="M8" t="s">
        <v>93</v>
      </c>
      <c r="N8" t="s">
        <v>16</v>
      </c>
      <c r="O8" t="s">
        <v>99</v>
      </c>
      <c r="P8" t="s">
        <v>13</v>
      </c>
      <c r="Q8" t="s">
        <v>14</v>
      </c>
      <c r="R8" t="s">
        <v>99</v>
      </c>
      <c r="S8" t="s">
        <v>108</v>
      </c>
      <c r="T8">
        <v>1467</v>
      </c>
      <c r="U8" t="s">
        <v>164</v>
      </c>
      <c r="V8">
        <v>25</v>
      </c>
      <c r="W8">
        <v>100</v>
      </c>
      <c r="X8">
        <v>0</v>
      </c>
      <c r="AA8">
        <v>0</v>
      </c>
      <c r="AD8">
        <v>0</v>
      </c>
      <c r="AE8">
        <v>30</v>
      </c>
      <c r="AF8" t="s">
        <v>637</v>
      </c>
      <c r="AG8">
        <v>0</v>
      </c>
      <c r="AH8">
        <v>30</v>
      </c>
      <c r="AI8" t="s">
        <v>645</v>
      </c>
      <c r="AJ8">
        <v>0</v>
      </c>
      <c r="AK8">
        <v>30</v>
      </c>
      <c r="AL8" t="s">
        <v>1064</v>
      </c>
      <c r="AM8">
        <v>0</v>
      </c>
      <c r="AN8">
        <v>0.4</v>
      </c>
      <c r="AO8" t="s">
        <v>1185</v>
      </c>
    </row>
    <row r="9" spans="1:43" x14ac:dyDescent="0.25">
      <c r="A9" t="s">
        <v>38</v>
      </c>
      <c r="B9" t="s">
        <v>112</v>
      </c>
      <c r="C9" t="s">
        <v>113</v>
      </c>
      <c r="D9" t="s">
        <v>114</v>
      </c>
      <c r="E9" t="s">
        <v>139</v>
      </c>
      <c r="F9" t="s">
        <v>161</v>
      </c>
      <c r="G9" t="s">
        <v>162</v>
      </c>
      <c r="H9" t="s">
        <v>163</v>
      </c>
      <c r="I9">
        <v>2023</v>
      </c>
      <c r="J9">
        <v>9</v>
      </c>
      <c r="K9">
        <v>100</v>
      </c>
      <c r="L9" t="s">
        <v>156</v>
      </c>
      <c r="M9" t="s">
        <v>93</v>
      </c>
      <c r="N9" t="s">
        <v>16</v>
      </c>
      <c r="O9" t="s">
        <v>99</v>
      </c>
      <c r="P9" t="s">
        <v>13</v>
      </c>
      <c r="Q9" t="s">
        <v>14</v>
      </c>
      <c r="R9" t="s">
        <v>99</v>
      </c>
      <c r="S9" t="s">
        <v>108</v>
      </c>
      <c r="T9">
        <v>1468</v>
      </c>
      <c r="U9" t="s">
        <v>165</v>
      </c>
      <c r="V9">
        <v>25</v>
      </c>
      <c r="W9">
        <v>100</v>
      </c>
      <c r="X9">
        <v>0</v>
      </c>
      <c r="AA9">
        <v>0</v>
      </c>
      <c r="AD9">
        <v>0</v>
      </c>
      <c r="AE9">
        <v>30</v>
      </c>
      <c r="AF9" t="s">
        <v>646</v>
      </c>
      <c r="AG9">
        <v>0</v>
      </c>
      <c r="AH9">
        <v>30</v>
      </c>
      <c r="AI9" t="s">
        <v>647</v>
      </c>
      <c r="AJ9">
        <v>0</v>
      </c>
      <c r="AK9">
        <v>30</v>
      </c>
      <c r="AL9" t="s">
        <v>1065</v>
      </c>
      <c r="AM9">
        <v>0</v>
      </c>
      <c r="AN9">
        <v>0.4</v>
      </c>
      <c r="AO9" t="s">
        <v>1186</v>
      </c>
    </row>
    <row r="10" spans="1:43" x14ac:dyDescent="0.25">
      <c r="A10" t="s">
        <v>38</v>
      </c>
      <c r="B10" t="s">
        <v>112</v>
      </c>
      <c r="C10" t="s">
        <v>113</v>
      </c>
      <c r="D10" t="s">
        <v>114</v>
      </c>
      <c r="E10" t="s">
        <v>139</v>
      </c>
      <c r="F10" t="s">
        <v>161</v>
      </c>
      <c r="G10" t="s">
        <v>162</v>
      </c>
      <c r="H10" t="s">
        <v>163</v>
      </c>
      <c r="I10">
        <v>2023</v>
      </c>
      <c r="J10">
        <v>9</v>
      </c>
      <c r="K10">
        <v>100</v>
      </c>
      <c r="L10" t="s">
        <v>156</v>
      </c>
      <c r="M10" t="s">
        <v>93</v>
      </c>
      <c r="N10" t="s">
        <v>16</v>
      </c>
      <c r="O10" t="s">
        <v>99</v>
      </c>
      <c r="P10" t="s">
        <v>13</v>
      </c>
      <c r="Q10" t="s">
        <v>14</v>
      </c>
      <c r="R10" t="s">
        <v>99</v>
      </c>
      <c r="S10" t="s">
        <v>108</v>
      </c>
      <c r="T10">
        <v>1470</v>
      </c>
      <c r="U10" t="s">
        <v>166</v>
      </c>
      <c r="V10">
        <v>25</v>
      </c>
      <c r="W10">
        <v>100</v>
      </c>
      <c r="X10">
        <v>0</v>
      </c>
      <c r="AA10">
        <v>0</v>
      </c>
      <c r="AD10">
        <v>0</v>
      </c>
      <c r="AE10">
        <v>0</v>
      </c>
      <c r="AF10" t="s">
        <v>648</v>
      </c>
      <c r="AG10">
        <v>0</v>
      </c>
      <c r="AH10">
        <v>0</v>
      </c>
      <c r="AI10" t="s">
        <v>642</v>
      </c>
      <c r="AJ10">
        <v>0</v>
      </c>
      <c r="AK10">
        <v>0</v>
      </c>
      <c r="AL10" t="s">
        <v>1063</v>
      </c>
      <c r="AM10">
        <v>0</v>
      </c>
      <c r="AN10">
        <v>0</v>
      </c>
      <c r="AO10" t="s">
        <v>1187</v>
      </c>
    </row>
    <row r="11" spans="1:43" x14ac:dyDescent="0.25">
      <c r="A11" t="s">
        <v>38</v>
      </c>
      <c r="B11" t="s">
        <v>112</v>
      </c>
      <c r="C11" t="s">
        <v>113</v>
      </c>
      <c r="D11" t="s">
        <v>114</v>
      </c>
      <c r="E11" t="s">
        <v>139</v>
      </c>
      <c r="F11" t="s">
        <v>161</v>
      </c>
      <c r="G11" t="s">
        <v>162</v>
      </c>
      <c r="H11" t="s">
        <v>163</v>
      </c>
      <c r="I11">
        <v>2023</v>
      </c>
      <c r="J11">
        <v>9</v>
      </c>
      <c r="K11">
        <v>100</v>
      </c>
      <c r="L11" t="s">
        <v>156</v>
      </c>
      <c r="M11" t="s">
        <v>93</v>
      </c>
      <c r="N11" t="s">
        <v>16</v>
      </c>
      <c r="O11" t="s">
        <v>99</v>
      </c>
      <c r="P11" t="s">
        <v>13</v>
      </c>
      <c r="Q11" t="s">
        <v>14</v>
      </c>
      <c r="R11" t="s">
        <v>99</v>
      </c>
      <c r="S11" t="s">
        <v>108</v>
      </c>
      <c r="T11">
        <v>1471</v>
      </c>
      <c r="U11" t="s">
        <v>167</v>
      </c>
      <c r="V11">
        <v>25</v>
      </c>
      <c r="W11">
        <v>100</v>
      </c>
      <c r="X11">
        <v>0</v>
      </c>
      <c r="AA11">
        <v>0</v>
      </c>
      <c r="AD11">
        <v>0</v>
      </c>
      <c r="AE11">
        <v>50</v>
      </c>
      <c r="AF11" t="s">
        <v>649</v>
      </c>
      <c r="AG11">
        <v>0</v>
      </c>
      <c r="AH11">
        <v>50</v>
      </c>
      <c r="AI11" t="s">
        <v>650</v>
      </c>
      <c r="AJ11">
        <v>0</v>
      </c>
      <c r="AK11">
        <v>50</v>
      </c>
      <c r="AL11" t="s">
        <v>1063</v>
      </c>
      <c r="AM11">
        <v>0</v>
      </c>
      <c r="AN11">
        <v>0.5</v>
      </c>
      <c r="AO11" t="s">
        <v>1187</v>
      </c>
    </row>
    <row r="12" spans="1:43" x14ac:dyDescent="0.25">
      <c r="A12" t="s">
        <v>38</v>
      </c>
      <c r="B12" t="s">
        <v>112</v>
      </c>
      <c r="C12" t="s">
        <v>113</v>
      </c>
      <c r="D12" t="s">
        <v>114</v>
      </c>
      <c r="E12" t="s">
        <v>139</v>
      </c>
      <c r="F12" t="s">
        <v>168</v>
      </c>
      <c r="G12" t="s">
        <v>169</v>
      </c>
      <c r="H12" t="s">
        <v>170</v>
      </c>
      <c r="I12">
        <v>2023</v>
      </c>
      <c r="J12">
        <v>9</v>
      </c>
      <c r="K12">
        <v>100</v>
      </c>
      <c r="L12" t="s">
        <v>156</v>
      </c>
      <c r="M12" t="s">
        <v>93</v>
      </c>
      <c r="N12" t="s">
        <v>16</v>
      </c>
      <c r="O12" t="s">
        <v>99</v>
      </c>
      <c r="P12" t="s">
        <v>13</v>
      </c>
      <c r="Q12" t="s">
        <v>14</v>
      </c>
      <c r="R12" t="s">
        <v>99</v>
      </c>
      <c r="S12" t="s">
        <v>108</v>
      </c>
      <c r="T12">
        <v>1473</v>
      </c>
      <c r="U12" t="s">
        <v>171</v>
      </c>
      <c r="V12">
        <v>25</v>
      </c>
      <c r="W12">
        <v>100</v>
      </c>
      <c r="X12">
        <v>0</v>
      </c>
      <c r="AA12">
        <v>0</v>
      </c>
      <c r="AD12">
        <v>0</v>
      </c>
      <c r="AE12">
        <v>30</v>
      </c>
      <c r="AF12" t="s">
        <v>651</v>
      </c>
      <c r="AG12">
        <v>0</v>
      </c>
      <c r="AH12">
        <v>30</v>
      </c>
      <c r="AI12" t="s">
        <v>652</v>
      </c>
      <c r="AJ12">
        <v>0</v>
      </c>
      <c r="AK12">
        <v>100</v>
      </c>
      <c r="AL12" t="s">
        <v>1066</v>
      </c>
      <c r="AM12">
        <v>0</v>
      </c>
      <c r="AN12">
        <v>1</v>
      </c>
      <c r="AO12" t="s">
        <v>1184</v>
      </c>
    </row>
    <row r="13" spans="1:43" x14ac:dyDescent="0.25">
      <c r="A13" t="s">
        <v>38</v>
      </c>
      <c r="B13" t="s">
        <v>112</v>
      </c>
      <c r="C13" t="s">
        <v>113</v>
      </c>
      <c r="D13" t="s">
        <v>114</v>
      </c>
      <c r="E13" t="s">
        <v>139</v>
      </c>
      <c r="F13" t="s">
        <v>168</v>
      </c>
      <c r="G13" t="s">
        <v>169</v>
      </c>
      <c r="H13" t="s">
        <v>170</v>
      </c>
      <c r="I13">
        <v>2023</v>
      </c>
      <c r="J13">
        <v>9</v>
      </c>
      <c r="K13">
        <v>100</v>
      </c>
      <c r="L13" t="s">
        <v>156</v>
      </c>
      <c r="M13" t="s">
        <v>93</v>
      </c>
      <c r="N13" t="s">
        <v>16</v>
      </c>
      <c r="O13" t="s">
        <v>99</v>
      </c>
      <c r="P13" t="s">
        <v>13</v>
      </c>
      <c r="Q13" t="s">
        <v>14</v>
      </c>
      <c r="R13" t="s">
        <v>99</v>
      </c>
      <c r="S13" t="s">
        <v>108</v>
      </c>
      <c r="T13">
        <v>1474</v>
      </c>
      <c r="U13" t="s">
        <v>172</v>
      </c>
      <c r="V13">
        <v>75</v>
      </c>
      <c r="W13">
        <v>100</v>
      </c>
      <c r="X13">
        <v>0</v>
      </c>
      <c r="AA13">
        <v>0</v>
      </c>
      <c r="AD13">
        <v>0</v>
      </c>
      <c r="AE13">
        <v>0</v>
      </c>
      <c r="AF13" t="s">
        <v>653</v>
      </c>
      <c r="AG13">
        <v>0</v>
      </c>
      <c r="AH13">
        <v>0</v>
      </c>
      <c r="AI13" t="s">
        <v>654</v>
      </c>
      <c r="AJ13">
        <v>0</v>
      </c>
      <c r="AK13">
        <v>21</v>
      </c>
      <c r="AL13" t="s">
        <v>1067</v>
      </c>
      <c r="AM13">
        <v>0</v>
      </c>
      <c r="AN13">
        <v>0.32</v>
      </c>
      <c r="AO13" t="s">
        <v>1188</v>
      </c>
    </row>
    <row r="14" spans="1:43" x14ac:dyDescent="0.25">
      <c r="A14" t="s">
        <v>38</v>
      </c>
      <c r="B14" t="s">
        <v>112</v>
      </c>
      <c r="C14" t="s">
        <v>113</v>
      </c>
      <c r="D14" t="s">
        <v>114</v>
      </c>
      <c r="E14" t="s">
        <v>139</v>
      </c>
      <c r="F14" t="s">
        <v>173</v>
      </c>
      <c r="G14" t="s">
        <v>174</v>
      </c>
      <c r="H14" t="s">
        <v>175</v>
      </c>
      <c r="I14">
        <v>2023</v>
      </c>
      <c r="J14">
        <v>23</v>
      </c>
      <c r="K14">
        <v>100</v>
      </c>
      <c r="L14" t="s">
        <v>176</v>
      </c>
      <c r="M14" t="s">
        <v>93</v>
      </c>
      <c r="N14" t="s">
        <v>16</v>
      </c>
      <c r="O14" t="s">
        <v>99</v>
      </c>
      <c r="P14" t="s">
        <v>13</v>
      </c>
      <c r="Q14" t="s">
        <v>14</v>
      </c>
      <c r="R14" t="s">
        <v>99</v>
      </c>
      <c r="S14" t="s">
        <v>108</v>
      </c>
      <c r="T14">
        <v>1475</v>
      </c>
      <c r="U14" t="s">
        <v>177</v>
      </c>
      <c r="V14">
        <v>50</v>
      </c>
      <c r="W14">
        <v>100</v>
      </c>
      <c r="X14">
        <v>0</v>
      </c>
      <c r="AA14">
        <v>0</v>
      </c>
      <c r="AD14">
        <v>0</v>
      </c>
      <c r="AE14">
        <v>43.66</v>
      </c>
      <c r="AF14" t="s">
        <v>655</v>
      </c>
      <c r="AG14">
        <v>0</v>
      </c>
      <c r="AH14">
        <v>59.3</v>
      </c>
      <c r="AI14" t="s">
        <v>656</v>
      </c>
      <c r="AJ14">
        <v>0</v>
      </c>
      <c r="AK14">
        <v>67.91</v>
      </c>
      <c r="AL14" t="s">
        <v>1068</v>
      </c>
      <c r="AM14">
        <v>0</v>
      </c>
      <c r="AN14">
        <v>0.6895</v>
      </c>
      <c r="AO14" t="s">
        <v>1189</v>
      </c>
    </row>
    <row r="15" spans="1:43" x14ac:dyDescent="0.25">
      <c r="A15" t="s">
        <v>38</v>
      </c>
      <c r="B15" t="s">
        <v>112</v>
      </c>
      <c r="C15" t="s">
        <v>113</v>
      </c>
      <c r="D15" t="s">
        <v>114</v>
      </c>
      <c r="E15" t="s">
        <v>139</v>
      </c>
      <c r="F15" t="s">
        <v>173</v>
      </c>
      <c r="G15" t="s">
        <v>174</v>
      </c>
      <c r="H15" t="s">
        <v>175</v>
      </c>
      <c r="I15">
        <v>2023</v>
      </c>
      <c r="J15">
        <v>23</v>
      </c>
      <c r="K15">
        <v>100</v>
      </c>
      <c r="L15" t="s">
        <v>176</v>
      </c>
      <c r="M15" t="s">
        <v>93</v>
      </c>
      <c r="N15" t="s">
        <v>16</v>
      </c>
      <c r="O15" t="s">
        <v>99</v>
      </c>
      <c r="P15" t="s">
        <v>13</v>
      </c>
      <c r="Q15" t="s">
        <v>14</v>
      </c>
      <c r="R15" t="s">
        <v>99</v>
      </c>
      <c r="S15" t="s">
        <v>108</v>
      </c>
      <c r="T15">
        <v>1476</v>
      </c>
      <c r="U15" t="s">
        <v>178</v>
      </c>
      <c r="V15">
        <v>50</v>
      </c>
      <c r="W15">
        <v>100</v>
      </c>
      <c r="X15">
        <v>0</v>
      </c>
      <c r="AA15">
        <v>0</v>
      </c>
      <c r="AD15">
        <v>0</v>
      </c>
      <c r="AE15">
        <v>9.98</v>
      </c>
      <c r="AF15" t="s">
        <v>657</v>
      </c>
      <c r="AG15">
        <v>0</v>
      </c>
      <c r="AH15">
        <v>30.45</v>
      </c>
      <c r="AI15" t="s">
        <v>658</v>
      </c>
      <c r="AJ15">
        <v>0</v>
      </c>
      <c r="AK15">
        <v>30.46</v>
      </c>
      <c r="AL15" t="s">
        <v>1069</v>
      </c>
      <c r="AM15">
        <v>0</v>
      </c>
      <c r="AN15">
        <v>0.40990000000000004</v>
      </c>
      <c r="AO15" t="s">
        <v>1190</v>
      </c>
    </row>
    <row r="16" spans="1:43" x14ac:dyDescent="0.25">
      <c r="A16" t="s">
        <v>38</v>
      </c>
      <c r="B16" t="s">
        <v>112</v>
      </c>
      <c r="C16" t="s">
        <v>113</v>
      </c>
      <c r="D16" t="s">
        <v>114</v>
      </c>
      <c r="E16" t="s">
        <v>139</v>
      </c>
      <c r="F16" t="s">
        <v>179</v>
      </c>
      <c r="G16" t="s">
        <v>180</v>
      </c>
      <c r="H16" t="s">
        <v>181</v>
      </c>
      <c r="I16">
        <v>2023</v>
      </c>
      <c r="J16">
        <v>5</v>
      </c>
      <c r="K16">
        <v>100</v>
      </c>
      <c r="L16" t="s">
        <v>182</v>
      </c>
      <c r="M16" t="s">
        <v>93</v>
      </c>
      <c r="N16" t="s">
        <v>16</v>
      </c>
      <c r="O16" t="s">
        <v>99</v>
      </c>
      <c r="P16" t="s">
        <v>13</v>
      </c>
      <c r="Q16" t="s">
        <v>14</v>
      </c>
      <c r="R16" t="s">
        <v>99</v>
      </c>
      <c r="S16" t="s">
        <v>108</v>
      </c>
      <c r="T16">
        <v>1477</v>
      </c>
      <c r="U16" t="s">
        <v>183</v>
      </c>
      <c r="V16">
        <v>100</v>
      </c>
      <c r="W16">
        <v>15</v>
      </c>
      <c r="X16">
        <v>0</v>
      </c>
      <c r="AA16">
        <v>0</v>
      </c>
      <c r="AD16">
        <v>0</v>
      </c>
      <c r="AE16">
        <v>0</v>
      </c>
      <c r="AF16" t="s">
        <v>659</v>
      </c>
      <c r="AG16">
        <v>0</v>
      </c>
      <c r="AH16">
        <v>0</v>
      </c>
      <c r="AI16" t="s">
        <v>660</v>
      </c>
      <c r="AJ16">
        <v>0</v>
      </c>
      <c r="AK16">
        <v>0</v>
      </c>
      <c r="AL16" t="s">
        <v>1070</v>
      </c>
      <c r="AM16">
        <v>0</v>
      </c>
      <c r="AN16">
        <v>0</v>
      </c>
      <c r="AO16" t="s">
        <v>1191</v>
      </c>
    </row>
    <row r="17" spans="1:41" x14ac:dyDescent="0.25">
      <c r="A17" t="s">
        <v>38</v>
      </c>
      <c r="B17" t="s">
        <v>112</v>
      </c>
      <c r="C17" t="s">
        <v>113</v>
      </c>
      <c r="D17" t="s">
        <v>114</v>
      </c>
      <c r="E17" t="s">
        <v>117</v>
      </c>
      <c r="F17" t="s">
        <v>184</v>
      </c>
      <c r="G17" t="s">
        <v>185</v>
      </c>
      <c r="H17" t="s">
        <v>186</v>
      </c>
      <c r="I17">
        <v>2023</v>
      </c>
      <c r="J17">
        <v>6</v>
      </c>
      <c r="K17">
        <v>100</v>
      </c>
      <c r="L17" t="s">
        <v>187</v>
      </c>
      <c r="M17" t="s">
        <v>93</v>
      </c>
      <c r="N17" t="s">
        <v>16</v>
      </c>
      <c r="O17" t="s">
        <v>99</v>
      </c>
      <c r="P17" t="s">
        <v>13</v>
      </c>
      <c r="Q17" t="s">
        <v>14</v>
      </c>
      <c r="R17" t="s">
        <v>99</v>
      </c>
      <c r="S17" t="s">
        <v>107</v>
      </c>
      <c r="T17">
        <v>1478</v>
      </c>
      <c r="U17" t="s">
        <v>188</v>
      </c>
      <c r="V17">
        <v>25</v>
      </c>
      <c r="W17">
        <v>1</v>
      </c>
      <c r="X17">
        <v>0</v>
      </c>
      <c r="AA17">
        <v>0</v>
      </c>
      <c r="AD17">
        <v>0</v>
      </c>
      <c r="AE17">
        <v>0</v>
      </c>
      <c r="AF17" t="s">
        <v>661</v>
      </c>
      <c r="AG17">
        <v>0</v>
      </c>
      <c r="AH17">
        <v>0</v>
      </c>
      <c r="AI17" t="s">
        <v>662</v>
      </c>
      <c r="AJ17">
        <v>0</v>
      </c>
      <c r="AK17">
        <v>0</v>
      </c>
      <c r="AL17" t="s">
        <v>1071</v>
      </c>
      <c r="AM17">
        <v>0</v>
      </c>
      <c r="AN17">
        <v>0</v>
      </c>
      <c r="AO17" t="s">
        <v>1192</v>
      </c>
    </row>
    <row r="18" spans="1:41" x14ac:dyDescent="0.25">
      <c r="A18" t="s">
        <v>38</v>
      </c>
      <c r="B18" t="s">
        <v>112</v>
      </c>
      <c r="C18" t="s">
        <v>113</v>
      </c>
      <c r="D18" t="s">
        <v>114</v>
      </c>
      <c r="E18" t="s">
        <v>117</v>
      </c>
      <c r="F18" t="s">
        <v>184</v>
      </c>
      <c r="G18" t="s">
        <v>185</v>
      </c>
      <c r="H18" t="s">
        <v>186</v>
      </c>
      <c r="I18">
        <v>2023</v>
      </c>
      <c r="J18">
        <v>6</v>
      </c>
      <c r="K18">
        <v>100</v>
      </c>
      <c r="L18" t="s">
        <v>187</v>
      </c>
      <c r="M18" t="s">
        <v>93</v>
      </c>
      <c r="N18" t="s">
        <v>16</v>
      </c>
      <c r="O18" t="s">
        <v>99</v>
      </c>
      <c r="P18" t="s">
        <v>13</v>
      </c>
      <c r="Q18" t="s">
        <v>14</v>
      </c>
      <c r="R18" t="s">
        <v>99</v>
      </c>
      <c r="S18" t="s">
        <v>107</v>
      </c>
      <c r="T18">
        <v>1479</v>
      </c>
      <c r="U18" t="s">
        <v>189</v>
      </c>
      <c r="V18">
        <v>25</v>
      </c>
      <c r="W18">
        <v>1</v>
      </c>
      <c r="X18">
        <v>0</v>
      </c>
      <c r="AA18">
        <v>0</v>
      </c>
      <c r="AD18">
        <v>0</v>
      </c>
      <c r="AE18">
        <v>0</v>
      </c>
      <c r="AF18" t="s">
        <v>663</v>
      </c>
      <c r="AG18">
        <v>0</v>
      </c>
      <c r="AH18">
        <v>0</v>
      </c>
      <c r="AI18" t="s">
        <v>664</v>
      </c>
      <c r="AJ18">
        <v>0</v>
      </c>
      <c r="AK18">
        <v>0</v>
      </c>
      <c r="AL18" t="s">
        <v>1072</v>
      </c>
      <c r="AM18">
        <v>0</v>
      </c>
      <c r="AN18">
        <v>0</v>
      </c>
      <c r="AO18" t="s">
        <v>1193</v>
      </c>
    </row>
    <row r="19" spans="1:41" x14ac:dyDescent="0.25">
      <c r="A19" t="s">
        <v>38</v>
      </c>
      <c r="B19" t="s">
        <v>112</v>
      </c>
      <c r="C19" t="s">
        <v>113</v>
      </c>
      <c r="D19" t="s">
        <v>114</v>
      </c>
      <c r="E19" t="s">
        <v>117</v>
      </c>
      <c r="F19" t="s">
        <v>184</v>
      </c>
      <c r="G19" t="s">
        <v>185</v>
      </c>
      <c r="H19" t="s">
        <v>186</v>
      </c>
      <c r="I19">
        <v>2023</v>
      </c>
      <c r="J19">
        <v>6</v>
      </c>
      <c r="K19">
        <v>100</v>
      </c>
      <c r="L19" t="s">
        <v>187</v>
      </c>
      <c r="M19" t="s">
        <v>93</v>
      </c>
      <c r="N19" t="s">
        <v>16</v>
      </c>
      <c r="O19" t="s">
        <v>99</v>
      </c>
      <c r="P19" t="s">
        <v>13</v>
      </c>
      <c r="Q19" t="s">
        <v>14</v>
      </c>
      <c r="R19" t="s">
        <v>99</v>
      </c>
      <c r="S19" t="s">
        <v>106</v>
      </c>
      <c r="T19">
        <v>1481</v>
      </c>
      <c r="U19" t="s">
        <v>665</v>
      </c>
      <c r="V19">
        <v>50</v>
      </c>
      <c r="W19">
        <v>114167.8</v>
      </c>
      <c r="X19">
        <v>9431</v>
      </c>
      <c r="AA19">
        <v>10127</v>
      </c>
      <c r="AD19">
        <v>10307</v>
      </c>
      <c r="AE19">
        <v>10307</v>
      </c>
      <c r="AF19" t="s">
        <v>666</v>
      </c>
      <c r="AG19">
        <v>10311</v>
      </c>
      <c r="AH19">
        <v>10308</v>
      </c>
      <c r="AI19" t="s">
        <v>667</v>
      </c>
      <c r="AJ19">
        <v>10315</v>
      </c>
      <c r="AK19">
        <v>10354</v>
      </c>
      <c r="AL19" t="s">
        <v>1073</v>
      </c>
      <c r="AM19">
        <v>9.0673552437727623E-2</v>
      </c>
      <c r="AN19">
        <v>9.2118793565260954E-2</v>
      </c>
      <c r="AO19" t="s">
        <v>1194</v>
      </c>
    </row>
    <row r="20" spans="1:41" x14ac:dyDescent="0.25">
      <c r="A20" t="s">
        <v>38</v>
      </c>
      <c r="B20" t="s">
        <v>112</v>
      </c>
      <c r="C20" t="s">
        <v>113</v>
      </c>
      <c r="D20" t="s">
        <v>114</v>
      </c>
      <c r="E20" t="s">
        <v>117</v>
      </c>
      <c r="F20" t="s">
        <v>190</v>
      </c>
      <c r="G20" t="s">
        <v>191</v>
      </c>
      <c r="H20" t="s">
        <v>190</v>
      </c>
      <c r="I20">
        <v>2023</v>
      </c>
      <c r="J20">
        <v>5</v>
      </c>
      <c r="K20">
        <v>100</v>
      </c>
      <c r="L20" t="s">
        <v>192</v>
      </c>
      <c r="M20" t="s">
        <v>93</v>
      </c>
      <c r="N20" t="s">
        <v>16</v>
      </c>
      <c r="O20" t="s">
        <v>99</v>
      </c>
      <c r="P20" t="s">
        <v>13</v>
      </c>
      <c r="Q20" t="s">
        <v>17</v>
      </c>
      <c r="R20" t="s">
        <v>99</v>
      </c>
      <c r="S20" t="s">
        <v>108</v>
      </c>
      <c r="T20">
        <v>1482</v>
      </c>
      <c r="U20" t="s">
        <v>668</v>
      </c>
      <c r="V20">
        <v>100</v>
      </c>
      <c r="W20">
        <v>10000</v>
      </c>
      <c r="X20">
        <v>0</v>
      </c>
      <c r="AA20">
        <v>0</v>
      </c>
      <c r="AD20">
        <v>0</v>
      </c>
      <c r="AE20">
        <v>0</v>
      </c>
      <c r="AF20" t="s">
        <v>669</v>
      </c>
      <c r="AG20">
        <v>0</v>
      </c>
      <c r="AH20">
        <v>0</v>
      </c>
      <c r="AI20" t="s">
        <v>670</v>
      </c>
      <c r="AJ20">
        <v>0</v>
      </c>
      <c r="AK20">
        <v>0</v>
      </c>
      <c r="AL20" t="s">
        <v>1074</v>
      </c>
      <c r="AM20">
        <v>0</v>
      </c>
      <c r="AN20">
        <v>0</v>
      </c>
      <c r="AO20" t="s">
        <v>1195</v>
      </c>
    </row>
    <row r="21" spans="1:41" x14ac:dyDescent="0.25">
      <c r="A21" t="s">
        <v>38</v>
      </c>
      <c r="B21" t="s">
        <v>112</v>
      </c>
      <c r="C21" t="s">
        <v>113</v>
      </c>
      <c r="D21" t="s">
        <v>114</v>
      </c>
      <c r="E21" t="s">
        <v>117</v>
      </c>
      <c r="F21" t="s">
        <v>193</v>
      </c>
      <c r="G21" t="s">
        <v>194</v>
      </c>
      <c r="H21" t="s">
        <v>195</v>
      </c>
      <c r="I21">
        <v>2023</v>
      </c>
      <c r="J21">
        <v>6</v>
      </c>
      <c r="K21">
        <v>100</v>
      </c>
      <c r="L21" t="s">
        <v>187</v>
      </c>
      <c r="M21" t="s">
        <v>93</v>
      </c>
      <c r="N21" t="s">
        <v>16</v>
      </c>
      <c r="O21" t="s">
        <v>99</v>
      </c>
      <c r="P21" t="s">
        <v>13</v>
      </c>
      <c r="Q21" t="s">
        <v>14</v>
      </c>
      <c r="R21" t="s">
        <v>99</v>
      </c>
      <c r="S21" t="s">
        <v>106</v>
      </c>
      <c r="T21">
        <v>1483</v>
      </c>
      <c r="U21" t="s">
        <v>671</v>
      </c>
      <c r="V21">
        <v>100</v>
      </c>
      <c r="W21">
        <v>144498.70000000001</v>
      </c>
      <c r="X21">
        <v>0</v>
      </c>
      <c r="AA21">
        <v>992</v>
      </c>
      <c r="AD21">
        <v>1222</v>
      </c>
      <c r="AE21">
        <v>1222</v>
      </c>
      <c r="AF21" t="s">
        <v>672</v>
      </c>
      <c r="AG21">
        <v>1294</v>
      </c>
      <c r="AH21">
        <v>1238</v>
      </c>
      <c r="AI21" t="s">
        <v>673</v>
      </c>
      <c r="AJ21">
        <v>1366</v>
      </c>
      <c r="AK21">
        <v>1338</v>
      </c>
      <c r="AL21" t="s">
        <v>1075</v>
      </c>
      <c r="AM21">
        <v>0.50248202925009011</v>
      </c>
      <c r="AN21">
        <v>1.1695606950097128E-2</v>
      </c>
      <c r="AO21" t="s">
        <v>1196</v>
      </c>
    </row>
    <row r="22" spans="1:41" x14ac:dyDescent="0.25">
      <c r="A22" t="s">
        <v>38</v>
      </c>
      <c r="B22" t="s">
        <v>112</v>
      </c>
      <c r="C22" t="s">
        <v>113</v>
      </c>
      <c r="D22" t="s">
        <v>114</v>
      </c>
      <c r="E22" t="s">
        <v>117</v>
      </c>
      <c r="F22" t="s">
        <v>196</v>
      </c>
      <c r="G22" t="s">
        <v>197</v>
      </c>
      <c r="H22" t="s">
        <v>674</v>
      </c>
      <c r="I22">
        <v>2023</v>
      </c>
      <c r="J22">
        <v>5</v>
      </c>
      <c r="K22">
        <v>100</v>
      </c>
      <c r="L22" t="s">
        <v>192</v>
      </c>
      <c r="M22" t="s">
        <v>93</v>
      </c>
      <c r="N22" t="s">
        <v>16</v>
      </c>
      <c r="O22" t="s">
        <v>99</v>
      </c>
      <c r="P22" t="s">
        <v>13</v>
      </c>
      <c r="Q22" t="s">
        <v>14</v>
      </c>
      <c r="R22" t="s">
        <v>99</v>
      </c>
      <c r="S22" t="s">
        <v>107</v>
      </c>
      <c r="T22">
        <v>1484</v>
      </c>
      <c r="U22" t="s">
        <v>675</v>
      </c>
      <c r="V22">
        <v>100</v>
      </c>
      <c r="W22">
        <v>5000</v>
      </c>
      <c r="X22">
        <v>0</v>
      </c>
      <c r="AA22">
        <v>0</v>
      </c>
      <c r="AD22">
        <v>0</v>
      </c>
      <c r="AE22">
        <v>0</v>
      </c>
      <c r="AF22" t="s">
        <v>676</v>
      </c>
      <c r="AG22">
        <v>300</v>
      </c>
      <c r="AH22">
        <v>0</v>
      </c>
      <c r="AI22" t="s">
        <v>677</v>
      </c>
      <c r="AJ22">
        <v>377</v>
      </c>
      <c r="AK22">
        <v>0</v>
      </c>
      <c r="AL22" t="s">
        <v>1076</v>
      </c>
      <c r="AM22">
        <v>7.5399999999999995E-2</v>
      </c>
      <c r="AN22">
        <v>0</v>
      </c>
      <c r="AO22" t="s">
        <v>1197</v>
      </c>
    </row>
    <row r="23" spans="1:41" x14ac:dyDescent="0.25">
      <c r="A23" t="s">
        <v>38</v>
      </c>
      <c r="B23" t="s">
        <v>112</v>
      </c>
      <c r="C23" t="s">
        <v>113</v>
      </c>
      <c r="D23" t="s">
        <v>114</v>
      </c>
      <c r="E23" t="s">
        <v>117</v>
      </c>
      <c r="F23" t="s">
        <v>198</v>
      </c>
      <c r="G23" t="s">
        <v>199</v>
      </c>
      <c r="H23" t="s">
        <v>200</v>
      </c>
      <c r="I23">
        <v>2023</v>
      </c>
      <c r="J23">
        <v>6</v>
      </c>
      <c r="K23">
        <v>100</v>
      </c>
      <c r="L23" t="s">
        <v>187</v>
      </c>
      <c r="M23" t="s">
        <v>93</v>
      </c>
      <c r="N23" t="s">
        <v>16</v>
      </c>
      <c r="O23" t="s">
        <v>99</v>
      </c>
      <c r="P23" t="s">
        <v>13</v>
      </c>
      <c r="Q23" t="s">
        <v>14</v>
      </c>
      <c r="R23" t="s">
        <v>99</v>
      </c>
      <c r="S23" t="s">
        <v>106</v>
      </c>
      <c r="T23">
        <v>1485</v>
      </c>
      <c r="U23" t="s">
        <v>678</v>
      </c>
      <c r="V23">
        <v>100</v>
      </c>
      <c r="W23">
        <v>123857.5</v>
      </c>
      <c r="X23">
        <v>0</v>
      </c>
      <c r="AA23">
        <v>752</v>
      </c>
      <c r="AD23">
        <v>905</v>
      </c>
      <c r="AE23">
        <v>905</v>
      </c>
      <c r="AF23" t="s">
        <v>679</v>
      </c>
      <c r="AG23">
        <v>977</v>
      </c>
      <c r="AH23">
        <v>941.6</v>
      </c>
      <c r="AI23" t="s">
        <v>680</v>
      </c>
      <c r="AJ23">
        <v>1056</v>
      </c>
      <c r="AK23">
        <v>1054</v>
      </c>
      <c r="AL23" t="s">
        <v>1077</v>
      </c>
      <c r="AM23">
        <v>0.49858910441434712</v>
      </c>
      <c r="AN23">
        <v>1.2692004925014634E-2</v>
      </c>
      <c r="AO23" t="s">
        <v>1198</v>
      </c>
    </row>
    <row r="24" spans="1:41" x14ac:dyDescent="0.25">
      <c r="A24" t="s">
        <v>38</v>
      </c>
      <c r="B24" t="s">
        <v>112</v>
      </c>
      <c r="C24" t="s">
        <v>113</v>
      </c>
      <c r="D24" t="s">
        <v>114</v>
      </c>
      <c r="E24" t="s">
        <v>117</v>
      </c>
      <c r="F24" t="s">
        <v>201</v>
      </c>
      <c r="G24" t="s">
        <v>202</v>
      </c>
      <c r="H24" t="s">
        <v>681</v>
      </c>
      <c r="I24">
        <v>2023</v>
      </c>
      <c r="J24">
        <v>5</v>
      </c>
      <c r="K24">
        <v>100</v>
      </c>
      <c r="L24" t="s">
        <v>192</v>
      </c>
      <c r="M24" t="s">
        <v>93</v>
      </c>
      <c r="N24" t="s">
        <v>16</v>
      </c>
      <c r="O24" t="s">
        <v>99</v>
      </c>
      <c r="P24" t="s">
        <v>13</v>
      </c>
      <c r="Q24" t="s">
        <v>14</v>
      </c>
      <c r="R24" t="s">
        <v>99</v>
      </c>
      <c r="S24" t="s">
        <v>107</v>
      </c>
      <c r="T24">
        <v>1486</v>
      </c>
      <c r="U24" t="s">
        <v>681</v>
      </c>
      <c r="V24">
        <v>100</v>
      </c>
      <c r="W24">
        <v>8000</v>
      </c>
      <c r="X24">
        <v>0</v>
      </c>
      <c r="AA24">
        <v>0</v>
      </c>
      <c r="AD24">
        <v>0</v>
      </c>
      <c r="AE24">
        <v>0</v>
      </c>
      <c r="AF24" t="s">
        <v>682</v>
      </c>
      <c r="AG24">
        <v>978</v>
      </c>
      <c r="AH24">
        <v>0</v>
      </c>
      <c r="AI24" t="s">
        <v>683</v>
      </c>
      <c r="AJ24">
        <v>2610</v>
      </c>
      <c r="AK24">
        <v>2589</v>
      </c>
      <c r="AL24" t="s">
        <v>1078</v>
      </c>
      <c r="AM24">
        <v>0.441</v>
      </c>
      <c r="AN24">
        <v>0.358875</v>
      </c>
      <c r="AO24" t="s">
        <v>1199</v>
      </c>
    </row>
    <row r="25" spans="1:41" x14ac:dyDescent="0.25">
      <c r="A25" t="s">
        <v>38</v>
      </c>
      <c r="B25" t="s">
        <v>112</v>
      </c>
      <c r="C25" t="s">
        <v>113</v>
      </c>
      <c r="D25" t="s">
        <v>114</v>
      </c>
      <c r="E25" t="s">
        <v>117</v>
      </c>
      <c r="F25" t="s">
        <v>123</v>
      </c>
      <c r="G25" t="s">
        <v>203</v>
      </c>
      <c r="H25" t="s">
        <v>150</v>
      </c>
      <c r="I25">
        <v>2023</v>
      </c>
      <c r="J25">
        <v>8</v>
      </c>
      <c r="K25">
        <v>100</v>
      </c>
      <c r="L25" t="s">
        <v>151</v>
      </c>
      <c r="M25" t="s">
        <v>93</v>
      </c>
      <c r="N25" t="s">
        <v>16</v>
      </c>
      <c r="O25" t="s">
        <v>99</v>
      </c>
      <c r="P25" t="s">
        <v>13</v>
      </c>
      <c r="Q25" t="s">
        <v>17</v>
      </c>
      <c r="R25" t="s">
        <v>99</v>
      </c>
      <c r="S25" t="s">
        <v>107</v>
      </c>
      <c r="T25">
        <v>1488</v>
      </c>
      <c r="U25" t="s">
        <v>152</v>
      </c>
      <c r="V25">
        <v>100</v>
      </c>
      <c r="W25">
        <v>11</v>
      </c>
      <c r="X25">
        <v>0</v>
      </c>
      <c r="AA25">
        <v>1</v>
      </c>
      <c r="AD25">
        <v>2</v>
      </c>
      <c r="AE25">
        <v>2</v>
      </c>
      <c r="AF25" t="s">
        <v>686</v>
      </c>
      <c r="AG25">
        <v>3</v>
      </c>
      <c r="AH25">
        <v>3</v>
      </c>
      <c r="AI25" t="s">
        <v>687</v>
      </c>
      <c r="AJ25">
        <v>4</v>
      </c>
      <c r="AK25">
        <v>4</v>
      </c>
      <c r="AL25" t="s">
        <v>1080</v>
      </c>
      <c r="AM25">
        <v>0.45454545454545453</v>
      </c>
      <c r="AN25">
        <v>0.45454545454545453</v>
      </c>
      <c r="AO25" t="s">
        <v>1201</v>
      </c>
    </row>
    <row r="26" spans="1:41" x14ac:dyDescent="0.25">
      <c r="A26" t="s">
        <v>39</v>
      </c>
      <c r="B26" t="s">
        <v>112</v>
      </c>
      <c r="C26" t="s">
        <v>113</v>
      </c>
      <c r="D26" t="s">
        <v>114</v>
      </c>
      <c r="E26" t="s">
        <v>117</v>
      </c>
      <c r="F26" t="s">
        <v>486</v>
      </c>
      <c r="G26" t="s">
        <v>487</v>
      </c>
      <c r="H26" t="s">
        <v>488</v>
      </c>
      <c r="I26">
        <v>2023</v>
      </c>
      <c r="J26">
        <v>10</v>
      </c>
      <c r="K26">
        <v>100</v>
      </c>
      <c r="L26" t="s">
        <v>489</v>
      </c>
      <c r="M26" t="s">
        <v>93</v>
      </c>
      <c r="N26" t="s">
        <v>16</v>
      </c>
      <c r="O26" t="s">
        <v>99</v>
      </c>
      <c r="P26" t="s">
        <v>13</v>
      </c>
      <c r="Q26" t="s">
        <v>14</v>
      </c>
      <c r="R26" t="s">
        <v>99</v>
      </c>
      <c r="S26" t="s">
        <v>107</v>
      </c>
      <c r="T26">
        <v>1606</v>
      </c>
      <c r="U26" t="s">
        <v>490</v>
      </c>
      <c r="V26">
        <v>50</v>
      </c>
      <c r="W26">
        <v>1</v>
      </c>
      <c r="X26">
        <v>0</v>
      </c>
      <c r="AA26">
        <v>0</v>
      </c>
      <c r="AD26">
        <v>0</v>
      </c>
      <c r="AG26">
        <v>0</v>
      </c>
      <c r="AJ26">
        <v>0</v>
      </c>
      <c r="AK26">
        <v>25</v>
      </c>
      <c r="AL26" t="s">
        <v>1136</v>
      </c>
      <c r="AM26">
        <v>0</v>
      </c>
      <c r="AN26">
        <v>0.45</v>
      </c>
      <c r="AO26" t="s">
        <v>1284</v>
      </c>
    </row>
    <row r="27" spans="1:41" x14ac:dyDescent="0.25">
      <c r="A27" t="s">
        <v>39</v>
      </c>
      <c r="B27" t="s">
        <v>112</v>
      </c>
      <c r="C27" t="s">
        <v>113</v>
      </c>
      <c r="D27" t="s">
        <v>114</v>
      </c>
      <c r="E27" t="s">
        <v>117</v>
      </c>
      <c r="F27" t="s">
        <v>486</v>
      </c>
      <c r="G27" t="s">
        <v>487</v>
      </c>
      <c r="H27" t="s">
        <v>488</v>
      </c>
      <c r="I27">
        <v>2023</v>
      </c>
      <c r="J27">
        <v>10</v>
      </c>
      <c r="K27">
        <v>100</v>
      </c>
      <c r="L27" t="s">
        <v>489</v>
      </c>
      <c r="M27" t="s">
        <v>93</v>
      </c>
      <c r="N27" t="s">
        <v>16</v>
      </c>
      <c r="O27" t="s">
        <v>99</v>
      </c>
      <c r="P27" t="s">
        <v>13</v>
      </c>
      <c r="Q27" t="s">
        <v>14</v>
      </c>
      <c r="R27" t="s">
        <v>99</v>
      </c>
      <c r="S27" t="s">
        <v>107</v>
      </c>
      <c r="T27">
        <v>1608</v>
      </c>
      <c r="U27" t="s">
        <v>495</v>
      </c>
      <c r="V27">
        <v>50</v>
      </c>
      <c r="W27">
        <v>1</v>
      </c>
      <c r="X27">
        <v>0</v>
      </c>
      <c r="AA27">
        <v>0</v>
      </c>
      <c r="AD27">
        <v>0</v>
      </c>
      <c r="AG27">
        <v>0</v>
      </c>
      <c r="AH27">
        <v>0.3</v>
      </c>
      <c r="AI27" t="s">
        <v>998</v>
      </c>
      <c r="AJ27">
        <v>0</v>
      </c>
      <c r="AK27">
        <v>5</v>
      </c>
      <c r="AL27" t="s">
        <v>1137</v>
      </c>
      <c r="AM27">
        <v>0</v>
      </c>
      <c r="AN27">
        <v>0.1</v>
      </c>
      <c r="AO27" t="s">
        <v>1285</v>
      </c>
    </row>
    <row r="28" spans="1:41" x14ac:dyDescent="0.25">
      <c r="A28" t="s">
        <v>39</v>
      </c>
      <c r="B28" t="s">
        <v>112</v>
      </c>
      <c r="C28" t="s">
        <v>113</v>
      </c>
      <c r="D28" t="s">
        <v>114</v>
      </c>
      <c r="E28" t="s">
        <v>117</v>
      </c>
      <c r="F28" t="s">
        <v>498</v>
      </c>
      <c r="G28" t="s">
        <v>499</v>
      </c>
      <c r="H28" t="s">
        <v>500</v>
      </c>
      <c r="I28">
        <v>2023</v>
      </c>
      <c r="J28">
        <v>20</v>
      </c>
      <c r="K28">
        <v>100</v>
      </c>
      <c r="L28" t="s">
        <v>489</v>
      </c>
      <c r="M28" t="s">
        <v>93</v>
      </c>
      <c r="N28" t="s">
        <v>62</v>
      </c>
      <c r="O28" t="s">
        <v>99</v>
      </c>
      <c r="P28" t="s">
        <v>13</v>
      </c>
      <c r="Q28" t="s">
        <v>17</v>
      </c>
      <c r="R28" t="s">
        <v>99</v>
      </c>
      <c r="S28" t="s">
        <v>107</v>
      </c>
      <c r="T28">
        <v>1611</v>
      </c>
      <c r="U28" t="s">
        <v>501</v>
      </c>
      <c r="V28">
        <v>25</v>
      </c>
      <c r="W28">
        <v>6</v>
      </c>
      <c r="X28">
        <v>0</v>
      </c>
      <c r="AA28">
        <v>0</v>
      </c>
      <c r="AD28">
        <v>0</v>
      </c>
      <c r="AE28">
        <v>0</v>
      </c>
      <c r="AF28" t="s">
        <v>828</v>
      </c>
      <c r="AG28">
        <v>0</v>
      </c>
      <c r="AJ28">
        <v>0</v>
      </c>
      <c r="AK28">
        <v>40</v>
      </c>
      <c r="AL28" t="s">
        <v>1138</v>
      </c>
      <c r="AM28">
        <v>0</v>
      </c>
      <c r="AN28">
        <v>0.42</v>
      </c>
      <c r="AO28" t="s">
        <v>1286</v>
      </c>
    </row>
    <row r="29" spans="1:41" x14ac:dyDescent="0.25">
      <c r="A29" t="s">
        <v>39</v>
      </c>
      <c r="B29" t="s">
        <v>112</v>
      </c>
      <c r="C29" t="s">
        <v>113</v>
      </c>
      <c r="D29" t="s">
        <v>114</v>
      </c>
      <c r="E29" t="s">
        <v>117</v>
      </c>
      <c r="F29" t="s">
        <v>498</v>
      </c>
      <c r="G29" t="s">
        <v>499</v>
      </c>
      <c r="H29" t="s">
        <v>500</v>
      </c>
      <c r="I29">
        <v>2023</v>
      </c>
      <c r="J29">
        <v>20</v>
      </c>
      <c r="K29">
        <v>100</v>
      </c>
      <c r="L29" t="s">
        <v>489</v>
      </c>
      <c r="M29" t="s">
        <v>93</v>
      </c>
      <c r="N29" t="s">
        <v>62</v>
      </c>
      <c r="O29" t="s">
        <v>99</v>
      </c>
      <c r="P29" t="s">
        <v>13</v>
      </c>
      <c r="Q29" t="s">
        <v>17</v>
      </c>
      <c r="R29" t="s">
        <v>99</v>
      </c>
      <c r="S29" t="s">
        <v>108</v>
      </c>
      <c r="T29">
        <v>1612</v>
      </c>
      <c r="U29" t="s">
        <v>502</v>
      </c>
      <c r="V29">
        <v>25</v>
      </c>
      <c r="W29">
        <v>50</v>
      </c>
      <c r="X29">
        <v>0</v>
      </c>
      <c r="AA29">
        <v>0</v>
      </c>
      <c r="AD29">
        <v>0</v>
      </c>
      <c r="AE29">
        <v>1</v>
      </c>
      <c r="AF29" t="s">
        <v>829</v>
      </c>
      <c r="AG29">
        <v>0</v>
      </c>
      <c r="AJ29">
        <v>0</v>
      </c>
      <c r="AK29">
        <v>5</v>
      </c>
      <c r="AL29" t="s">
        <v>1139</v>
      </c>
      <c r="AM29">
        <v>0</v>
      </c>
      <c r="AN29">
        <v>0.1</v>
      </c>
      <c r="AO29" t="s">
        <v>1287</v>
      </c>
    </row>
    <row r="30" spans="1:41" x14ac:dyDescent="0.25">
      <c r="A30" t="s">
        <v>39</v>
      </c>
      <c r="B30" t="s">
        <v>112</v>
      </c>
      <c r="C30" t="s">
        <v>113</v>
      </c>
      <c r="D30" t="s">
        <v>114</v>
      </c>
      <c r="E30" t="s">
        <v>117</v>
      </c>
      <c r="F30" t="s">
        <v>498</v>
      </c>
      <c r="G30" t="s">
        <v>499</v>
      </c>
      <c r="H30" t="s">
        <v>500</v>
      </c>
      <c r="I30">
        <v>2023</v>
      </c>
      <c r="J30">
        <v>20</v>
      </c>
      <c r="K30">
        <v>100</v>
      </c>
      <c r="L30" t="s">
        <v>489</v>
      </c>
      <c r="M30" t="s">
        <v>93</v>
      </c>
      <c r="N30" t="s">
        <v>62</v>
      </c>
      <c r="O30" t="s">
        <v>99</v>
      </c>
      <c r="P30" t="s">
        <v>13</v>
      </c>
      <c r="Q30" t="s">
        <v>17</v>
      </c>
      <c r="R30" t="s">
        <v>99</v>
      </c>
      <c r="S30" t="s">
        <v>107</v>
      </c>
      <c r="T30">
        <v>1614</v>
      </c>
      <c r="U30" t="s">
        <v>503</v>
      </c>
      <c r="V30">
        <v>25</v>
      </c>
      <c r="W30">
        <v>1</v>
      </c>
      <c r="X30">
        <v>0</v>
      </c>
      <c r="AA30">
        <v>0</v>
      </c>
      <c r="AD30">
        <v>0</v>
      </c>
      <c r="AG30">
        <v>0</v>
      </c>
      <c r="AJ30">
        <v>0</v>
      </c>
      <c r="AK30">
        <v>0</v>
      </c>
      <c r="AL30" t="s">
        <v>1140</v>
      </c>
      <c r="AM30">
        <v>0</v>
      </c>
      <c r="AN30">
        <v>0</v>
      </c>
      <c r="AO30" t="s">
        <v>1288</v>
      </c>
    </row>
    <row r="31" spans="1:41" x14ac:dyDescent="0.25">
      <c r="A31" t="s">
        <v>39</v>
      </c>
      <c r="B31" t="s">
        <v>112</v>
      </c>
      <c r="C31" t="s">
        <v>113</v>
      </c>
      <c r="D31" t="s">
        <v>114</v>
      </c>
      <c r="E31" t="s">
        <v>117</v>
      </c>
      <c r="F31" t="s">
        <v>498</v>
      </c>
      <c r="G31" t="s">
        <v>499</v>
      </c>
      <c r="H31" t="s">
        <v>500</v>
      </c>
      <c r="I31">
        <v>2023</v>
      </c>
      <c r="J31">
        <v>20</v>
      </c>
      <c r="K31">
        <v>100</v>
      </c>
      <c r="L31" t="s">
        <v>489</v>
      </c>
      <c r="M31" t="s">
        <v>93</v>
      </c>
      <c r="N31" t="s">
        <v>62</v>
      </c>
      <c r="O31" t="s">
        <v>99</v>
      </c>
      <c r="P31" t="s">
        <v>13</v>
      </c>
      <c r="Q31" t="s">
        <v>17</v>
      </c>
      <c r="R31" t="s">
        <v>99</v>
      </c>
      <c r="S31" t="s">
        <v>107</v>
      </c>
      <c r="T31">
        <v>1615</v>
      </c>
      <c r="U31" t="s">
        <v>504</v>
      </c>
      <c r="V31">
        <v>25</v>
      </c>
      <c r="W31">
        <v>1</v>
      </c>
      <c r="X31">
        <v>0</v>
      </c>
      <c r="AA31">
        <v>0</v>
      </c>
      <c r="AD31">
        <v>0</v>
      </c>
      <c r="AG31">
        <v>0</v>
      </c>
      <c r="AJ31">
        <v>0</v>
      </c>
      <c r="AK31">
        <v>15</v>
      </c>
      <c r="AL31" t="s">
        <v>1141</v>
      </c>
      <c r="AM31">
        <v>0</v>
      </c>
      <c r="AN31">
        <v>0.16</v>
      </c>
      <c r="AO31" t="s">
        <v>1289</v>
      </c>
    </row>
    <row r="32" spans="1:41" x14ac:dyDescent="0.25">
      <c r="A32" t="s">
        <v>39</v>
      </c>
      <c r="B32" t="s">
        <v>112</v>
      </c>
      <c r="C32" t="s">
        <v>113</v>
      </c>
      <c r="D32" t="s">
        <v>114</v>
      </c>
      <c r="E32" t="s">
        <v>117</v>
      </c>
      <c r="F32" t="s">
        <v>505</v>
      </c>
      <c r="G32" t="s">
        <v>506</v>
      </c>
      <c r="H32" t="s">
        <v>507</v>
      </c>
      <c r="I32">
        <v>2023</v>
      </c>
      <c r="J32">
        <v>20</v>
      </c>
      <c r="K32">
        <v>100</v>
      </c>
      <c r="L32" t="s">
        <v>489</v>
      </c>
      <c r="M32" t="s">
        <v>93</v>
      </c>
      <c r="N32" t="s">
        <v>62</v>
      </c>
      <c r="O32" t="s">
        <v>99</v>
      </c>
      <c r="P32" t="s">
        <v>13</v>
      </c>
      <c r="Q32" t="s">
        <v>17</v>
      </c>
      <c r="R32" t="s">
        <v>99</v>
      </c>
      <c r="S32" t="s">
        <v>107</v>
      </c>
      <c r="T32">
        <v>1618</v>
      </c>
      <c r="U32" t="s">
        <v>508</v>
      </c>
      <c r="V32">
        <v>25</v>
      </c>
      <c r="W32">
        <v>1</v>
      </c>
      <c r="X32">
        <v>0</v>
      </c>
      <c r="AA32">
        <v>0</v>
      </c>
      <c r="AD32">
        <v>0</v>
      </c>
      <c r="AE32">
        <v>1</v>
      </c>
      <c r="AF32" t="s">
        <v>830</v>
      </c>
      <c r="AG32">
        <v>0</v>
      </c>
      <c r="AJ32">
        <v>0</v>
      </c>
      <c r="AK32">
        <v>1</v>
      </c>
      <c r="AL32" t="s">
        <v>1142</v>
      </c>
      <c r="AM32">
        <v>0</v>
      </c>
      <c r="AN32">
        <v>1</v>
      </c>
      <c r="AO32" t="s">
        <v>1142</v>
      </c>
    </row>
    <row r="33" spans="1:41" x14ac:dyDescent="0.25">
      <c r="A33" t="s">
        <v>39</v>
      </c>
      <c r="B33" t="s">
        <v>112</v>
      </c>
      <c r="C33" t="s">
        <v>113</v>
      </c>
      <c r="D33" t="s">
        <v>114</v>
      </c>
      <c r="E33" t="s">
        <v>117</v>
      </c>
      <c r="F33" t="s">
        <v>505</v>
      </c>
      <c r="G33" t="s">
        <v>506</v>
      </c>
      <c r="H33" t="s">
        <v>507</v>
      </c>
      <c r="I33">
        <v>2023</v>
      </c>
      <c r="J33">
        <v>20</v>
      </c>
      <c r="K33">
        <v>100</v>
      </c>
      <c r="L33" t="s">
        <v>489</v>
      </c>
      <c r="M33" t="s">
        <v>93</v>
      </c>
      <c r="N33" t="s">
        <v>62</v>
      </c>
      <c r="O33" t="s">
        <v>99</v>
      </c>
      <c r="P33" t="s">
        <v>13</v>
      </c>
      <c r="Q33" t="s">
        <v>17</v>
      </c>
      <c r="R33" t="s">
        <v>99</v>
      </c>
      <c r="S33" t="s">
        <v>108</v>
      </c>
      <c r="T33">
        <v>1619</v>
      </c>
      <c r="U33" t="s">
        <v>509</v>
      </c>
      <c r="V33">
        <v>25</v>
      </c>
      <c r="W33">
        <v>100</v>
      </c>
      <c r="X33">
        <v>0</v>
      </c>
      <c r="AA33">
        <v>0</v>
      </c>
      <c r="AD33">
        <v>0</v>
      </c>
      <c r="AE33">
        <v>0</v>
      </c>
      <c r="AF33" t="s">
        <v>831</v>
      </c>
      <c r="AG33">
        <v>0</v>
      </c>
      <c r="AJ33">
        <v>0</v>
      </c>
      <c r="AK33">
        <v>100</v>
      </c>
      <c r="AL33" t="s">
        <v>1143</v>
      </c>
      <c r="AM33">
        <v>0</v>
      </c>
      <c r="AN33">
        <v>1</v>
      </c>
      <c r="AO33" t="s">
        <v>1143</v>
      </c>
    </row>
    <row r="34" spans="1:41" x14ac:dyDescent="0.25">
      <c r="A34" t="s">
        <v>39</v>
      </c>
      <c r="B34" t="s">
        <v>112</v>
      </c>
      <c r="C34" t="s">
        <v>113</v>
      </c>
      <c r="D34" t="s">
        <v>114</v>
      </c>
      <c r="E34" t="s">
        <v>117</v>
      </c>
      <c r="F34" t="s">
        <v>505</v>
      </c>
      <c r="G34" t="s">
        <v>506</v>
      </c>
      <c r="H34" t="s">
        <v>507</v>
      </c>
      <c r="I34">
        <v>2023</v>
      </c>
      <c r="J34">
        <v>20</v>
      </c>
      <c r="K34">
        <v>100</v>
      </c>
      <c r="L34" t="s">
        <v>489</v>
      </c>
      <c r="M34" t="s">
        <v>93</v>
      </c>
      <c r="N34" t="s">
        <v>62</v>
      </c>
      <c r="O34" t="s">
        <v>99</v>
      </c>
      <c r="P34" t="s">
        <v>13</v>
      </c>
      <c r="Q34" t="s">
        <v>17</v>
      </c>
      <c r="R34" t="s">
        <v>99</v>
      </c>
      <c r="S34" t="s">
        <v>107</v>
      </c>
      <c r="T34">
        <v>1620</v>
      </c>
      <c r="U34" t="s">
        <v>510</v>
      </c>
      <c r="V34">
        <v>25</v>
      </c>
      <c r="W34">
        <v>1</v>
      </c>
      <c r="X34">
        <v>0</v>
      </c>
      <c r="AA34">
        <v>0</v>
      </c>
      <c r="AD34">
        <v>0</v>
      </c>
      <c r="AE34">
        <v>0</v>
      </c>
      <c r="AF34" t="s">
        <v>832</v>
      </c>
      <c r="AG34">
        <v>0</v>
      </c>
      <c r="AJ34">
        <v>0</v>
      </c>
      <c r="AK34">
        <v>0</v>
      </c>
      <c r="AL34" t="s">
        <v>1142</v>
      </c>
      <c r="AM34">
        <v>0</v>
      </c>
      <c r="AN34">
        <v>0</v>
      </c>
      <c r="AO34" t="s">
        <v>1142</v>
      </c>
    </row>
    <row r="35" spans="1:41" x14ac:dyDescent="0.25">
      <c r="A35" t="s">
        <v>39</v>
      </c>
      <c r="B35" t="s">
        <v>112</v>
      </c>
      <c r="C35" t="s">
        <v>113</v>
      </c>
      <c r="D35" t="s">
        <v>114</v>
      </c>
      <c r="E35" t="s">
        <v>117</v>
      </c>
      <c r="F35" t="s">
        <v>505</v>
      </c>
      <c r="G35" t="s">
        <v>506</v>
      </c>
      <c r="H35" t="s">
        <v>507</v>
      </c>
      <c r="I35">
        <v>2023</v>
      </c>
      <c r="J35">
        <v>20</v>
      </c>
      <c r="K35">
        <v>100</v>
      </c>
      <c r="L35" t="s">
        <v>489</v>
      </c>
      <c r="M35" t="s">
        <v>93</v>
      </c>
      <c r="N35" t="s">
        <v>62</v>
      </c>
      <c r="O35" t="s">
        <v>99</v>
      </c>
      <c r="P35" t="s">
        <v>13</v>
      </c>
      <c r="Q35" t="s">
        <v>17</v>
      </c>
      <c r="R35" t="s">
        <v>99</v>
      </c>
      <c r="S35" t="s">
        <v>108</v>
      </c>
      <c r="T35">
        <v>1621</v>
      </c>
      <c r="U35" t="s">
        <v>511</v>
      </c>
      <c r="V35">
        <v>25</v>
      </c>
      <c r="W35">
        <v>100</v>
      </c>
      <c r="X35">
        <v>0</v>
      </c>
      <c r="AA35">
        <v>0</v>
      </c>
      <c r="AD35">
        <v>0</v>
      </c>
      <c r="AE35">
        <v>0</v>
      </c>
      <c r="AF35" t="s">
        <v>833</v>
      </c>
      <c r="AG35">
        <v>0</v>
      </c>
      <c r="AJ35">
        <v>0</v>
      </c>
      <c r="AK35">
        <v>0</v>
      </c>
      <c r="AL35" t="s">
        <v>1142</v>
      </c>
      <c r="AM35">
        <v>0</v>
      </c>
      <c r="AN35">
        <v>0</v>
      </c>
      <c r="AO35" t="s">
        <v>1142</v>
      </c>
    </row>
    <row r="36" spans="1:41" x14ac:dyDescent="0.25">
      <c r="A36" t="s">
        <v>39</v>
      </c>
      <c r="B36" t="s">
        <v>112</v>
      </c>
      <c r="C36" t="s">
        <v>113</v>
      </c>
      <c r="D36" t="s">
        <v>114</v>
      </c>
      <c r="E36" t="s">
        <v>117</v>
      </c>
      <c r="F36" t="s">
        <v>519</v>
      </c>
      <c r="G36" t="s">
        <v>520</v>
      </c>
      <c r="H36" t="s">
        <v>521</v>
      </c>
      <c r="I36">
        <v>2023</v>
      </c>
      <c r="J36">
        <v>10</v>
      </c>
      <c r="K36">
        <v>100</v>
      </c>
      <c r="L36" t="s">
        <v>489</v>
      </c>
      <c r="M36" t="s">
        <v>93</v>
      </c>
      <c r="N36" t="s">
        <v>62</v>
      </c>
      <c r="O36" t="s">
        <v>99</v>
      </c>
      <c r="P36" t="s">
        <v>13</v>
      </c>
      <c r="Q36" t="s">
        <v>17</v>
      </c>
      <c r="R36" t="s">
        <v>99</v>
      </c>
      <c r="S36" t="s">
        <v>107</v>
      </c>
      <c r="T36">
        <v>1625</v>
      </c>
      <c r="U36" t="s">
        <v>522</v>
      </c>
      <c r="V36">
        <v>30</v>
      </c>
      <c r="W36">
        <v>1</v>
      </c>
      <c r="X36">
        <v>0</v>
      </c>
      <c r="AA36">
        <v>0</v>
      </c>
      <c r="AD36">
        <v>0</v>
      </c>
      <c r="AE36">
        <v>0</v>
      </c>
      <c r="AF36" t="s">
        <v>837</v>
      </c>
      <c r="AG36">
        <v>0</v>
      </c>
      <c r="AJ36">
        <v>0</v>
      </c>
      <c r="AK36">
        <v>0</v>
      </c>
      <c r="AL36" t="s">
        <v>1142</v>
      </c>
      <c r="AM36">
        <v>0</v>
      </c>
      <c r="AN36">
        <v>0</v>
      </c>
      <c r="AO36" t="s">
        <v>1142</v>
      </c>
    </row>
    <row r="37" spans="1:41" x14ac:dyDescent="0.25">
      <c r="A37" t="s">
        <v>39</v>
      </c>
      <c r="B37" t="s">
        <v>112</v>
      </c>
      <c r="C37" t="s">
        <v>113</v>
      </c>
      <c r="D37" t="s">
        <v>114</v>
      </c>
      <c r="E37" t="s">
        <v>117</v>
      </c>
      <c r="F37" t="s">
        <v>519</v>
      </c>
      <c r="G37" t="s">
        <v>520</v>
      </c>
      <c r="H37" t="s">
        <v>521</v>
      </c>
      <c r="I37">
        <v>2023</v>
      </c>
      <c r="J37">
        <v>10</v>
      </c>
      <c r="K37">
        <v>100</v>
      </c>
      <c r="L37" t="s">
        <v>489</v>
      </c>
      <c r="M37" t="s">
        <v>93</v>
      </c>
      <c r="N37" t="s">
        <v>62</v>
      </c>
      <c r="O37" t="s">
        <v>99</v>
      </c>
      <c r="P37" t="s">
        <v>13</v>
      </c>
      <c r="Q37" t="s">
        <v>17</v>
      </c>
      <c r="R37" t="s">
        <v>99</v>
      </c>
      <c r="S37" t="s">
        <v>108</v>
      </c>
      <c r="T37">
        <v>1628</v>
      </c>
      <c r="U37" t="s">
        <v>525</v>
      </c>
      <c r="V37">
        <v>30</v>
      </c>
      <c r="W37">
        <v>100</v>
      </c>
      <c r="X37">
        <v>0</v>
      </c>
      <c r="AA37">
        <v>0</v>
      </c>
      <c r="AD37">
        <v>0</v>
      </c>
      <c r="AG37">
        <v>0</v>
      </c>
      <c r="AJ37">
        <v>0</v>
      </c>
      <c r="AK37">
        <v>0</v>
      </c>
      <c r="AL37" t="s">
        <v>1142</v>
      </c>
      <c r="AM37">
        <v>0</v>
      </c>
      <c r="AN37">
        <v>0</v>
      </c>
      <c r="AO37" t="s">
        <v>1142</v>
      </c>
    </row>
    <row r="38" spans="1:41" x14ac:dyDescent="0.25">
      <c r="A38" t="s">
        <v>39</v>
      </c>
      <c r="B38" t="s">
        <v>112</v>
      </c>
      <c r="C38" t="s">
        <v>113</v>
      </c>
      <c r="D38" t="s">
        <v>114</v>
      </c>
      <c r="E38" t="s">
        <v>117</v>
      </c>
      <c r="F38" t="s">
        <v>519</v>
      </c>
      <c r="G38" t="s">
        <v>520</v>
      </c>
      <c r="H38" t="s">
        <v>521</v>
      </c>
      <c r="I38">
        <v>2023</v>
      </c>
      <c r="J38">
        <v>10</v>
      </c>
      <c r="K38">
        <v>100</v>
      </c>
      <c r="L38" t="s">
        <v>489</v>
      </c>
      <c r="M38" t="s">
        <v>93</v>
      </c>
      <c r="N38" t="s">
        <v>62</v>
      </c>
      <c r="O38" t="s">
        <v>99</v>
      </c>
      <c r="P38" t="s">
        <v>13</v>
      </c>
      <c r="Q38" t="s">
        <v>17</v>
      </c>
      <c r="R38" t="s">
        <v>99</v>
      </c>
      <c r="S38" t="s">
        <v>107</v>
      </c>
      <c r="T38">
        <v>1630</v>
      </c>
      <c r="U38" t="s">
        <v>527</v>
      </c>
      <c r="V38">
        <v>40</v>
      </c>
      <c r="W38">
        <v>1</v>
      </c>
      <c r="X38">
        <v>0</v>
      </c>
      <c r="AA38">
        <v>0</v>
      </c>
      <c r="AD38">
        <v>0</v>
      </c>
      <c r="AG38">
        <v>0</v>
      </c>
      <c r="AJ38">
        <v>0</v>
      </c>
      <c r="AK38">
        <v>0</v>
      </c>
      <c r="AL38" t="s">
        <v>1150</v>
      </c>
      <c r="AM38">
        <v>0</v>
      </c>
      <c r="AN38">
        <v>0</v>
      </c>
      <c r="AO38" t="s">
        <v>1142</v>
      </c>
    </row>
    <row r="39" spans="1:41" x14ac:dyDescent="0.25">
      <c r="A39" t="s">
        <v>39</v>
      </c>
      <c r="B39" t="s">
        <v>112</v>
      </c>
      <c r="C39" t="s">
        <v>113</v>
      </c>
      <c r="D39" t="s">
        <v>114</v>
      </c>
      <c r="E39" t="s">
        <v>117</v>
      </c>
      <c r="F39" t="s">
        <v>529</v>
      </c>
      <c r="G39" t="s">
        <v>530</v>
      </c>
      <c r="H39" t="s">
        <v>531</v>
      </c>
      <c r="I39">
        <v>2023</v>
      </c>
      <c r="J39">
        <v>10</v>
      </c>
      <c r="K39">
        <v>100</v>
      </c>
      <c r="L39" t="s">
        <v>489</v>
      </c>
      <c r="M39" t="s">
        <v>93</v>
      </c>
      <c r="N39" t="s">
        <v>62</v>
      </c>
      <c r="O39" t="s">
        <v>99</v>
      </c>
      <c r="P39" t="s">
        <v>13</v>
      </c>
      <c r="Q39" t="s">
        <v>14</v>
      </c>
      <c r="R39" t="s">
        <v>99</v>
      </c>
      <c r="S39" t="s">
        <v>107</v>
      </c>
      <c r="T39">
        <v>1632</v>
      </c>
      <c r="U39" t="s">
        <v>532</v>
      </c>
      <c r="V39">
        <v>25</v>
      </c>
      <c r="W39">
        <v>680</v>
      </c>
      <c r="X39">
        <v>0</v>
      </c>
      <c r="AA39">
        <v>0</v>
      </c>
      <c r="AD39">
        <v>68</v>
      </c>
      <c r="AE39">
        <v>68</v>
      </c>
      <c r="AF39" t="s">
        <v>842</v>
      </c>
      <c r="AG39">
        <v>136</v>
      </c>
      <c r="AJ39">
        <v>204</v>
      </c>
      <c r="AK39">
        <v>231</v>
      </c>
      <c r="AL39" t="s">
        <v>1152</v>
      </c>
      <c r="AM39">
        <v>0.4</v>
      </c>
      <c r="AN39">
        <v>0.57205882352941184</v>
      </c>
      <c r="AO39" t="s">
        <v>1295</v>
      </c>
    </row>
    <row r="40" spans="1:41" x14ac:dyDescent="0.25">
      <c r="A40" t="s">
        <v>39</v>
      </c>
      <c r="B40" t="s">
        <v>112</v>
      </c>
      <c r="C40" t="s">
        <v>113</v>
      </c>
      <c r="D40" t="s">
        <v>114</v>
      </c>
      <c r="E40" t="s">
        <v>117</v>
      </c>
      <c r="F40" t="s">
        <v>529</v>
      </c>
      <c r="G40" t="s">
        <v>530</v>
      </c>
      <c r="H40" t="s">
        <v>531</v>
      </c>
      <c r="I40">
        <v>2023</v>
      </c>
      <c r="J40">
        <v>10</v>
      </c>
      <c r="K40">
        <v>100</v>
      </c>
      <c r="L40" t="s">
        <v>489</v>
      </c>
      <c r="M40" t="s">
        <v>93</v>
      </c>
      <c r="N40" t="s">
        <v>62</v>
      </c>
      <c r="O40" t="s">
        <v>99</v>
      </c>
      <c r="P40" t="s">
        <v>13</v>
      </c>
      <c r="Q40" t="s">
        <v>14</v>
      </c>
      <c r="R40" t="s">
        <v>99</v>
      </c>
      <c r="S40" t="s">
        <v>107</v>
      </c>
      <c r="T40">
        <v>1633</v>
      </c>
      <c r="U40" t="s">
        <v>533</v>
      </c>
      <c r="V40">
        <v>25</v>
      </c>
      <c r="W40">
        <v>4</v>
      </c>
      <c r="X40">
        <v>0</v>
      </c>
      <c r="AA40">
        <v>0</v>
      </c>
      <c r="AD40">
        <v>0</v>
      </c>
      <c r="AG40">
        <v>0</v>
      </c>
      <c r="AJ40">
        <v>1</v>
      </c>
      <c r="AK40">
        <v>56</v>
      </c>
      <c r="AL40" t="s">
        <v>1153</v>
      </c>
      <c r="AM40">
        <v>0.25</v>
      </c>
      <c r="AN40">
        <v>0.56000000000000005</v>
      </c>
      <c r="AO40" t="s">
        <v>1296</v>
      </c>
    </row>
    <row r="41" spans="1:41" x14ac:dyDescent="0.25">
      <c r="A41" t="s">
        <v>39</v>
      </c>
      <c r="B41" t="s">
        <v>112</v>
      </c>
      <c r="C41" t="s">
        <v>113</v>
      </c>
      <c r="D41" t="s">
        <v>114</v>
      </c>
      <c r="E41" t="s">
        <v>117</v>
      </c>
      <c r="F41" t="s">
        <v>529</v>
      </c>
      <c r="G41" t="s">
        <v>530</v>
      </c>
      <c r="H41" t="s">
        <v>531</v>
      </c>
      <c r="I41">
        <v>2023</v>
      </c>
      <c r="J41">
        <v>10</v>
      </c>
      <c r="K41">
        <v>100</v>
      </c>
      <c r="L41" t="s">
        <v>489</v>
      </c>
      <c r="M41" t="s">
        <v>93</v>
      </c>
      <c r="N41" t="s">
        <v>62</v>
      </c>
      <c r="O41" t="s">
        <v>99</v>
      </c>
      <c r="P41" t="s">
        <v>13</v>
      </c>
      <c r="Q41" t="s">
        <v>14</v>
      </c>
      <c r="R41" t="s">
        <v>99</v>
      </c>
      <c r="S41" t="s">
        <v>107</v>
      </c>
      <c r="T41">
        <v>1634</v>
      </c>
      <c r="U41" t="s">
        <v>534</v>
      </c>
      <c r="V41">
        <v>25</v>
      </c>
      <c r="W41">
        <v>4</v>
      </c>
      <c r="X41">
        <v>0</v>
      </c>
      <c r="AA41">
        <v>0</v>
      </c>
      <c r="AD41">
        <v>0</v>
      </c>
      <c r="AE41">
        <v>0</v>
      </c>
      <c r="AF41" t="s">
        <v>843</v>
      </c>
      <c r="AG41">
        <v>0</v>
      </c>
      <c r="AJ41">
        <v>1</v>
      </c>
      <c r="AK41">
        <v>56</v>
      </c>
      <c r="AL41" t="s">
        <v>1153</v>
      </c>
      <c r="AM41">
        <v>0.25</v>
      </c>
      <c r="AN41">
        <v>0.56000000000000005</v>
      </c>
      <c r="AO41" t="s">
        <v>1297</v>
      </c>
    </row>
    <row r="42" spans="1:41" x14ac:dyDescent="0.25">
      <c r="A42" t="s">
        <v>39</v>
      </c>
      <c r="B42" t="s">
        <v>112</v>
      </c>
      <c r="C42" t="s">
        <v>113</v>
      </c>
      <c r="D42" t="s">
        <v>114</v>
      </c>
      <c r="E42" t="s">
        <v>117</v>
      </c>
      <c r="F42" t="s">
        <v>529</v>
      </c>
      <c r="G42" t="s">
        <v>530</v>
      </c>
      <c r="H42" t="s">
        <v>531</v>
      </c>
      <c r="I42">
        <v>2023</v>
      </c>
      <c r="J42">
        <v>10</v>
      </c>
      <c r="K42">
        <v>100</v>
      </c>
      <c r="L42" t="s">
        <v>489</v>
      </c>
      <c r="M42" t="s">
        <v>93</v>
      </c>
      <c r="N42" t="s">
        <v>62</v>
      </c>
      <c r="O42" t="s">
        <v>99</v>
      </c>
      <c r="P42" t="s">
        <v>13</v>
      </c>
      <c r="Q42" t="s">
        <v>14</v>
      </c>
      <c r="R42" t="s">
        <v>99</v>
      </c>
      <c r="S42" t="s">
        <v>107</v>
      </c>
      <c r="T42">
        <v>1635</v>
      </c>
      <c r="U42" t="s">
        <v>535</v>
      </c>
      <c r="V42">
        <v>25</v>
      </c>
      <c r="W42">
        <v>1</v>
      </c>
      <c r="X42">
        <v>0</v>
      </c>
      <c r="AA42">
        <v>0</v>
      </c>
      <c r="AD42">
        <v>0</v>
      </c>
      <c r="AE42">
        <v>20</v>
      </c>
      <c r="AF42" t="s">
        <v>844</v>
      </c>
      <c r="AG42">
        <v>0</v>
      </c>
      <c r="AJ42">
        <v>0</v>
      </c>
      <c r="AK42">
        <v>35</v>
      </c>
      <c r="AL42" t="s">
        <v>1154</v>
      </c>
      <c r="AM42">
        <v>0</v>
      </c>
      <c r="AN42">
        <v>0.6</v>
      </c>
      <c r="AO42" t="s">
        <v>1298</v>
      </c>
    </row>
    <row r="43" spans="1:41" x14ac:dyDescent="0.25">
      <c r="A43" t="s">
        <v>39</v>
      </c>
      <c r="B43" t="s">
        <v>112</v>
      </c>
      <c r="C43" t="s">
        <v>113</v>
      </c>
      <c r="D43" t="s">
        <v>114</v>
      </c>
      <c r="E43" t="s">
        <v>117</v>
      </c>
      <c r="F43" t="s">
        <v>536</v>
      </c>
      <c r="G43" t="s">
        <v>537</v>
      </c>
      <c r="H43" t="s">
        <v>538</v>
      </c>
      <c r="I43">
        <v>2023</v>
      </c>
      <c r="J43">
        <v>10</v>
      </c>
      <c r="K43">
        <v>100</v>
      </c>
      <c r="L43" t="s">
        <v>489</v>
      </c>
      <c r="M43" t="s">
        <v>93</v>
      </c>
      <c r="N43" t="s">
        <v>62</v>
      </c>
      <c r="O43" t="s">
        <v>99</v>
      </c>
      <c r="P43" t="s">
        <v>13</v>
      </c>
      <c r="Q43" t="s">
        <v>14</v>
      </c>
      <c r="R43" t="s">
        <v>99</v>
      </c>
      <c r="S43" t="s">
        <v>107</v>
      </c>
      <c r="T43">
        <v>1636</v>
      </c>
      <c r="U43" t="s">
        <v>539</v>
      </c>
      <c r="V43">
        <v>25</v>
      </c>
      <c r="W43">
        <v>4</v>
      </c>
      <c r="X43">
        <v>0</v>
      </c>
      <c r="AA43">
        <v>0</v>
      </c>
      <c r="AD43">
        <v>0</v>
      </c>
      <c r="AG43">
        <v>0</v>
      </c>
      <c r="AJ43">
        <v>0</v>
      </c>
      <c r="AK43">
        <v>0</v>
      </c>
      <c r="AL43" t="s">
        <v>1155</v>
      </c>
      <c r="AM43">
        <v>0.25</v>
      </c>
      <c r="AN43">
        <v>0</v>
      </c>
      <c r="AO43" t="s">
        <v>1299</v>
      </c>
    </row>
    <row r="44" spans="1:41" x14ac:dyDescent="0.25">
      <c r="A44" t="s">
        <v>39</v>
      </c>
      <c r="B44" t="s">
        <v>112</v>
      </c>
      <c r="C44" t="s">
        <v>113</v>
      </c>
      <c r="D44" t="s">
        <v>114</v>
      </c>
      <c r="E44" t="s">
        <v>117</v>
      </c>
      <c r="F44" t="s">
        <v>536</v>
      </c>
      <c r="G44" t="s">
        <v>537</v>
      </c>
      <c r="H44" t="s">
        <v>538</v>
      </c>
      <c r="I44">
        <v>2023</v>
      </c>
      <c r="J44">
        <v>10</v>
      </c>
      <c r="K44">
        <v>100</v>
      </c>
      <c r="L44" t="s">
        <v>489</v>
      </c>
      <c r="M44" t="s">
        <v>93</v>
      </c>
      <c r="N44" t="s">
        <v>62</v>
      </c>
      <c r="O44" t="s">
        <v>99</v>
      </c>
      <c r="P44" t="s">
        <v>13</v>
      </c>
      <c r="Q44" t="s">
        <v>14</v>
      </c>
      <c r="R44" t="s">
        <v>99</v>
      </c>
      <c r="S44" t="s">
        <v>107</v>
      </c>
      <c r="T44">
        <v>1637</v>
      </c>
      <c r="U44" t="s">
        <v>540</v>
      </c>
      <c r="V44">
        <v>25</v>
      </c>
      <c r="W44">
        <v>4</v>
      </c>
      <c r="X44">
        <v>0</v>
      </c>
      <c r="AA44">
        <v>0</v>
      </c>
      <c r="AD44">
        <v>0</v>
      </c>
      <c r="AG44">
        <v>0</v>
      </c>
      <c r="AJ44">
        <v>0</v>
      </c>
      <c r="AK44">
        <v>0</v>
      </c>
      <c r="AL44" t="s">
        <v>1156</v>
      </c>
      <c r="AM44">
        <v>0.25</v>
      </c>
      <c r="AN44">
        <v>0</v>
      </c>
      <c r="AO44" t="s">
        <v>1299</v>
      </c>
    </row>
    <row r="45" spans="1:41" x14ac:dyDescent="0.25">
      <c r="A45" t="s">
        <v>39</v>
      </c>
      <c r="B45" t="s">
        <v>112</v>
      </c>
      <c r="C45" t="s">
        <v>113</v>
      </c>
      <c r="D45" t="s">
        <v>114</v>
      </c>
      <c r="E45" t="s">
        <v>117</v>
      </c>
      <c r="F45" t="s">
        <v>536</v>
      </c>
      <c r="G45" t="s">
        <v>537</v>
      </c>
      <c r="H45" t="s">
        <v>538</v>
      </c>
      <c r="I45">
        <v>2023</v>
      </c>
      <c r="J45">
        <v>10</v>
      </c>
      <c r="K45">
        <v>100</v>
      </c>
      <c r="L45" t="s">
        <v>489</v>
      </c>
      <c r="M45" t="s">
        <v>93</v>
      </c>
      <c r="N45" t="s">
        <v>62</v>
      </c>
      <c r="O45" t="s">
        <v>99</v>
      </c>
      <c r="P45" t="s">
        <v>13</v>
      </c>
      <c r="Q45" t="s">
        <v>14</v>
      </c>
      <c r="R45" t="s">
        <v>99</v>
      </c>
      <c r="S45" t="s">
        <v>107</v>
      </c>
      <c r="T45">
        <v>1638</v>
      </c>
      <c r="U45" t="s">
        <v>541</v>
      </c>
      <c r="V45">
        <v>25</v>
      </c>
      <c r="W45">
        <v>15</v>
      </c>
      <c r="X45">
        <v>0</v>
      </c>
      <c r="AA45">
        <v>0</v>
      </c>
      <c r="AD45">
        <v>0</v>
      </c>
      <c r="AG45">
        <v>0</v>
      </c>
      <c r="AJ45">
        <v>0</v>
      </c>
      <c r="AK45">
        <v>0</v>
      </c>
      <c r="AL45" t="s">
        <v>1157</v>
      </c>
      <c r="AM45">
        <v>0.33333333333333331</v>
      </c>
      <c r="AN45">
        <v>0</v>
      </c>
      <c r="AO45" t="s">
        <v>1300</v>
      </c>
    </row>
    <row r="46" spans="1:41" x14ac:dyDescent="0.25">
      <c r="A46" t="s">
        <v>39</v>
      </c>
      <c r="B46" t="s">
        <v>112</v>
      </c>
      <c r="C46" t="s">
        <v>113</v>
      </c>
      <c r="D46" t="s">
        <v>114</v>
      </c>
      <c r="E46" t="s">
        <v>117</v>
      </c>
      <c r="F46" t="s">
        <v>536</v>
      </c>
      <c r="G46" t="s">
        <v>537</v>
      </c>
      <c r="H46" t="s">
        <v>538</v>
      </c>
      <c r="I46">
        <v>2023</v>
      </c>
      <c r="J46">
        <v>10</v>
      </c>
      <c r="K46">
        <v>100</v>
      </c>
      <c r="L46" t="s">
        <v>489</v>
      </c>
      <c r="M46" t="s">
        <v>93</v>
      </c>
      <c r="N46" t="s">
        <v>62</v>
      </c>
      <c r="O46" t="s">
        <v>99</v>
      </c>
      <c r="P46" t="s">
        <v>13</v>
      </c>
      <c r="Q46" t="s">
        <v>14</v>
      </c>
      <c r="R46" t="s">
        <v>99</v>
      </c>
      <c r="S46" t="s">
        <v>107</v>
      </c>
      <c r="T46">
        <v>1639</v>
      </c>
      <c r="U46" t="s">
        <v>542</v>
      </c>
      <c r="V46">
        <v>25</v>
      </c>
      <c r="W46">
        <v>10</v>
      </c>
      <c r="X46">
        <v>0</v>
      </c>
      <c r="AA46">
        <v>0</v>
      </c>
      <c r="AD46">
        <v>1</v>
      </c>
      <c r="AG46">
        <v>2</v>
      </c>
      <c r="AJ46">
        <v>3</v>
      </c>
      <c r="AK46">
        <v>0</v>
      </c>
      <c r="AL46" t="s">
        <v>1158</v>
      </c>
      <c r="AM46">
        <v>0.4</v>
      </c>
      <c r="AN46">
        <v>0</v>
      </c>
      <c r="AO46" t="s">
        <v>1301</v>
      </c>
    </row>
    <row r="47" spans="1:41" x14ac:dyDescent="0.25">
      <c r="A47" t="s">
        <v>39</v>
      </c>
      <c r="B47" t="s">
        <v>112</v>
      </c>
      <c r="C47" t="s">
        <v>113</v>
      </c>
      <c r="D47" t="s">
        <v>114</v>
      </c>
      <c r="E47" t="s">
        <v>117</v>
      </c>
      <c r="F47" t="s">
        <v>543</v>
      </c>
      <c r="G47" t="s">
        <v>544</v>
      </c>
      <c r="H47" t="s">
        <v>545</v>
      </c>
      <c r="I47">
        <v>2023</v>
      </c>
      <c r="J47">
        <v>10</v>
      </c>
      <c r="K47">
        <v>100</v>
      </c>
      <c r="L47" t="s">
        <v>489</v>
      </c>
      <c r="M47" t="s">
        <v>93</v>
      </c>
      <c r="N47" t="s">
        <v>62</v>
      </c>
      <c r="O47" t="s">
        <v>99</v>
      </c>
      <c r="P47" t="s">
        <v>13</v>
      </c>
      <c r="Q47" t="s">
        <v>14</v>
      </c>
      <c r="R47" t="s">
        <v>99</v>
      </c>
      <c r="S47" t="s">
        <v>107</v>
      </c>
      <c r="T47">
        <v>1640</v>
      </c>
      <c r="U47" t="s">
        <v>546</v>
      </c>
      <c r="V47">
        <v>50</v>
      </c>
      <c r="W47">
        <v>30</v>
      </c>
      <c r="X47">
        <v>0</v>
      </c>
      <c r="AA47">
        <v>0</v>
      </c>
      <c r="AD47">
        <v>3</v>
      </c>
      <c r="AE47">
        <v>3</v>
      </c>
      <c r="AF47" t="s">
        <v>842</v>
      </c>
      <c r="AG47">
        <v>6</v>
      </c>
      <c r="AJ47">
        <v>9</v>
      </c>
      <c r="AK47">
        <v>7</v>
      </c>
      <c r="AL47" t="s">
        <v>1159</v>
      </c>
      <c r="AM47">
        <v>0.4</v>
      </c>
      <c r="AN47">
        <v>0.4</v>
      </c>
      <c r="AO47" t="s">
        <v>1302</v>
      </c>
    </row>
    <row r="48" spans="1:41" x14ac:dyDescent="0.25">
      <c r="A48" t="s">
        <v>39</v>
      </c>
      <c r="B48" t="s">
        <v>112</v>
      </c>
      <c r="C48" t="s">
        <v>113</v>
      </c>
      <c r="D48" t="s">
        <v>114</v>
      </c>
      <c r="E48" t="s">
        <v>117</v>
      </c>
      <c r="F48" t="s">
        <v>543</v>
      </c>
      <c r="G48" t="s">
        <v>544</v>
      </c>
      <c r="H48" t="s">
        <v>545</v>
      </c>
      <c r="I48">
        <v>2023</v>
      </c>
      <c r="J48">
        <v>10</v>
      </c>
      <c r="K48">
        <v>100</v>
      </c>
      <c r="L48" t="s">
        <v>489</v>
      </c>
      <c r="M48" t="s">
        <v>93</v>
      </c>
      <c r="N48" t="s">
        <v>62</v>
      </c>
      <c r="O48" t="s">
        <v>99</v>
      </c>
      <c r="P48" t="s">
        <v>13</v>
      </c>
      <c r="Q48" t="s">
        <v>14</v>
      </c>
      <c r="R48" t="s">
        <v>99</v>
      </c>
      <c r="S48" t="s">
        <v>107</v>
      </c>
      <c r="T48">
        <v>1641</v>
      </c>
      <c r="U48" t="s">
        <v>547</v>
      </c>
      <c r="V48">
        <v>50</v>
      </c>
      <c r="W48">
        <v>2</v>
      </c>
      <c r="X48">
        <v>0</v>
      </c>
      <c r="AA48">
        <v>0</v>
      </c>
      <c r="AD48">
        <v>0</v>
      </c>
      <c r="AG48">
        <v>0</v>
      </c>
      <c r="AJ48">
        <v>0</v>
      </c>
      <c r="AK48">
        <v>0</v>
      </c>
      <c r="AL48" t="s">
        <v>1160</v>
      </c>
      <c r="AM48">
        <v>0</v>
      </c>
      <c r="AN48">
        <v>0</v>
      </c>
      <c r="AO48" t="s">
        <v>1303</v>
      </c>
    </row>
    <row r="49" spans="1:41" x14ac:dyDescent="0.25">
      <c r="A49" t="s">
        <v>39</v>
      </c>
      <c r="B49" t="s">
        <v>112</v>
      </c>
      <c r="C49" t="s">
        <v>113</v>
      </c>
      <c r="D49" t="s">
        <v>114</v>
      </c>
      <c r="E49" t="s">
        <v>117</v>
      </c>
      <c r="F49" t="s">
        <v>548</v>
      </c>
      <c r="G49" t="s">
        <v>549</v>
      </c>
      <c r="H49" t="s">
        <v>550</v>
      </c>
      <c r="I49">
        <v>2023</v>
      </c>
      <c r="J49">
        <v>5</v>
      </c>
      <c r="K49">
        <v>100</v>
      </c>
      <c r="L49" t="s">
        <v>489</v>
      </c>
      <c r="M49" t="s">
        <v>93</v>
      </c>
      <c r="N49" t="s">
        <v>55</v>
      </c>
      <c r="O49" t="s">
        <v>99</v>
      </c>
      <c r="P49" t="s">
        <v>13</v>
      </c>
      <c r="Q49" t="s">
        <v>14</v>
      </c>
      <c r="R49" t="s">
        <v>99</v>
      </c>
      <c r="S49" t="s">
        <v>107</v>
      </c>
      <c r="T49">
        <v>1642</v>
      </c>
      <c r="U49" t="s">
        <v>551</v>
      </c>
      <c r="V49">
        <v>100</v>
      </c>
      <c r="W49">
        <v>50</v>
      </c>
      <c r="X49">
        <v>0</v>
      </c>
      <c r="AA49">
        <v>0</v>
      </c>
      <c r="AD49">
        <v>5</v>
      </c>
      <c r="AE49">
        <v>5</v>
      </c>
      <c r="AF49" t="s">
        <v>845</v>
      </c>
      <c r="AG49">
        <v>10</v>
      </c>
      <c r="AJ49">
        <v>15</v>
      </c>
      <c r="AK49">
        <v>16</v>
      </c>
      <c r="AL49" t="s">
        <v>1161</v>
      </c>
      <c r="AM49">
        <v>0.4</v>
      </c>
      <c r="AN49" s="6">
        <v>1</v>
      </c>
      <c r="AO49" t="s">
        <v>1304</v>
      </c>
    </row>
    <row r="50" spans="1:41" x14ac:dyDescent="0.25">
      <c r="A50" t="s">
        <v>39</v>
      </c>
      <c r="B50" t="s">
        <v>112</v>
      </c>
      <c r="C50" t="s">
        <v>113</v>
      </c>
      <c r="D50" t="s">
        <v>114</v>
      </c>
      <c r="E50" t="s">
        <v>117</v>
      </c>
      <c r="F50" t="s">
        <v>552</v>
      </c>
      <c r="G50" t="s">
        <v>553</v>
      </c>
      <c r="H50" t="s">
        <v>554</v>
      </c>
      <c r="I50">
        <v>2023</v>
      </c>
      <c r="J50">
        <v>5</v>
      </c>
      <c r="K50">
        <v>100</v>
      </c>
      <c r="L50" t="s">
        <v>489</v>
      </c>
      <c r="M50" t="s">
        <v>93</v>
      </c>
      <c r="N50" t="s">
        <v>55</v>
      </c>
      <c r="O50" t="s">
        <v>99</v>
      </c>
      <c r="P50" t="s">
        <v>13</v>
      </c>
      <c r="Q50" t="s">
        <v>17</v>
      </c>
      <c r="R50" t="s">
        <v>99</v>
      </c>
      <c r="S50" t="s">
        <v>107</v>
      </c>
      <c r="T50">
        <v>1643</v>
      </c>
      <c r="U50" t="s">
        <v>555</v>
      </c>
      <c r="V50">
        <v>100</v>
      </c>
      <c r="W50">
        <v>1</v>
      </c>
      <c r="X50">
        <v>0</v>
      </c>
      <c r="AA50">
        <v>0</v>
      </c>
      <c r="AD50">
        <v>0</v>
      </c>
      <c r="AG50">
        <v>0</v>
      </c>
      <c r="AJ50">
        <v>0</v>
      </c>
      <c r="AK50">
        <v>0</v>
      </c>
      <c r="AL50" t="s">
        <v>1155</v>
      </c>
      <c r="AM50">
        <v>0</v>
      </c>
      <c r="AN50">
        <v>0</v>
      </c>
      <c r="AO50" t="s">
        <v>1305</v>
      </c>
    </row>
    <row r="51" spans="1:41" x14ac:dyDescent="0.25">
      <c r="A51" t="s">
        <v>40</v>
      </c>
      <c r="B51" t="s">
        <v>112</v>
      </c>
      <c r="C51" t="s">
        <v>113</v>
      </c>
      <c r="D51" t="s">
        <v>114</v>
      </c>
      <c r="E51" t="s">
        <v>117</v>
      </c>
      <c r="F51" t="s">
        <v>8</v>
      </c>
      <c r="G51" t="s">
        <v>118</v>
      </c>
      <c r="H51" t="s">
        <v>119</v>
      </c>
      <c r="I51">
        <v>2023</v>
      </c>
      <c r="J51">
        <v>8</v>
      </c>
      <c r="K51">
        <v>100</v>
      </c>
      <c r="L51" t="s">
        <v>120</v>
      </c>
      <c r="M51" t="s">
        <v>93</v>
      </c>
      <c r="N51" t="s">
        <v>16</v>
      </c>
      <c r="O51" t="s">
        <v>99</v>
      </c>
      <c r="P51" t="s">
        <v>13</v>
      </c>
      <c r="Q51" t="s">
        <v>17</v>
      </c>
      <c r="R51" t="s">
        <v>122</v>
      </c>
      <c r="S51" t="s">
        <v>107</v>
      </c>
      <c r="T51">
        <v>1446</v>
      </c>
      <c r="U51" t="s">
        <v>121</v>
      </c>
      <c r="V51">
        <v>50</v>
      </c>
      <c r="W51">
        <v>15000</v>
      </c>
      <c r="X51">
        <v>0</v>
      </c>
      <c r="AA51">
        <v>0</v>
      </c>
      <c r="AD51">
        <v>3750</v>
      </c>
      <c r="AE51">
        <v>0</v>
      </c>
      <c r="AF51" t="s">
        <v>629</v>
      </c>
      <c r="AG51">
        <v>3750</v>
      </c>
      <c r="AH51">
        <v>0</v>
      </c>
      <c r="AI51" t="s">
        <v>630</v>
      </c>
      <c r="AJ51">
        <v>3750</v>
      </c>
      <c r="AK51">
        <v>0</v>
      </c>
      <c r="AL51" t="s">
        <v>630</v>
      </c>
      <c r="AM51">
        <v>0.5</v>
      </c>
      <c r="AN51">
        <v>0</v>
      </c>
      <c r="AO51" t="s">
        <v>1175</v>
      </c>
    </row>
    <row r="52" spans="1:41" x14ac:dyDescent="0.25">
      <c r="A52" t="s">
        <v>40</v>
      </c>
      <c r="B52" t="s">
        <v>112</v>
      </c>
      <c r="C52" t="s">
        <v>113</v>
      </c>
      <c r="D52" t="s">
        <v>114</v>
      </c>
      <c r="E52" t="s">
        <v>117</v>
      </c>
      <c r="F52" t="s">
        <v>8</v>
      </c>
      <c r="G52" t="s">
        <v>118</v>
      </c>
      <c r="H52" t="s">
        <v>119</v>
      </c>
      <c r="I52">
        <v>2023</v>
      </c>
      <c r="J52">
        <v>8</v>
      </c>
      <c r="K52">
        <v>100</v>
      </c>
      <c r="L52" t="s">
        <v>120</v>
      </c>
      <c r="M52" t="s">
        <v>93</v>
      </c>
      <c r="N52" t="s">
        <v>16</v>
      </c>
      <c r="O52" t="s">
        <v>99</v>
      </c>
      <c r="P52" t="s">
        <v>13</v>
      </c>
      <c r="Q52" t="s">
        <v>17</v>
      </c>
      <c r="R52" t="s">
        <v>100</v>
      </c>
      <c r="S52" t="s">
        <v>107</v>
      </c>
      <c r="T52">
        <v>1487</v>
      </c>
      <c r="U52" t="s">
        <v>57</v>
      </c>
      <c r="V52">
        <v>50</v>
      </c>
      <c r="W52">
        <v>100000</v>
      </c>
      <c r="X52">
        <v>0</v>
      </c>
      <c r="AA52">
        <v>0</v>
      </c>
      <c r="AD52">
        <v>25000</v>
      </c>
      <c r="AE52">
        <v>0</v>
      </c>
      <c r="AF52" t="s">
        <v>684</v>
      </c>
      <c r="AG52">
        <v>25000</v>
      </c>
      <c r="AH52">
        <v>100000</v>
      </c>
      <c r="AI52" t="s">
        <v>685</v>
      </c>
      <c r="AJ52">
        <v>25000</v>
      </c>
      <c r="AK52">
        <v>100000</v>
      </c>
      <c r="AL52" t="s">
        <v>1079</v>
      </c>
      <c r="AM52">
        <v>0.5</v>
      </c>
      <c r="AN52">
        <v>1</v>
      </c>
      <c r="AO52" t="s">
        <v>1200</v>
      </c>
    </row>
    <row r="53" spans="1:41" x14ac:dyDescent="0.25">
      <c r="A53" t="s">
        <v>40</v>
      </c>
      <c r="B53" t="s">
        <v>112</v>
      </c>
      <c r="C53" t="s">
        <v>113</v>
      </c>
      <c r="D53" t="s">
        <v>114</v>
      </c>
      <c r="E53" t="s">
        <v>117</v>
      </c>
      <c r="F53" t="s">
        <v>8</v>
      </c>
      <c r="G53" t="s">
        <v>204</v>
      </c>
      <c r="H53" t="s">
        <v>205</v>
      </c>
      <c r="I53">
        <v>2023</v>
      </c>
      <c r="J53">
        <v>10</v>
      </c>
      <c r="K53">
        <v>100</v>
      </c>
      <c r="L53" t="s">
        <v>206</v>
      </c>
      <c r="M53" t="s">
        <v>93</v>
      </c>
      <c r="N53" t="s">
        <v>16</v>
      </c>
      <c r="O53" t="s">
        <v>99</v>
      </c>
      <c r="P53" t="s">
        <v>13</v>
      </c>
      <c r="Q53" t="s">
        <v>17</v>
      </c>
      <c r="R53" t="s">
        <v>99</v>
      </c>
      <c r="S53" t="s">
        <v>107</v>
      </c>
      <c r="T53">
        <v>1491</v>
      </c>
      <c r="U53" t="s">
        <v>207</v>
      </c>
      <c r="V53">
        <v>50</v>
      </c>
      <c r="W53">
        <v>1</v>
      </c>
      <c r="X53">
        <v>0</v>
      </c>
      <c r="AA53">
        <v>0</v>
      </c>
      <c r="AD53">
        <v>0</v>
      </c>
      <c r="AE53">
        <v>0</v>
      </c>
      <c r="AF53" t="s">
        <v>688</v>
      </c>
      <c r="AG53">
        <v>0</v>
      </c>
      <c r="AH53">
        <v>0</v>
      </c>
      <c r="AI53" t="s">
        <v>689</v>
      </c>
      <c r="AJ53">
        <v>0</v>
      </c>
      <c r="AK53">
        <v>0</v>
      </c>
      <c r="AL53" t="s">
        <v>1081</v>
      </c>
      <c r="AM53">
        <v>1</v>
      </c>
      <c r="AN53">
        <v>0</v>
      </c>
      <c r="AO53" t="s">
        <v>1175</v>
      </c>
    </row>
    <row r="54" spans="1:41" x14ac:dyDescent="0.25">
      <c r="A54" t="s">
        <v>40</v>
      </c>
      <c r="B54" t="s">
        <v>112</v>
      </c>
      <c r="C54" t="s">
        <v>113</v>
      </c>
      <c r="D54" t="s">
        <v>114</v>
      </c>
      <c r="E54" t="s">
        <v>117</v>
      </c>
      <c r="F54" t="s">
        <v>8</v>
      </c>
      <c r="G54" t="s">
        <v>204</v>
      </c>
      <c r="H54" t="s">
        <v>205</v>
      </c>
      <c r="I54">
        <v>2023</v>
      </c>
      <c r="J54">
        <v>10</v>
      </c>
      <c r="K54">
        <v>100</v>
      </c>
      <c r="L54" t="s">
        <v>206</v>
      </c>
      <c r="M54" t="s">
        <v>93</v>
      </c>
      <c r="N54" t="s">
        <v>16</v>
      </c>
      <c r="O54" t="s">
        <v>99</v>
      </c>
      <c r="P54" t="s">
        <v>13</v>
      </c>
      <c r="Q54" t="s">
        <v>17</v>
      </c>
      <c r="R54" t="s">
        <v>99</v>
      </c>
      <c r="S54" t="s">
        <v>107</v>
      </c>
      <c r="T54">
        <v>1492</v>
      </c>
      <c r="U54" t="s">
        <v>208</v>
      </c>
      <c r="V54">
        <v>50</v>
      </c>
      <c r="W54">
        <v>1</v>
      </c>
      <c r="X54">
        <v>0</v>
      </c>
      <c r="AA54">
        <v>0</v>
      </c>
      <c r="AD54">
        <v>0</v>
      </c>
      <c r="AE54">
        <v>0</v>
      </c>
      <c r="AF54" t="s">
        <v>688</v>
      </c>
      <c r="AG54">
        <v>0</v>
      </c>
      <c r="AH54">
        <v>0</v>
      </c>
      <c r="AI54" t="s">
        <v>689</v>
      </c>
      <c r="AJ54">
        <v>0</v>
      </c>
      <c r="AK54">
        <v>0</v>
      </c>
      <c r="AL54" t="s">
        <v>1081</v>
      </c>
      <c r="AM54">
        <v>1</v>
      </c>
      <c r="AN54">
        <v>0</v>
      </c>
      <c r="AO54" t="s">
        <v>1175</v>
      </c>
    </row>
    <row r="55" spans="1:41" x14ac:dyDescent="0.25">
      <c r="A55" t="s">
        <v>40</v>
      </c>
      <c r="B55" t="s">
        <v>112</v>
      </c>
      <c r="C55" t="s">
        <v>113</v>
      </c>
      <c r="D55" t="s">
        <v>114</v>
      </c>
      <c r="E55" t="s">
        <v>117</v>
      </c>
      <c r="F55" t="s">
        <v>8</v>
      </c>
      <c r="G55" t="s">
        <v>209</v>
      </c>
      <c r="H55" t="s">
        <v>210</v>
      </c>
      <c r="I55">
        <v>2023</v>
      </c>
      <c r="J55">
        <v>6</v>
      </c>
      <c r="K55">
        <v>100</v>
      </c>
      <c r="L55" t="s">
        <v>211</v>
      </c>
      <c r="M55" t="s">
        <v>93</v>
      </c>
      <c r="N55" t="s">
        <v>16</v>
      </c>
      <c r="O55" t="s">
        <v>99</v>
      </c>
      <c r="P55" t="s">
        <v>13</v>
      </c>
      <c r="Q55" t="s">
        <v>17</v>
      </c>
      <c r="R55" t="s">
        <v>99</v>
      </c>
      <c r="S55" t="s">
        <v>107</v>
      </c>
      <c r="T55">
        <v>1494</v>
      </c>
      <c r="U55" t="s">
        <v>212</v>
      </c>
      <c r="V55">
        <v>50</v>
      </c>
      <c r="W55">
        <v>1</v>
      </c>
      <c r="X55">
        <v>0</v>
      </c>
      <c r="AA55">
        <v>0</v>
      </c>
      <c r="AD55">
        <v>0</v>
      </c>
      <c r="AE55">
        <v>0</v>
      </c>
      <c r="AF55" t="s">
        <v>690</v>
      </c>
      <c r="AG55">
        <v>0</v>
      </c>
      <c r="AH55">
        <v>0</v>
      </c>
      <c r="AI55" t="s">
        <v>691</v>
      </c>
      <c r="AJ55">
        <v>0</v>
      </c>
      <c r="AK55">
        <v>0</v>
      </c>
      <c r="AL55" t="s">
        <v>1082</v>
      </c>
      <c r="AM55">
        <v>1</v>
      </c>
      <c r="AN55">
        <v>0</v>
      </c>
      <c r="AO55" t="s">
        <v>1175</v>
      </c>
    </row>
    <row r="56" spans="1:41" x14ac:dyDescent="0.25">
      <c r="A56" t="s">
        <v>40</v>
      </c>
      <c r="B56" t="s">
        <v>112</v>
      </c>
      <c r="C56" t="s">
        <v>113</v>
      </c>
      <c r="D56" t="s">
        <v>114</v>
      </c>
      <c r="E56" t="s">
        <v>117</v>
      </c>
      <c r="F56" t="s">
        <v>8</v>
      </c>
      <c r="G56" t="s">
        <v>209</v>
      </c>
      <c r="H56" t="s">
        <v>210</v>
      </c>
      <c r="I56">
        <v>2023</v>
      </c>
      <c r="J56">
        <v>6</v>
      </c>
      <c r="K56">
        <v>100</v>
      </c>
      <c r="L56" t="s">
        <v>211</v>
      </c>
      <c r="M56" t="s">
        <v>93</v>
      </c>
      <c r="N56" t="s">
        <v>16</v>
      </c>
      <c r="O56" t="s">
        <v>99</v>
      </c>
      <c r="P56" t="s">
        <v>13</v>
      </c>
      <c r="Q56" t="s">
        <v>17</v>
      </c>
      <c r="R56" t="s">
        <v>99</v>
      </c>
      <c r="S56" t="s">
        <v>107</v>
      </c>
      <c r="T56">
        <v>1505</v>
      </c>
      <c r="U56" t="s">
        <v>242</v>
      </c>
      <c r="V56">
        <v>50</v>
      </c>
      <c r="W56">
        <v>1</v>
      </c>
      <c r="X56">
        <v>0</v>
      </c>
      <c r="AA56">
        <v>0</v>
      </c>
      <c r="AD56">
        <v>0</v>
      </c>
      <c r="AE56">
        <v>0</v>
      </c>
      <c r="AF56" t="s">
        <v>696</v>
      </c>
      <c r="AG56">
        <v>0</v>
      </c>
      <c r="AH56">
        <v>0</v>
      </c>
      <c r="AI56" t="s">
        <v>696</v>
      </c>
      <c r="AJ56">
        <v>0</v>
      </c>
      <c r="AK56">
        <v>0</v>
      </c>
      <c r="AL56" t="s">
        <v>1083</v>
      </c>
      <c r="AM56">
        <v>1</v>
      </c>
      <c r="AN56">
        <v>0</v>
      </c>
      <c r="AO56" t="s">
        <v>1175</v>
      </c>
    </row>
    <row r="57" spans="1:41" x14ac:dyDescent="0.25">
      <c r="A57" t="s">
        <v>40</v>
      </c>
      <c r="B57" t="s">
        <v>112</v>
      </c>
      <c r="C57" t="s">
        <v>113</v>
      </c>
      <c r="D57" t="s">
        <v>114</v>
      </c>
      <c r="E57" t="s">
        <v>117</v>
      </c>
      <c r="F57" t="s">
        <v>8</v>
      </c>
      <c r="G57" t="s">
        <v>243</v>
      </c>
      <c r="H57" t="s">
        <v>244</v>
      </c>
      <c r="I57">
        <v>2023</v>
      </c>
      <c r="J57">
        <v>7</v>
      </c>
      <c r="K57">
        <v>100</v>
      </c>
      <c r="L57" t="s">
        <v>244</v>
      </c>
      <c r="M57" t="s">
        <v>93</v>
      </c>
      <c r="N57" t="s">
        <v>16</v>
      </c>
      <c r="O57" t="s">
        <v>99</v>
      </c>
      <c r="P57" t="s">
        <v>13</v>
      </c>
      <c r="Q57" t="s">
        <v>14</v>
      </c>
      <c r="R57" t="s">
        <v>99</v>
      </c>
      <c r="S57" t="s">
        <v>107</v>
      </c>
      <c r="T57">
        <v>1506</v>
      </c>
      <c r="U57" t="s">
        <v>245</v>
      </c>
      <c r="V57">
        <v>57</v>
      </c>
      <c r="W57">
        <v>1</v>
      </c>
      <c r="X57">
        <v>0</v>
      </c>
      <c r="AA57">
        <v>0</v>
      </c>
      <c r="AD57">
        <v>0</v>
      </c>
      <c r="AE57">
        <v>0</v>
      </c>
      <c r="AF57" t="s">
        <v>697</v>
      </c>
      <c r="AG57">
        <v>0</v>
      </c>
      <c r="AH57">
        <v>0</v>
      </c>
      <c r="AI57" t="s">
        <v>698</v>
      </c>
      <c r="AJ57">
        <v>0</v>
      </c>
      <c r="AK57">
        <v>0</v>
      </c>
      <c r="AL57" t="s">
        <v>1209</v>
      </c>
      <c r="AM57">
        <v>0</v>
      </c>
      <c r="AN57">
        <v>0</v>
      </c>
      <c r="AO57" t="s">
        <v>1210</v>
      </c>
    </row>
    <row r="58" spans="1:41" x14ac:dyDescent="0.25">
      <c r="A58" t="s">
        <v>40</v>
      </c>
      <c r="B58" t="s">
        <v>112</v>
      </c>
      <c r="C58" t="s">
        <v>113</v>
      </c>
      <c r="D58" t="s">
        <v>114</v>
      </c>
      <c r="E58" t="s">
        <v>117</v>
      </c>
      <c r="F58" t="s">
        <v>8</v>
      </c>
      <c r="G58" t="s">
        <v>243</v>
      </c>
      <c r="H58" t="s">
        <v>244</v>
      </c>
      <c r="I58">
        <v>2023</v>
      </c>
      <c r="J58">
        <v>7</v>
      </c>
      <c r="K58">
        <v>100</v>
      </c>
      <c r="L58" t="s">
        <v>244</v>
      </c>
      <c r="M58" t="s">
        <v>93</v>
      </c>
      <c r="N58" t="s">
        <v>16</v>
      </c>
      <c r="O58" t="s">
        <v>99</v>
      </c>
      <c r="P58" t="s">
        <v>13</v>
      </c>
      <c r="Q58" t="s">
        <v>14</v>
      </c>
      <c r="R58" t="s">
        <v>99</v>
      </c>
      <c r="S58" t="s">
        <v>107</v>
      </c>
      <c r="T58">
        <v>1507</v>
      </c>
      <c r="U58" t="s">
        <v>246</v>
      </c>
      <c r="V58">
        <v>43</v>
      </c>
      <c r="W58">
        <v>1</v>
      </c>
      <c r="X58">
        <v>0</v>
      </c>
      <c r="AA58">
        <v>0</v>
      </c>
      <c r="AD58">
        <v>0</v>
      </c>
      <c r="AE58">
        <v>1</v>
      </c>
      <c r="AF58" t="s">
        <v>699</v>
      </c>
      <c r="AG58">
        <v>0</v>
      </c>
      <c r="AH58">
        <v>1</v>
      </c>
      <c r="AI58" t="s">
        <v>700</v>
      </c>
      <c r="AJ58">
        <v>0</v>
      </c>
      <c r="AK58">
        <v>1</v>
      </c>
      <c r="AL58" t="s">
        <v>1084</v>
      </c>
      <c r="AM58">
        <v>1</v>
      </c>
      <c r="AN58">
        <v>1</v>
      </c>
      <c r="AO58" t="s">
        <v>1211</v>
      </c>
    </row>
    <row r="59" spans="1:41" x14ac:dyDescent="0.25">
      <c r="A59" t="s">
        <v>40</v>
      </c>
      <c r="B59" t="s">
        <v>112</v>
      </c>
      <c r="C59" t="s">
        <v>113</v>
      </c>
      <c r="D59" t="s">
        <v>114</v>
      </c>
      <c r="E59" t="s">
        <v>117</v>
      </c>
      <c r="F59" t="s">
        <v>247</v>
      </c>
      <c r="G59" t="s">
        <v>248</v>
      </c>
      <c r="H59" t="s">
        <v>249</v>
      </c>
      <c r="I59">
        <v>2023</v>
      </c>
      <c r="J59">
        <v>8</v>
      </c>
      <c r="K59">
        <v>100</v>
      </c>
      <c r="L59" t="s">
        <v>250</v>
      </c>
      <c r="M59" t="s">
        <v>93</v>
      </c>
      <c r="N59" t="s">
        <v>16</v>
      </c>
      <c r="O59" t="s">
        <v>99</v>
      </c>
      <c r="P59" t="s">
        <v>13</v>
      </c>
      <c r="Q59" t="s">
        <v>14</v>
      </c>
      <c r="R59" t="s">
        <v>99</v>
      </c>
      <c r="S59" t="s">
        <v>107</v>
      </c>
      <c r="T59">
        <v>1508</v>
      </c>
      <c r="U59" t="s">
        <v>251</v>
      </c>
      <c r="V59">
        <v>50</v>
      </c>
      <c r="W59">
        <v>1</v>
      </c>
      <c r="X59">
        <v>0</v>
      </c>
      <c r="AA59">
        <v>0</v>
      </c>
      <c r="AD59">
        <v>0</v>
      </c>
      <c r="AE59">
        <v>0</v>
      </c>
      <c r="AF59" t="s">
        <v>701</v>
      </c>
      <c r="AG59">
        <v>0</v>
      </c>
      <c r="AH59">
        <v>0</v>
      </c>
      <c r="AI59" t="s">
        <v>701</v>
      </c>
      <c r="AJ59">
        <v>0</v>
      </c>
      <c r="AK59">
        <v>0</v>
      </c>
      <c r="AL59" t="s">
        <v>1085</v>
      </c>
      <c r="AM59">
        <v>0</v>
      </c>
      <c r="AN59">
        <v>0</v>
      </c>
      <c r="AO59" t="s">
        <v>1085</v>
      </c>
    </row>
    <row r="60" spans="1:41" x14ac:dyDescent="0.25">
      <c r="A60" t="s">
        <v>40</v>
      </c>
      <c r="B60" t="s">
        <v>112</v>
      </c>
      <c r="C60" t="s">
        <v>113</v>
      </c>
      <c r="D60" t="s">
        <v>114</v>
      </c>
      <c r="E60" t="s">
        <v>117</v>
      </c>
      <c r="F60" t="s">
        <v>247</v>
      </c>
      <c r="G60" t="s">
        <v>248</v>
      </c>
      <c r="H60" t="s">
        <v>249</v>
      </c>
      <c r="I60">
        <v>2023</v>
      </c>
      <c r="J60">
        <v>8</v>
      </c>
      <c r="K60">
        <v>100</v>
      </c>
      <c r="L60" t="s">
        <v>250</v>
      </c>
      <c r="M60" t="s">
        <v>93</v>
      </c>
      <c r="N60" t="s">
        <v>16</v>
      </c>
      <c r="O60" t="s">
        <v>99</v>
      </c>
      <c r="P60" t="s">
        <v>13</v>
      </c>
      <c r="Q60" t="s">
        <v>14</v>
      </c>
      <c r="R60" t="s">
        <v>99</v>
      </c>
      <c r="S60" t="s">
        <v>107</v>
      </c>
      <c r="T60">
        <v>1509</v>
      </c>
      <c r="U60" t="s">
        <v>252</v>
      </c>
      <c r="V60">
        <v>50</v>
      </c>
      <c r="W60">
        <v>1</v>
      </c>
      <c r="X60">
        <v>0</v>
      </c>
      <c r="AA60">
        <v>0</v>
      </c>
      <c r="AD60">
        <v>0</v>
      </c>
      <c r="AE60">
        <v>0</v>
      </c>
      <c r="AF60" t="s">
        <v>702</v>
      </c>
      <c r="AG60">
        <v>0</v>
      </c>
      <c r="AH60">
        <v>0</v>
      </c>
      <c r="AI60" t="s">
        <v>703</v>
      </c>
      <c r="AJ60">
        <v>0</v>
      </c>
      <c r="AK60">
        <v>0</v>
      </c>
      <c r="AL60" t="s">
        <v>1086</v>
      </c>
      <c r="AM60">
        <v>0</v>
      </c>
      <c r="AN60">
        <v>0</v>
      </c>
      <c r="AO60" t="s">
        <v>1212</v>
      </c>
    </row>
    <row r="61" spans="1:41" x14ac:dyDescent="0.25">
      <c r="A61" t="s">
        <v>40</v>
      </c>
      <c r="B61" t="s">
        <v>112</v>
      </c>
      <c r="C61" t="s">
        <v>113</v>
      </c>
      <c r="D61" t="s">
        <v>114</v>
      </c>
      <c r="E61" t="s">
        <v>139</v>
      </c>
      <c r="F61" t="s">
        <v>254</v>
      </c>
      <c r="G61" t="s">
        <v>255</v>
      </c>
      <c r="H61" t="s">
        <v>256</v>
      </c>
      <c r="I61">
        <v>2023</v>
      </c>
      <c r="J61">
        <v>10</v>
      </c>
      <c r="K61">
        <v>100</v>
      </c>
      <c r="L61" t="s">
        <v>257</v>
      </c>
      <c r="M61" t="s">
        <v>93</v>
      </c>
      <c r="N61" t="s">
        <v>16</v>
      </c>
      <c r="O61" t="s">
        <v>99</v>
      </c>
      <c r="P61" t="s">
        <v>13</v>
      </c>
      <c r="Q61" t="s">
        <v>109</v>
      </c>
      <c r="R61" t="s">
        <v>99</v>
      </c>
      <c r="S61" t="s">
        <v>107</v>
      </c>
      <c r="T61">
        <v>1511</v>
      </c>
      <c r="U61" t="s">
        <v>258</v>
      </c>
      <c r="V61">
        <v>50</v>
      </c>
      <c r="W61">
        <v>1</v>
      </c>
      <c r="X61">
        <v>0</v>
      </c>
      <c r="AA61">
        <v>0</v>
      </c>
      <c r="AD61">
        <v>0</v>
      </c>
      <c r="AE61">
        <v>0</v>
      </c>
      <c r="AF61" t="s">
        <v>704</v>
      </c>
      <c r="AG61">
        <v>0</v>
      </c>
      <c r="AH61">
        <v>0</v>
      </c>
      <c r="AI61" t="s">
        <v>705</v>
      </c>
      <c r="AJ61">
        <v>0</v>
      </c>
      <c r="AK61">
        <v>0</v>
      </c>
      <c r="AL61" t="s">
        <v>1087</v>
      </c>
      <c r="AM61">
        <v>1</v>
      </c>
      <c r="AN61">
        <v>0</v>
      </c>
      <c r="AO61" t="s">
        <v>1213</v>
      </c>
    </row>
    <row r="62" spans="1:41" x14ac:dyDescent="0.25">
      <c r="A62" t="s">
        <v>40</v>
      </c>
      <c r="B62" t="s">
        <v>112</v>
      </c>
      <c r="C62" t="s">
        <v>113</v>
      </c>
      <c r="D62" t="s">
        <v>114</v>
      </c>
      <c r="E62" t="s">
        <v>139</v>
      </c>
      <c r="F62" t="s">
        <v>254</v>
      </c>
      <c r="G62" t="s">
        <v>255</v>
      </c>
      <c r="H62" t="s">
        <v>256</v>
      </c>
      <c r="I62">
        <v>2023</v>
      </c>
      <c r="J62">
        <v>10</v>
      </c>
      <c r="K62">
        <v>100</v>
      </c>
      <c r="L62" t="s">
        <v>257</v>
      </c>
      <c r="M62" t="s">
        <v>93</v>
      </c>
      <c r="N62" t="s">
        <v>16</v>
      </c>
      <c r="O62" t="s">
        <v>99</v>
      </c>
      <c r="P62" t="s">
        <v>13</v>
      </c>
      <c r="Q62" t="s">
        <v>109</v>
      </c>
      <c r="R62" t="s">
        <v>99</v>
      </c>
      <c r="S62" t="s">
        <v>107</v>
      </c>
      <c r="T62">
        <v>1512</v>
      </c>
      <c r="U62" t="s">
        <v>58</v>
      </c>
      <c r="V62">
        <v>50</v>
      </c>
      <c r="W62">
        <v>1</v>
      </c>
      <c r="X62">
        <v>0</v>
      </c>
      <c r="AA62">
        <v>0</v>
      </c>
      <c r="AD62">
        <v>0</v>
      </c>
      <c r="AE62">
        <v>0</v>
      </c>
      <c r="AF62" t="s">
        <v>706</v>
      </c>
      <c r="AG62">
        <v>0</v>
      </c>
      <c r="AH62">
        <v>0</v>
      </c>
      <c r="AI62" t="s">
        <v>707</v>
      </c>
      <c r="AJ62">
        <v>0</v>
      </c>
      <c r="AK62">
        <v>0</v>
      </c>
      <c r="AL62" t="s">
        <v>1088</v>
      </c>
      <c r="AM62">
        <v>0</v>
      </c>
      <c r="AN62">
        <v>0</v>
      </c>
      <c r="AO62" t="s">
        <v>1214</v>
      </c>
    </row>
    <row r="63" spans="1:41" x14ac:dyDescent="0.25">
      <c r="A63" t="s">
        <v>40</v>
      </c>
      <c r="B63" t="s">
        <v>112</v>
      </c>
      <c r="C63" t="s">
        <v>113</v>
      </c>
      <c r="D63" t="s">
        <v>114</v>
      </c>
      <c r="E63" t="s">
        <v>117</v>
      </c>
      <c r="F63" t="s">
        <v>44</v>
      </c>
      <c r="G63" t="s">
        <v>259</v>
      </c>
      <c r="H63" t="s">
        <v>260</v>
      </c>
      <c r="I63">
        <v>2023</v>
      </c>
      <c r="J63">
        <v>8</v>
      </c>
      <c r="K63">
        <v>100</v>
      </c>
      <c r="L63" t="s">
        <v>261</v>
      </c>
      <c r="M63" t="s">
        <v>93</v>
      </c>
      <c r="N63" t="s">
        <v>16</v>
      </c>
      <c r="O63" t="s">
        <v>99</v>
      </c>
      <c r="P63" t="s">
        <v>13</v>
      </c>
      <c r="Q63" t="s">
        <v>109</v>
      </c>
      <c r="R63" t="s">
        <v>99</v>
      </c>
      <c r="S63" t="s">
        <v>107</v>
      </c>
      <c r="T63">
        <v>1513</v>
      </c>
      <c r="U63" t="s">
        <v>1215</v>
      </c>
      <c r="V63">
        <v>50</v>
      </c>
      <c r="W63">
        <v>1</v>
      </c>
      <c r="X63">
        <v>0</v>
      </c>
      <c r="AA63">
        <v>0</v>
      </c>
      <c r="AD63">
        <v>0</v>
      </c>
      <c r="AE63">
        <v>0</v>
      </c>
      <c r="AF63" t="s">
        <v>708</v>
      </c>
      <c r="AG63">
        <v>0</v>
      </c>
      <c r="AH63">
        <v>0</v>
      </c>
      <c r="AI63" t="s">
        <v>709</v>
      </c>
      <c r="AJ63">
        <v>0</v>
      </c>
      <c r="AK63">
        <v>0</v>
      </c>
      <c r="AL63" t="s">
        <v>1089</v>
      </c>
      <c r="AM63">
        <v>1</v>
      </c>
      <c r="AN63">
        <v>0</v>
      </c>
      <c r="AO63" t="s">
        <v>1216</v>
      </c>
    </row>
    <row r="64" spans="1:41" x14ac:dyDescent="0.25">
      <c r="A64" t="s">
        <v>40</v>
      </c>
      <c r="B64" t="s">
        <v>112</v>
      </c>
      <c r="C64" t="s">
        <v>113</v>
      </c>
      <c r="D64" t="s">
        <v>114</v>
      </c>
      <c r="E64" t="s">
        <v>117</v>
      </c>
      <c r="F64" t="s">
        <v>44</v>
      </c>
      <c r="G64" t="s">
        <v>259</v>
      </c>
      <c r="H64" t="s">
        <v>260</v>
      </c>
      <c r="I64">
        <v>2023</v>
      </c>
      <c r="J64">
        <v>8</v>
      </c>
      <c r="K64">
        <v>100</v>
      </c>
      <c r="L64" t="s">
        <v>261</v>
      </c>
      <c r="M64" t="s">
        <v>93</v>
      </c>
      <c r="N64" t="s">
        <v>16</v>
      </c>
      <c r="O64" t="s">
        <v>99</v>
      </c>
      <c r="P64" t="s">
        <v>13</v>
      </c>
      <c r="Q64" t="s">
        <v>109</v>
      </c>
      <c r="R64" t="s">
        <v>99</v>
      </c>
      <c r="S64" t="s">
        <v>107</v>
      </c>
      <c r="T64">
        <v>1514</v>
      </c>
      <c r="U64" t="s">
        <v>1217</v>
      </c>
      <c r="V64">
        <v>50</v>
      </c>
      <c r="W64">
        <v>2</v>
      </c>
      <c r="X64">
        <v>0</v>
      </c>
      <c r="AA64">
        <v>0</v>
      </c>
      <c r="AD64">
        <v>0</v>
      </c>
      <c r="AE64">
        <v>0</v>
      </c>
      <c r="AF64" t="s">
        <v>710</v>
      </c>
      <c r="AG64">
        <v>0</v>
      </c>
      <c r="AH64">
        <v>0</v>
      </c>
      <c r="AI64" t="s">
        <v>711</v>
      </c>
      <c r="AJ64">
        <v>0</v>
      </c>
      <c r="AK64">
        <v>0</v>
      </c>
      <c r="AL64" t="s">
        <v>1090</v>
      </c>
      <c r="AM64">
        <v>0</v>
      </c>
      <c r="AN64">
        <v>0</v>
      </c>
      <c r="AO64" t="s">
        <v>1218</v>
      </c>
    </row>
    <row r="65" spans="1:41" x14ac:dyDescent="0.25">
      <c r="A65" t="s">
        <v>40</v>
      </c>
      <c r="B65" t="s">
        <v>112</v>
      </c>
      <c r="C65" t="s">
        <v>113</v>
      </c>
      <c r="D65" t="s">
        <v>114</v>
      </c>
      <c r="E65" t="s">
        <v>139</v>
      </c>
      <c r="F65" t="s">
        <v>262</v>
      </c>
      <c r="G65" t="s">
        <v>263</v>
      </c>
      <c r="H65" t="s">
        <v>59</v>
      </c>
      <c r="I65">
        <v>2023</v>
      </c>
      <c r="J65">
        <v>10</v>
      </c>
      <c r="K65">
        <v>100</v>
      </c>
      <c r="L65" t="s">
        <v>59</v>
      </c>
      <c r="M65" t="s">
        <v>93</v>
      </c>
      <c r="N65" t="s">
        <v>16</v>
      </c>
      <c r="O65" t="s">
        <v>99</v>
      </c>
      <c r="P65" t="s">
        <v>13</v>
      </c>
      <c r="Q65" t="s">
        <v>17</v>
      </c>
      <c r="R65" t="s">
        <v>99</v>
      </c>
      <c r="S65" t="s">
        <v>107</v>
      </c>
      <c r="T65">
        <v>1515</v>
      </c>
      <c r="U65" t="s">
        <v>264</v>
      </c>
      <c r="V65">
        <v>30</v>
      </c>
      <c r="W65">
        <v>1</v>
      </c>
      <c r="X65">
        <v>0</v>
      </c>
      <c r="AA65">
        <v>0</v>
      </c>
      <c r="AD65">
        <v>0</v>
      </c>
      <c r="AE65">
        <v>0</v>
      </c>
      <c r="AF65" t="s">
        <v>712</v>
      </c>
      <c r="AG65">
        <v>0</v>
      </c>
      <c r="AH65">
        <v>0</v>
      </c>
      <c r="AI65" t="s">
        <v>713</v>
      </c>
      <c r="AJ65">
        <v>0</v>
      </c>
      <c r="AK65">
        <v>0</v>
      </c>
      <c r="AL65" t="s">
        <v>715</v>
      </c>
      <c r="AM65">
        <v>1</v>
      </c>
      <c r="AN65">
        <v>0</v>
      </c>
      <c r="AO65" t="s">
        <v>713</v>
      </c>
    </row>
    <row r="66" spans="1:41" x14ac:dyDescent="0.25">
      <c r="A66" t="s">
        <v>40</v>
      </c>
      <c r="B66" t="s">
        <v>112</v>
      </c>
      <c r="C66" t="s">
        <v>113</v>
      </c>
      <c r="D66" t="s">
        <v>114</v>
      </c>
      <c r="E66" t="s">
        <v>139</v>
      </c>
      <c r="F66" t="s">
        <v>262</v>
      </c>
      <c r="G66" t="s">
        <v>263</v>
      </c>
      <c r="H66" t="s">
        <v>59</v>
      </c>
      <c r="I66">
        <v>2023</v>
      </c>
      <c r="J66">
        <v>10</v>
      </c>
      <c r="K66">
        <v>100</v>
      </c>
      <c r="L66" t="s">
        <v>59</v>
      </c>
      <c r="M66" t="s">
        <v>93</v>
      </c>
      <c r="N66" t="s">
        <v>16</v>
      </c>
      <c r="O66" t="s">
        <v>99</v>
      </c>
      <c r="P66" t="s">
        <v>13</v>
      </c>
      <c r="Q66" t="s">
        <v>17</v>
      </c>
      <c r="R66" t="s">
        <v>99</v>
      </c>
      <c r="S66" t="s">
        <v>107</v>
      </c>
      <c r="T66">
        <v>1516</v>
      </c>
      <c r="U66" t="s">
        <v>265</v>
      </c>
      <c r="V66">
        <v>30</v>
      </c>
      <c r="W66">
        <v>1</v>
      </c>
      <c r="X66">
        <v>0</v>
      </c>
      <c r="AA66">
        <v>0</v>
      </c>
      <c r="AD66">
        <v>0</v>
      </c>
      <c r="AE66">
        <v>0</v>
      </c>
      <c r="AF66" t="s">
        <v>714</v>
      </c>
      <c r="AG66">
        <v>0</v>
      </c>
      <c r="AH66">
        <v>0</v>
      </c>
      <c r="AI66" t="s">
        <v>715</v>
      </c>
      <c r="AJ66">
        <v>0</v>
      </c>
      <c r="AK66">
        <v>0</v>
      </c>
      <c r="AL66" t="s">
        <v>713</v>
      </c>
      <c r="AM66">
        <v>1</v>
      </c>
      <c r="AN66">
        <v>0</v>
      </c>
      <c r="AO66" t="s">
        <v>1219</v>
      </c>
    </row>
    <row r="67" spans="1:41" x14ac:dyDescent="0.25">
      <c r="A67" t="s">
        <v>40</v>
      </c>
      <c r="B67" t="s">
        <v>112</v>
      </c>
      <c r="C67" t="s">
        <v>113</v>
      </c>
      <c r="D67" t="s">
        <v>114</v>
      </c>
      <c r="E67" t="s">
        <v>139</v>
      </c>
      <c r="F67" t="s">
        <v>262</v>
      </c>
      <c r="G67" t="s">
        <v>263</v>
      </c>
      <c r="H67" t="s">
        <v>59</v>
      </c>
      <c r="I67">
        <v>2023</v>
      </c>
      <c r="J67">
        <v>10</v>
      </c>
      <c r="K67">
        <v>100</v>
      </c>
      <c r="L67" t="s">
        <v>59</v>
      </c>
      <c r="M67" t="s">
        <v>93</v>
      </c>
      <c r="N67" t="s">
        <v>16</v>
      </c>
      <c r="O67" t="s">
        <v>99</v>
      </c>
      <c r="P67" t="s">
        <v>13</v>
      </c>
      <c r="Q67" t="s">
        <v>17</v>
      </c>
      <c r="R67" t="s">
        <v>99</v>
      </c>
      <c r="S67" t="s">
        <v>107</v>
      </c>
      <c r="T67">
        <v>1517</v>
      </c>
      <c r="U67" t="s">
        <v>266</v>
      </c>
      <c r="V67">
        <v>40</v>
      </c>
      <c r="W67">
        <v>1</v>
      </c>
      <c r="X67">
        <v>0</v>
      </c>
      <c r="AA67">
        <v>0</v>
      </c>
      <c r="AD67">
        <v>0</v>
      </c>
      <c r="AE67">
        <v>0</v>
      </c>
      <c r="AF67" t="s">
        <v>716</v>
      </c>
      <c r="AG67">
        <v>0</v>
      </c>
      <c r="AH67">
        <v>0</v>
      </c>
      <c r="AI67" t="s">
        <v>717</v>
      </c>
      <c r="AJ67">
        <v>0</v>
      </c>
      <c r="AK67">
        <v>0</v>
      </c>
      <c r="AL67" t="s">
        <v>717</v>
      </c>
      <c r="AM67">
        <v>0</v>
      </c>
      <c r="AN67">
        <v>0</v>
      </c>
      <c r="AO67" t="s">
        <v>1220</v>
      </c>
    </row>
    <row r="68" spans="1:41" x14ac:dyDescent="0.25">
      <c r="A68" t="s">
        <v>40</v>
      </c>
      <c r="B68" t="s">
        <v>112</v>
      </c>
      <c r="C68" t="s">
        <v>113</v>
      </c>
      <c r="D68" t="s">
        <v>114</v>
      </c>
      <c r="E68" t="s">
        <v>139</v>
      </c>
      <c r="F68" t="s">
        <v>267</v>
      </c>
      <c r="G68" t="s">
        <v>268</v>
      </c>
      <c r="H68" t="s">
        <v>269</v>
      </c>
      <c r="I68">
        <v>2023</v>
      </c>
      <c r="J68">
        <v>4</v>
      </c>
      <c r="K68">
        <v>100</v>
      </c>
      <c r="L68" t="s">
        <v>269</v>
      </c>
      <c r="M68" t="s">
        <v>93</v>
      </c>
      <c r="N68" t="s">
        <v>16</v>
      </c>
      <c r="O68" t="s">
        <v>99</v>
      </c>
      <c r="P68" t="s">
        <v>13</v>
      </c>
      <c r="Q68" t="s">
        <v>109</v>
      </c>
      <c r="R68" t="s">
        <v>99</v>
      </c>
      <c r="S68" t="s">
        <v>107</v>
      </c>
      <c r="T68">
        <v>1518</v>
      </c>
      <c r="U68" t="s">
        <v>60</v>
      </c>
      <c r="V68">
        <v>100</v>
      </c>
      <c r="W68">
        <v>1</v>
      </c>
      <c r="X68">
        <v>0</v>
      </c>
      <c r="AA68">
        <v>0</v>
      </c>
      <c r="AD68">
        <v>0</v>
      </c>
      <c r="AE68">
        <v>0</v>
      </c>
      <c r="AF68" t="s">
        <v>718</v>
      </c>
      <c r="AG68">
        <v>0</v>
      </c>
      <c r="AH68">
        <v>0</v>
      </c>
      <c r="AI68" t="s">
        <v>719</v>
      </c>
      <c r="AJ68">
        <v>0</v>
      </c>
      <c r="AK68">
        <v>0</v>
      </c>
      <c r="AL68" t="s">
        <v>719</v>
      </c>
      <c r="AM68">
        <v>0</v>
      </c>
      <c r="AN68">
        <v>0</v>
      </c>
      <c r="AO68" t="s">
        <v>719</v>
      </c>
    </row>
    <row r="69" spans="1:41" x14ac:dyDescent="0.25">
      <c r="A69" t="s">
        <v>40</v>
      </c>
      <c r="B69" t="s">
        <v>112</v>
      </c>
      <c r="C69" t="s">
        <v>113</v>
      </c>
      <c r="D69" t="s">
        <v>114</v>
      </c>
      <c r="E69" t="s">
        <v>139</v>
      </c>
      <c r="F69" t="s">
        <v>267</v>
      </c>
      <c r="G69" t="s">
        <v>270</v>
      </c>
      <c r="H69" t="s">
        <v>61</v>
      </c>
      <c r="I69">
        <v>2023</v>
      </c>
      <c r="J69">
        <v>5</v>
      </c>
      <c r="K69">
        <v>100</v>
      </c>
      <c r="L69" t="s">
        <v>271</v>
      </c>
      <c r="M69" t="s">
        <v>94</v>
      </c>
      <c r="N69" t="s">
        <v>16</v>
      </c>
      <c r="O69" t="s">
        <v>99</v>
      </c>
      <c r="P69" t="s">
        <v>13</v>
      </c>
      <c r="Q69" t="s">
        <v>17</v>
      </c>
      <c r="R69" t="s">
        <v>99</v>
      </c>
      <c r="S69" t="s">
        <v>107</v>
      </c>
      <c r="T69">
        <v>1519</v>
      </c>
      <c r="U69" t="s">
        <v>272</v>
      </c>
      <c r="V69">
        <v>100</v>
      </c>
      <c r="W69">
        <v>1</v>
      </c>
      <c r="X69">
        <v>0</v>
      </c>
      <c r="AA69">
        <v>0</v>
      </c>
      <c r="AD69">
        <v>0</v>
      </c>
      <c r="AE69">
        <v>0</v>
      </c>
      <c r="AF69" t="s">
        <v>720</v>
      </c>
      <c r="AG69">
        <v>0</v>
      </c>
      <c r="AH69">
        <v>0</v>
      </c>
      <c r="AI69" t="s">
        <v>721</v>
      </c>
      <c r="AJ69">
        <v>0</v>
      </c>
      <c r="AK69">
        <v>0</v>
      </c>
      <c r="AL69" t="s">
        <v>721</v>
      </c>
      <c r="AM69">
        <v>1</v>
      </c>
      <c r="AN69">
        <v>0</v>
      </c>
      <c r="AO69" t="s">
        <v>721</v>
      </c>
    </row>
    <row r="70" spans="1:41" x14ac:dyDescent="0.25">
      <c r="A70" t="s">
        <v>40</v>
      </c>
      <c r="B70" t="s">
        <v>112</v>
      </c>
      <c r="C70" t="s">
        <v>113</v>
      </c>
      <c r="D70" t="s">
        <v>114</v>
      </c>
      <c r="E70" t="s">
        <v>139</v>
      </c>
      <c r="F70" t="s">
        <v>267</v>
      </c>
      <c r="G70" t="s">
        <v>273</v>
      </c>
      <c r="H70" t="s">
        <v>274</v>
      </c>
      <c r="I70">
        <v>2023</v>
      </c>
      <c r="J70">
        <v>6</v>
      </c>
      <c r="K70">
        <v>100</v>
      </c>
      <c r="L70" t="s">
        <v>275</v>
      </c>
      <c r="M70" t="s">
        <v>93</v>
      </c>
      <c r="N70" t="s">
        <v>16</v>
      </c>
      <c r="O70" t="s">
        <v>99</v>
      </c>
      <c r="P70" t="s">
        <v>13</v>
      </c>
      <c r="Q70" t="s">
        <v>109</v>
      </c>
      <c r="R70" t="s">
        <v>99</v>
      </c>
      <c r="S70" t="s">
        <v>107</v>
      </c>
      <c r="T70">
        <v>1520</v>
      </c>
      <c r="U70" t="s">
        <v>276</v>
      </c>
      <c r="V70">
        <v>50</v>
      </c>
      <c r="W70">
        <v>1</v>
      </c>
      <c r="X70">
        <v>0</v>
      </c>
      <c r="AA70">
        <v>0</v>
      </c>
      <c r="AD70">
        <v>0</v>
      </c>
      <c r="AE70">
        <v>0</v>
      </c>
      <c r="AF70" t="s">
        <v>722</v>
      </c>
      <c r="AG70">
        <v>0</v>
      </c>
      <c r="AH70">
        <v>0</v>
      </c>
      <c r="AI70" t="s">
        <v>723</v>
      </c>
      <c r="AJ70">
        <v>0</v>
      </c>
      <c r="AK70">
        <v>0</v>
      </c>
      <c r="AL70" t="s">
        <v>1091</v>
      </c>
      <c r="AM70">
        <v>1</v>
      </c>
      <c r="AN70">
        <v>0</v>
      </c>
      <c r="AO70" t="s">
        <v>1221</v>
      </c>
    </row>
    <row r="71" spans="1:41" s="1" customFormat="1" x14ac:dyDescent="0.25">
      <c r="A71" t="s">
        <v>40</v>
      </c>
      <c r="B71" t="s">
        <v>112</v>
      </c>
      <c r="C71" t="s">
        <v>113</v>
      </c>
      <c r="D71" t="s">
        <v>114</v>
      </c>
      <c r="E71" t="s">
        <v>139</v>
      </c>
      <c r="F71" t="s">
        <v>267</v>
      </c>
      <c r="G71" t="s">
        <v>273</v>
      </c>
      <c r="H71" t="s">
        <v>274</v>
      </c>
      <c r="I71">
        <v>2023</v>
      </c>
      <c r="J71">
        <v>6</v>
      </c>
      <c r="K71">
        <v>100</v>
      </c>
      <c r="L71" t="s">
        <v>275</v>
      </c>
      <c r="M71" t="s">
        <v>93</v>
      </c>
      <c r="N71" t="s">
        <v>16</v>
      </c>
      <c r="O71" t="s">
        <v>99</v>
      </c>
      <c r="P71" t="s">
        <v>13</v>
      </c>
      <c r="Q71" t="s">
        <v>109</v>
      </c>
      <c r="R71" t="s">
        <v>99</v>
      </c>
      <c r="S71" t="s">
        <v>107</v>
      </c>
      <c r="T71">
        <v>1521</v>
      </c>
      <c r="U71" t="s">
        <v>277</v>
      </c>
      <c r="V71">
        <v>50</v>
      </c>
      <c r="W71">
        <v>1</v>
      </c>
      <c r="X71">
        <v>0</v>
      </c>
      <c r="Y71"/>
      <c r="Z71"/>
      <c r="AA71">
        <v>0</v>
      </c>
      <c r="AB71"/>
      <c r="AC71"/>
      <c r="AD71">
        <v>0</v>
      </c>
      <c r="AE71">
        <v>0</v>
      </c>
      <c r="AF71" t="s">
        <v>712</v>
      </c>
      <c r="AG71">
        <v>0</v>
      </c>
      <c r="AH71">
        <v>0</v>
      </c>
      <c r="AI71" t="s">
        <v>724</v>
      </c>
      <c r="AJ71">
        <v>0</v>
      </c>
      <c r="AK71">
        <v>0</v>
      </c>
      <c r="AL71" t="s">
        <v>724</v>
      </c>
      <c r="AM71">
        <v>1</v>
      </c>
      <c r="AN71">
        <v>0</v>
      </c>
      <c r="AO71" t="s">
        <v>1222</v>
      </c>
    </row>
    <row r="72" spans="1:41" s="1" customFormat="1" x14ac:dyDescent="0.25">
      <c r="A72" t="s">
        <v>40</v>
      </c>
      <c r="B72" t="s">
        <v>112</v>
      </c>
      <c r="C72" t="s">
        <v>113</v>
      </c>
      <c r="D72" t="s">
        <v>114</v>
      </c>
      <c r="E72" t="s">
        <v>139</v>
      </c>
      <c r="F72" t="s">
        <v>267</v>
      </c>
      <c r="G72" t="s">
        <v>278</v>
      </c>
      <c r="H72" t="s">
        <v>279</v>
      </c>
      <c r="I72">
        <v>2023</v>
      </c>
      <c r="J72">
        <v>8</v>
      </c>
      <c r="K72">
        <v>100</v>
      </c>
      <c r="L72" t="s">
        <v>280</v>
      </c>
      <c r="M72" t="s">
        <v>93</v>
      </c>
      <c r="N72" t="s">
        <v>16</v>
      </c>
      <c r="O72" t="s">
        <v>99</v>
      </c>
      <c r="P72" t="s">
        <v>13</v>
      </c>
      <c r="Q72" t="s">
        <v>109</v>
      </c>
      <c r="R72" t="s">
        <v>99</v>
      </c>
      <c r="S72" t="s">
        <v>107</v>
      </c>
      <c r="T72">
        <v>1522</v>
      </c>
      <c r="U72" t="s">
        <v>281</v>
      </c>
      <c r="V72">
        <v>38</v>
      </c>
      <c r="W72">
        <v>1</v>
      </c>
      <c r="X72">
        <v>0</v>
      </c>
      <c r="Y72"/>
      <c r="Z72"/>
      <c r="AA72">
        <v>0</v>
      </c>
      <c r="AB72"/>
      <c r="AC72"/>
      <c r="AD72">
        <v>0</v>
      </c>
      <c r="AE72">
        <v>0</v>
      </c>
      <c r="AF72" t="s">
        <v>725</v>
      </c>
      <c r="AG72">
        <v>0</v>
      </c>
      <c r="AH72">
        <v>0</v>
      </c>
      <c r="AI72" t="s">
        <v>726</v>
      </c>
      <c r="AJ72">
        <v>0</v>
      </c>
      <c r="AK72">
        <v>0</v>
      </c>
      <c r="AL72" t="s">
        <v>1092</v>
      </c>
      <c r="AM72">
        <v>1</v>
      </c>
      <c r="AN72">
        <v>0</v>
      </c>
      <c r="AO72" t="s">
        <v>1223</v>
      </c>
    </row>
    <row r="73" spans="1:41" x14ac:dyDescent="0.25">
      <c r="A73" t="s">
        <v>40</v>
      </c>
      <c r="B73" t="s">
        <v>112</v>
      </c>
      <c r="C73" t="s">
        <v>113</v>
      </c>
      <c r="D73" t="s">
        <v>114</v>
      </c>
      <c r="E73" t="s">
        <v>139</v>
      </c>
      <c r="F73" t="s">
        <v>267</v>
      </c>
      <c r="G73" t="s">
        <v>278</v>
      </c>
      <c r="H73" t="s">
        <v>279</v>
      </c>
      <c r="I73">
        <v>2023</v>
      </c>
      <c r="J73">
        <v>8</v>
      </c>
      <c r="K73">
        <v>100</v>
      </c>
      <c r="L73" t="s">
        <v>280</v>
      </c>
      <c r="M73" t="s">
        <v>93</v>
      </c>
      <c r="N73" t="s">
        <v>16</v>
      </c>
      <c r="O73" t="s">
        <v>99</v>
      </c>
      <c r="P73" t="s">
        <v>13</v>
      </c>
      <c r="Q73" t="s">
        <v>109</v>
      </c>
      <c r="R73" t="s">
        <v>99</v>
      </c>
      <c r="S73" t="s">
        <v>107</v>
      </c>
      <c r="T73">
        <v>1523</v>
      </c>
      <c r="U73" t="s">
        <v>282</v>
      </c>
      <c r="V73">
        <v>62</v>
      </c>
      <c r="W73">
        <v>1</v>
      </c>
      <c r="X73">
        <v>0</v>
      </c>
      <c r="AA73">
        <v>0</v>
      </c>
      <c r="AD73">
        <v>0</v>
      </c>
      <c r="AE73">
        <v>0</v>
      </c>
      <c r="AF73" t="s">
        <v>727</v>
      </c>
      <c r="AG73">
        <v>0</v>
      </c>
      <c r="AH73">
        <v>0</v>
      </c>
      <c r="AI73" t="s">
        <v>728</v>
      </c>
      <c r="AJ73">
        <v>0</v>
      </c>
      <c r="AK73">
        <v>0</v>
      </c>
      <c r="AL73" t="s">
        <v>1093</v>
      </c>
      <c r="AM73">
        <v>0</v>
      </c>
      <c r="AN73">
        <v>0</v>
      </c>
      <c r="AO73" t="s">
        <v>1224</v>
      </c>
    </row>
    <row r="74" spans="1:41" x14ac:dyDescent="0.25">
      <c r="A74" t="s">
        <v>40</v>
      </c>
      <c r="B74" t="s">
        <v>112</v>
      </c>
      <c r="C74" t="s">
        <v>113</v>
      </c>
      <c r="D74" t="s">
        <v>114</v>
      </c>
      <c r="E74" t="s">
        <v>139</v>
      </c>
      <c r="F74" t="s">
        <v>283</v>
      </c>
      <c r="G74" t="s">
        <v>284</v>
      </c>
      <c r="H74" t="s">
        <v>63</v>
      </c>
      <c r="I74">
        <v>2023</v>
      </c>
      <c r="J74">
        <v>8</v>
      </c>
      <c r="K74">
        <v>100</v>
      </c>
      <c r="L74" t="s">
        <v>285</v>
      </c>
      <c r="M74" t="s">
        <v>93</v>
      </c>
      <c r="N74" t="s">
        <v>16</v>
      </c>
      <c r="O74" t="s">
        <v>99</v>
      </c>
      <c r="P74" t="s">
        <v>13</v>
      </c>
      <c r="Q74" t="s">
        <v>109</v>
      </c>
      <c r="R74" t="s">
        <v>99</v>
      </c>
      <c r="S74" t="s">
        <v>107</v>
      </c>
      <c r="T74">
        <v>1524</v>
      </c>
      <c r="U74" t="s">
        <v>286</v>
      </c>
      <c r="V74">
        <v>100</v>
      </c>
      <c r="W74">
        <v>1</v>
      </c>
      <c r="X74">
        <v>0</v>
      </c>
      <c r="AA74">
        <v>0</v>
      </c>
      <c r="AD74">
        <v>0</v>
      </c>
      <c r="AE74">
        <v>0</v>
      </c>
      <c r="AF74" t="s">
        <v>729</v>
      </c>
      <c r="AG74">
        <v>0</v>
      </c>
      <c r="AH74">
        <v>0</v>
      </c>
      <c r="AI74" t="s">
        <v>986</v>
      </c>
      <c r="AJ74">
        <v>0</v>
      </c>
      <c r="AK74">
        <v>0</v>
      </c>
      <c r="AL74" t="s">
        <v>1094</v>
      </c>
      <c r="AM74">
        <v>1</v>
      </c>
      <c r="AN74">
        <v>0</v>
      </c>
      <c r="AO74" t="s">
        <v>1225</v>
      </c>
    </row>
    <row r="75" spans="1:41" x14ac:dyDescent="0.25">
      <c r="A75" t="s">
        <v>41</v>
      </c>
      <c r="B75" t="s">
        <v>112</v>
      </c>
      <c r="C75" t="s">
        <v>113</v>
      </c>
      <c r="D75" t="s">
        <v>114</v>
      </c>
      <c r="E75" t="s">
        <v>117</v>
      </c>
      <c r="F75" t="s">
        <v>879</v>
      </c>
      <c r="G75" t="s">
        <v>880</v>
      </c>
      <c r="H75" t="s">
        <v>881</v>
      </c>
      <c r="I75">
        <v>2023</v>
      </c>
      <c r="J75">
        <v>7</v>
      </c>
      <c r="K75">
        <v>1</v>
      </c>
      <c r="L75" t="s">
        <v>882</v>
      </c>
      <c r="M75" t="s">
        <v>94</v>
      </c>
      <c r="N75" t="s">
        <v>883</v>
      </c>
      <c r="O75" t="s">
        <v>99</v>
      </c>
      <c r="P75" t="s">
        <v>13</v>
      </c>
      <c r="Q75" t="s">
        <v>17</v>
      </c>
      <c r="R75" t="s">
        <v>99</v>
      </c>
      <c r="S75" t="s">
        <v>107</v>
      </c>
      <c r="T75">
        <v>1678</v>
      </c>
      <c r="U75" t="s">
        <v>884</v>
      </c>
      <c r="V75">
        <v>100</v>
      </c>
      <c r="W75">
        <v>1</v>
      </c>
      <c r="X75">
        <v>0</v>
      </c>
      <c r="AA75">
        <v>0</v>
      </c>
      <c r="AD75">
        <v>0</v>
      </c>
      <c r="AE75">
        <v>0</v>
      </c>
      <c r="AF75" t="s">
        <v>885</v>
      </c>
      <c r="AG75">
        <v>0</v>
      </c>
      <c r="AH75">
        <v>0</v>
      </c>
      <c r="AI75" t="s">
        <v>1022</v>
      </c>
      <c r="AJ75">
        <v>0</v>
      </c>
      <c r="AK75">
        <v>0</v>
      </c>
      <c r="AL75" t="s">
        <v>1335</v>
      </c>
      <c r="AM75">
        <v>0</v>
      </c>
      <c r="AN75">
        <v>0</v>
      </c>
      <c r="AO75" t="s">
        <v>1336</v>
      </c>
    </row>
    <row r="76" spans="1:41" x14ac:dyDescent="0.25">
      <c r="A76" t="s">
        <v>41</v>
      </c>
      <c r="B76" t="s">
        <v>112</v>
      </c>
      <c r="C76" t="s">
        <v>113</v>
      </c>
      <c r="D76" t="s">
        <v>114</v>
      </c>
      <c r="E76" t="s">
        <v>117</v>
      </c>
      <c r="F76" t="s">
        <v>886</v>
      </c>
      <c r="G76" t="s">
        <v>887</v>
      </c>
      <c r="H76" t="s">
        <v>888</v>
      </c>
      <c r="I76">
        <v>2023</v>
      </c>
      <c r="J76">
        <v>7</v>
      </c>
      <c r="K76">
        <v>1</v>
      </c>
      <c r="L76" t="s">
        <v>889</v>
      </c>
      <c r="M76" t="s">
        <v>94</v>
      </c>
      <c r="N76" t="s">
        <v>883</v>
      </c>
      <c r="O76" t="s">
        <v>99</v>
      </c>
      <c r="P76" t="s">
        <v>13</v>
      </c>
      <c r="Q76" t="s">
        <v>17</v>
      </c>
      <c r="R76" t="s">
        <v>99</v>
      </c>
      <c r="S76" t="s">
        <v>107</v>
      </c>
      <c r="T76">
        <v>1680</v>
      </c>
      <c r="U76" t="s">
        <v>890</v>
      </c>
      <c r="V76">
        <v>100</v>
      </c>
      <c r="W76">
        <v>1</v>
      </c>
      <c r="X76">
        <v>0</v>
      </c>
      <c r="AA76">
        <v>0</v>
      </c>
      <c r="AD76">
        <v>0</v>
      </c>
      <c r="AE76">
        <v>0</v>
      </c>
      <c r="AF76" t="s">
        <v>891</v>
      </c>
      <c r="AG76">
        <v>0</v>
      </c>
      <c r="AH76">
        <v>0</v>
      </c>
      <c r="AI76" t="s">
        <v>1023</v>
      </c>
      <c r="AJ76">
        <v>0</v>
      </c>
      <c r="AK76">
        <v>0</v>
      </c>
      <c r="AL76" t="s">
        <v>1337</v>
      </c>
      <c r="AM76">
        <v>0</v>
      </c>
      <c r="AN76">
        <v>0</v>
      </c>
      <c r="AO76" t="s">
        <v>1338</v>
      </c>
    </row>
    <row r="77" spans="1:41" x14ac:dyDescent="0.25">
      <c r="A77" t="s">
        <v>41</v>
      </c>
      <c r="B77" t="s">
        <v>112</v>
      </c>
      <c r="C77" t="s">
        <v>113</v>
      </c>
      <c r="D77" t="s">
        <v>114</v>
      </c>
      <c r="E77" t="s">
        <v>117</v>
      </c>
      <c r="F77" t="s">
        <v>892</v>
      </c>
      <c r="G77" t="s">
        <v>893</v>
      </c>
      <c r="H77" t="s">
        <v>894</v>
      </c>
      <c r="I77">
        <v>2023</v>
      </c>
      <c r="J77">
        <v>7</v>
      </c>
      <c r="K77">
        <v>1</v>
      </c>
      <c r="L77" t="s">
        <v>895</v>
      </c>
      <c r="M77" t="s">
        <v>94</v>
      </c>
      <c r="N77" t="s">
        <v>883</v>
      </c>
      <c r="O77" t="s">
        <v>99</v>
      </c>
      <c r="P77" t="s">
        <v>13</v>
      </c>
      <c r="Q77" t="s">
        <v>14</v>
      </c>
      <c r="R77" t="s">
        <v>99</v>
      </c>
      <c r="S77" t="s">
        <v>107</v>
      </c>
      <c r="T77">
        <v>1681</v>
      </c>
      <c r="U77" t="s">
        <v>896</v>
      </c>
      <c r="V77">
        <v>100</v>
      </c>
      <c r="W77">
        <v>1</v>
      </c>
      <c r="X77">
        <v>0</v>
      </c>
      <c r="AA77">
        <v>0</v>
      </c>
      <c r="AD77">
        <v>0</v>
      </c>
      <c r="AE77">
        <v>0</v>
      </c>
      <c r="AF77" t="s">
        <v>897</v>
      </c>
      <c r="AG77">
        <v>0</v>
      </c>
      <c r="AH77">
        <v>0</v>
      </c>
      <c r="AI77" t="s">
        <v>1024</v>
      </c>
      <c r="AJ77">
        <v>0</v>
      </c>
      <c r="AK77">
        <v>0</v>
      </c>
      <c r="AL77" t="s">
        <v>1339</v>
      </c>
      <c r="AM77">
        <v>0</v>
      </c>
      <c r="AN77">
        <v>0</v>
      </c>
      <c r="AO77" t="s">
        <v>1340</v>
      </c>
    </row>
    <row r="78" spans="1:41" x14ac:dyDescent="0.25">
      <c r="A78" t="s">
        <v>41</v>
      </c>
      <c r="B78" t="s">
        <v>112</v>
      </c>
      <c r="C78" t="s">
        <v>113</v>
      </c>
      <c r="D78" t="s">
        <v>114</v>
      </c>
      <c r="E78" t="s">
        <v>117</v>
      </c>
      <c r="F78" t="s">
        <v>898</v>
      </c>
      <c r="G78" t="s">
        <v>899</v>
      </c>
      <c r="H78" t="s">
        <v>900</v>
      </c>
      <c r="I78">
        <v>2023</v>
      </c>
      <c r="J78">
        <v>7</v>
      </c>
      <c r="K78">
        <v>1</v>
      </c>
      <c r="L78" t="s">
        <v>901</v>
      </c>
      <c r="M78" t="s">
        <v>94</v>
      </c>
      <c r="N78" t="s">
        <v>883</v>
      </c>
      <c r="O78" t="s">
        <v>99</v>
      </c>
      <c r="P78" t="s">
        <v>13</v>
      </c>
      <c r="Q78" t="s">
        <v>14</v>
      </c>
      <c r="R78" t="s">
        <v>99</v>
      </c>
      <c r="S78" t="s">
        <v>107</v>
      </c>
      <c r="T78">
        <v>1682</v>
      </c>
      <c r="U78" t="s">
        <v>902</v>
      </c>
      <c r="V78">
        <v>100</v>
      </c>
      <c r="W78">
        <v>1</v>
      </c>
      <c r="X78">
        <v>0</v>
      </c>
      <c r="AA78">
        <v>0</v>
      </c>
      <c r="AD78">
        <v>0</v>
      </c>
      <c r="AE78">
        <v>0</v>
      </c>
      <c r="AF78" t="s">
        <v>1025</v>
      </c>
      <c r="AG78">
        <v>0</v>
      </c>
      <c r="AH78">
        <v>0</v>
      </c>
      <c r="AI78" t="s">
        <v>1026</v>
      </c>
      <c r="AJ78">
        <v>0</v>
      </c>
      <c r="AK78">
        <v>0</v>
      </c>
      <c r="AL78" t="s">
        <v>1341</v>
      </c>
      <c r="AM78">
        <v>0</v>
      </c>
      <c r="AN78">
        <v>0</v>
      </c>
      <c r="AO78" t="s">
        <v>1342</v>
      </c>
    </row>
    <row r="79" spans="1:41" x14ac:dyDescent="0.25">
      <c r="A79" t="s">
        <v>41</v>
      </c>
      <c r="B79" t="s">
        <v>112</v>
      </c>
      <c r="C79" t="s">
        <v>113</v>
      </c>
      <c r="D79" t="s">
        <v>114</v>
      </c>
      <c r="E79" t="s">
        <v>117</v>
      </c>
      <c r="F79" t="s">
        <v>903</v>
      </c>
      <c r="G79" t="s">
        <v>904</v>
      </c>
      <c r="H79" t="s">
        <v>905</v>
      </c>
      <c r="I79">
        <v>2023</v>
      </c>
      <c r="J79">
        <v>7</v>
      </c>
      <c r="K79">
        <v>1</v>
      </c>
      <c r="L79" t="s">
        <v>906</v>
      </c>
      <c r="M79" t="s">
        <v>94</v>
      </c>
      <c r="N79" t="s">
        <v>883</v>
      </c>
      <c r="O79" t="s">
        <v>99</v>
      </c>
      <c r="P79" t="s">
        <v>13</v>
      </c>
      <c r="Q79" t="s">
        <v>17</v>
      </c>
      <c r="R79" t="s">
        <v>99</v>
      </c>
      <c r="S79" t="s">
        <v>107</v>
      </c>
      <c r="T79">
        <v>1683</v>
      </c>
      <c r="U79" t="s">
        <v>907</v>
      </c>
      <c r="V79">
        <v>100</v>
      </c>
      <c r="W79">
        <v>1</v>
      </c>
      <c r="X79">
        <v>0</v>
      </c>
      <c r="AA79">
        <v>0</v>
      </c>
      <c r="AD79">
        <v>0</v>
      </c>
      <c r="AE79">
        <v>0</v>
      </c>
      <c r="AF79" t="s">
        <v>1027</v>
      </c>
      <c r="AG79">
        <v>0</v>
      </c>
      <c r="AH79">
        <v>0</v>
      </c>
      <c r="AI79" t="s">
        <v>1028</v>
      </c>
      <c r="AJ79">
        <v>0</v>
      </c>
      <c r="AK79">
        <v>0</v>
      </c>
      <c r="AL79" t="s">
        <v>1343</v>
      </c>
      <c r="AM79">
        <v>0</v>
      </c>
      <c r="AN79">
        <v>0</v>
      </c>
      <c r="AO79" t="s">
        <v>1344</v>
      </c>
    </row>
    <row r="80" spans="1:41" x14ac:dyDescent="0.25">
      <c r="A80" t="s">
        <v>41</v>
      </c>
      <c r="B80" t="s">
        <v>112</v>
      </c>
      <c r="C80" t="s">
        <v>113</v>
      </c>
      <c r="D80" t="s">
        <v>114</v>
      </c>
      <c r="E80" t="s">
        <v>117</v>
      </c>
      <c r="F80" t="s">
        <v>908</v>
      </c>
      <c r="G80" t="s">
        <v>909</v>
      </c>
      <c r="H80" t="s">
        <v>910</v>
      </c>
      <c r="I80">
        <v>2023</v>
      </c>
      <c r="J80">
        <v>7</v>
      </c>
      <c r="K80">
        <v>1</v>
      </c>
      <c r="L80" t="s">
        <v>906</v>
      </c>
      <c r="M80" t="s">
        <v>911</v>
      </c>
      <c r="N80" t="s">
        <v>883</v>
      </c>
      <c r="O80" t="s">
        <v>99</v>
      </c>
      <c r="P80" t="s">
        <v>13</v>
      </c>
      <c r="Q80" t="s">
        <v>14</v>
      </c>
      <c r="R80" t="s">
        <v>99</v>
      </c>
      <c r="S80" t="s">
        <v>107</v>
      </c>
      <c r="T80">
        <v>1684</v>
      </c>
      <c r="U80" t="s">
        <v>912</v>
      </c>
      <c r="V80">
        <v>100</v>
      </c>
      <c r="W80">
        <v>1</v>
      </c>
      <c r="X80">
        <v>0</v>
      </c>
      <c r="AA80">
        <v>0</v>
      </c>
      <c r="AD80">
        <v>0</v>
      </c>
      <c r="AE80">
        <v>0</v>
      </c>
      <c r="AF80" t="s">
        <v>1029</v>
      </c>
      <c r="AG80">
        <v>0</v>
      </c>
      <c r="AH80">
        <v>0</v>
      </c>
      <c r="AI80" t="s">
        <v>1030</v>
      </c>
      <c r="AJ80">
        <v>0</v>
      </c>
      <c r="AK80">
        <v>0</v>
      </c>
      <c r="AL80" t="s">
        <v>1345</v>
      </c>
      <c r="AM80">
        <v>0</v>
      </c>
      <c r="AN80">
        <v>0</v>
      </c>
      <c r="AO80" t="s">
        <v>1346</v>
      </c>
    </row>
    <row r="81" spans="1:41" x14ac:dyDescent="0.25">
      <c r="A81" t="s">
        <v>41</v>
      </c>
      <c r="B81" t="s">
        <v>112</v>
      </c>
      <c r="C81" t="s">
        <v>113</v>
      </c>
      <c r="D81" t="s">
        <v>114</v>
      </c>
      <c r="E81" t="s">
        <v>117</v>
      </c>
      <c r="F81" t="s">
        <v>913</v>
      </c>
      <c r="G81" t="s">
        <v>914</v>
      </c>
      <c r="H81" t="s">
        <v>915</v>
      </c>
      <c r="I81">
        <v>2023</v>
      </c>
      <c r="J81">
        <v>7</v>
      </c>
      <c r="K81">
        <v>4</v>
      </c>
      <c r="L81" t="s">
        <v>916</v>
      </c>
      <c r="M81" t="s">
        <v>94</v>
      </c>
      <c r="N81" t="s">
        <v>883</v>
      </c>
      <c r="O81" t="s">
        <v>99</v>
      </c>
      <c r="P81" t="s">
        <v>13</v>
      </c>
      <c r="Q81" t="s">
        <v>14</v>
      </c>
      <c r="R81" t="s">
        <v>99</v>
      </c>
      <c r="S81" t="s">
        <v>107</v>
      </c>
      <c r="T81">
        <v>1685</v>
      </c>
      <c r="U81" t="s">
        <v>917</v>
      </c>
      <c r="V81">
        <v>100</v>
      </c>
      <c r="W81">
        <v>4</v>
      </c>
      <c r="X81">
        <v>0</v>
      </c>
      <c r="AA81">
        <v>0</v>
      </c>
      <c r="AD81">
        <v>0</v>
      </c>
      <c r="AE81">
        <v>0</v>
      </c>
      <c r="AF81" t="s">
        <v>1031</v>
      </c>
      <c r="AG81">
        <v>0</v>
      </c>
      <c r="AH81">
        <v>0</v>
      </c>
      <c r="AI81" t="s">
        <v>1032</v>
      </c>
      <c r="AJ81">
        <v>0</v>
      </c>
      <c r="AK81">
        <v>0</v>
      </c>
      <c r="AL81" t="s">
        <v>1347</v>
      </c>
      <c r="AM81">
        <v>0</v>
      </c>
      <c r="AN81">
        <v>0</v>
      </c>
      <c r="AO81" t="s">
        <v>1348</v>
      </c>
    </row>
    <row r="82" spans="1:41" x14ac:dyDescent="0.25">
      <c r="A82" t="s">
        <v>41</v>
      </c>
      <c r="B82" t="s">
        <v>112</v>
      </c>
      <c r="C82" t="s">
        <v>113</v>
      </c>
      <c r="D82" t="s">
        <v>114</v>
      </c>
      <c r="E82" t="s">
        <v>117</v>
      </c>
      <c r="F82" t="s">
        <v>918</v>
      </c>
      <c r="G82" t="s">
        <v>919</v>
      </c>
      <c r="H82" t="s">
        <v>920</v>
      </c>
      <c r="I82">
        <v>2023</v>
      </c>
      <c r="J82">
        <v>7</v>
      </c>
      <c r="K82">
        <v>1</v>
      </c>
      <c r="L82" t="s">
        <v>921</v>
      </c>
      <c r="M82" t="s">
        <v>94</v>
      </c>
      <c r="N82" t="s">
        <v>883</v>
      </c>
      <c r="O82" t="s">
        <v>99</v>
      </c>
      <c r="P82" t="s">
        <v>13</v>
      </c>
      <c r="Q82" t="s">
        <v>14</v>
      </c>
      <c r="R82" t="s">
        <v>99</v>
      </c>
      <c r="S82" t="s">
        <v>107</v>
      </c>
      <c r="T82">
        <v>1686</v>
      </c>
      <c r="U82" t="s">
        <v>922</v>
      </c>
      <c r="V82">
        <v>100</v>
      </c>
      <c r="W82">
        <v>1</v>
      </c>
      <c r="X82">
        <v>0</v>
      </c>
      <c r="AA82">
        <v>0</v>
      </c>
      <c r="AD82">
        <v>0</v>
      </c>
      <c r="AE82">
        <v>0</v>
      </c>
      <c r="AF82" t="s">
        <v>1033</v>
      </c>
      <c r="AG82">
        <v>0</v>
      </c>
      <c r="AH82">
        <v>0</v>
      </c>
      <c r="AI82" t="s">
        <v>1034</v>
      </c>
      <c r="AJ82">
        <v>0</v>
      </c>
      <c r="AK82">
        <v>0</v>
      </c>
      <c r="AL82" t="s">
        <v>1349</v>
      </c>
      <c r="AM82">
        <v>0</v>
      </c>
      <c r="AN82">
        <v>0</v>
      </c>
      <c r="AO82" t="s">
        <v>1350</v>
      </c>
    </row>
    <row r="83" spans="1:41" x14ac:dyDescent="0.25">
      <c r="A83" t="s">
        <v>41</v>
      </c>
      <c r="B83" t="s">
        <v>112</v>
      </c>
      <c r="C83" t="s">
        <v>113</v>
      </c>
      <c r="D83" t="s">
        <v>114</v>
      </c>
      <c r="E83" t="s">
        <v>139</v>
      </c>
      <c r="F83" t="s">
        <v>923</v>
      </c>
      <c r="G83" t="s">
        <v>924</v>
      </c>
      <c r="H83" t="s">
        <v>925</v>
      </c>
      <c r="I83">
        <v>2023</v>
      </c>
      <c r="J83">
        <v>9</v>
      </c>
      <c r="K83">
        <v>2</v>
      </c>
      <c r="L83" t="s">
        <v>926</v>
      </c>
      <c r="M83" t="s">
        <v>94</v>
      </c>
      <c r="N83" t="s">
        <v>883</v>
      </c>
      <c r="O83" t="s">
        <v>99</v>
      </c>
      <c r="P83" t="s">
        <v>13</v>
      </c>
      <c r="Q83" t="s">
        <v>14</v>
      </c>
      <c r="R83" t="s">
        <v>99</v>
      </c>
      <c r="S83" t="s">
        <v>107</v>
      </c>
      <c r="T83">
        <v>1688</v>
      </c>
      <c r="U83" t="s">
        <v>927</v>
      </c>
      <c r="V83">
        <v>100</v>
      </c>
      <c r="W83">
        <v>2</v>
      </c>
      <c r="X83">
        <v>0</v>
      </c>
      <c r="AA83">
        <v>0</v>
      </c>
      <c r="AD83">
        <v>0</v>
      </c>
      <c r="AE83">
        <v>0</v>
      </c>
      <c r="AF83" t="s">
        <v>1035</v>
      </c>
      <c r="AG83">
        <v>0</v>
      </c>
      <c r="AH83">
        <v>0</v>
      </c>
      <c r="AI83" t="s">
        <v>1036</v>
      </c>
      <c r="AJ83">
        <v>0</v>
      </c>
      <c r="AK83">
        <v>0</v>
      </c>
      <c r="AL83" t="s">
        <v>1351</v>
      </c>
      <c r="AM83">
        <v>0</v>
      </c>
      <c r="AN83">
        <v>0</v>
      </c>
      <c r="AO83" t="s">
        <v>1351</v>
      </c>
    </row>
    <row r="84" spans="1:41" x14ac:dyDescent="0.25">
      <c r="A84" t="s">
        <v>41</v>
      </c>
      <c r="B84" t="s">
        <v>112</v>
      </c>
      <c r="C84" t="s">
        <v>113</v>
      </c>
      <c r="D84" t="s">
        <v>114</v>
      </c>
      <c r="E84" t="s">
        <v>117</v>
      </c>
      <c r="F84" t="s">
        <v>964</v>
      </c>
      <c r="G84" t="s">
        <v>965</v>
      </c>
      <c r="H84" t="s">
        <v>966</v>
      </c>
      <c r="I84">
        <v>2023</v>
      </c>
      <c r="J84">
        <v>7</v>
      </c>
      <c r="K84">
        <v>1</v>
      </c>
      <c r="L84" t="s">
        <v>967</v>
      </c>
      <c r="M84" t="s">
        <v>94</v>
      </c>
      <c r="N84" t="s">
        <v>883</v>
      </c>
      <c r="O84" t="s">
        <v>99</v>
      </c>
      <c r="P84" t="s">
        <v>13</v>
      </c>
      <c r="Q84" t="s">
        <v>17</v>
      </c>
      <c r="R84" t="s">
        <v>99</v>
      </c>
      <c r="S84" t="s">
        <v>107</v>
      </c>
      <c r="T84">
        <v>1703</v>
      </c>
      <c r="U84" t="s">
        <v>968</v>
      </c>
      <c r="V84">
        <v>100</v>
      </c>
      <c r="W84">
        <v>1</v>
      </c>
      <c r="X84">
        <v>0</v>
      </c>
      <c r="AA84">
        <v>0</v>
      </c>
      <c r="AD84">
        <v>0</v>
      </c>
      <c r="AE84">
        <v>0</v>
      </c>
      <c r="AF84" t="s">
        <v>1044</v>
      </c>
      <c r="AG84">
        <v>0</v>
      </c>
      <c r="AH84">
        <v>0</v>
      </c>
      <c r="AI84" t="s">
        <v>1045</v>
      </c>
      <c r="AJ84">
        <v>0</v>
      </c>
      <c r="AK84">
        <v>0</v>
      </c>
      <c r="AL84" t="s">
        <v>1366</v>
      </c>
      <c r="AM84">
        <v>0</v>
      </c>
      <c r="AN84">
        <v>0</v>
      </c>
      <c r="AO84" t="s">
        <v>1367</v>
      </c>
    </row>
    <row r="85" spans="1:41" x14ac:dyDescent="0.25">
      <c r="A85" t="s">
        <v>41</v>
      </c>
      <c r="B85" t="s">
        <v>112</v>
      </c>
      <c r="C85" t="s">
        <v>113</v>
      </c>
      <c r="D85" t="s">
        <v>114</v>
      </c>
      <c r="E85" t="s">
        <v>117</v>
      </c>
      <c r="F85" t="s">
        <v>969</v>
      </c>
      <c r="G85" t="s">
        <v>1046</v>
      </c>
      <c r="H85" t="s">
        <v>1047</v>
      </c>
      <c r="I85">
        <v>2023</v>
      </c>
      <c r="J85">
        <v>7</v>
      </c>
      <c r="K85">
        <v>1</v>
      </c>
      <c r="L85" t="s">
        <v>253</v>
      </c>
      <c r="M85" t="s">
        <v>94</v>
      </c>
      <c r="N85" t="s">
        <v>883</v>
      </c>
      <c r="O85" t="s">
        <v>99</v>
      </c>
      <c r="P85" t="s">
        <v>13</v>
      </c>
      <c r="Q85" t="s">
        <v>14</v>
      </c>
      <c r="R85" t="s">
        <v>99</v>
      </c>
      <c r="S85" t="s">
        <v>107</v>
      </c>
      <c r="T85">
        <v>1704</v>
      </c>
      <c r="U85" t="s">
        <v>970</v>
      </c>
      <c r="V85">
        <v>100</v>
      </c>
      <c r="W85">
        <v>1</v>
      </c>
      <c r="X85">
        <v>0</v>
      </c>
      <c r="AA85">
        <v>0</v>
      </c>
      <c r="AD85">
        <v>0</v>
      </c>
      <c r="AG85">
        <v>0</v>
      </c>
      <c r="AJ85">
        <v>0</v>
      </c>
      <c r="AK85">
        <v>0</v>
      </c>
      <c r="AL85" t="s">
        <v>1345</v>
      </c>
      <c r="AM85">
        <v>0</v>
      </c>
      <c r="AN85">
        <v>0</v>
      </c>
      <c r="AO85" t="s">
        <v>1346</v>
      </c>
    </row>
    <row r="86" spans="1:41" x14ac:dyDescent="0.25">
      <c r="A86" t="s">
        <v>41</v>
      </c>
      <c r="B86" t="s">
        <v>112</v>
      </c>
      <c r="C86" t="s">
        <v>113</v>
      </c>
      <c r="D86" t="s">
        <v>114</v>
      </c>
      <c r="E86" t="s">
        <v>117</v>
      </c>
      <c r="F86" t="s">
        <v>971</v>
      </c>
      <c r="G86" t="s">
        <v>1048</v>
      </c>
      <c r="H86" t="s">
        <v>972</v>
      </c>
      <c r="I86">
        <v>2023</v>
      </c>
      <c r="J86">
        <v>7</v>
      </c>
      <c r="K86">
        <v>6</v>
      </c>
      <c r="L86" t="s">
        <v>253</v>
      </c>
      <c r="M86" t="s">
        <v>94</v>
      </c>
      <c r="N86" t="s">
        <v>883</v>
      </c>
      <c r="O86" t="s">
        <v>99</v>
      </c>
      <c r="P86" t="s">
        <v>13</v>
      </c>
      <c r="Q86" t="s">
        <v>14</v>
      </c>
      <c r="R86" t="s">
        <v>99</v>
      </c>
      <c r="S86" t="s">
        <v>107</v>
      </c>
      <c r="T86">
        <v>1705</v>
      </c>
      <c r="U86" t="s">
        <v>972</v>
      </c>
      <c r="V86">
        <v>100</v>
      </c>
      <c r="W86">
        <v>6</v>
      </c>
      <c r="X86">
        <v>0</v>
      </c>
      <c r="AA86">
        <v>0</v>
      </c>
      <c r="AD86">
        <v>0</v>
      </c>
      <c r="AE86">
        <v>0</v>
      </c>
      <c r="AF86" t="s">
        <v>1049</v>
      </c>
      <c r="AG86">
        <v>0</v>
      </c>
      <c r="AH86">
        <v>0</v>
      </c>
      <c r="AI86" t="s">
        <v>1050</v>
      </c>
      <c r="AJ86">
        <v>0</v>
      </c>
      <c r="AK86">
        <v>0</v>
      </c>
      <c r="AL86" t="s">
        <v>1368</v>
      </c>
      <c r="AM86">
        <v>0</v>
      </c>
      <c r="AN86">
        <v>0</v>
      </c>
      <c r="AO86" t="s">
        <v>1369</v>
      </c>
    </row>
    <row r="87" spans="1:41" x14ac:dyDescent="0.25">
      <c r="A87" t="s">
        <v>41</v>
      </c>
      <c r="B87" t="s">
        <v>112</v>
      </c>
      <c r="C87" t="s">
        <v>113</v>
      </c>
      <c r="D87" t="s">
        <v>114</v>
      </c>
      <c r="E87" t="s">
        <v>117</v>
      </c>
      <c r="F87" t="s">
        <v>973</v>
      </c>
      <c r="G87" t="s">
        <v>1051</v>
      </c>
      <c r="H87" t="s">
        <v>974</v>
      </c>
      <c r="I87">
        <v>2023</v>
      </c>
      <c r="J87">
        <v>7</v>
      </c>
      <c r="K87">
        <v>1</v>
      </c>
      <c r="L87" t="s">
        <v>975</v>
      </c>
      <c r="M87" t="s">
        <v>94</v>
      </c>
      <c r="N87" t="s">
        <v>883</v>
      </c>
      <c r="O87" t="s">
        <v>99</v>
      </c>
      <c r="P87" t="s">
        <v>13</v>
      </c>
      <c r="Q87" t="s">
        <v>14</v>
      </c>
      <c r="R87" t="s">
        <v>99</v>
      </c>
      <c r="S87" t="s">
        <v>107</v>
      </c>
      <c r="T87">
        <v>1706</v>
      </c>
      <c r="U87" t="s">
        <v>976</v>
      </c>
      <c r="V87">
        <v>100</v>
      </c>
      <c r="W87">
        <v>1</v>
      </c>
      <c r="X87">
        <v>0</v>
      </c>
      <c r="AA87">
        <v>0</v>
      </c>
      <c r="AD87">
        <v>0</v>
      </c>
      <c r="AE87">
        <v>0</v>
      </c>
      <c r="AF87" t="s">
        <v>642</v>
      </c>
      <c r="AG87">
        <v>0</v>
      </c>
      <c r="AH87">
        <v>0</v>
      </c>
      <c r="AI87" t="s">
        <v>1052</v>
      </c>
      <c r="AJ87">
        <v>0</v>
      </c>
      <c r="AK87">
        <v>0</v>
      </c>
      <c r="AL87" t="s">
        <v>1370</v>
      </c>
      <c r="AM87">
        <v>0</v>
      </c>
      <c r="AN87">
        <v>0</v>
      </c>
      <c r="AO87" t="s">
        <v>1371</v>
      </c>
    </row>
    <row r="88" spans="1:41" x14ac:dyDescent="0.25">
      <c r="A88" t="s">
        <v>41</v>
      </c>
      <c r="B88" t="s">
        <v>112</v>
      </c>
      <c r="C88" t="s">
        <v>113</v>
      </c>
      <c r="D88" t="s">
        <v>114</v>
      </c>
      <c r="E88" t="s">
        <v>117</v>
      </c>
      <c r="F88" t="s">
        <v>977</v>
      </c>
      <c r="G88" t="s">
        <v>1053</v>
      </c>
      <c r="H88" t="s">
        <v>978</v>
      </c>
      <c r="I88">
        <v>2023</v>
      </c>
      <c r="J88">
        <v>7</v>
      </c>
      <c r="K88">
        <v>2</v>
      </c>
      <c r="L88" t="s">
        <v>979</v>
      </c>
      <c r="M88" t="s">
        <v>94</v>
      </c>
      <c r="N88" t="s">
        <v>883</v>
      </c>
      <c r="O88" t="s">
        <v>99</v>
      </c>
      <c r="P88" t="s">
        <v>13</v>
      </c>
      <c r="Q88" t="s">
        <v>17</v>
      </c>
      <c r="R88" t="s">
        <v>99</v>
      </c>
      <c r="S88" t="s">
        <v>107</v>
      </c>
      <c r="T88">
        <v>1707</v>
      </c>
      <c r="U88" t="s">
        <v>980</v>
      </c>
      <c r="V88">
        <v>100</v>
      </c>
      <c r="W88">
        <v>2</v>
      </c>
      <c r="X88">
        <v>0</v>
      </c>
      <c r="AA88">
        <v>0</v>
      </c>
      <c r="AD88">
        <v>0</v>
      </c>
      <c r="AE88">
        <v>0</v>
      </c>
      <c r="AF88" t="s">
        <v>1054</v>
      </c>
      <c r="AG88">
        <v>0</v>
      </c>
      <c r="AH88">
        <v>0</v>
      </c>
      <c r="AI88" t="s">
        <v>1055</v>
      </c>
      <c r="AJ88">
        <v>0</v>
      </c>
      <c r="AK88">
        <v>0</v>
      </c>
      <c r="AL88" t="s">
        <v>1372</v>
      </c>
      <c r="AM88">
        <v>0</v>
      </c>
      <c r="AN88">
        <v>0</v>
      </c>
      <c r="AO88" t="s">
        <v>1373</v>
      </c>
    </row>
    <row r="89" spans="1:41" x14ac:dyDescent="0.25">
      <c r="A89" t="s">
        <v>35</v>
      </c>
      <c r="B89" t="s">
        <v>112</v>
      </c>
      <c r="C89" t="s">
        <v>113</v>
      </c>
      <c r="D89" t="s">
        <v>114</v>
      </c>
      <c r="E89" t="s">
        <v>139</v>
      </c>
      <c r="F89" t="s">
        <v>318</v>
      </c>
      <c r="G89" t="s">
        <v>319</v>
      </c>
      <c r="H89" t="s">
        <v>320</v>
      </c>
      <c r="I89">
        <v>2023</v>
      </c>
      <c r="J89">
        <v>50</v>
      </c>
      <c r="K89">
        <v>100</v>
      </c>
      <c r="L89" t="s">
        <v>321</v>
      </c>
      <c r="M89" t="s">
        <v>93</v>
      </c>
      <c r="N89" t="s">
        <v>62</v>
      </c>
      <c r="O89" t="s">
        <v>99</v>
      </c>
      <c r="P89" t="s">
        <v>24</v>
      </c>
      <c r="Q89" t="s">
        <v>25</v>
      </c>
      <c r="R89" t="s">
        <v>99</v>
      </c>
      <c r="S89" t="s">
        <v>107</v>
      </c>
      <c r="T89">
        <v>1535</v>
      </c>
      <c r="U89" t="s">
        <v>322</v>
      </c>
      <c r="V89">
        <v>100</v>
      </c>
      <c r="W89">
        <v>12</v>
      </c>
      <c r="X89">
        <v>1</v>
      </c>
      <c r="AA89">
        <v>2</v>
      </c>
      <c r="AD89">
        <v>3</v>
      </c>
      <c r="AG89">
        <v>4</v>
      </c>
      <c r="AJ89">
        <v>5</v>
      </c>
      <c r="AK89">
        <v>5</v>
      </c>
      <c r="AL89" t="s">
        <v>1234</v>
      </c>
      <c r="AM89">
        <v>0.5</v>
      </c>
      <c r="AN89">
        <v>0.41666666666666669</v>
      </c>
      <c r="AO89" s="3" t="s">
        <v>1379</v>
      </c>
    </row>
    <row r="90" spans="1:41" x14ac:dyDescent="0.25">
      <c r="A90" t="s">
        <v>35</v>
      </c>
      <c r="B90" t="s">
        <v>112</v>
      </c>
      <c r="C90" t="s">
        <v>113</v>
      </c>
      <c r="D90" t="s">
        <v>114</v>
      </c>
      <c r="E90" t="s">
        <v>139</v>
      </c>
      <c r="F90" t="s">
        <v>323</v>
      </c>
      <c r="G90" t="s">
        <v>324</v>
      </c>
      <c r="H90" t="s">
        <v>325</v>
      </c>
      <c r="I90">
        <v>2023</v>
      </c>
      <c r="J90">
        <v>50</v>
      </c>
      <c r="K90">
        <v>100</v>
      </c>
      <c r="L90" t="s">
        <v>326</v>
      </c>
      <c r="M90" t="s">
        <v>93</v>
      </c>
      <c r="N90" t="s">
        <v>62</v>
      </c>
      <c r="O90" t="s">
        <v>99</v>
      </c>
      <c r="P90" t="s">
        <v>24</v>
      </c>
      <c r="Q90" t="s">
        <v>25</v>
      </c>
      <c r="R90" t="s">
        <v>99</v>
      </c>
      <c r="S90" t="s">
        <v>107</v>
      </c>
      <c r="T90">
        <v>1536</v>
      </c>
      <c r="U90" t="s">
        <v>327</v>
      </c>
      <c r="V90">
        <v>100</v>
      </c>
      <c r="W90">
        <v>12</v>
      </c>
      <c r="X90">
        <v>1</v>
      </c>
      <c r="AA90">
        <v>2</v>
      </c>
      <c r="AD90">
        <v>3</v>
      </c>
      <c r="AG90">
        <v>4</v>
      </c>
      <c r="AJ90">
        <v>5</v>
      </c>
      <c r="AK90">
        <v>5</v>
      </c>
      <c r="AL90" t="s">
        <v>1235</v>
      </c>
      <c r="AM90">
        <v>0.5</v>
      </c>
      <c r="AN90">
        <v>0.41666666666666669</v>
      </c>
      <c r="AO90" s="3" t="s">
        <v>1379</v>
      </c>
    </row>
    <row r="91" spans="1:41" x14ac:dyDescent="0.25">
      <c r="A91" t="s">
        <v>49</v>
      </c>
      <c r="B91" t="s">
        <v>112</v>
      </c>
      <c r="C91" t="s">
        <v>113</v>
      </c>
      <c r="D91" t="s">
        <v>114</v>
      </c>
      <c r="E91" t="s">
        <v>139</v>
      </c>
      <c r="F91" t="s">
        <v>465</v>
      </c>
      <c r="G91" t="s">
        <v>466</v>
      </c>
      <c r="H91" t="s">
        <v>467</v>
      </c>
      <c r="I91">
        <v>2023</v>
      </c>
      <c r="J91">
        <v>35</v>
      </c>
      <c r="K91">
        <v>100</v>
      </c>
      <c r="L91" t="s">
        <v>468</v>
      </c>
      <c r="M91" t="s">
        <v>93</v>
      </c>
      <c r="N91" t="s">
        <v>62</v>
      </c>
      <c r="O91" t="s">
        <v>101</v>
      </c>
      <c r="P91" t="s">
        <v>21</v>
      </c>
      <c r="Q91" t="s">
        <v>19</v>
      </c>
      <c r="R91" t="s">
        <v>101</v>
      </c>
      <c r="S91" t="s">
        <v>107</v>
      </c>
      <c r="T91">
        <v>1595</v>
      </c>
      <c r="U91" t="s">
        <v>469</v>
      </c>
      <c r="V91">
        <v>25</v>
      </c>
      <c r="W91">
        <v>200000</v>
      </c>
      <c r="X91">
        <v>0</v>
      </c>
      <c r="AA91">
        <v>0</v>
      </c>
      <c r="AD91">
        <v>0</v>
      </c>
      <c r="AG91">
        <v>0</v>
      </c>
      <c r="AJ91">
        <v>0</v>
      </c>
      <c r="AM91">
        <v>0</v>
      </c>
      <c r="AN91">
        <v>0</v>
      </c>
      <c r="AO91" t="s">
        <v>1378</v>
      </c>
    </row>
    <row r="92" spans="1:41" s="1" customFormat="1" x14ac:dyDescent="0.25">
      <c r="A92" t="s">
        <v>49</v>
      </c>
      <c r="B92" t="s">
        <v>112</v>
      </c>
      <c r="C92" t="s">
        <v>113</v>
      </c>
      <c r="D92" t="s">
        <v>114</v>
      </c>
      <c r="E92" t="s">
        <v>139</v>
      </c>
      <c r="F92" t="s">
        <v>465</v>
      </c>
      <c r="G92" t="s">
        <v>466</v>
      </c>
      <c r="H92" t="s">
        <v>467</v>
      </c>
      <c r="I92">
        <v>2023</v>
      </c>
      <c r="J92">
        <v>35</v>
      </c>
      <c r="K92">
        <v>100</v>
      </c>
      <c r="L92" t="s">
        <v>468</v>
      </c>
      <c r="M92" t="s">
        <v>93</v>
      </c>
      <c r="N92" t="s">
        <v>62</v>
      </c>
      <c r="O92" t="s">
        <v>101</v>
      </c>
      <c r="P92" t="s">
        <v>21</v>
      </c>
      <c r="Q92" t="s">
        <v>19</v>
      </c>
      <c r="R92" t="s">
        <v>101</v>
      </c>
      <c r="S92" t="s">
        <v>107</v>
      </c>
      <c r="T92">
        <v>1596</v>
      </c>
      <c r="U92" t="s">
        <v>470</v>
      </c>
      <c r="V92">
        <v>25</v>
      </c>
      <c r="W92">
        <v>500000</v>
      </c>
      <c r="X92">
        <v>0</v>
      </c>
      <c r="Y92"/>
      <c r="Z92"/>
      <c r="AA92">
        <v>0</v>
      </c>
      <c r="AB92"/>
      <c r="AC92"/>
      <c r="AD92">
        <v>0</v>
      </c>
      <c r="AE92"/>
      <c r="AF92"/>
      <c r="AG92">
        <v>0</v>
      </c>
      <c r="AH92"/>
      <c r="AI92"/>
      <c r="AJ92">
        <v>0</v>
      </c>
      <c r="AK92"/>
      <c r="AL92"/>
      <c r="AM92">
        <v>0</v>
      </c>
      <c r="AN92">
        <v>0</v>
      </c>
      <c r="AO92" t="s">
        <v>1378</v>
      </c>
    </row>
    <row r="93" spans="1:41" x14ac:dyDescent="0.25">
      <c r="A93" t="s">
        <v>49</v>
      </c>
      <c r="B93" t="s">
        <v>112</v>
      </c>
      <c r="C93" t="s">
        <v>113</v>
      </c>
      <c r="D93" t="s">
        <v>114</v>
      </c>
      <c r="E93" t="s">
        <v>139</v>
      </c>
      <c r="F93" t="s">
        <v>465</v>
      </c>
      <c r="G93" t="s">
        <v>466</v>
      </c>
      <c r="H93" t="s">
        <v>467</v>
      </c>
      <c r="I93">
        <v>2023</v>
      </c>
      <c r="J93">
        <v>35</v>
      </c>
      <c r="K93">
        <v>100</v>
      </c>
      <c r="L93" t="s">
        <v>468</v>
      </c>
      <c r="M93" t="s">
        <v>93</v>
      </c>
      <c r="N93" t="s">
        <v>62</v>
      </c>
      <c r="O93" t="s">
        <v>101</v>
      </c>
      <c r="P93" t="s">
        <v>21</v>
      </c>
      <c r="Q93" t="s">
        <v>19</v>
      </c>
      <c r="R93" t="s">
        <v>101</v>
      </c>
      <c r="S93" t="s">
        <v>107</v>
      </c>
      <c r="T93">
        <v>1597</v>
      </c>
      <c r="U93" t="s">
        <v>471</v>
      </c>
      <c r="V93">
        <v>25</v>
      </c>
      <c r="W93">
        <v>200000</v>
      </c>
      <c r="X93">
        <v>0</v>
      </c>
      <c r="AA93">
        <v>0</v>
      </c>
      <c r="AD93">
        <v>0</v>
      </c>
      <c r="AG93">
        <v>0</v>
      </c>
      <c r="AJ93">
        <v>0</v>
      </c>
      <c r="AM93">
        <v>0</v>
      </c>
      <c r="AN93">
        <v>0</v>
      </c>
      <c r="AO93" t="s">
        <v>1378</v>
      </c>
    </row>
    <row r="94" spans="1:41" x14ac:dyDescent="0.25">
      <c r="A94" t="s">
        <v>49</v>
      </c>
      <c r="B94" t="s">
        <v>112</v>
      </c>
      <c r="C94" t="s">
        <v>113</v>
      </c>
      <c r="D94" t="s">
        <v>114</v>
      </c>
      <c r="E94" t="s">
        <v>139</v>
      </c>
      <c r="F94" t="s">
        <v>465</v>
      </c>
      <c r="G94" t="s">
        <v>466</v>
      </c>
      <c r="H94" t="s">
        <v>467</v>
      </c>
      <c r="I94">
        <v>2023</v>
      </c>
      <c r="J94">
        <v>35</v>
      </c>
      <c r="K94">
        <v>100</v>
      </c>
      <c r="L94" t="s">
        <v>468</v>
      </c>
      <c r="M94" t="s">
        <v>93</v>
      </c>
      <c r="N94" t="s">
        <v>62</v>
      </c>
      <c r="O94" t="s">
        <v>101</v>
      </c>
      <c r="P94" t="s">
        <v>21</v>
      </c>
      <c r="Q94" t="s">
        <v>19</v>
      </c>
      <c r="R94" t="s">
        <v>101</v>
      </c>
      <c r="S94" t="s">
        <v>107</v>
      </c>
      <c r="T94">
        <v>1598</v>
      </c>
      <c r="U94" t="s">
        <v>472</v>
      </c>
      <c r="V94">
        <v>25</v>
      </c>
      <c r="W94">
        <v>1700000</v>
      </c>
      <c r="X94">
        <v>0</v>
      </c>
      <c r="AA94">
        <v>0</v>
      </c>
      <c r="AD94">
        <v>0</v>
      </c>
      <c r="AG94">
        <v>0</v>
      </c>
      <c r="AJ94">
        <v>0</v>
      </c>
      <c r="AM94">
        <v>0</v>
      </c>
      <c r="AN94">
        <v>0</v>
      </c>
      <c r="AO94" t="s">
        <v>1378</v>
      </c>
    </row>
    <row r="95" spans="1:41" x14ac:dyDescent="0.25">
      <c r="A95" t="s">
        <v>49</v>
      </c>
      <c r="B95" t="s">
        <v>112</v>
      </c>
      <c r="C95" t="s">
        <v>113</v>
      </c>
      <c r="D95" t="s">
        <v>114</v>
      </c>
      <c r="E95" t="s">
        <v>139</v>
      </c>
      <c r="F95" t="s">
        <v>465</v>
      </c>
      <c r="G95" t="s">
        <v>478</v>
      </c>
      <c r="H95" t="s">
        <v>479</v>
      </c>
      <c r="I95">
        <v>2023</v>
      </c>
      <c r="J95">
        <v>30</v>
      </c>
      <c r="K95">
        <v>100</v>
      </c>
      <c r="L95" t="s">
        <v>480</v>
      </c>
      <c r="M95" t="s">
        <v>93</v>
      </c>
      <c r="N95" t="s">
        <v>62</v>
      </c>
      <c r="O95" t="s">
        <v>101</v>
      </c>
      <c r="P95" t="s">
        <v>21</v>
      </c>
      <c r="Q95" t="s">
        <v>19</v>
      </c>
      <c r="R95" t="s">
        <v>101</v>
      </c>
      <c r="S95" t="s">
        <v>107</v>
      </c>
      <c r="T95">
        <v>1601</v>
      </c>
      <c r="U95" t="s">
        <v>481</v>
      </c>
      <c r="V95">
        <v>20</v>
      </c>
      <c r="W95">
        <v>24</v>
      </c>
      <c r="X95">
        <v>0</v>
      </c>
      <c r="AA95">
        <v>0</v>
      </c>
      <c r="AD95">
        <v>0</v>
      </c>
      <c r="AG95">
        <v>0</v>
      </c>
      <c r="AJ95">
        <v>0</v>
      </c>
      <c r="AM95">
        <v>0.5</v>
      </c>
      <c r="AN95">
        <v>0</v>
      </c>
      <c r="AO95" s="3" t="s">
        <v>1379</v>
      </c>
    </row>
    <row r="96" spans="1:41" x14ac:dyDescent="0.25">
      <c r="A96" t="s">
        <v>49</v>
      </c>
      <c r="B96" t="s">
        <v>112</v>
      </c>
      <c r="C96" t="s">
        <v>113</v>
      </c>
      <c r="D96" t="s">
        <v>114</v>
      </c>
      <c r="E96" t="s">
        <v>139</v>
      </c>
      <c r="F96" t="s">
        <v>465</v>
      </c>
      <c r="G96" t="s">
        <v>478</v>
      </c>
      <c r="H96" t="s">
        <v>479</v>
      </c>
      <c r="I96">
        <v>2023</v>
      </c>
      <c r="J96">
        <v>30</v>
      </c>
      <c r="K96">
        <v>100</v>
      </c>
      <c r="L96" t="s">
        <v>480</v>
      </c>
      <c r="M96" t="s">
        <v>93</v>
      </c>
      <c r="N96" t="s">
        <v>62</v>
      </c>
      <c r="O96" t="s">
        <v>101</v>
      </c>
      <c r="P96" t="s">
        <v>21</v>
      </c>
      <c r="Q96" t="s">
        <v>19</v>
      </c>
      <c r="R96" t="s">
        <v>101</v>
      </c>
      <c r="S96" t="s">
        <v>107</v>
      </c>
      <c r="T96">
        <v>1602</v>
      </c>
      <c r="U96" t="s">
        <v>482</v>
      </c>
      <c r="V96">
        <v>20</v>
      </c>
      <c r="W96">
        <v>84</v>
      </c>
      <c r="X96">
        <v>0</v>
      </c>
      <c r="AA96">
        <v>0</v>
      </c>
      <c r="AD96">
        <v>0</v>
      </c>
      <c r="AG96">
        <v>0</v>
      </c>
      <c r="AJ96">
        <v>0</v>
      </c>
      <c r="AM96">
        <v>0.5</v>
      </c>
      <c r="AN96">
        <v>0</v>
      </c>
      <c r="AO96" s="3" t="s">
        <v>1379</v>
      </c>
    </row>
    <row r="97" spans="1:41" x14ac:dyDescent="0.25">
      <c r="A97" t="s">
        <v>49</v>
      </c>
      <c r="B97" t="s">
        <v>112</v>
      </c>
      <c r="C97" t="s">
        <v>113</v>
      </c>
      <c r="D97" t="s">
        <v>114</v>
      </c>
      <c r="E97" t="s">
        <v>139</v>
      </c>
      <c r="F97" t="s">
        <v>465</v>
      </c>
      <c r="G97" t="s">
        <v>478</v>
      </c>
      <c r="H97" t="s">
        <v>479</v>
      </c>
      <c r="I97">
        <v>2023</v>
      </c>
      <c r="J97">
        <v>30</v>
      </c>
      <c r="K97">
        <v>100</v>
      </c>
      <c r="L97" t="s">
        <v>480</v>
      </c>
      <c r="M97" t="s">
        <v>93</v>
      </c>
      <c r="N97" t="s">
        <v>62</v>
      </c>
      <c r="O97" t="s">
        <v>101</v>
      </c>
      <c r="P97" t="s">
        <v>21</v>
      </c>
      <c r="Q97" t="s">
        <v>19</v>
      </c>
      <c r="R97" t="s">
        <v>101</v>
      </c>
      <c r="S97" t="s">
        <v>107</v>
      </c>
      <c r="T97">
        <v>1603</v>
      </c>
      <c r="U97" t="s">
        <v>483</v>
      </c>
      <c r="V97">
        <v>20</v>
      </c>
      <c r="W97">
        <v>216</v>
      </c>
      <c r="X97">
        <v>0</v>
      </c>
      <c r="AA97">
        <v>0</v>
      </c>
      <c r="AD97">
        <v>0</v>
      </c>
      <c r="AG97">
        <v>0</v>
      </c>
      <c r="AJ97">
        <v>0</v>
      </c>
      <c r="AM97">
        <v>0.5</v>
      </c>
      <c r="AN97">
        <v>0</v>
      </c>
      <c r="AO97" s="3" t="s">
        <v>1379</v>
      </c>
    </row>
    <row r="98" spans="1:41" x14ac:dyDescent="0.25">
      <c r="A98" t="s">
        <v>49</v>
      </c>
      <c r="B98" t="s">
        <v>112</v>
      </c>
      <c r="C98" t="s">
        <v>113</v>
      </c>
      <c r="D98" t="s">
        <v>114</v>
      </c>
      <c r="E98" t="s">
        <v>139</v>
      </c>
      <c r="F98" t="s">
        <v>465</v>
      </c>
      <c r="G98" t="s">
        <v>478</v>
      </c>
      <c r="H98" t="s">
        <v>479</v>
      </c>
      <c r="I98">
        <v>2023</v>
      </c>
      <c r="J98">
        <v>30</v>
      </c>
      <c r="K98">
        <v>100</v>
      </c>
      <c r="L98" t="s">
        <v>480</v>
      </c>
      <c r="M98" t="s">
        <v>93</v>
      </c>
      <c r="N98" t="s">
        <v>62</v>
      </c>
      <c r="O98" t="s">
        <v>101</v>
      </c>
      <c r="P98" t="s">
        <v>21</v>
      </c>
      <c r="Q98" t="s">
        <v>19</v>
      </c>
      <c r="R98" t="s">
        <v>101</v>
      </c>
      <c r="S98" t="s">
        <v>107</v>
      </c>
      <c r="T98">
        <v>1604</v>
      </c>
      <c r="U98" t="s">
        <v>484</v>
      </c>
      <c r="V98">
        <v>20</v>
      </c>
      <c r="W98">
        <v>24</v>
      </c>
      <c r="X98">
        <v>0</v>
      </c>
      <c r="AA98">
        <v>0</v>
      </c>
      <c r="AD98">
        <v>0</v>
      </c>
      <c r="AG98">
        <v>0</v>
      </c>
      <c r="AJ98">
        <v>0</v>
      </c>
      <c r="AM98">
        <v>0.5</v>
      </c>
      <c r="AN98">
        <v>0</v>
      </c>
      <c r="AO98" s="3" t="s">
        <v>1379</v>
      </c>
    </row>
    <row r="99" spans="1:41" x14ac:dyDescent="0.25">
      <c r="A99" t="s">
        <v>49</v>
      </c>
      <c r="B99" t="s">
        <v>112</v>
      </c>
      <c r="C99" t="s">
        <v>113</v>
      </c>
      <c r="D99" t="s">
        <v>114</v>
      </c>
      <c r="E99" t="s">
        <v>139</v>
      </c>
      <c r="F99" t="s">
        <v>465</v>
      </c>
      <c r="G99" t="s">
        <v>478</v>
      </c>
      <c r="H99" t="s">
        <v>479</v>
      </c>
      <c r="I99">
        <v>2023</v>
      </c>
      <c r="J99">
        <v>30</v>
      </c>
      <c r="K99">
        <v>100</v>
      </c>
      <c r="L99" t="s">
        <v>480</v>
      </c>
      <c r="M99" t="s">
        <v>93</v>
      </c>
      <c r="N99" t="s">
        <v>62</v>
      </c>
      <c r="O99" t="s">
        <v>101</v>
      </c>
      <c r="P99" t="s">
        <v>21</v>
      </c>
      <c r="Q99" t="s">
        <v>19</v>
      </c>
      <c r="R99" t="s">
        <v>101</v>
      </c>
      <c r="S99" t="s">
        <v>107</v>
      </c>
      <c r="T99">
        <v>1605</v>
      </c>
      <c r="U99" t="s">
        <v>485</v>
      </c>
      <c r="V99">
        <v>20</v>
      </c>
      <c r="W99">
        <v>2</v>
      </c>
      <c r="X99">
        <v>0</v>
      </c>
      <c r="AA99">
        <v>0</v>
      </c>
      <c r="AD99">
        <v>0</v>
      </c>
      <c r="AG99">
        <v>0</v>
      </c>
      <c r="AJ99">
        <v>0</v>
      </c>
      <c r="AM99">
        <v>0</v>
      </c>
      <c r="AN99">
        <v>0</v>
      </c>
      <c r="AO99" t="s">
        <v>1378</v>
      </c>
    </row>
    <row r="100" spans="1:41" x14ac:dyDescent="0.25">
      <c r="A100" t="s">
        <v>49</v>
      </c>
      <c r="B100" t="s">
        <v>112</v>
      </c>
      <c r="C100" t="s">
        <v>113</v>
      </c>
      <c r="D100" t="s">
        <v>114</v>
      </c>
      <c r="E100" t="s">
        <v>139</v>
      </c>
      <c r="F100" t="s">
        <v>465</v>
      </c>
      <c r="G100" t="s">
        <v>491</v>
      </c>
      <c r="H100" t="s">
        <v>492</v>
      </c>
      <c r="I100">
        <v>2023</v>
      </c>
      <c r="J100">
        <v>35</v>
      </c>
      <c r="K100">
        <v>100</v>
      </c>
      <c r="L100" t="s">
        <v>493</v>
      </c>
      <c r="M100" t="s">
        <v>93</v>
      </c>
      <c r="N100" t="s">
        <v>62</v>
      </c>
      <c r="O100" t="s">
        <v>101</v>
      </c>
      <c r="P100" t="s">
        <v>21</v>
      </c>
      <c r="Q100" t="s">
        <v>19</v>
      </c>
      <c r="R100" t="s">
        <v>101</v>
      </c>
      <c r="S100" t="s">
        <v>107</v>
      </c>
      <c r="T100">
        <v>1607</v>
      </c>
      <c r="U100" t="s">
        <v>494</v>
      </c>
      <c r="V100">
        <v>30</v>
      </c>
      <c r="W100">
        <v>88</v>
      </c>
      <c r="X100">
        <v>0</v>
      </c>
      <c r="AA100">
        <v>0</v>
      </c>
      <c r="AD100">
        <v>0</v>
      </c>
      <c r="AG100">
        <v>0</v>
      </c>
      <c r="AJ100">
        <v>0</v>
      </c>
      <c r="AM100">
        <v>0</v>
      </c>
      <c r="AN100">
        <v>0</v>
      </c>
      <c r="AO100" t="s">
        <v>1378</v>
      </c>
    </row>
    <row r="101" spans="1:41" x14ac:dyDescent="0.25">
      <c r="A101" t="s">
        <v>49</v>
      </c>
      <c r="B101" t="s">
        <v>112</v>
      </c>
      <c r="C101" t="s">
        <v>113</v>
      </c>
      <c r="D101" t="s">
        <v>114</v>
      </c>
      <c r="E101" t="s">
        <v>139</v>
      </c>
      <c r="F101" t="s">
        <v>465</v>
      </c>
      <c r="G101" t="s">
        <v>491</v>
      </c>
      <c r="H101" t="s">
        <v>492</v>
      </c>
      <c r="I101">
        <v>2023</v>
      </c>
      <c r="J101">
        <v>35</v>
      </c>
      <c r="K101">
        <v>100</v>
      </c>
      <c r="L101" t="s">
        <v>493</v>
      </c>
      <c r="M101" t="s">
        <v>93</v>
      </c>
      <c r="N101" t="s">
        <v>62</v>
      </c>
      <c r="O101" t="s">
        <v>101</v>
      </c>
      <c r="P101" t="s">
        <v>21</v>
      </c>
      <c r="Q101" t="s">
        <v>19</v>
      </c>
      <c r="R101" t="s">
        <v>101</v>
      </c>
      <c r="S101" t="s">
        <v>107</v>
      </c>
      <c r="T101">
        <v>1609</v>
      </c>
      <c r="U101" t="s">
        <v>496</v>
      </c>
      <c r="V101">
        <v>35</v>
      </c>
      <c r="W101">
        <v>132</v>
      </c>
      <c r="X101">
        <v>0</v>
      </c>
      <c r="AA101">
        <v>0</v>
      </c>
      <c r="AD101">
        <v>0</v>
      </c>
      <c r="AG101">
        <v>0</v>
      </c>
      <c r="AJ101">
        <v>0</v>
      </c>
      <c r="AM101">
        <v>0</v>
      </c>
      <c r="AN101">
        <v>0</v>
      </c>
      <c r="AO101" t="s">
        <v>1378</v>
      </c>
    </row>
    <row r="102" spans="1:41" x14ac:dyDescent="0.25">
      <c r="A102" t="s">
        <v>49</v>
      </c>
      <c r="B102" t="s">
        <v>112</v>
      </c>
      <c r="C102" t="s">
        <v>113</v>
      </c>
      <c r="D102" t="s">
        <v>114</v>
      </c>
      <c r="E102" t="s">
        <v>139</v>
      </c>
      <c r="F102" t="s">
        <v>465</v>
      </c>
      <c r="G102" t="s">
        <v>491</v>
      </c>
      <c r="H102" t="s">
        <v>492</v>
      </c>
      <c r="I102">
        <v>2023</v>
      </c>
      <c r="J102">
        <v>35</v>
      </c>
      <c r="K102">
        <v>100</v>
      </c>
      <c r="L102" t="s">
        <v>493</v>
      </c>
      <c r="M102" t="s">
        <v>93</v>
      </c>
      <c r="N102" t="s">
        <v>62</v>
      </c>
      <c r="O102" t="s">
        <v>101</v>
      </c>
      <c r="P102" t="s">
        <v>21</v>
      </c>
      <c r="Q102" t="s">
        <v>19</v>
      </c>
      <c r="T102">
        <v>1709</v>
      </c>
      <c r="U102" t="s">
        <v>497</v>
      </c>
      <c r="V102">
        <v>35</v>
      </c>
      <c r="W102">
        <v>1320</v>
      </c>
      <c r="X102">
        <v>0</v>
      </c>
      <c r="AA102">
        <v>0</v>
      </c>
      <c r="AD102">
        <v>330</v>
      </c>
      <c r="AG102">
        <v>330</v>
      </c>
      <c r="AJ102">
        <v>330</v>
      </c>
      <c r="AK102">
        <v>447</v>
      </c>
      <c r="AL102" t="s">
        <v>1376</v>
      </c>
      <c r="AM102">
        <v>0.5</v>
      </c>
      <c r="AN102">
        <v>0.43863636363636366</v>
      </c>
      <c r="AO102" t="s">
        <v>1377</v>
      </c>
    </row>
    <row r="103" spans="1:41" x14ac:dyDescent="0.25">
      <c r="A103" t="s">
        <v>48</v>
      </c>
      <c r="B103" t="s">
        <v>112</v>
      </c>
      <c r="C103" t="s">
        <v>113</v>
      </c>
      <c r="D103" t="s">
        <v>114</v>
      </c>
      <c r="E103" t="s">
        <v>139</v>
      </c>
      <c r="F103" t="s">
        <v>140</v>
      </c>
      <c r="G103" t="s">
        <v>141</v>
      </c>
      <c r="H103" t="s">
        <v>53</v>
      </c>
      <c r="I103">
        <v>2023</v>
      </c>
      <c r="J103">
        <v>5</v>
      </c>
      <c r="K103">
        <v>100</v>
      </c>
      <c r="L103" t="s">
        <v>95</v>
      </c>
      <c r="M103" t="s">
        <v>93</v>
      </c>
      <c r="N103" t="s">
        <v>62</v>
      </c>
      <c r="O103" t="s">
        <v>99</v>
      </c>
      <c r="P103" t="s">
        <v>13</v>
      </c>
      <c r="Q103" t="s">
        <v>14</v>
      </c>
      <c r="T103">
        <v>1454</v>
      </c>
      <c r="U103" t="s">
        <v>142</v>
      </c>
      <c r="V103">
        <v>25</v>
      </c>
      <c r="W103">
        <v>8</v>
      </c>
      <c r="X103">
        <v>0</v>
      </c>
      <c r="AA103">
        <v>0</v>
      </c>
      <c r="AD103">
        <v>0</v>
      </c>
      <c r="AE103">
        <v>0</v>
      </c>
      <c r="AF103" t="s">
        <v>635</v>
      </c>
      <c r="AG103">
        <v>1</v>
      </c>
      <c r="AH103">
        <v>1</v>
      </c>
      <c r="AI103" t="s">
        <v>985</v>
      </c>
      <c r="AJ103">
        <v>2</v>
      </c>
      <c r="AK103">
        <v>1</v>
      </c>
      <c r="AL103" t="s">
        <v>1058</v>
      </c>
      <c r="AM103">
        <v>0.375</v>
      </c>
      <c r="AN103">
        <v>0.125</v>
      </c>
      <c r="AO103" t="s">
        <v>1180</v>
      </c>
    </row>
    <row r="104" spans="1:41" x14ac:dyDescent="0.25">
      <c r="A104" t="s">
        <v>48</v>
      </c>
      <c r="B104" t="s">
        <v>112</v>
      </c>
      <c r="C104" t="s">
        <v>113</v>
      </c>
      <c r="D104" t="s">
        <v>114</v>
      </c>
      <c r="E104" t="s">
        <v>139</v>
      </c>
      <c r="F104" t="s">
        <v>140</v>
      </c>
      <c r="G104" t="s">
        <v>141</v>
      </c>
      <c r="H104" t="s">
        <v>53</v>
      </c>
      <c r="I104">
        <v>2023</v>
      </c>
      <c r="J104">
        <v>5</v>
      </c>
      <c r="K104">
        <v>100</v>
      </c>
      <c r="L104" t="s">
        <v>95</v>
      </c>
      <c r="M104" t="s">
        <v>93</v>
      </c>
      <c r="N104" t="s">
        <v>62</v>
      </c>
      <c r="O104" t="s">
        <v>99</v>
      </c>
      <c r="P104" t="s">
        <v>13</v>
      </c>
      <c r="Q104" t="s">
        <v>14</v>
      </c>
      <c r="T104">
        <v>1455</v>
      </c>
      <c r="U104" t="s">
        <v>143</v>
      </c>
      <c r="V104">
        <v>25</v>
      </c>
      <c r="W104">
        <v>2</v>
      </c>
      <c r="X104">
        <v>0</v>
      </c>
      <c r="AA104">
        <v>0</v>
      </c>
      <c r="AD104">
        <v>0</v>
      </c>
      <c r="AE104">
        <v>0</v>
      </c>
      <c r="AF104" t="s">
        <v>635</v>
      </c>
      <c r="AG104">
        <v>0</v>
      </c>
      <c r="AJ104">
        <v>0</v>
      </c>
      <c r="AK104">
        <v>0</v>
      </c>
      <c r="AL104" t="s">
        <v>1059</v>
      </c>
      <c r="AM104">
        <v>0</v>
      </c>
      <c r="AN104">
        <v>0</v>
      </c>
      <c r="AO104" t="s">
        <v>1181</v>
      </c>
    </row>
    <row r="105" spans="1:41" x14ac:dyDescent="0.25">
      <c r="A105" t="s">
        <v>48</v>
      </c>
      <c r="B105" t="s">
        <v>112</v>
      </c>
      <c r="C105" t="s">
        <v>113</v>
      </c>
      <c r="D105" t="s">
        <v>114</v>
      </c>
      <c r="E105" t="s">
        <v>139</v>
      </c>
      <c r="F105" t="s">
        <v>140</v>
      </c>
      <c r="G105" t="s">
        <v>141</v>
      </c>
      <c r="H105" t="s">
        <v>53</v>
      </c>
      <c r="I105">
        <v>2023</v>
      </c>
      <c r="J105">
        <v>5</v>
      </c>
      <c r="K105">
        <v>100</v>
      </c>
      <c r="L105" t="s">
        <v>95</v>
      </c>
      <c r="M105" t="s">
        <v>93</v>
      </c>
      <c r="N105" t="s">
        <v>62</v>
      </c>
      <c r="O105" t="s">
        <v>99</v>
      </c>
      <c r="P105" t="s">
        <v>13</v>
      </c>
      <c r="Q105" t="s">
        <v>14</v>
      </c>
      <c r="T105">
        <v>1456</v>
      </c>
      <c r="U105" t="s">
        <v>144</v>
      </c>
      <c r="V105">
        <v>25</v>
      </c>
      <c r="W105">
        <v>3</v>
      </c>
      <c r="X105">
        <v>0</v>
      </c>
      <c r="AA105">
        <v>0</v>
      </c>
      <c r="AD105">
        <v>0</v>
      </c>
      <c r="AE105">
        <v>0</v>
      </c>
      <c r="AF105" t="s">
        <v>635</v>
      </c>
      <c r="AG105">
        <v>0</v>
      </c>
      <c r="AJ105">
        <v>0</v>
      </c>
      <c r="AK105">
        <v>0</v>
      </c>
      <c r="AL105" t="s">
        <v>1059</v>
      </c>
      <c r="AM105">
        <v>0.33333333333333331</v>
      </c>
      <c r="AN105">
        <v>0</v>
      </c>
      <c r="AO105" t="s">
        <v>1181</v>
      </c>
    </row>
    <row r="106" spans="1:41" x14ac:dyDescent="0.25">
      <c r="A106" t="s">
        <v>48</v>
      </c>
      <c r="B106" t="s">
        <v>112</v>
      </c>
      <c r="C106" t="s">
        <v>113</v>
      </c>
      <c r="D106" t="s">
        <v>114</v>
      </c>
      <c r="E106" t="s">
        <v>139</v>
      </c>
      <c r="F106" t="s">
        <v>140</v>
      </c>
      <c r="G106" t="s">
        <v>141</v>
      </c>
      <c r="H106" t="s">
        <v>53</v>
      </c>
      <c r="I106">
        <v>2023</v>
      </c>
      <c r="J106">
        <v>5</v>
      </c>
      <c r="K106">
        <v>100</v>
      </c>
      <c r="L106" t="s">
        <v>95</v>
      </c>
      <c r="M106" t="s">
        <v>93</v>
      </c>
      <c r="N106" t="s">
        <v>62</v>
      </c>
      <c r="O106" t="s">
        <v>99</v>
      </c>
      <c r="P106" t="s">
        <v>13</v>
      </c>
      <c r="Q106" t="s">
        <v>14</v>
      </c>
      <c r="T106">
        <v>1457</v>
      </c>
      <c r="U106" t="s">
        <v>145</v>
      </c>
      <c r="V106">
        <v>25</v>
      </c>
      <c r="W106">
        <v>2</v>
      </c>
      <c r="X106">
        <v>0</v>
      </c>
      <c r="AA106">
        <v>0</v>
      </c>
      <c r="AD106">
        <v>0</v>
      </c>
      <c r="AE106">
        <v>0</v>
      </c>
      <c r="AF106" t="s">
        <v>635</v>
      </c>
      <c r="AG106">
        <v>0</v>
      </c>
      <c r="AJ106">
        <v>0</v>
      </c>
      <c r="AK106">
        <v>0</v>
      </c>
      <c r="AL106" t="s">
        <v>1059</v>
      </c>
      <c r="AM106">
        <v>0</v>
      </c>
      <c r="AN106">
        <v>0</v>
      </c>
      <c r="AO106" t="s">
        <v>1181</v>
      </c>
    </row>
    <row r="107" spans="1:41" x14ac:dyDescent="0.25">
      <c r="A107" t="s">
        <v>48</v>
      </c>
      <c r="B107" t="s">
        <v>112</v>
      </c>
      <c r="C107" t="s">
        <v>113</v>
      </c>
      <c r="D107" t="s">
        <v>114</v>
      </c>
      <c r="E107" t="s">
        <v>139</v>
      </c>
      <c r="F107" t="s">
        <v>287</v>
      </c>
      <c r="G107" t="s">
        <v>288</v>
      </c>
      <c r="H107" t="s">
        <v>289</v>
      </c>
      <c r="I107">
        <v>2023</v>
      </c>
      <c r="J107">
        <v>10</v>
      </c>
      <c r="K107">
        <v>100</v>
      </c>
      <c r="L107" t="s">
        <v>97</v>
      </c>
      <c r="M107" t="s">
        <v>93</v>
      </c>
      <c r="N107" t="s">
        <v>62</v>
      </c>
      <c r="O107" t="s">
        <v>99</v>
      </c>
      <c r="P107" t="s">
        <v>13</v>
      </c>
      <c r="Q107" t="s">
        <v>14</v>
      </c>
      <c r="T107">
        <v>1526</v>
      </c>
      <c r="U107" t="s">
        <v>730</v>
      </c>
      <c r="V107">
        <v>100</v>
      </c>
      <c r="W107">
        <v>60</v>
      </c>
      <c r="X107">
        <v>0</v>
      </c>
      <c r="AA107">
        <v>0</v>
      </c>
      <c r="AD107">
        <v>0</v>
      </c>
      <c r="AE107">
        <v>3</v>
      </c>
      <c r="AF107" t="s">
        <v>731</v>
      </c>
      <c r="AG107">
        <v>2</v>
      </c>
      <c r="AH107">
        <v>36</v>
      </c>
      <c r="AI107" t="s">
        <v>732</v>
      </c>
      <c r="AJ107">
        <v>21</v>
      </c>
      <c r="AK107">
        <v>38</v>
      </c>
      <c r="AL107" t="s">
        <v>1095</v>
      </c>
      <c r="AM107">
        <v>0.48333333333333334</v>
      </c>
      <c r="AN107">
        <v>0.8666666666666667</v>
      </c>
      <c r="AO107" t="s">
        <v>1226</v>
      </c>
    </row>
    <row r="108" spans="1:41" x14ac:dyDescent="0.25">
      <c r="A108" t="s">
        <v>48</v>
      </c>
      <c r="B108" t="s">
        <v>112</v>
      </c>
      <c r="C108" t="s">
        <v>113</v>
      </c>
      <c r="D108" t="s">
        <v>114</v>
      </c>
      <c r="E108" t="s">
        <v>139</v>
      </c>
      <c r="F108" t="s">
        <v>290</v>
      </c>
      <c r="G108" t="s">
        <v>291</v>
      </c>
      <c r="H108" t="s">
        <v>292</v>
      </c>
      <c r="I108">
        <v>2023</v>
      </c>
      <c r="J108">
        <v>15</v>
      </c>
      <c r="K108">
        <v>100</v>
      </c>
      <c r="L108" t="s">
        <v>293</v>
      </c>
      <c r="M108" t="s">
        <v>93</v>
      </c>
      <c r="N108" t="s">
        <v>62</v>
      </c>
      <c r="O108" t="s">
        <v>99</v>
      </c>
      <c r="P108" t="s">
        <v>13</v>
      </c>
      <c r="Q108" t="s">
        <v>14</v>
      </c>
      <c r="T108">
        <v>1527</v>
      </c>
      <c r="U108" t="s">
        <v>294</v>
      </c>
      <c r="V108">
        <v>100</v>
      </c>
      <c r="W108">
        <v>15000</v>
      </c>
      <c r="X108">
        <v>0</v>
      </c>
      <c r="AA108">
        <v>0</v>
      </c>
      <c r="AD108">
        <v>1500</v>
      </c>
      <c r="AE108">
        <v>1042</v>
      </c>
      <c r="AF108" t="s">
        <v>733</v>
      </c>
      <c r="AG108">
        <v>3000</v>
      </c>
      <c r="AH108">
        <v>4909</v>
      </c>
      <c r="AI108" t="s">
        <v>734</v>
      </c>
      <c r="AJ108">
        <v>4500</v>
      </c>
      <c r="AK108">
        <v>5949</v>
      </c>
      <c r="AL108" t="s">
        <v>1096</v>
      </c>
      <c r="AM108">
        <v>0.4</v>
      </c>
      <c r="AN108">
        <v>0.45173333333333332</v>
      </c>
      <c r="AO108" t="s">
        <v>1227</v>
      </c>
    </row>
    <row r="109" spans="1:41" x14ac:dyDescent="0.25">
      <c r="A109" t="s">
        <v>48</v>
      </c>
      <c r="B109" t="s">
        <v>112</v>
      </c>
      <c r="C109" t="s">
        <v>113</v>
      </c>
      <c r="D109" t="s">
        <v>114</v>
      </c>
      <c r="E109" t="s">
        <v>139</v>
      </c>
      <c r="F109" t="s">
        <v>290</v>
      </c>
      <c r="G109" t="s">
        <v>295</v>
      </c>
      <c r="H109" t="s">
        <v>296</v>
      </c>
      <c r="I109">
        <v>2023</v>
      </c>
      <c r="J109">
        <v>15</v>
      </c>
      <c r="K109">
        <v>100</v>
      </c>
      <c r="L109" t="s">
        <v>297</v>
      </c>
      <c r="M109" t="s">
        <v>93</v>
      </c>
      <c r="N109" t="s">
        <v>62</v>
      </c>
      <c r="O109" t="s">
        <v>99</v>
      </c>
      <c r="P109" t="s">
        <v>13</v>
      </c>
      <c r="Q109" t="s">
        <v>14</v>
      </c>
      <c r="T109">
        <v>1528</v>
      </c>
      <c r="U109" t="s">
        <v>298</v>
      </c>
      <c r="V109">
        <v>100</v>
      </c>
      <c r="W109">
        <v>8966</v>
      </c>
      <c r="X109">
        <v>551</v>
      </c>
      <c r="AA109">
        <v>1403</v>
      </c>
      <c r="AD109">
        <v>1949</v>
      </c>
      <c r="AE109">
        <v>2262</v>
      </c>
      <c r="AF109" t="s">
        <v>735</v>
      </c>
      <c r="AG109">
        <v>2693</v>
      </c>
      <c r="AH109">
        <v>3063</v>
      </c>
      <c r="AI109" t="s">
        <v>736</v>
      </c>
      <c r="AJ109">
        <v>4467</v>
      </c>
      <c r="AK109">
        <v>4857</v>
      </c>
      <c r="AL109" t="s">
        <v>1097</v>
      </c>
      <c r="AM109">
        <v>0.56491188935980374</v>
      </c>
      <c r="AN109">
        <v>0.62268570153914793</v>
      </c>
      <c r="AO109" t="s">
        <v>1228</v>
      </c>
    </row>
    <row r="110" spans="1:41" x14ac:dyDescent="0.25">
      <c r="A110" t="s">
        <v>48</v>
      </c>
      <c r="B110" t="s">
        <v>112</v>
      </c>
      <c r="C110" t="s">
        <v>113</v>
      </c>
      <c r="D110" t="s">
        <v>114</v>
      </c>
      <c r="E110" t="s">
        <v>139</v>
      </c>
      <c r="F110" t="s">
        <v>299</v>
      </c>
      <c r="G110" t="s">
        <v>300</v>
      </c>
      <c r="H110" t="s">
        <v>301</v>
      </c>
      <c r="I110">
        <v>2023</v>
      </c>
      <c r="J110">
        <v>10</v>
      </c>
      <c r="K110">
        <v>100</v>
      </c>
      <c r="L110" t="s">
        <v>302</v>
      </c>
      <c r="M110" t="s">
        <v>93</v>
      </c>
      <c r="N110" t="s">
        <v>62</v>
      </c>
      <c r="O110" t="s">
        <v>99</v>
      </c>
      <c r="P110" t="s">
        <v>13</v>
      </c>
      <c r="Q110" t="s">
        <v>14</v>
      </c>
      <c r="T110">
        <v>1529</v>
      </c>
      <c r="U110" t="s">
        <v>303</v>
      </c>
      <c r="V110">
        <v>100</v>
      </c>
      <c r="W110">
        <v>65000</v>
      </c>
      <c r="X110">
        <v>0</v>
      </c>
      <c r="AA110">
        <v>0</v>
      </c>
      <c r="AD110">
        <v>4000</v>
      </c>
      <c r="AE110">
        <v>6854</v>
      </c>
      <c r="AF110" t="s">
        <v>737</v>
      </c>
      <c r="AG110">
        <v>8000</v>
      </c>
      <c r="AH110">
        <v>25397</v>
      </c>
      <c r="AI110" t="s">
        <v>738</v>
      </c>
      <c r="AJ110">
        <v>12000</v>
      </c>
      <c r="AK110">
        <v>28610</v>
      </c>
      <c r="AL110" t="s">
        <v>1098</v>
      </c>
      <c r="AM110">
        <v>0.46153846153846156</v>
      </c>
      <c r="AN110">
        <v>0.49390769230769238</v>
      </c>
      <c r="AO110" t="s">
        <v>1229</v>
      </c>
    </row>
    <row r="111" spans="1:41" x14ac:dyDescent="0.25">
      <c r="A111" t="s">
        <v>48</v>
      </c>
      <c r="B111" t="s">
        <v>112</v>
      </c>
      <c r="C111" t="s">
        <v>113</v>
      </c>
      <c r="D111" t="s">
        <v>114</v>
      </c>
      <c r="E111" t="s">
        <v>139</v>
      </c>
      <c r="F111" t="s">
        <v>306</v>
      </c>
      <c r="G111" t="s">
        <v>307</v>
      </c>
      <c r="H111" t="s">
        <v>304</v>
      </c>
      <c r="I111">
        <v>2023</v>
      </c>
      <c r="J111">
        <v>10</v>
      </c>
      <c r="K111">
        <v>100</v>
      </c>
      <c r="L111" t="s">
        <v>304</v>
      </c>
      <c r="M111" t="s">
        <v>93</v>
      </c>
      <c r="N111" t="s">
        <v>62</v>
      </c>
      <c r="O111" t="s">
        <v>99</v>
      </c>
      <c r="P111" t="s">
        <v>13</v>
      </c>
      <c r="Q111" t="s">
        <v>14</v>
      </c>
      <c r="T111">
        <v>1531</v>
      </c>
      <c r="U111" t="s">
        <v>305</v>
      </c>
      <c r="V111">
        <v>100</v>
      </c>
      <c r="W111">
        <v>158000</v>
      </c>
      <c r="X111">
        <v>0</v>
      </c>
      <c r="AA111">
        <v>0</v>
      </c>
      <c r="AD111">
        <v>15800</v>
      </c>
      <c r="AE111">
        <v>0</v>
      </c>
      <c r="AF111" t="s">
        <v>739</v>
      </c>
      <c r="AG111">
        <v>31600</v>
      </c>
      <c r="AH111">
        <v>0</v>
      </c>
      <c r="AI111" t="s">
        <v>740</v>
      </c>
      <c r="AJ111">
        <v>47400</v>
      </c>
      <c r="AK111">
        <v>0</v>
      </c>
      <c r="AL111" t="s">
        <v>1099</v>
      </c>
      <c r="AM111">
        <v>0.4</v>
      </c>
      <c r="AN111">
        <v>0</v>
      </c>
      <c r="AO111" t="s">
        <v>1230</v>
      </c>
    </row>
    <row r="112" spans="1:41" x14ac:dyDescent="0.25">
      <c r="A112" t="s">
        <v>48</v>
      </c>
      <c r="B112" t="s">
        <v>112</v>
      </c>
      <c r="C112" t="s">
        <v>113</v>
      </c>
      <c r="D112" t="s">
        <v>114</v>
      </c>
      <c r="E112" t="s">
        <v>139</v>
      </c>
      <c r="F112" t="s">
        <v>308</v>
      </c>
      <c r="G112" t="s">
        <v>309</v>
      </c>
      <c r="H112" t="s">
        <v>741</v>
      </c>
      <c r="I112">
        <v>2023</v>
      </c>
      <c r="J112">
        <v>5</v>
      </c>
      <c r="K112">
        <v>100</v>
      </c>
      <c r="L112" t="s">
        <v>742</v>
      </c>
      <c r="M112" t="s">
        <v>93</v>
      </c>
      <c r="N112" t="s">
        <v>62</v>
      </c>
      <c r="O112" t="s">
        <v>99</v>
      </c>
      <c r="P112" t="s">
        <v>13</v>
      </c>
      <c r="Q112" t="s">
        <v>14</v>
      </c>
      <c r="T112">
        <v>1532</v>
      </c>
      <c r="U112" t="s">
        <v>310</v>
      </c>
      <c r="V112">
        <v>100</v>
      </c>
      <c r="W112">
        <v>55</v>
      </c>
      <c r="X112">
        <v>2</v>
      </c>
      <c r="AA112">
        <v>6</v>
      </c>
      <c r="AD112">
        <v>11</v>
      </c>
      <c r="AE112">
        <v>17</v>
      </c>
      <c r="AF112" t="s">
        <v>743</v>
      </c>
      <c r="AG112">
        <v>18</v>
      </c>
      <c r="AH112">
        <v>17</v>
      </c>
      <c r="AI112" t="s">
        <v>744</v>
      </c>
      <c r="AJ112">
        <v>25</v>
      </c>
      <c r="AK112">
        <v>19</v>
      </c>
      <c r="AL112" t="s">
        <v>1100</v>
      </c>
      <c r="AM112">
        <v>0.45454545454545453</v>
      </c>
      <c r="AN112">
        <v>0.38181818181818178</v>
      </c>
      <c r="AO112" t="s">
        <v>1231</v>
      </c>
    </row>
    <row r="113" spans="1:41" x14ac:dyDescent="0.25">
      <c r="A113" t="s">
        <v>48</v>
      </c>
      <c r="B113" t="s">
        <v>112</v>
      </c>
      <c r="C113" t="s">
        <v>113</v>
      </c>
      <c r="D113" t="s">
        <v>114</v>
      </c>
      <c r="E113" t="s">
        <v>139</v>
      </c>
      <c r="F113" t="s">
        <v>308</v>
      </c>
      <c r="G113" t="s">
        <v>311</v>
      </c>
      <c r="H113" t="s">
        <v>745</v>
      </c>
      <c r="I113">
        <v>2023</v>
      </c>
      <c r="J113">
        <v>5</v>
      </c>
      <c r="K113">
        <v>100</v>
      </c>
      <c r="L113" t="s">
        <v>746</v>
      </c>
      <c r="M113" t="s">
        <v>93</v>
      </c>
      <c r="N113" t="s">
        <v>62</v>
      </c>
      <c r="O113" t="s">
        <v>99</v>
      </c>
      <c r="P113" t="s">
        <v>13</v>
      </c>
      <c r="Q113" t="s">
        <v>14</v>
      </c>
      <c r="T113">
        <v>1533</v>
      </c>
      <c r="U113" t="s">
        <v>312</v>
      </c>
      <c r="V113">
        <v>100</v>
      </c>
      <c r="W113">
        <v>50</v>
      </c>
      <c r="X113">
        <v>0</v>
      </c>
      <c r="AA113">
        <v>5</v>
      </c>
      <c r="AD113">
        <v>12</v>
      </c>
      <c r="AE113">
        <v>21</v>
      </c>
      <c r="AF113" t="s">
        <v>747</v>
      </c>
      <c r="AG113">
        <v>15</v>
      </c>
      <c r="AH113">
        <v>21</v>
      </c>
      <c r="AI113" t="s">
        <v>748</v>
      </c>
      <c r="AJ113">
        <v>18</v>
      </c>
      <c r="AK113">
        <v>22</v>
      </c>
      <c r="AL113" t="s">
        <v>1101</v>
      </c>
      <c r="AM113">
        <v>0.46</v>
      </c>
      <c r="AN113">
        <v>0.54</v>
      </c>
      <c r="AO113" t="s">
        <v>1232</v>
      </c>
    </row>
    <row r="114" spans="1:41" x14ac:dyDescent="0.25">
      <c r="A114" t="s">
        <v>48</v>
      </c>
      <c r="B114" t="s">
        <v>112</v>
      </c>
      <c r="C114" t="s">
        <v>113</v>
      </c>
      <c r="D114" t="s">
        <v>114</v>
      </c>
      <c r="E114" t="s">
        <v>139</v>
      </c>
      <c r="F114" t="s">
        <v>313</v>
      </c>
      <c r="G114" t="s">
        <v>314</v>
      </c>
      <c r="H114" t="s">
        <v>315</v>
      </c>
      <c r="I114">
        <v>2023</v>
      </c>
      <c r="J114">
        <v>5</v>
      </c>
      <c r="K114">
        <v>100</v>
      </c>
      <c r="L114" t="s">
        <v>316</v>
      </c>
      <c r="M114" t="s">
        <v>93</v>
      </c>
      <c r="N114" t="s">
        <v>62</v>
      </c>
      <c r="O114" t="s">
        <v>99</v>
      </c>
      <c r="P114" t="s">
        <v>13</v>
      </c>
      <c r="Q114" t="s">
        <v>14</v>
      </c>
      <c r="T114">
        <v>1534</v>
      </c>
      <c r="U114" t="s">
        <v>317</v>
      </c>
      <c r="V114">
        <v>100</v>
      </c>
      <c r="W114">
        <v>5</v>
      </c>
      <c r="X114">
        <v>0</v>
      </c>
      <c r="AA114">
        <v>0</v>
      </c>
      <c r="AD114">
        <v>0</v>
      </c>
      <c r="AE114">
        <v>0</v>
      </c>
      <c r="AF114" t="s">
        <v>635</v>
      </c>
      <c r="AG114">
        <v>0</v>
      </c>
      <c r="AH114">
        <v>0</v>
      </c>
      <c r="AI114" t="s">
        <v>987</v>
      </c>
      <c r="AJ114">
        <v>0</v>
      </c>
      <c r="AK114">
        <v>0</v>
      </c>
      <c r="AL114" t="s">
        <v>1102</v>
      </c>
      <c r="AM114">
        <v>0</v>
      </c>
      <c r="AN114">
        <v>0</v>
      </c>
      <c r="AO114" t="s">
        <v>1233</v>
      </c>
    </row>
    <row r="115" spans="1:41" x14ac:dyDescent="0.25">
      <c r="A115" t="s">
        <v>48</v>
      </c>
      <c r="B115" t="s">
        <v>112</v>
      </c>
      <c r="C115" t="s">
        <v>113</v>
      </c>
      <c r="D115" t="s">
        <v>114</v>
      </c>
      <c r="E115" t="s">
        <v>139</v>
      </c>
      <c r="F115" t="s">
        <v>9</v>
      </c>
      <c r="G115" t="s">
        <v>441</v>
      </c>
      <c r="H115" t="s">
        <v>54</v>
      </c>
      <c r="I115">
        <v>2023</v>
      </c>
      <c r="J115">
        <v>10</v>
      </c>
      <c r="K115">
        <v>100</v>
      </c>
      <c r="L115" t="s">
        <v>96</v>
      </c>
      <c r="M115" t="s">
        <v>93</v>
      </c>
      <c r="N115" t="s">
        <v>62</v>
      </c>
      <c r="O115" t="s">
        <v>99</v>
      </c>
      <c r="P115" t="s">
        <v>13</v>
      </c>
      <c r="Q115" t="s">
        <v>14</v>
      </c>
      <c r="T115">
        <v>1583</v>
      </c>
      <c r="U115" t="s">
        <v>811</v>
      </c>
      <c r="V115">
        <v>100</v>
      </c>
      <c r="W115">
        <v>40</v>
      </c>
      <c r="X115">
        <v>0</v>
      </c>
      <c r="AA115">
        <v>0</v>
      </c>
      <c r="AD115">
        <v>0</v>
      </c>
      <c r="AE115">
        <v>0</v>
      </c>
      <c r="AF115" t="s">
        <v>812</v>
      </c>
      <c r="AG115">
        <v>0</v>
      </c>
      <c r="AH115">
        <v>22</v>
      </c>
      <c r="AI115" t="s">
        <v>813</v>
      </c>
      <c r="AJ115">
        <v>9</v>
      </c>
      <c r="AK115">
        <v>22</v>
      </c>
      <c r="AL115" t="s">
        <v>1135</v>
      </c>
      <c r="AM115">
        <v>0.5</v>
      </c>
      <c r="AN115">
        <v>0.57499999999999996</v>
      </c>
      <c r="AO115" t="s">
        <v>1276</v>
      </c>
    </row>
    <row r="116" spans="1:41" x14ac:dyDescent="0.25">
      <c r="A116" t="s">
        <v>64</v>
      </c>
      <c r="B116" t="s">
        <v>112</v>
      </c>
      <c r="C116" t="s">
        <v>113</v>
      </c>
      <c r="D116" t="s">
        <v>114</v>
      </c>
      <c r="E116" t="s">
        <v>139</v>
      </c>
      <c r="F116" t="s">
        <v>420</v>
      </c>
      <c r="G116" t="s">
        <v>421</v>
      </c>
      <c r="H116" t="s">
        <v>422</v>
      </c>
      <c r="I116">
        <v>2023</v>
      </c>
      <c r="K116">
        <v>12</v>
      </c>
      <c r="L116" t="s">
        <v>423</v>
      </c>
      <c r="M116" t="s">
        <v>94</v>
      </c>
      <c r="N116" t="s">
        <v>62</v>
      </c>
      <c r="O116" t="s">
        <v>99</v>
      </c>
      <c r="P116" t="s">
        <v>21</v>
      </c>
      <c r="Q116" t="s">
        <v>28</v>
      </c>
      <c r="T116">
        <v>1572</v>
      </c>
      <c r="U116" t="s">
        <v>420</v>
      </c>
      <c r="V116">
        <v>0</v>
      </c>
      <c r="W116">
        <v>12</v>
      </c>
      <c r="X116">
        <v>1</v>
      </c>
      <c r="AA116">
        <v>2</v>
      </c>
      <c r="AD116">
        <v>3</v>
      </c>
      <c r="AE116">
        <v>3</v>
      </c>
      <c r="AF116" t="s">
        <v>795</v>
      </c>
      <c r="AG116">
        <v>4</v>
      </c>
      <c r="AH116">
        <v>4</v>
      </c>
      <c r="AI116" t="s">
        <v>796</v>
      </c>
      <c r="AJ116">
        <v>5</v>
      </c>
      <c r="AK116">
        <v>5</v>
      </c>
      <c r="AL116" t="s">
        <v>1128</v>
      </c>
      <c r="AM116">
        <v>0.5</v>
      </c>
      <c r="AN116">
        <v>0.5</v>
      </c>
      <c r="AO116" t="s">
        <v>1266</v>
      </c>
    </row>
    <row r="117" spans="1:41" x14ac:dyDescent="0.25">
      <c r="A117" t="s">
        <v>64</v>
      </c>
      <c r="B117" t="s">
        <v>112</v>
      </c>
      <c r="C117" t="s">
        <v>113</v>
      </c>
      <c r="D117" t="s">
        <v>114</v>
      </c>
      <c r="E117" t="s">
        <v>139</v>
      </c>
      <c r="F117" t="s">
        <v>424</v>
      </c>
      <c r="G117" t="s">
        <v>425</v>
      </c>
      <c r="H117" t="s">
        <v>426</v>
      </c>
      <c r="I117">
        <v>2023</v>
      </c>
      <c r="K117">
        <v>20</v>
      </c>
      <c r="L117" t="s">
        <v>427</v>
      </c>
      <c r="M117" t="s">
        <v>93</v>
      </c>
      <c r="N117" t="s">
        <v>62</v>
      </c>
      <c r="O117" t="s">
        <v>99</v>
      </c>
      <c r="P117" t="s">
        <v>21</v>
      </c>
      <c r="Q117" t="s">
        <v>28</v>
      </c>
      <c r="T117">
        <v>1573</v>
      </c>
      <c r="U117" t="s">
        <v>424</v>
      </c>
      <c r="V117">
        <v>0</v>
      </c>
      <c r="W117">
        <v>20</v>
      </c>
      <c r="X117">
        <v>0</v>
      </c>
      <c r="AA117">
        <v>0</v>
      </c>
      <c r="AD117">
        <v>0</v>
      </c>
      <c r="AE117">
        <v>0</v>
      </c>
      <c r="AF117" t="s">
        <v>797</v>
      </c>
      <c r="AG117">
        <v>0</v>
      </c>
      <c r="AH117">
        <v>0</v>
      </c>
      <c r="AI117" t="s">
        <v>798</v>
      </c>
      <c r="AJ117">
        <v>0</v>
      </c>
      <c r="AK117">
        <v>0</v>
      </c>
      <c r="AL117" t="s">
        <v>1129</v>
      </c>
      <c r="AM117">
        <v>0</v>
      </c>
      <c r="AN117">
        <v>0</v>
      </c>
      <c r="AO117" t="s">
        <v>1267</v>
      </c>
    </row>
    <row r="118" spans="1:41" x14ac:dyDescent="0.25">
      <c r="A118" t="s">
        <v>42</v>
      </c>
      <c r="B118" t="s">
        <v>112</v>
      </c>
      <c r="C118" t="s">
        <v>113</v>
      </c>
      <c r="D118" t="s">
        <v>114</v>
      </c>
      <c r="E118" t="s">
        <v>139</v>
      </c>
      <c r="F118" t="s">
        <v>374</v>
      </c>
      <c r="G118" t="s">
        <v>375</v>
      </c>
      <c r="H118" t="s">
        <v>376</v>
      </c>
      <c r="I118">
        <v>2023</v>
      </c>
      <c r="J118">
        <v>55</v>
      </c>
      <c r="K118">
        <v>100</v>
      </c>
      <c r="L118" t="s">
        <v>377</v>
      </c>
      <c r="M118" t="s">
        <v>93</v>
      </c>
      <c r="N118" t="s">
        <v>62</v>
      </c>
      <c r="O118" t="s">
        <v>99</v>
      </c>
      <c r="P118" t="s">
        <v>21</v>
      </c>
      <c r="Q118" t="s">
        <v>37</v>
      </c>
      <c r="T118">
        <v>1554</v>
      </c>
      <c r="U118" t="s">
        <v>379</v>
      </c>
      <c r="V118">
        <v>50</v>
      </c>
      <c r="W118">
        <v>4</v>
      </c>
      <c r="X118">
        <v>0</v>
      </c>
      <c r="AA118">
        <v>0</v>
      </c>
      <c r="AD118">
        <v>0</v>
      </c>
      <c r="AG118">
        <v>1</v>
      </c>
      <c r="AH118">
        <v>1</v>
      </c>
      <c r="AI118" t="s">
        <v>773</v>
      </c>
      <c r="AJ118">
        <v>1</v>
      </c>
      <c r="AK118">
        <v>1</v>
      </c>
      <c r="AL118" t="s">
        <v>1116</v>
      </c>
      <c r="AM118">
        <v>0.25</v>
      </c>
      <c r="AN118">
        <v>0.25</v>
      </c>
      <c r="AO118" t="s">
        <v>1249</v>
      </c>
    </row>
    <row r="119" spans="1:41" x14ac:dyDescent="0.25">
      <c r="A119" t="s">
        <v>42</v>
      </c>
      <c r="B119" t="s">
        <v>112</v>
      </c>
      <c r="C119" t="s">
        <v>113</v>
      </c>
      <c r="D119" t="s">
        <v>114</v>
      </c>
      <c r="E119" t="s">
        <v>139</v>
      </c>
      <c r="F119" t="s">
        <v>374</v>
      </c>
      <c r="G119" t="s">
        <v>375</v>
      </c>
      <c r="H119" t="s">
        <v>376</v>
      </c>
      <c r="I119">
        <v>2023</v>
      </c>
      <c r="J119">
        <v>55</v>
      </c>
      <c r="K119">
        <v>100</v>
      </c>
      <c r="L119" t="s">
        <v>377</v>
      </c>
      <c r="M119" t="s">
        <v>93</v>
      </c>
      <c r="N119" t="s">
        <v>62</v>
      </c>
      <c r="O119" t="s">
        <v>99</v>
      </c>
      <c r="P119" t="s">
        <v>21</v>
      </c>
      <c r="Q119" t="s">
        <v>37</v>
      </c>
      <c r="T119">
        <v>1555</v>
      </c>
      <c r="U119" t="s">
        <v>380</v>
      </c>
      <c r="V119">
        <v>50</v>
      </c>
      <c r="W119">
        <v>1</v>
      </c>
      <c r="X119">
        <v>0</v>
      </c>
      <c r="AA119">
        <v>0</v>
      </c>
      <c r="AD119">
        <v>0</v>
      </c>
      <c r="AG119">
        <v>0</v>
      </c>
      <c r="AH119">
        <v>0</v>
      </c>
      <c r="AI119" t="s">
        <v>774</v>
      </c>
      <c r="AJ119">
        <v>0</v>
      </c>
      <c r="AK119">
        <v>0</v>
      </c>
      <c r="AL119" t="s">
        <v>1117</v>
      </c>
      <c r="AM119">
        <v>0</v>
      </c>
      <c r="AN119">
        <v>0</v>
      </c>
      <c r="AO119" t="s">
        <v>1250</v>
      </c>
    </row>
    <row r="120" spans="1:41" x14ac:dyDescent="0.25">
      <c r="A120" t="s">
        <v>42</v>
      </c>
      <c r="B120" t="s">
        <v>112</v>
      </c>
      <c r="C120" t="s">
        <v>113</v>
      </c>
      <c r="D120" t="s">
        <v>114</v>
      </c>
      <c r="E120" t="s">
        <v>139</v>
      </c>
      <c r="F120" t="s">
        <v>561</v>
      </c>
      <c r="G120" t="s">
        <v>562</v>
      </c>
      <c r="H120" t="s">
        <v>563</v>
      </c>
      <c r="I120">
        <v>2023</v>
      </c>
      <c r="J120">
        <v>15</v>
      </c>
      <c r="K120">
        <v>1</v>
      </c>
      <c r="L120" t="s">
        <v>564</v>
      </c>
      <c r="M120" t="s">
        <v>94</v>
      </c>
      <c r="N120" t="s">
        <v>62</v>
      </c>
      <c r="O120" t="s">
        <v>99</v>
      </c>
      <c r="P120" t="s">
        <v>21</v>
      </c>
      <c r="Q120" t="s">
        <v>37</v>
      </c>
      <c r="T120">
        <v>1645</v>
      </c>
      <c r="U120" t="s">
        <v>565</v>
      </c>
      <c r="V120">
        <v>100</v>
      </c>
      <c r="W120">
        <v>1</v>
      </c>
      <c r="X120">
        <v>0</v>
      </c>
      <c r="AA120">
        <v>0</v>
      </c>
      <c r="AD120">
        <v>0</v>
      </c>
      <c r="AG120">
        <v>0</v>
      </c>
      <c r="AH120">
        <v>0</v>
      </c>
      <c r="AI120" t="s">
        <v>847</v>
      </c>
      <c r="AJ120">
        <v>0</v>
      </c>
      <c r="AK120">
        <v>0</v>
      </c>
      <c r="AL120" t="s">
        <v>1162</v>
      </c>
      <c r="AM120">
        <v>0</v>
      </c>
      <c r="AN120">
        <v>0</v>
      </c>
      <c r="AO120" t="s">
        <v>1307</v>
      </c>
    </row>
    <row r="121" spans="1:41" x14ac:dyDescent="0.25">
      <c r="A121" t="s">
        <v>42</v>
      </c>
      <c r="B121" t="s">
        <v>112</v>
      </c>
      <c r="C121" t="s">
        <v>113</v>
      </c>
      <c r="D121" t="s">
        <v>114</v>
      </c>
      <c r="E121" t="s">
        <v>139</v>
      </c>
      <c r="F121" t="s">
        <v>566</v>
      </c>
      <c r="G121" t="s">
        <v>567</v>
      </c>
      <c r="H121" t="s">
        <v>568</v>
      </c>
      <c r="I121">
        <v>2023</v>
      </c>
      <c r="J121">
        <v>30</v>
      </c>
      <c r="K121">
        <v>3</v>
      </c>
      <c r="L121" t="s">
        <v>569</v>
      </c>
      <c r="M121" t="s">
        <v>94</v>
      </c>
      <c r="N121" t="s">
        <v>62</v>
      </c>
      <c r="O121" t="s">
        <v>99</v>
      </c>
      <c r="P121" t="s">
        <v>21</v>
      </c>
      <c r="Q121" t="s">
        <v>37</v>
      </c>
      <c r="T121">
        <v>1646</v>
      </c>
      <c r="U121" t="s">
        <v>570</v>
      </c>
      <c r="V121">
        <v>50</v>
      </c>
      <c r="W121">
        <v>2</v>
      </c>
      <c r="X121">
        <v>0</v>
      </c>
      <c r="AA121">
        <v>0</v>
      </c>
      <c r="AD121">
        <v>0</v>
      </c>
      <c r="AG121">
        <v>0</v>
      </c>
      <c r="AH121">
        <v>0</v>
      </c>
      <c r="AI121" t="s">
        <v>848</v>
      </c>
      <c r="AJ121">
        <v>0</v>
      </c>
      <c r="AK121">
        <v>0</v>
      </c>
      <c r="AL121" t="s">
        <v>1163</v>
      </c>
      <c r="AM121">
        <v>0.5</v>
      </c>
      <c r="AN121">
        <v>0.5</v>
      </c>
      <c r="AO121" t="s">
        <v>1308</v>
      </c>
    </row>
    <row r="122" spans="1:41" x14ac:dyDescent="0.25">
      <c r="A122" t="s">
        <v>42</v>
      </c>
      <c r="B122" t="s">
        <v>112</v>
      </c>
      <c r="C122" t="s">
        <v>113</v>
      </c>
      <c r="D122" t="s">
        <v>114</v>
      </c>
      <c r="E122" t="s">
        <v>139</v>
      </c>
      <c r="F122" t="s">
        <v>566</v>
      </c>
      <c r="G122" t="s">
        <v>567</v>
      </c>
      <c r="H122" t="s">
        <v>568</v>
      </c>
      <c r="I122">
        <v>2023</v>
      </c>
      <c r="J122">
        <v>30</v>
      </c>
      <c r="K122">
        <v>3</v>
      </c>
      <c r="L122" t="s">
        <v>569</v>
      </c>
      <c r="M122" t="s">
        <v>94</v>
      </c>
      <c r="N122" t="s">
        <v>62</v>
      </c>
      <c r="O122" t="s">
        <v>99</v>
      </c>
      <c r="P122" t="s">
        <v>21</v>
      </c>
      <c r="Q122" t="s">
        <v>37</v>
      </c>
      <c r="T122">
        <v>1647</v>
      </c>
      <c r="U122" t="s">
        <v>571</v>
      </c>
      <c r="V122">
        <v>50</v>
      </c>
      <c r="W122">
        <v>1</v>
      </c>
      <c r="X122">
        <v>0</v>
      </c>
      <c r="AA122">
        <v>0</v>
      </c>
      <c r="AD122">
        <v>0</v>
      </c>
      <c r="AG122">
        <v>0</v>
      </c>
      <c r="AH122">
        <v>0</v>
      </c>
      <c r="AI122" t="s">
        <v>849</v>
      </c>
      <c r="AJ122">
        <v>0</v>
      </c>
      <c r="AK122">
        <v>0</v>
      </c>
      <c r="AL122" t="s">
        <v>1164</v>
      </c>
      <c r="AM122">
        <v>0</v>
      </c>
      <c r="AN122">
        <v>0</v>
      </c>
      <c r="AO122" t="s">
        <v>1309</v>
      </c>
    </row>
    <row r="123" spans="1:41" x14ac:dyDescent="0.25">
      <c r="A123" t="s">
        <v>50</v>
      </c>
      <c r="B123" t="s">
        <v>112</v>
      </c>
      <c r="C123" t="s">
        <v>113</v>
      </c>
      <c r="D123" t="s">
        <v>114</v>
      </c>
      <c r="E123" t="s">
        <v>139</v>
      </c>
      <c r="F123" t="s">
        <v>405</v>
      </c>
      <c r="G123" t="s">
        <v>406</v>
      </c>
      <c r="H123" t="s">
        <v>407</v>
      </c>
      <c r="I123">
        <v>2023</v>
      </c>
      <c r="J123">
        <v>100</v>
      </c>
      <c r="K123">
        <v>100</v>
      </c>
      <c r="L123" t="s">
        <v>408</v>
      </c>
      <c r="M123" t="s">
        <v>93</v>
      </c>
      <c r="N123" t="s">
        <v>62</v>
      </c>
      <c r="O123" t="s">
        <v>99</v>
      </c>
      <c r="P123" t="s">
        <v>21</v>
      </c>
      <c r="Q123" t="s">
        <v>28</v>
      </c>
      <c r="T123">
        <v>1567</v>
      </c>
      <c r="U123" t="s">
        <v>409</v>
      </c>
      <c r="V123">
        <v>25</v>
      </c>
      <c r="W123">
        <v>2</v>
      </c>
      <c r="X123">
        <v>0</v>
      </c>
      <c r="AA123">
        <v>0</v>
      </c>
      <c r="AD123">
        <v>0</v>
      </c>
      <c r="AG123">
        <v>0</v>
      </c>
      <c r="AH123">
        <v>0</v>
      </c>
      <c r="AI123" t="s">
        <v>789</v>
      </c>
      <c r="AJ123">
        <v>0</v>
      </c>
      <c r="AM123">
        <v>0</v>
      </c>
      <c r="AN123">
        <v>0</v>
      </c>
      <c r="AO123" t="s">
        <v>1261</v>
      </c>
    </row>
    <row r="124" spans="1:41" x14ac:dyDescent="0.25">
      <c r="A124" t="s">
        <v>50</v>
      </c>
      <c r="B124" t="s">
        <v>112</v>
      </c>
      <c r="C124" t="s">
        <v>113</v>
      </c>
      <c r="D124" t="s">
        <v>114</v>
      </c>
      <c r="E124" t="s">
        <v>139</v>
      </c>
      <c r="F124" t="s">
        <v>405</v>
      </c>
      <c r="G124" t="s">
        <v>406</v>
      </c>
      <c r="H124" t="s">
        <v>407</v>
      </c>
      <c r="I124">
        <v>2023</v>
      </c>
      <c r="J124">
        <v>100</v>
      </c>
      <c r="K124">
        <v>100</v>
      </c>
      <c r="L124" t="s">
        <v>408</v>
      </c>
      <c r="M124" t="s">
        <v>93</v>
      </c>
      <c r="N124" t="s">
        <v>62</v>
      </c>
      <c r="O124" t="s">
        <v>99</v>
      </c>
      <c r="P124" t="s">
        <v>21</v>
      </c>
      <c r="Q124" t="s">
        <v>28</v>
      </c>
      <c r="T124">
        <v>1568</v>
      </c>
      <c r="U124" t="s">
        <v>410</v>
      </c>
      <c r="V124">
        <v>25</v>
      </c>
      <c r="W124">
        <v>2</v>
      </c>
      <c r="X124">
        <v>0</v>
      </c>
      <c r="AA124">
        <v>0</v>
      </c>
      <c r="AD124">
        <v>0</v>
      </c>
      <c r="AG124">
        <v>0</v>
      </c>
      <c r="AH124">
        <v>0</v>
      </c>
      <c r="AI124" t="s">
        <v>790</v>
      </c>
      <c r="AJ124">
        <v>0</v>
      </c>
      <c r="AM124">
        <v>0</v>
      </c>
      <c r="AN124">
        <v>0</v>
      </c>
      <c r="AO124" t="s">
        <v>1262</v>
      </c>
    </row>
    <row r="125" spans="1:41" x14ac:dyDescent="0.25">
      <c r="A125" t="s">
        <v>50</v>
      </c>
      <c r="B125" t="s">
        <v>112</v>
      </c>
      <c r="C125" t="s">
        <v>113</v>
      </c>
      <c r="D125" t="s">
        <v>114</v>
      </c>
      <c r="E125" t="s">
        <v>139</v>
      </c>
      <c r="F125" t="s">
        <v>405</v>
      </c>
      <c r="G125" t="s">
        <v>406</v>
      </c>
      <c r="H125" t="s">
        <v>407</v>
      </c>
      <c r="I125">
        <v>2023</v>
      </c>
      <c r="J125">
        <v>100</v>
      </c>
      <c r="K125">
        <v>100</v>
      </c>
      <c r="L125" t="s">
        <v>408</v>
      </c>
      <c r="M125" t="s">
        <v>93</v>
      </c>
      <c r="N125" t="s">
        <v>62</v>
      </c>
      <c r="O125" t="s">
        <v>99</v>
      </c>
      <c r="P125" t="s">
        <v>21</v>
      </c>
      <c r="Q125" t="s">
        <v>28</v>
      </c>
      <c r="T125">
        <v>1569</v>
      </c>
      <c r="U125" t="s">
        <v>411</v>
      </c>
      <c r="V125">
        <v>25</v>
      </c>
      <c r="W125">
        <v>3</v>
      </c>
      <c r="X125">
        <v>0</v>
      </c>
      <c r="AA125">
        <v>0</v>
      </c>
      <c r="AD125">
        <v>0</v>
      </c>
      <c r="AG125">
        <v>0</v>
      </c>
      <c r="AH125">
        <v>0</v>
      </c>
      <c r="AI125" t="s">
        <v>791</v>
      </c>
      <c r="AJ125">
        <v>0</v>
      </c>
      <c r="AM125">
        <v>0.33333333333333331</v>
      </c>
      <c r="AN125">
        <v>0</v>
      </c>
      <c r="AO125" t="s">
        <v>1263</v>
      </c>
    </row>
    <row r="126" spans="1:41" x14ac:dyDescent="0.25">
      <c r="A126" t="s">
        <v>50</v>
      </c>
      <c r="B126" t="s">
        <v>112</v>
      </c>
      <c r="C126" t="s">
        <v>113</v>
      </c>
      <c r="D126" t="s">
        <v>114</v>
      </c>
      <c r="E126" t="s">
        <v>139</v>
      </c>
      <c r="F126" t="s">
        <v>405</v>
      </c>
      <c r="G126" t="s">
        <v>406</v>
      </c>
      <c r="H126" t="s">
        <v>407</v>
      </c>
      <c r="I126">
        <v>2023</v>
      </c>
      <c r="J126">
        <v>100</v>
      </c>
      <c r="K126">
        <v>100</v>
      </c>
      <c r="L126" t="s">
        <v>408</v>
      </c>
      <c r="M126" t="s">
        <v>93</v>
      </c>
      <c r="N126" t="s">
        <v>62</v>
      </c>
      <c r="O126" t="s">
        <v>99</v>
      </c>
      <c r="P126" t="s">
        <v>21</v>
      </c>
      <c r="Q126" t="s">
        <v>28</v>
      </c>
      <c r="T126">
        <v>1570</v>
      </c>
      <c r="U126" t="s">
        <v>412</v>
      </c>
      <c r="V126">
        <v>25</v>
      </c>
      <c r="W126">
        <v>100</v>
      </c>
      <c r="X126">
        <v>0</v>
      </c>
      <c r="AA126">
        <v>0</v>
      </c>
      <c r="AD126">
        <v>0</v>
      </c>
      <c r="AG126">
        <v>0</v>
      </c>
      <c r="AH126">
        <v>0</v>
      </c>
      <c r="AI126" t="s">
        <v>792</v>
      </c>
      <c r="AJ126">
        <v>5</v>
      </c>
      <c r="AM126">
        <v>0.15</v>
      </c>
      <c r="AN126">
        <v>0</v>
      </c>
      <c r="AO126" t="s">
        <v>1264</v>
      </c>
    </row>
    <row r="127" spans="1:41" x14ac:dyDescent="0.25">
      <c r="A127" t="s">
        <v>70</v>
      </c>
      <c r="B127" t="s">
        <v>112</v>
      </c>
      <c r="C127" t="s">
        <v>113</v>
      </c>
      <c r="D127" t="s">
        <v>114</v>
      </c>
      <c r="E127" t="s">
        <v>139</v>
      </c>
      <c r="F127" t="s">
        <v>335</v>
      </c>
      <c r="G127" t="s">
        <v>336</v>
      </c>
      <c r="H127" t="s">
        <v>337</v>
      </c>
      <c r="I127">
        <v>2023</v>
      </c>
      <c r="J127">
        <v>50</v>
      </c>
      <c r="K127">
        <v>100</v>
      </c>
      <c r="L127" t="s">
        <v>338</v>
      </c>
      <c r="M127" t="s">
        <v>93</v>
      </c>
      <c r="N127" t="s">
        <v>62</v>
      </c>
      <c r="O127" t="s">
        <v>110</v>
      </c>
      <c r="P127" t="s">
        <v>24</v>
      </c>
      <c r="Q127" t="s">
        <v>23</v>
      </c>
      <c r="T127">
        <v>1540</v>
      </c>
      <c r="U127" t="s">
        <v>56</v>
      </c>
      <c r="V127">
        <v>34</v>
      </c>
      <c r="W127">
        <v>3</v>
      </c>
      <c r="X127">
        <v>0</v>
      </c>
      <c r="AA127">
        <v>0</v>
      </c>
      <c r="AD127">
        <v>0</v>
      </c>
      <c r="AE127">
        <v>0</v>
      </c>
      <c r="AF127" t="s">
        <v>754</v>
      </c>
      <c r="AG127">
        <v>0</v>
      </c>
      <c r="AH127">
        <v>0</v>
      </c>
      <c r="AI127" t="s">
        <v>755</v>
      </c>
      <c r="AJ127">
        <v>0</v>
      </c>
      <c r="AK127">
        <v>0</v>
      </c>
      <c r="AL127" t="s">
        <v>1104</v>
      </c>
      <c r="AM127">
        <v>0</v>
      </c>
      <c r="AN127">
        <v>0</v>
      </c>
      <c r="AO127" t="s">
        <v>1238</v>
      </c>
    </row>
    <row r="128" spans="1:41" x14ac:dyDescent="0.25">
      <c r="A128" t="s">
        <v>70</v>
      </c>
      <c r="B128" t="s">
        <v>112</v>
      </c>
      <c r="C128" t="s">
        <v>113</v>
      </c>
      <c r="D128" t="s">
        <v>114</v>
      </c>
      <c r="E128" t="s">
        <v>139</v>
      </c>
      <c r="F128" t="s">
        <v>335</v>
      </c>
      <c r="G128" t="s">
        <v>336</v>
      </c>
      <c r="H128" t="s">
        <v>337</v>
      </c>
      <c r="I128">
        <v>2023</v>
      </c>
      <c r="J128">
        <v>50</v>
      </c>
      <c r="K128">
        <v>100</v>
      </c>
      <c r="L128" t="s">
        <v>338</v>
      </c>
      <c r="M128" t="s">
        <v>93</v>
      </c>
      <c r="N128" t="s">
        <v>62</v>
      </c>
      <c r="O128" t="s">
        <v>110</v>
      </c>
      <c r="P128" t="s">
        <v>24</v>
      </c>
      <c r="Q128" t="s">
        <v>23</v>
      </c>
      <c r="T128">
        <v>1541</v>
      </c>
      <c r="U128" t="s">
        <v>339</v>
      </c>
      <c r="V128">
        <v>33</v>
      </c>
      <c r="W128">
        <v>25</v>
      </c>
      <c r="X128">
        <v>0</v>
      </c>
      <c r="AA128">
        <v>0</v>
      </c>
      <c r="AD128">
        <v>0</v>
      </c>
      <c r="AE128">
        <v>0</v>
      </c>
      <c r="AF128" t="s">
        <v>756</v>
      </c>
      <c r="AG128">
        <v>0</v>
      </c>
      <c r="AH128">
        <v>2</v>
      </c>
      <c r="AI128" t="s">
        <v>757</v>
      </c>
      <c r="AJ128">
        <v>0</v>
      </c>
      <c r="AK128">
        <v>2</v>
      </c>
      <c r="AL128" t="s">
        <v>1105</v>
      </c>
      <c r="AM128">
        <v>0</v>
      </c>
      <c r="AN128">
        <v>0.26400000000000001</v>
      </c>
      <c r="AO128" t="s">
        <v>1239</v>
      </c>
    </row>
    <row r="129" spans="1:41" x14ac:dyDescent="0.25">
      <c r="A129" t="s">
        <v>70</v>
      </c>
      <c r="B129" t="s">
        <v>112</v>
      </c>
      <c r="C129" t="s">
        <v>113</v>
      </c>
      <c r="D129" t="s">
        <v>114</v>
      </c>
      <c r="E129" t="s">
        <v>139</v>
      </c>
      <c r="F129" t="s">
        <v>335</v>
      </c>
      <c r="G129" t="s">
        <v>336</v>
      </c>
      <c r="H129" t="s">
        <v>337</v>
      </c>
      <c r="I129">
        <v>2023</v>
      </c>
      <c r="J129">
        <v>50</v>
      </c>
      <c r="K129">
        <v>100</v>
      </c>
      <c r="L129" t="s">
        <v>338</v>
      </c>
      <c r="M129" t="s">
        <v>93</v>
      </c>
      <c r="N129" t="s">
        <v>62</v>
      </c>
      <c r="O129" t="s">
        <v>110</v>
      </c>
      <c r="P129" t="s">
        <v>24</v>
      </c>
      <c r="Q129" t="s">
        <v>23</v>
      </c>
      <c r="T129">
        <v>1542</v>
      </c>
      <c r="U129" t="s">
        <v>340</v>
      </c>
      <c r="V129">
        <v>33</v>
      </c>
      <c r="W129">
        <v>2</v>
      </c>
      <c r="X129">
        <v>0</v>
      </c>
      <c r="AA129">
        <v>0</v>
      </c>
      <c r="AD129">
        <v>0</v>
      </c>
      <c r="AE129">
        <v>0</v>
      </c>
      <c r="AF129" t="s">
        <v>758</v>
      </c>
      <c r="AG129">
        <v>0</v>
      </c>
      <c r="AH129">
        <v>0</v>
      </c>
      <c r="AI129" t="s">
        <v>759</v>
      </c>
      <c r="AJ129">
        <v>0</v>
      </c>
      <c r="AK129">
        <v>1</v>
      </c>
      <c r="AL129" t="s">
        <v>1106</v>
      </c>
      <c r="AM129">
        <v>0</v>
      </c>
      <c r="AN129">
        <v>1</v>
      </c>
      <c r="AO129" t="s">
        <v>1240</v>
      </c>
    </row>
    <row r="130" spans="1:41" x14ac:dyDescent="0.25">
      <c r="A130" t="s">
        <v>70</v>
      </c>
      <c r="B130" t="s">
        <v>112</v>
      </c>
      <c r="C130" t="s">
        <v>113</v>
      </c>
      <c r="D130" t="s">
        <v>114</v>
      </c>
      <c r="E130" t="s">
        <v>139</v>
      </c>
      <c r="F130" t="s">
        <v>352</v>
      </c>
      <c r="G130" t="s">
        <v>353</v>
      </c>
      <c r="H130" t="s">
        <v>354</v>
      </c>
      <c r="I130">
        <v>2023</v>
      </c>
      <c r="J130">
        <v>50</v>
      </c>
      <c r="K130">
        <v>100</v>
      </c>
      <c r="L130" t="s">
        <v>355</v>
      </c>
      <c r="M130" t="s">
        <v>93</v>
      </c>
      <c r="N130" t="s">
        <v>62</v>
      </c>
      <c r="O130" t="s">
        <v>110</v>
      </c>
      <c r="P130" t="s">
        <v>24</v>
      </c>
      <c r="Q130" t="s">
        <v>23</v>
      </c>
      <c r="T130">
        <v>1545</v>
      </c>
      <c r="U130" t="s">
        <v>356</v>
      </c>
      <c r="V130">
        <v>100</v>
      </c>
      <c r="W130">
        <v>10</v>
      </c>
      <c r="X130">
        <v>0</v>
      </c>
      <c r="AA130">
        <v>0</v>
      </c>
      <c r="AD130">
        <v>0</v>
      </c>
      <c r="AE130">
        <v>0</v>
      </c>
      <c r="AF130" t="s">
        <v>762</v>
      </c>
      <c r="AG130">
        <v>0</v>
      </c>
      <c r="AH130">
        <v>0</v>
      </c>
      <c r="AI130" t="s">
        <v>763</v>
      </c>
      <c r="AJ130">
        <v>0</v>
      </c>
      <c r="AK130">
        <v>0</v>
      </c>
      <c r="AL130" t="s">
        <v>1109</v>
      </c>
      <c r="AM130">
        <v>0</v>
      </c>
      <c r="AN130">
        <v>0</v>
      </c>
      <c r="AO130" t="s">
        <v>1241</v>
      </c>
    </row>
    <row r="131" spans="1:41" x14ac:dyDescent="0.25">
      <c r="A131" t="s">
        <v>70</v>
      </c>
      <c r="B131" t="s">
        <v>112</v>
      </c>
      <c r="C131" t="s">
        <v>113</v>
      </c>
      <c r="D131" t="s">
        <v>114</v>
      </c>
      <c r="E131" t="s">
        <v>139</v>
      </c>
      <c r="F131" t="s">
        <v>369</v>
      </c>
      <c r="G131" t="s">
        <v>370</v>
      </c>
      <c r="H131" t="s">
        <v>371</v>
      </c>
      <c r="I131">
        <v>2023</v>
      </c>
      <c r="J131">
        <v>100</v>
      </c>
      <c r="K131">
        <v>100</v>
      </c>
      <c r="L131" t="s">
        <v>372</v>
      </c>
      <c r="M131" t="s">
        <v>93</v>
      </c>
      <c r="N131" t="s">
        <v>116</v>
      </c>
      <c r="O131" t="s">
        <v>576</v>
      </c>
      <c r="P131" t="s">
        <v>24</v>
      </c>
      <c r="Q131" t="s">
        <v>25</v>
      </c>
      <c r="T131">
        <v>1551</v>
      </c>
      <c r="U131" t="s">
        <v>373</v>
      </c>
      <c r="V131">
        <v>20</v>
      </c>
      <c r="W131">
        <v>100</v>
      </c>
      <c r="X131">
        <v>0</v>
      </c>
      <c r="AA131">
        <v>0</v>
      </c>
      <c r="AD131">
        <v>0</v>
      </c>
      <c r="AE131">
        <v>0.3</v>
      </c>
      <c r="AF131" t="s">
        <v>769</v>
      </c>
      <c r="AG131">
        <v>0</v>
      </c>
      <c r="AH131">
        <v>0.5</v>
      </c>
      <c r="AI131" t="s">
        <v>770</v>
      </c>
      <c r="AJ131">
        <v>0</v>
      </c>
      <c r="AK131">
        <v>50</v>
      </c>
      <c r="AL131" t="s">
        <v>1114</v>
      </c>
      <c r="AM131">
        <v>0.5</v>
      </c>
      <c r="AN131">
        <v>0.5</v>
      </c>
      <c r="AO131" t="s">
        <v>1247</v>
      </c>
    </row>
    <row r="132" spans="1:41" x14ac:dyDescent="0.25">
      <c r="A132" t="s">
        <v>70</v>
      </c>
      <c r="B132" t="s">
        <v>112</v>
      </c>
      <c r="C132" t="s">
        <v>113</v>
      </c>
      <c r="D132" t="s">
        <v>114</v>
      </c>
      <c r="E132" t="s">
        <v>139</v>
      </c>
      <c r="F132" t="s">
        <v>369</v>
      </c>
      <c r="G132" t="s">
        <v>370</v>
      </c>
      <c r="H132" t="s">
        <v>371</v>
      </c>
      <c r="I132">
        <v>2023</v>
      </c>
      <c r="J132">
        <v>100</v>
      </c>
      <c r="K132">
        <v>100</v>
      </c>
      <c r="L132" t="s">
        <v>372</v>
      </c>
      <c r="M132" t="s">
        <v>93</v>
      </c>
      <c r="N132" t="s">
        <v>116</v>
      </c>
      <c r="O132" t="s">
        <v>576</v>
      </c>
      <c r="P132" t="s">
        <v>24</v>
      </c>
      <c r="Q132" t="s">
        <v>25</v>
      </c>
      <c r="T132">
        <v>1553</v>
      </c>
      <c r="U132" t="s">
        <v>378</v>
      </c>
      <c r="V132">
        <v>20</v>
      </c>
      <c r="W132">
        <v>1</v>
      </c>
      <c r="X132">
        <v>0</v>
      </c>
      <c r="AA132">
        <v>0</v>
      </c>
      <c r="AD132">
        <v>0</v>
      </c>
      <c r="AE132">
        <v>0.25</v>
      </c>
      <c r="AF132" t="s">
        <v>771</v>
      </c>
      <c r="AG132">
        <v>0</v>
      </c>
      <c r="AH132">
        <v>0.25</v>
      </c>
      <c r="AI132" t="s">
        <v>772</v>
      </c>
      <c r="AJ132">
        <v>0</v>
      </c>
      <c r="AK132">
        <v>0.5</v>
      </c>
      <c r="AL132" t="s">
        <v>1115</v>
      </c>
      <c r="AM132">
        <v>0</v>
      </c>
      <c r="AN132">
        <v>0.5</v>
      </c>
      <c r="AO132" t="s">
        <v>1248</v>
      </c>
    </row>
    <row r="133" spans="1:41" x14ac:dyDescent="0.25">
      <c r="A133" t="s">
        <v>70</v>
      </c>
      <c r="B133" t="s">
        <v>112</v>
      </c>
      <c r="C133" t="s">
        <v>113</v>
      </c>
      <c r="D133" t="s">
        <v>114</v>
      </c>
      <c r="E133" t="s">
        <v>139</v>
      </c>
      <c r="F133" t="s">
        <v>369</v>
      </c>
      <c r="G133" t="s">
        <v>370</v>
      </c>
      <c r="H133" t="s">
        <v>371</v>
      </c>
      <c r="I133">
        <v>2023</v>
      </c>
      <c r="J133">
        <v>100</v>
      </c>
      <c r="K133">
        <v>100</v>
      </c>
      <c r="L133" t="s">
        <v>372</v>
      </c>
      <c r="M133" t="s">
        <v>93</v>
      </c>
      <c r="N133" t="s">
        <v>116</v>
      </c>
      <c r="O133" t="s">
        <v>576</v>
      </c>
      <c r="P133" t="s">
        <v>24</v>
      </c>
      <c r="Q133" t="s">
        <v>25</v>
      </c>
      <c r="T133">
        <v>1556</v>
      </c>
      <c r="U133" t="s">
        <v>381</v>
      </c>
      <c r="V133">
        <v>20</v>
      </c>
      <c r="W133">
        <v>100</v>
      </c>
      <c r="X133">
        <v>0</v>
      </c>
      <c r="AA133">
        <v>0</v>
      </c>
      <c r="AD133">
        <v>0</v>
      </c>
      <c r="AE133">
        <v>10</v>
      </c>
      <c r="AF133" t="s">
        <v>775</v>
      </c>
      <c r="AG133">
        <v>0</v>
      </c>
      <c r="AH133">
        <v>10</v>
      </c>
      <c r="AI133" t="s">
        <v>776</v>
      </c>
      <c r="AJ133">
        <v>0</v>
      </c>
      <c r="AK133">
        <v>30</v>
      </c>
      <c r="AL133" t="s">
        <v>1118</v>
      </c>
      <c r="AM133">
        <v>0.5</v>
      </c>
      <c r="AN133">
        <v>0.5</v>
      </c>
      <c r="AO133" t="s">
        <v>1251</v>
      </c>
    </row>
    <row r="134" spans="1:41" x14ac:dyDescent="0.25">
      <c r="A134" t="s">
        <v>70</v>
      </c>
      <c r="B134" t="s">
        <v>112</v>
      </c>
      <c r="C134" t="s">
        <v>113</v>
      </c>
      <c r="D134" t="s">
        <v>114</v>
      </c>
      <c r="E134" t="s">
        <v>139</v>
      </c>
      <c r="F134" t="s">
        <v>369</v>
      </c>
      <c r="G134" t="s">
        <v>370</v>
      </c>
      <c r="H134" t="s">
        <v>371</v>
      </c>
      <c r="I134">
        <v>2023</v>
      </c>
      <c r="J134">
        <v>100</v>
      </c>
      <c r="K134">
        <v>100</v>
      </c>
      <c r="L134" t="s">
        <v>372</v>
      </c>
      <c r="M134" t="s">
        <v>93</v>
      </c>
      <c r="N134" t="s">
        <v>116</v>
      </c>
      <c r="O134" t="s">
        <v>576</v>
      </c>
      <c r="P134" t="s">
        <v>24</v>
      </c>
      <c r="Q134" t="s">
        <v>25</v>
      </c>
      <c r="T134">
        <v>1557</v>
      </c>
      <c r="U134" t="s">
        <v>382</v>
      </c>
      <c r="V134">
        <v>20</v>
      </c>
      <c r="W134">
        <v>100</v>
      </c>
      <c r="X134">
        <v>0</v>
      </c>
      <c r="AA134">
        <v>0</v>
      </c>
      <c r="AD134">
        <v>0</v>
      </c>
      <c r="AE134">
        <v>20</v>
      </c>
      <c r="AF134" t="s">
        <v>777</v>
      </c>
      <c r="AG134">
        <v>0</v>
      </c>
      <c r="AH134">
        <v>20</v>
      </c>
      <c r="AI134" t="s">
        <v>994</v>
      </c>
      <c r="AJ134">
        <v>0</v>
      </c>
      <c r="AK134">
        <v>30</v>
      </c>
      <c r="AL134" t="s">
        <v>1119</v>
      </c>
      <c r="AM134">
        <v>0.3</v>
      </c>
      <c r="AN134">
        <v>0.3</v>
      </c>
      <c r="AO134" t="s">
        <v>1252</v>
      </c>
    </row>
    <row r="135" spans="1:41" x14ac:dyDescent="0.25">
      <c r="A135" t="s">
        <v>70</v>
      </c>
      <c r="B135" t="s">
        <v>112</v>
      </c>
      <c r="C135" t="s">
        <v>113</v>
      </c>
      <c r="D135" t="s">
        <v>114</v>
      </c>
      <c r="E135" t="s">
        <v>139</v>
      </c>
      <c r="F135" t="s">
        <v>369</v>
      </c>
      <c r="G135" t="s">
        <v>370</v>
      </c>
      <c r="H135" t="s">
        <v>371</v>
      </c>
      <c r="I135">
        <v>2023</v>
      </c>
      <c r="J135">
        <v>100</v>
      </c>
      <c r="K135">
        <v>100</v>
      </c>
      <c r="L135" t="s">
        <v>372</v>
      </c>
      <c r="M135" t="s">
        <v>93</v>
      </c>
      <c r="N135" t="s">
        <v>116</v>
      </c>
      <c r="O135" t="s">
        <v>576</v>
      </c>
      <c r="P135" t="s">
        <v>24</v>
      </c>
      <c r="Q135" t="s">
        <v>25</v>
      </c>
      <c r="T135">
        <v>1559</v>
      </c>
      <c r="U135" t="s">
        <v>388</v>
      </c>
      <c r="V135">
        <v>20</v>
      </c>
      <c r="W135">
        <v>100</v>
      </c>
      <c r="X135">
        <v>0</v>
      </c>
      <c r="AA135">
        <v>0</v>
      </c>
      <c r="AD135">
        <v>0</v>
      </c>
      <c r="AE135">
        <v>0</v>
      </c>
      <c r="AF135" t="s">
        <v>779</v>
      </c>
      <c r="AG135">
        <v>0</v>
      </c>
      <c r="AH135">
        <v>0</v>
      </c>
      <c r="AI135" t="s">
        <v>780</v>
      </c>
      <c r="AJ135">
        <v>0</v>
      </c>
      <c r="AK135">
        <v>0</v>
      </c>
      <c r="AL135" t="s">
        <v>1120</v>
      </c>
      <c r="AM135">
        <v>0</v>
      </c>
      <c r="AN135">
        <v>0</v>
      </c>
      <c r="AO135" t="s">
        <v>1255</v>
      </c>
    </row>
    <row r="136" spans="1:41" x14ac:dyDescent="0.25">
      <c r="A136" t="s">
        <v>51</v>
      </c>
      <c r="B136" t="s">
        <v>112</v>
      </c>
      <c r="C136" t="s">
        <v>113</v>
      </c>
      <c r="D136" t="s">
        <v>114</v>
      </c>
      <c r="E136" t="s">
        <v>139</v>
      </c>
      <c r="F136" t="s">
        <v>328</v>
      </c>
      <c r="G136" t="s">
        <v>329</v>
      </c>
      <c r="H136" t="s">
        <v>330</v>
      </c>
      <c r="I136">
        <v>2023</v>
      </c>
      <c r="J136">
        <v>40</v>
      </c>
      <c r="K136">
        <v>100</v>
      </c>
      <c r="L136" t="s">
        <v>331</v>
      </c>
      <c r="M136" t="s">
        <v>93</v>
      </c>
      <c r="N136" t="s">
        <v>62</v>
      </c>
      <c r="O136" t="s">
        <v>99</v>
      </c>
      <c r="P136" t="s">
        <v>21</v>
      </c>
      <c r="Q136" t="s">
        <v>65</v>
      </c>
      <c r="T136">
        <v>1537</v>
      </c>
      <c r="U136" t="s">
        <v>332</v>
      </c>
      <c r="V136">
        <v>20</v>
      </c>
      <c r="W136">
        <v>1</v>
      </c>
      <c r="X136">
        <v>0</v>
      </c>
      <c r="AA136">
        <v>0</v>
      </c>
      <c r="AD136">
        <v>0</v>
      </c>
      <c r="AE136">
        <v>1</v>
      </c>
      <c r="AF136" t="s">
        <v>749</v>
      </c>
      <c r="AG136">
        <v>1</v>
      </c>
      <c r="AH136">
        <v>1</v>
      </c>
      <c r="AI136" t="s">
        <v>988</v>
      </c>
      <c r="AJ136">
        <v>0</v>
      </c>
      <c r="AM136">
        <v>0</v>
      </c>
      <c r="AN136">
        <v>1</v>
      </c>
      <c r="AO136" t="s">
        <v>1378</v>
      </c>
    </row>
    <row r="137" spans="1:41" x14ac:dyDescent="0.25">
      <c r="A137" t="s">
        <v>51</v>
      </c>
      <c r="B137" t="s">
        <v>112</v>
      </c>
      <c r="C137" t="s">
        <v>113</v>
      </c>
      <c r="D137" t="s">
        <v>114</v>
      </c>
      <c r="E137" t="s">
        <v>139</v>
      </c>
      <c r="F137" t="s">
        <v>328</v>
      </c>
      <c r="G137" t="s">
        <v>329</v>
      </c>
      <c r="H137" t="s">
        <v>330</v>
      </c>
      <c r="I137">
        <v>2023</v>
      </c>
      <c r="J137">
        <v>40</v>
      </c>
      <c r="K137">
        <v>100</v>
      </c>
      <c r="L137" t="s">
        <v>331</v>
      </c>
      <c r="M137" t="s">
        <v>93</v>
      </c>
      <c r="N137" t="s">
        <v>62</v>
      </c>
      <c r="O137" t="s">
        <v>99</v>
      </c>
      <c r="P137" t="s">
        <v>21</v>
      </c>
      <c r="Q137" t="s">
        <v>65</v>
      </c>
      <c r="T137">
        <v>1538</v>
      </c>
      <c r="U137" t="s">
        <v>333</v>
      </c>
      <c r="V137">
        <v>40</v>
      </c>
      <c r="W137">
        <v>2</v>
      </c>
      <c r="X137">
        <v>0</v>
      </c>
      <c r="AA137">
        <v>0</v>
      </c>
      <c r="AD137">
        <v>0</v>
      </c>
      <c r="AE137">
        <v>1</v>
      </c>
      <c r="AF137" t="s">
        <v>750</v>
      </c>
      <c r="AG137">
        <v>0</v>
      </c>
      <c r="AH137">
        <v>1</v>
      </c>
      <c r="AI137" t="s">
        <v>751</v>
      </c>
      <c r="AJ137">
        <v>0</v>
      </c>
      <c r="AK137">
        <v>1</v>
      </c>
      <c r="AL137" t="s">
        <v>1103</v>
      </c>
      <c r="AM137">
        <v>0.5</v>
      </c>
      <c r="AN137">
        <v>0.5</v>
      </c>
      <c r="AO137" t="s">
        <v>1236</v>
      </c>
    </row>
    <row r="138" spans="1:41" x14ac:dyDescent="0.25">
      <c r="A138" t="s">
        <v>51</v>
      </c>
      <c r="B138" t="s">
        <v>112</v>
      </c>
      <c r="C138" t="s">
        <v>113</v>
      </c>
      <c r="D138" t="s">
        <v>114</v>
      </c>
      <c r="E138" t="s">
        <v>139</v>
      </c>
      <c r="F138" t="s">
        <v>328</v>
      </c>
      <c r="G138" t="s">
        <v>329</v>
      </c>
      <c r="H138" t="s">
        <v>330</v>
      </c>
      <c r="I138">
        <v>2023</v>
      </c>
      <c r="J138">
        <v>40</v>
      </c>
      <c r="K138">
        <v>100</v>
      </c>
      <c r="L138" t="s">
        <v>331</v>
      </c>
      <c r="M138" t="s">
        <v>93</v>
      </c>
      <c r="N138" t="s">
        <v>62</v>
      </c>
      <c r="O138" t="s">
        <v>99</v>
      </c>
      <c r="P138" t="s">
        <v>21</v>
      </c>
      <c r="Q138" t="s">
        <v>65</v>
      </c>
      <c r="T138">
        <v>1539</v>
      </c>
      <c r="U138" t="s">
        <v>334</v>
      </c>
      <c r="V138">
        <v>40</v>
      </c>
      <c r="W138">
        <v>2</v>
      </c>
      <c r="X138">
        <v>0</v>
      </c>
      <c r="AA138">
        <v>0</v>
      </c>
      <c r="AD138">
        <v>0</v>
      </c>
      <c r="AE138">
        <v>0</v>
      </c>
      <c r="AF138" t="s">
        <v>752</v>
      </c>
      <c r="AG138">
        <v>0</v>
      </c>
      <c r="AH138">
        <v>0</v>
      </c>
      <c r="AI138" t="s">
        <v>753</v>
      </c>
      <c r="AJ138">
        <v>0</v>
      </c>
      <c r="AK138">
        <v>0</v>
      </c>
      <c r="AL138" t="s">
        <v>753</v>
      </c>
      <c r="AM138">
        <v>0.5</v>
      </c>
      <c r="AN138">
        <v>0.5</v>
      </c>
      <c r="AO138" t="s">
        <v>1237</v>
      </c>
    </row>
    <row r="139" spans="1:41" x14ac:dyDescent="0.25">
      <c r="A139" t="s">
        <v>51</v>
      </c>
      <c r="B139" t="s">
        <v>112</v>
      </c>
      <c r="C139" t="s">
        <v>113</v>
      </c>
      <c r="D139" t="s">
        <v>114</v>
      </c>
      <c r="E139" t="s">
        <v>139</v>
      </c>
      <c r="F139" t="s">
        <v>389</v>
      </c>
      <c r="G139" t="s">
        <v>390</v>
      </c>
      <c r="H139" t="s">
        <v>391</v>
      </c>
      <c r="I139">
        <v>2023</v>
      </c>
      <c r="J139">
        <v>40</v>
      </c>
      <c r="K139">
        <v>100</v>
      </c>
      <c r="L139" t="s">
        <v>392</v>
      </c>
      <c r="M139" t="s">
        <v>93</v>
      </c>
      <c r="N139" t="s">
        <v>62</v>
      </c>
      <c r="O139" t="s">
        <v>99</v>
      </c>
      <c r="P139" t="s">
        <v>21</v>
      </c>
      <c r="Q139" t="s">
        <v>65</v>
      </c>
      <c r="T139">
        <v>1560</v>
      </c>
      <c r="U139" t="s">
        <v>393</v>
      </c>
      <c r="V139">
        <v>25</v>
      </c>
      <c r="W139">
        <v>1</v>
      </c>
      <c r="X139">
        <v>0</v>
      </c>
      <c r="AA139">
        <v>0</v>
      </c>
      <c r="AD139">
        <v>0</v>
      </c>
      <c r="AE139">
        <v>1</v>
      </c>
      <c r="AF139" t="s">
        <v>781</v>
      </c>
      <c r="AG139">
        <v>0</v>
      </c>
      <c r="AH139">
        <v>1</v>
      </c>
      <c r="AI139" t="s">
        <v>781</v>
      </c>
      <c r="AJ139">
        <v>0</v>
      </c>
      <c r="AK139">
        <v>1</v>
      </c>
      <c r="AL139" t="s">
        <v>1121</v>
      </c>
      <c r="AM139">
        <v>0</v>
      </c>
      <c r="AN139">
        <v>1</v>
      </c>
      <c r="AO139" t="s">
        <v>1121</v>
      </c>
    </row>
    <row r="140" spans="1:41" x14ac:dyDescent="0.25">
      <c r="A140" t="s">
        <v>51</v>
      </c>
      <c r="B140" t="s">
        <v>112</v>
      </c>
      <c r="C140" t="s">
        <v>113</v>
      </c>
      <c r="D140" t="s">
        <v>114</v>
      </c>
      <c r="E140" t="s">
        <v>139</v>
      </c>
      <c r="F140" t="s">
        <v>389</v>
      </c>
      <c r="G140" t="s">
        <v>390</v>
      </c>
      <c r="H140" t="s">
        <v>391</v>
      </c>
      <c r="I140">
        <v>2023</v>
      </c>
      <c r="J140">
        <v>40</v>
      </c>
      <c r="K140">
        <v>100</v>
      </c>
      <c r="L140" t="s">
        <v>392</v>
      </c>
      <c r="M140" t="s">
        <v>93</v>
      </c>
      <c r="N140" t="s">
        <v>62</v>
      </c>
      <c r="O140" t="s">
        <v>99</v>
      </c>
      <c r="P140" t="s">
        <v>21</v>
      </c>
      <c r="Q140" t="s">
        <v>65</v>
      </c>
      <c r="T140">
        <v>1562</v>
      </c>
      <c r="U140" t="s">
        <v>394</v>
      </c>
      <c r="V140">
        <v>25</v>
      </c>
      <c r="W140">
        <v>2</v>
      </c>
      <c r="X140">
        <v>0</v>
      </c>
      <c r="AA140">
        <v>0</v>
      </c>
      <c r="AD140">
        <v>0</v>
      </c>
      <c r="AE140">
        <v>0</v>
      </c>
      <c r="AF140" t="s">
        <v>782</v>
      </c>
      <c r="AG140">
        <v>0</v>
      </c>
      <c r="AH140">
        <v>0</v>
      </c>
      <c r="AI140" t="s">
        <v>783</v>
      </c>
      <c r="AJ140">
        <v>0</v>
      </c>
      <c r="AK140">
        <v>0</v>
      </c>
      <c r="AL140" t="s">
        <v>1122</v>
      </c>
      <c r="AM140">
        <v>0.5</v>
      </c>
      <c r="AN140">
        <v>0.5</v>
      </c>
      <c r="AO140" t="s">
        <v>1256</v>
      </c>
    </row>
    <row r="141" spans="1:41" x14ac:dyDescent="0.25">
      <c r="A141" t="s">
        <v>51</v>
      </c>
      <c r="B141" t="s">
        <v>112</v>
      </c>
      <c r="C141" t="s">
        <v>113</v>
      </c>
      <c r="D141" t="s">
        <v>114</v>
      </c>
      <c r="E141" t="s">
        <v>139</v>
      </c>
      <c r="F141" t="s">
        <v>389</v>
      </c>
      <c r="G141" t="s">
        <v>390</v>
      </c>
      <c r="H141" t="s">
        <v>391</v>
      </c>
      <c r="I141">
        <v>2023</v>
      </c>
      <c r="J141">
        <v>40</v>
      </c>
      <c r="K141">
        <v>100</v>
      </c>
      <c r="L141" t="s">
        <v>392</v>
      </c>
      <c r="M141" t="s">
        <v>93</v>
      </c>
      <c r="N141" t="s">
        <v>62</v>
      </c>
      <c r="O141" t="s">
        <v>99</v>
      </c>
      <c r="P141" t="s">
        <v>21</v>
      </c>
      <c r="Q141" t="s">
        <v>65</v>
      </c>
      <c r="T141">
        <v>1563</v>
      </c>
      <c r="U141" t="s">
        <v>395</v>
      </c>
      <c r="V141">
        <v>25</v>
      </c>
      <c r="W141">
        <v>2</v>
      </c>
      <c r="X141">
        <v>0</v>
      </c>
      <c r="AA141">
        <v>0</v>
      </c>
      <c r="AD141">
        <v>0</v>
      </c>
      <c r="AE141">
        <v>0</v>
      </c>
      <c r="AF141" t="s">
        <v>784</v>
      </c>
      <c r="AG141">
        <v>0</v>
      </c>
      <c r="AH141">
        <v>0</v>
      </c>
      <c r="AI141" t="s">
        <v>784</v>
      </c>
      <c r="AJ141">
        <v>0</v>
      </c>
      <c r="AK141">
        <v>0</v>
      </c>
      <c r="AL141" t="s">
        <v>1123</v>
      </c>
      <c r="AM141">
        <v>0.5</v>
      </c>
      <c r="AN141">
        <v>0.5</v>
      </c>
      <c r="AO141" t="s">
        <v>1257</v>
      </c>
    </row>
    <row r="142" spans="1:41" x14ac:dyDescent="0.25">
      <c r="A142" t="s">
        <v>51</v>
      </c>
      <c r="B142" t="s">
        <v>112</v>
      </c>
      <c r="C142" t="s">
        <v>113</v>
      </c>
      <c r="D142" t="s">
        <v>114</v>
      </c>
      <c r="E142" t="s">
        <v>139</v>
      </c>
      <c r="F142" t="s">
        <v>389</v>
      </c>
      <c r="G142" t="s">
        <v>390</v>
      </c>
      <c r="H142" t="s">
        <v>391</v>
      </c>
      <c r="I142">
        <v>2023</v>
      </c>
      <c r="J142">
        <v>40</v>
      </c>
      <c r="K142">
        <v>100</v>
      </c>
      <c r="L142" t="s">
        <v>392</v>
      </c>
      <c r="M142" t="s">
        <v>93</v>
      </c>
      <c r="N142" t="s">
        <v>62</v>
      </c>
      <c r="O142" t="s">
        <v>99</v>
      </c>
      <c r="P142" t="s">
        <v>21</v>
      </c>
      <c r="Q142" t="s">
        <v>65</v>
      </c>
      <c r="T142">
        <v>1564</v>
      </c>
      <c r="U142" t="s">
        <v>396</v>
      </c>
      <c r="V142">
        <v>25</v>
      </c>
      <c r="W142">
        <v>2</v>
      </c>
      <c r="X142">
        <v>0</v>
      </c>
      <c r="AA142">
        <v>0</v>
      </c>
      <c r="AD142">
        <v>0</v>
      </c>
      <c r="AE142">
        <v>0</v>
      </c>
      <c r="AF142" t="s">
        <v>785</v>
      </c>
      <c r="AG142">
        <v>0</v>
      </c>
      <c r="AH142">
        <v>0</v>
      </c>
      <c r="AI142" t="s">
        <v>786</v>
      </c>
      <c r="AJ142">
        <v>0</v>
      </c>
      <c r="AK142">
        <v>1</v>
      </c>
      <c r="AL142" t="s">
        <v>1124</v>
      </c>
      <c r="AM142">
        <v>0</v>
      </c>
      <c r="AN142">
        <v>0.5</v>
      </c>
      <c r="AO142" t="s">
        <v>1258</v>
      </c>
    </row>
    <row r="143" spans="1:41" x14ac:dyDescent="0.25">
      <c r="A143" t="s">
        <v>51</v>
      </c>
      <c r="B143" t="s">
        <v>112</v>
      </c>
      <c r="C143" t="s">
        <v>113</v>
      </c>
      <c r="D143" t="s">
        <v>114</v>
      </c>
      <c r="E143" t="s">
        <v>139</v>
      </c>
      <c r="F143" t="s">
        <v>397</v>
      </c>
      <c r="G143" t="s">
        <v>398</v>
      </c>
      <c r="H143" t="s">
        <v>399</v>
      </c>
      <c r="I143">
        <v>2023</v>
      </c>
      <c r="J143">
        <v>20</v>
      </c>
      <c r="K143">
        <v>100</v>
      </c>
      <c r="L143" t="s">
        <v>400</v>
      </c>
      <c r="M143" t="s">
        <v>93</v>
      </c>
      <c r="N143" t="s">
        <v>62</v>
      </c>
      <c r="O143" t="s">
        <v>99</v>
      </c>
      <c r="P143" t="s">
        <v>24</v>
      </c>
      <c r="Q143" t="s">
        <v>65</v>
      </c>
      <c r="T143">
        <v>1565</v>
      </c>
      <c r="U143" t="s">
        <v>401</v>
      </c>
      <c r="V143">
        <v>50</v>
      </c>
      <c r="W143">
        <v>95</v>
      </c>
      <c r="X143">
        <v>0</v>
      </c>
      <c r="AA143">
        <v>95</v>
      </c>
      <c r="AD143">
        <v>95</v>
      </c>
      <c r="AE143">
        <v>95</v>
      </c>
      <c r="AF143" t="s">
        <v>402</v>
      </c>
      <c r="AG143">
        <v>95</v>
      </c>
      <c r="AH143">
        <v>95</v>
      </c>
      <c r="AI143" t="s">
        <v>787</v>
      </c>
      <c r="AJ143">
        <v>95</v>
      </c>
      <c r="AK143">
        <v>95</v>
      </c>
      <c r="AL143" t="s">
        <v>1125</v>
      </c>
      <c r="AM143">
        <v>1</v>
      </c>
      <c r="AN143">
        <v>1</v>
      </c>
      <c r="AO143" t="s">
        <v>1259</v>
      </c>
    </row>
    <row r="144" spans="1:41" x14ac:dyDescent="0.25">
      <c r="A144" t="s">
        <v>51</v>
      </c>
      <c r="B144" t="s">
        <v>112</v>
      </c>
      <c r="C144" t="s">
        <v>113</v>
      </c>
      <c r="D144" t="s">
        <v>114</v>
      </c>
      <c r="E144" t="s">
        <v>139</v>
      </c>
      <c r="F144" t="s">
        <v>397</v>
      </c>
      <c r="G144" t="s">
        <v>398</v>
      </c>
      <c r="H144" t="s">
        <v>399</v>
      </c>
      <c r="I144">
        <v>2023</v>
      </c>
      <c r="J144">
        <v>20</v>
      </c>
      <c r="K144">
        <v>100</v>
      </c>
      <c r="L144" t="s">
        <v>400</v>
      </c>
      <c r="M144" t="s">
        <v>93</v>
      </c>
      <c r="N144" t="s">
        <v>62</v>
      </c>
      <c r="O144" t="s">
        <v>99</v>
      </c>
      <c r="P144" t="s">
        <v>24</v>
      </c>
      <c r="Q144" t="s">
        <v>65</v>
      </c>
      <c r="T144">
        <v>1566</v>
      </c>
      <c r="U144" t="s">
        <v>403</v>
      </c>
      <c r="V144">
        <v>50</v>
      </c>
      <c r="W144">
        <v>95</v>
      </c>
      <c r="X144">
        <v>0</v>
      </c>
      <c r="AA144">
        <v>0</v>
      </c>
      <c r="AD144">
        <v>95</v>
      </c>
      <c r="AE144">
        <v>95</v>
      </c>
      <c r="AF144" t="s">
        <v>404</v>
      </c>
      <c r="AG144">
        <v>95</v>
      </c>
      <c r="AH144">
        <v>95</v>
      </c>
      <c r="AI144" t="s">
        <v>788</v>
      </c>
      <c r="AJ144">
        <v>95</v>
      </c>
      <c r="AK144">
        <v>95</v>
      </c>
      <c r="AL144" t="s">
        <v>1126</v>
      </c>
      <c r="AM144">
        <v>1</v>
      </c>
      <c r="AN144">
        <v>1</v>
      </c>
      <c r="AO144" t="s">
        <v>1260</v>
      </c>
    </row>
    <row r="145" spans="1:41" x14ac:dyDescent="0.25">
      <c r="A145" t="s">
        <v>68</v>
      </c>
      <c r="B145" t="s">
        <v>112</v>
      </c>
      <c r="C145" t="s">
        <v>113</v>
      </c>
      <c r="D145" t="s">
        <v>114</v>
      </c>
      <c r="E145" t="s">
        <v>139</v>
      </c>
      <c r="F145" t="s">
        <v>442</v>
      </c>
      <c r="G145" t="s">
        <v>443</v>
      </c>
      <c r="H145" t="s">
        <v>444</v>
      </c>
      <c r="I145">
        <v>2023</v>
      </c>
      <c r="J145">
        <v>60</v>
      </c>
      <c r="K145">
        <v>100</v>
      </c>
      <c r="L145" t="s">
        <v>445</v>
      </c>
      <c r="M145" t="s">
        <v>93</v>
      </c>
      <c r="N145" t="s">
        <v>62</v>
      </c>
      <c r="O145" t="s">
        <v>446</v>
      </c>
      <c r="P145" t="s">
        <v>21</v>
      </c>
      <c r="Q145" t="s">
        <v>26</v>
      </c>
      <c r="T145">
        <v>1586</v>
      </c>
      <c r="U145" t="s">
        <v>447</v>
      </c>
      <c r="V145">
        <v>20</v>
      </c>
      <c r="W145">
        <v>3</v>
      </c>
      <c r="X145">
        <v>0</v>
      </c>
      <c r="AA145">
        <v>0</v>
      </c>
      <c r="AD145">
        <v>0</v>
      </c>
      <c r="AE145">
        <v>0.25</v>
      </c>
      <c r="AF145" t="s">
        <v>814</v>
      </c>
      <c r="AG145">
        <v>0</v>
      </c>
      <c r="AH145">
        <v>0.5</v>
      </c>
      <c r="AI145" t="s">
        <v>815</v>
      </c>
      <c r="AJ145">
        <v>0</v>
      </c>
      <c r="AK145">
        <v>0.75</v>
      </c>
      <c r="AL145" t="s">
        <v>1277</v>
      </c>
      <c r="AM145">
        <v>0.33333333333333331</v>
      </c>
      <c r="AN145">
        <v>0.25</v>
      </c>
      <c r="AO145" s="3" t="s">
        <v>1379</v>
      </c>
    </row>
    <row r="146" spans="1:41" x14ac:dyDescent="0.25">
      <c r="A146" t="s">
        <v>68</v>
      </c>
      <c r="B146" t="s">
        <v>112</v>
      </c>
      <c r="C146" t="s">
        <v>113</v>
      </c>
      <c r="D146" t="s">
        <v>114</v>
      </c>
      <c r="E146" t="s">
        <v>139</v>
      </c>
      <c r="F146" t="s">
        <v>442</v>
      </c>
      <c r="G146" t="s">
        <v>443</v>
      </c>
      <c r="H146" t="s">
        <v>444</v>
      </c>
      <c r="I146">
        <v>2023</v>
      </c>
      <c r="J146">
        <v>60</v>
      </c>
      <c r="K146">
        <v>100</v>
      </c>
      <c r="L146" t="s">
        <v>445</v>
      </c>
      <c r="M146" t="s">
        <v>93</v>
      </c>
      <c r="N146" t="s">
        <v>62</v>
      </c>
      <c r="O146" t="s">
        <v>446</v>
      </c>
      <c r="P146" t="s">
        <v>21</v>
      </c>
      <c r="Q146" t="s">
        <v>26</v>
      </c>
      <c r="T146">
        <v>1587</v>
      </c>
      <c r="U146" t="s">
        <v>448</v>
      </c>
      <c r="V146">
        <v>20</v>
      </c>
      <c r="W146">
        <v>3</v>
      </c>
      <c r="X146">
        <v>0</v>
      </c>
      <c r="AA146">
        <v>0</v>
      </c>
      <c r="AD146">
        <v>0</v>
      </c>
      <c r="AE146">
        <v>0.5</v>
      </c>
      <c r="AF146" t="s">
        <v>816</v>
      </c>
      <c r="AG146">
        <v>0</v>
      </c>
      <c r="AH146">
        <v>1</v>
      </c>
      <c r="AI146" t="s">
        <v>817</v>
      </c>
      <c r="AJ146">
        <v>0</v>
      </c>
      <c r="AK146">
        <v>1</v>
      </c>
      <c r="AL146" t="s">
        <v>1278</v>
      </c>
      <c r="AM146">
        <v>0.33333333333333331</v>
      </c>
      <c r="AN146">
        <v>0.33333333333333331</v>
      </c>
      <c r="AO146" s="3" t="s">
        <v>1379</v>
      </c>
    </row>
    <row r="147" spans="1:41" x14ac:dyDescent="0.25">
      <c r="A147" t="s">
        <v>68</v>
      </c>
      <c r="B147" t="s">
        <v>112</v>
      </c>
      <c r="C147" t="s">
        <v>113</v>
      </c>
      <c r="D147" t="s">
        <v>114</v>
      </c>
      <c r="E147" t="s">
        <v>139</v>
      </c>
      <c r="F147" t="s">
        <v>442</v>
      </c>
      <c r="G147" t="s">
        <v>443</v>
      </c>
      <c r="H147" t="s">
        <v>444</v>
      </c>
      <c r="I147">
        <v>2023</v>
      </c>
      <c r="J147">
        <v>60</v>
      </c>
      <c r="K147">
        <v>100</v>
      </c>
      <c r="L147" t="s">
        <v>445</v>
      </c>
      <c r="M147" t="s">
        <v>93</v>
      </c>
      <c r="N147" t="s">
        <v>62</v>
      </c>
      <c r="O147" t="s">
        <v>446</v>
      </c>
      <c r="P147" t="s">
        <v>21</v>
      </c>
      <c r="Q147" t="s">
        <v>26</v>
      </c>
      <c r="T147">
        <v>1588</v>
      </c>
      <c r="U147" t="s">
        <v>449</v>
      </c>
      <c r="V147">
        <v>20</v>
      </c>
      <c r="W147">
        <v>100</v>
      </c>
      <c r="X147">
        <v>0</v>
      </c>
      <c r="AA147">
        <v>0</v>
      </c>
      <c r="AD147">
        <v>0</v>
      </c>
      <c r="AE147">
        <v>5</v>
      </c>
      <c r="AF147" t="s">
        <v>818</v>
      </c>
      <c r="AG147">
        <v>0</v>
      </c>
      <c r="AH147">
        <v>10</v>
      </c>
      <c r="AI147" t="s">
        <v>819</v>
      </c>
      <c r="AJ147">
        <v>0</v>
      </c>
      <c r="AK147">
        <v>20</v>
      </c>
      <c r="AL147" t="s">
        <v>1279</v>
      </c>
      <c r="AM147">
        <v>0</v>
      </c>
      <c r="AN147">
        <v>0.2</v>
      </c>
      <c r="AO147" t="s">
        <v>1378</v>
      </c>
    </row>
    <row r="148" spans="1:41" x14ac:dyDescent="0.25">
      <c r="A148" t="s">
        <v>68</v>
      </c>
      <c r="B148" t="s">
        <v>112</v>
      </c>
      <c r="C148" t="s">
        <v>113</v>
      </c>
      <c r="D148" t="s">
        <v>114</v>
      </c>
      <c r="E148" t="s">
        <v>139</v>
      </c>
      <c r="F148" t="s">
        <v>442</v>
      </c>
      <c r="G148" t="s">
        <v>443</v>
      </c>
      <c r="H148" t="s">
        <v>444</v>
      </c>
      <c r="I148">
        <v>2023</v>
      </c>
      <c r="J148">
        <v>60</v>
      </c>
      <c r="K148">
        <v>100</v>
      </c>
      <c r="L148" t="s">
        <v>445</v>
      </c>
      <c r="M148" t="s">
        <v>93</v>
      </c>
      <c r="N148" t="s">
        <v>62</v>
      </c>
      <c r="O148" t="s">
        <v>446</v>
      </c>
      <c r="P148" t="s">
        <v>21</v>
      </c>
      <c r="Q148" t="s">
        <v>26</v>
      </c>
      <c r="T148">
        <v>1589</v>
      </c>
      <c r="U148" t="s">
        <v>450</v>
      </c>
      <c r="V148">
        <v>20</v>
      </c>
      <c r="W148">
        <v>100</v>
      </c>
      <c r="X148">
        <v>0</v>
      </c>
      <c r="AA148">
        <v>0</v>
      </c>
      <c r="AD148">
        <v>0</v>
      </c>
      <c r="AE148">
        <v>5</v>
      </c>
      <c r="AF148" t="s">
        <v>820</v>
      </c>
      <c r="AG148">
        <v>0</v>
      </c>
      <c r="AH148">
        <v>20</v>
      </c>
      <c r="AI148" t="s">
        <v>821</v>
      </c>
      <c r="AJ148">
        <v>0</v>
      </c>
      <c r="AK148">
        <v>30</v>
      </c>
      <c r="AL148" t="s">
        <v>1280</v>
      </c>
      <c r="AM148">
        <v>0</v>
      </c>
      <c r="AN148">
        <v>0.3</v>
      </c>
      <c r="AO148" t="s">
        <v>1378</v>
      </c>
    </row>
    <row r="149" spans="1:41" x14ac:dyDescent="0.25">
      <c r="A149" t="s">
        <v>68</v>
      </c>
      <c r="B149" t="s">
        <v>112</v>
      </c>
      <c r="C149" t="s">
        <v>113</v>
      </c>
      <c r="D149" t="s">
        <v>114</v>
      </c>
      <c r="E149" t="s">
        <v>139</v>
      </c>
      <c r="F149" t="s">
        <v>442</v>
      </c>
      <c r="G149" t="s">
        <v>443</v>
      </c>
      <c r="H149" t="s">
        <v>444</v>
      </c>
      <c r="I149">
        <v>2023</v>
      </c>
      <c r="J149">
        <v>60</v>
      </c>
      <c r="K149">
        <v>100</v>
      </c>
      <c r="L149" t="s">
        <v>445</v>
      </c>
      <c r="M149" t="s">
        <v>93</v>
      </c>
      <c r="N149" t="s">
        <v>62</v>
      </c>
      <c r="O149" t="s">
        <v>446</v>
      </c>
      <c r="P149" t="s">
        <v>21</v>
      </c>
      <c r="Q149" t="s">
        <v>26</v>
      </c>
      <c r="T149">
        <v>1590</v>
      </c>
      <c r="U149" t="s">
        <v>451</v>
      </c>
      <c r="V149">
        <v>20</v>
      </c>
      <c r="W149">
        <v>100</v>
      </c>
      <c r="X149">
        <v>0</v>
      </c>
      <c r="AA149">
        <v>0</v>
      </c>
      <c r="AD149">
        <v>0</v>
      </c>
      <c r="AE149">
        <v>5</v>
      </c>
      <c r="AF149" t="s">
        <v>822</v>
      </c>
      <c r="AG149">
        <v>0</v>
      </c>
      <c r="AH149">
        <v>10</v>
      </c>
      <c r="AI149" t="s">
        <v>823</v>
      </c>
      <c r="AJ149">
        <v>0</v>
      </c>
      <c r="AK149">
        <v>15</v>
      </c>
      <c r="AL149" t="s">
        <v>1281</v>
      </c>
      <c r="AM149">
        <v>0</v>
      </c>
      <c r="AN149">
        <v>0.15</v>
      </c>
      <c r="AO149" t="s">
        <v>1378</v>
      </c>
    </row>
    <row r="150" spans="1:41" x14ac:dyDescent="0.25">
      <c r="A150" t="s">
        <v>68</v>
      </c>
      <c r="B150" t="s">
        <v>112</v>
      </c>
      <c r="C150" t="s">
        <v>113</v>
      </c>
      <c r="D150" t="s">
        <v>114</v>
      </c>
      <c r="E150" t="s">
        <v>139</v>
      </c>
      <c r="F150" t="s">
        <v>452</v>
      </c>
      <c r="G150" t="s">
        <v>453</v>
      </c>
      <c r="H150" t="s">
        <v>454</v>
      </c>
      <c r="I150">
        <v>2023</v>
      </c>
      <c r="J150">
        <v>40</v>
      </c>
      <c r="K150">
        <v>100</v>
      </c>
      <c r="L150" t="s">
        <v>455</v>
      </c>
      <c r="M150" t="s">
        <v>93</v>
      </c>
      <c r="N150" t="s">
        <v>62</v>
      </c>
      <c r="O150" t="s">
        <v>99</v>
      </c>
      <c r="P150" t="s">
        <v>21</v>
      </c>
      <c r="Q150" t="s">
        <v>26</v>
      </c>
      <c r="T150">
        <v>1591</v>
      </c>
      <c r="U150" t="s">
        <v>456</v>
      </c>
      <c r="V150">
        <v>50</v>
      </c>
      <c r="W150">
        <v>100</v>
      </c>
      <c r="X150">
        <v>0</v>
      </c>
      <c r="AA150">
        <v>0</v>
      </c>
      <c r="AD150">
        <v>0</v>
      </c>
      <c r="AE150">
        <v>5</v>
      </c>
      <c r="AF150" t="s">
        <v>824</v>
      </c>
      <c r="AG150">
        <v>0</v>
      </c>
      <c r="AH150">
        <v>20</v>
      </c>
      <c r="AI150" t="s">
        <v>825</v>
      </c>
      <c r="AJ150">
        <v>0</v>
      </c>
      <c r="AK150">
        <v>45</v>
      </c>
      <c r="AL150" t="s">
        <v>1282</v>
      </c>
      <c r="AM150">
        <v>0</v>
      </c>
      <c r="AN150">
        <v>0.45</v>
      </c>
      <c r="AO150" t="s">
        <v>1378</v>
      </c>
    </row>
    <row r="151" spans="1:41" x14ac:dyDescent="0.25">
      <c r="A151" t="s">
        <v>68</v>
      </c>
      <c r="B151" t="s">
        <v>112</v>
      </c>
      <c r="C151" t="s">
        <v>113</v>
      </c>
      <c r="D151" t="s">
        <v>114</v>
      </c>
      <c r="E151" t="s">
        <v>139</v>
      </c>
      <c r="F151" t="s">
        <v>452</v>
      </c>
      <c r="G151" t="s">
        <v>453</v>
      </c>
      <c r="H151" t="s">
        <v>454</v>
      </c>
      <c r="I151">
        <v>2023</v>
      </c>
      <c r="J151">
        <v>40</v>
      </c>
      <c r="K151">
        <v>100</v>
      </c>
      <c r="L151" t="s">
        <v>455</v>
      </c>
      <c r="M151" t="s">
        <v>93</v>
      </c>
      <c r="N151" t="s">
        <v>62</v>
      </c>
      <c r="O151" t="s">
        <v>99</v>
      </c>
      <c r="P151" t="s">
        <v>21</v>
      </c>
      <c r="Q151" t="s">
        <v>26</v>
      </c>
      <c r="T151">
        <v>1592</v>
      </c>
      <c r="U151" t="s">
        <v>457</v>
      </c>
      <c r="V151">
        <v>50</v>
      </c>
      <c r="W151">
        <v>100</v>
      </c>
      <c r="X151">
        <v>0</v>
      </c>
      <c r="AA151">
        <v>0</v>
      </c>
      <c r="AD151">
        <v>0</v>
      </c>
      <c r="AE151">
        <v>5</v>
      </c>
      <c r="AF151" t="s">
        <v>826</v>
      </c>
      <c r="AG151">
        <v>0</v>
      </c>
      <c r="AH151">
        <v>15</v>
      </c>
      <c r="AI151" t="s">
        <v>827</v>
      </c>
      <c r="AJ151">
        <v>0</v>
      </c>
      <c r="AK151">
        <v>20</v>
      </c>
      <c r="AL151" t="s">
        <v>1283</v>
      </c>
      <c r="AM151">
        <v>0</v>
      </c>
      <c r="AN151">
        <v>0.2</v>
      </c>
      <c r="AO151" t="s">
        <v>1378</v>
      </c>
    </row>
    <row r="152" spans="1:41" x14ac:dyDescent="0.25">
      <c r="A152" t="s">
        <v>413</v>
      </c>
      <c r="B152" t="s">
        <v>112</v>
      </c>
      <c r="C152" t="s">
        <v>113</v>
      </c>
      <c r="D152" t="s">
        <v>114</v>
      </c>
      <c r="E152" t="s">
        <v>414</v>
      </c>
      <c r="F152" t="s">
        <v>415</v>
      </c>
      <c r="G152" t="s">
        <v>416</v>
      </c>
      <c r="H152" t="s">
        <v>417</v>
      </c>
      <c r="I152">
        <v>2023</v>
      </c>
      <c r="J152">
        <v>100</v>
      </c>
      <c r="K152">
        <v>100</v>
      </c>
      <c r="L152" t="s">
        <v>418</v>
      </c>
      <c r="M152" t="s">
        <v>93</v>
      </c>
      <c r="N152" t="s">
        <v>62</v>
      </c>
      <c r="O152" t="s">
        <v>99</v>
      </c>
      <c r="P152" t="s">
        <v>21</v>
      </c>
      <c r="Q152" t="s">
        <v>28</v>
      </c>
      <c r="T152">
        <v>1571</v>
      </c>
      <c r="U152" t="s">
        <v>419</v>
      </c>
      <c r="V152">
        <v>50</v>
      </c>
      <c r="W152">
        <v>100</v>
      </c>
      <c r="X152">
        <v>5</v>
      </c>
      <c r="AA152">
        <v>10</v>
      </c>
      <c r="AD152">
        <v>15</v>
      </c>
      <c r="AE152">
        <v>15</v>
      </c>
      <c r="AF152" t="s">
        <v>793</v>
      </c>
      <c r="AG152">
        <v>20</v>
      </c>
      <c r="AH152">
        <v>20</v>
      </c>
      <c r="AI152" t="s">
        <v>794</v>
      </c>
      <c r="AJ152">
        <v>25</v>
      </c>
      <c r="AK152">
        <v>25</v>
      </c>
      <c r="AL152" t="s">
        <v>1127</v>
      </c>
      <c r="AM152">
        <v>0.3</v>
      </c>
      <c r="AN152">
        <v>0.3</v>
      </c>
      <c r="AO152" t="s">
        <v>1265</v>
      </c>
    </row>
    <row r="153" spans="1:41" x14ac:dyDescent="0.25">
      <c r="A153" t="s">
        <v>413</v>
      </c>
      <c r="B153" t="s">
        <v>112</v>
      </c>
      <c r="C153" t="s">
        <v>113</v>
      </c>
      <c r="D153" t="s">
        <v>114</v>
      </c>
      <c r="E153" t="s">
        <v>414</v>
      </c>
      <c r="F153" t="s">
        <v>415</v>
      </c>
      <c r="G153" t="s">
        <v>416</v>
      </c>
      <c r="H153" t="s">
        <v>417</v>
      </c>
      <c r="I153">
        <v>2023</v>
      </c>
      <c r="J153">
        <v>100</v>
      </c>
      <c r="K153">
        <v>100</v>
      </c>
      <c r="L153" t="s">
        <v>418</v>
      </c>
      <c r="M153" t="s">
        <v>93</v>
      </c>
      <c r="N153" t="s">
        <v>62</v>
      </c>
      <c r="O153" t="s">
        <v>99</v>
      </c>
      <c r="P153" t="s">
        <v>21</v>
      </c>
      <c r="Q153" t="s">
        <v>28</v>
      </c>
      <c r="T153">
        <v>1574</v>
      </c>
      <c r="U153" t="s">
        <v>428</v>
      </c>
      <c r="V153">
        <v>50</v>
      </c>
      <c r="W153">
        <v>100</v>
      </c>
      <c r="X153">
        <v>0</v>
      </c>
      <c r="AA153">
        <v>5</v>
      </c>
      <c r="AD153">
        <v>15</v>
      </c>
      <c r="AE153">
        <v>15</v>
      </c>
      <c r="AF153" t="s">
        <v>799</v>
      </c>
      <c r="AG153">
        <v>25</v>
      </c>
      <c r="AH153">
        <v>25</v>
      </c>
      <c r="AI153" t="s">
        <v>800</v>
      </c>
      <c r="AJ153">
        <v>40</v>
      </c>
      <c r="AK153">
        <v>40</v>
      </c>
      <c r="AL153" t="s">
        <v>1130</v>
      </c>
      <c r="AM153">
        <v>0.5</v>
      </c>
      <c r="AN153">
        <v>0.5</v>
      </c>
      <c r="AO153" t="s">
        <v>1268</v>
      </c>
    </row>
    <row r="154" spans="1:41" x14ac:dyDescent="0.25">
      <c r="A154" t="s">
        <v>36</v>
      </c>
      <c r="B154" t="s">
        <v>112</v>
      </c>
      <c r="C154" t="s">
        <v>113</v>
      </c>
      <c r="D154" t="s">
        <v>114</v>
      </c>
      <c r="E154" t="s">
        <v>139</v>
      </c>
      <c r="F154" t="s">
        <v>383</v>
      </c>
      <c r="G154" t="s">
        <v>384</v>
      </c>
      <c r="H154" t="s">
        <v>385</v>
      </c>
      <c r="I154">
        <v>2023</v>
      </c>
      <c r="J154">
        <v>40</v>
      </c>
      <c r="K154">
        <v>100</v>
      </c>
      <c r="L154" t="s">
        <v>386</v>
      </c>
      <c r="M154" t="s">
        <v>93</v>
      </c>
      <c r="N154" t="s">
        <v>16</v>
      </c>
      <c r="O154" t="s">
        <v>99</v>
      </c>
      <c r="P154" t="s">
        <v>24</v>
      </c>
      <c r="Q154" t="s">
        <v>37</v>
      </c>
      <c r="T154">
        <v>1558</v>
      </c>
      <c r="U154" t="s">
        <v>387</v>
      </c>
      <c r="V154">
        <v>30</v>
      </c>
      <c r="W154">
        <v>100</v>
      </c>
      <c r="X154">
        <v>100</v>
      </c>
      <c r="AA154">
        <v>100</v>
      </c>
      <c r="AD154">
        <v>100</v>
      </c>
      <c r="AE154">
        <v>100</v>
      </c>
      <c r="AF154" t="s">
        <v>778</v>
      </c>
      <c r="AG154">
        <v>100</v>
      </c>
      <c r="AH154">
        <v>100</v>
      </c>
      <c r="AI154" t="s">
        <v>995</v>
      </c>
      <c r="AJ154">
        <v>100</v>
      </c>
      <c r="AK154">
        <v>100</v>
      </c>
      <c r="AL154" t="s">
        <v>1253</v>
      </c>
      <c r="AM154">
        <v>1</v>
      </c>
      <c r="AN154">
        <v>1</v>
      </c>
      <c r="AO154" t="s">
        <v>1254</v>
      </c>
    </row>
    <row r="155" spans="1:41" x14ac:dyDescent="0.25">
      <c r="A155" t="s">
        <v>36</v>
      </c>
      <c r="B155" t="s">
        <v>112</v>
      </c>
      <c r="C155" t="s">
        <v>113</v>
      </c>
      <c r="D155" t="s">
        <v>114</v>
      </c>
      <c r="E155" t="s">
        <v>139</v>
      </c>
      <c r="F155" t="s">
        <v>383</v>
      </c>
      <c r="G155" t="s">
        <v>384</v>
      </c>
      <c r="H155" t="s">
        <v>385</v>
      </c>
      <c r="I155">
        <v>2023</v>
      </c>
      <c r="J155">
        <v>40</v>
      </c>
      <c r="K155">
        <v>100</v>
      </c>
      <c r="L155" t="s">
        <v>386</v>
      </c>
      <c r="M155" t="s">
        <v>93</v>
      </c>
      <c r="N155" t="s">
        <v>16</v>
      </c>
      <c r="O155" t="s">
        <v>99</v>
      </c>
      <c r="P155" t="s">
        <v>24</v>
      </c>
      <c r="Q155" t="s">
        <v>37</v>
      </c>
      <c r="T155">
        <v>1690</v>
      </c>
      <c r="U155" t="s">
        <v>928</v>
      </c>
      <c r="V155">
        <v>20</v>
      </c>
      <c r="W155">
        <v>100</v>
      </c>
      <c r="X155">
        <v>100</v>
      </c>
      <c r="AA155">
        <v>100</v>
      </c>
      <c r="AD155">
        <v>100</v>
      </c>
      <c r="AE155">
        <v>100</v>
      </c>
      <c r="AF155" t="s">
        <v>929</v>
      </c>
      <c r="AG155">
        <v>100</v>
      </c>
      <c r="AH155">
        <v>100</v>
      </c>
      <c r="AI155" t="s">
        <v>1037</v>
      </c>
      <c r="AJ155">
        <v>100</v>
      </c>
      <c r="AK155">
        <v>100</v>
      </c>
      <c r="AL155" t="s">
        <v>1352</v>
      </c>
      <c r="AM155">
        <v>1</v>
      </c>
      <c r="AN155">
        <v>1</v>
      </c>
      <c r="AO155" t="s">
        <v>1353</v>
      </c>
    </row>
    <row r="156" spans="1:41" x14ac:dyDescent="0.25">
      <c r="A156" t="s">
        <v>36</v>
      </c>
      <c r="B156" t="s">
        <v>112</v>
      </c>
      <c r="C156" t="s">
        <v>113</v>
      </c>
      <c r="D156" t="s">
        <v>114</v>
      </c>
      <c r="E156" t="s">
        <v>139</v>
      </c>
      <c r="F156" t="s">
        <v>383</v>
      </c>
      <c r="G156" t="s">
        <v>384</v>
      </c>
      <c r="H156" t="s">
        <v>385</v>
      </c>
      <c r="I156">
        <v>2023</v>
      </c>
      <c r="J156">
        <v>40</v>
      </c>
      <c r="K156">
        <v>100</v>
      </c>
      <c r="L156" t="s">
        <v>386</v>
      </c>
      <c r="M156" t="s">
        <v>93</v>
      </c>
      <c r="N156" t="s">
        <v>16</v>
      </c>
      <c r="O156" t="s">
        <v>99</v>
      </c>
      <c r="P156" t="s">
        <v>24</v>
      </c>
      <c r="Q156" t="s">
        <v>37</v>
      </c>
      <c r="T156">
        <v>1691</v>
      </c>
      <c r="U156" t="s">
        <v>930</v>
      </c>
      <c r="V156">
        <v>20</v>
      </c>
      <c r="W156">
        <v>100</v>
      </c>
      <c r="X156">
        <v>100</v>
      </c>
      <c r="AA156">
        <v>100</v>
      </c>
      <c r="AD156">
        <v>100</v>
      </c>
      <c r="AE156">
        <v>100</v>
      </c>
      <c r="AF156" t="s">
        <v>931</v>
      </c>
      <c r="AG156">
        <v>100</v>
      </c>
      <c r="AH156">
        <v>100</v>
      </c>
      <c r="AI156" t="s">
        <v>1038</v>
      </c>
      <c r="AJ156">
        <v>100</v>
      </c>
      <c r="AK156">
        <v>100</v>
      </c>
      <c r="AL156" t="s">
        <v>1354</v>
      </c>
      <c r="AM156">
        <v>1</v>
      </c>
      <c r="AN156">
        <v>1</v>
      </c>
      <c r="AO156" t="s">
        <v>1355</v>
      </c>
    </row>
    <row r="157" spans="1:41" x14ac:dyDescent="0.25">
      <c r="A157" t="s">
        <v>36</v>
      </c>
      <c r="B157" t="s">
        <v>112</v>
      </c>
      <c r="C157" t="s">
        <v>113</v>
      </c>
      <c r="D157" t="s">
        <v>114</v>
      </c>
      <c r="E157" t="s">
        <v>139</v>
      </c>
      <c r="F157" t="s">
        <v>383</v>
      </c>
      <c r="G157" t="s">
        <v>384</v>
      </c>
      <c r="H157" t="s">
        <v>385</v>
      </c>
      <c r="I157">
        <v>2023</v>
      </c>
      <c r="J157">
        <v>40</v>
      </c>
      <c r="K157">
        <v>100</v>
      </c>
      <c r="L157" t="s">
        <v>386</v>
      </c>
      <c r="M157" t="s">
        <v>93</v>
      </c>
      <c r="N157" t="s">
        <v>16</v>
      </c>
      <c r="O157" t="s">
        <v>99</v>
      </c>
      <c r="P157" t="s">
        <v>24</v>
      </c>
      <c r="Q157" t="s">
        <v>37</v>
      </c>
      <c r="T157">
        <v>1692</v>
      </c>
      <c r="U157" t="s">
        <v>932</v>
      </c>
      <c r="V157">
        <v>30</v>
      </c>
      <c r="W157">
        <v>100</v>
      </c>
      <c r="X157">
        <v>100</v>
      </c>
      <c r="AA157">
        <v>100</v>
      </c>
      <c r="AD157">
        <v>100</v>
      </c>
      <c r="AE157">
        <v>91.67</v>
      </c>
      <c r="AF157" t="s">
        <v>933</v>
      </c>
      <c r="AG157">
        <v>100</v>
      </c>
      <c r="AH157">
        <v>93</v>
      </c>
      <c r="AI157" t="s">
        <v>1039</v>
      </c>
      <c r="AJ157">
        <v>100</v>
      </c>
      <c r="AK157">
        <v>100</v>
      </c>
      <c r="AL157" t="s">
        <v>1356</v>
      </c>
      <c r="AM157">
        <v>1</v>
      </c>
      <c r="AN157">
        <v>1</v>
      </c>
      <c r="AO157" t="s">
        <v>1357</v>
      </c>
    </row>
    <row r="158" spans="1:41" x14ac:dyDescent="0.25">
      <c r="A158" t="s">
        <v>36</v>
      </c>
      <c r="B158" t="s">
        <v>934</v>
      </c>
      <c r="C158" t="s">
        <v>935</v>
      </c>
      <c r="D158" t="s">
        <v>936</v>
      </c>
      <c r="E158" t="s">
        <v>937</v>
      </c>
      <c r="F158" t="s">
        <v>938</v>
      </c>
      <c r="G158" t="s">
        <v>939</v>
      </c>
      <c r="H158" t="s">
        <v>940</v>
      </c>
      <c r="I158">
        <v>2023</v>
      </c>
      <c r="J158">
        <v>40</v>
      </c>
      <c r="K158">
        <v>100</v>
      </c>
      <c r="L158" t="s">
        <v>941</v>
      </c>
      <c r="M158" t="s">
        <v>93</v>
      </c>
      <c r="N158" t="s">
        <v>16</v>
      </c>
      <c r="O158" t="s">
        <v>99</v>
      </c>
      <c r="P158" t="s">
        <v>24</v>
      </c>
      <c r="Q158" t="s">
        <v>37</v>
      </c>
      <c r="T158">
        <v>1693</v>
      </c>
      <c r="U158" t="s">
        <v>942</v>
      </c>
      <c r="V158">
        <v>75</v>
      </c>
      <c r="W158">
        <v>540</v>
      </c>
      <c r="X158">
        <v>20</v>
      </c>
      <c r="AA158">
        <v>70</v>
      </c>
      <c r="AD158">
        <v>120</v>
      </c>
      <c r="AE158">
        <v>145</v>
      </c>
      <c r="AF158" t="s">
        <v>943</v>
      </c>
      <c r="AG158">
        <v>170</v>
      </c>
      <c r="AH158">
        <v>211</v>
      </c>
      <c r="AI158" t="s">
        <v>1040</v>
      </c>
      <c r="AJ158">
        <v>220</v>
      </c>
      <c r="AK158">
        <v>286</v>
      </c>
      <c r="AL158" t="s">
        <v>1358</v>
      </c>
      <c r="AM158">
        <v>0.5</v>
      </c>
      <c r="AN158">
        <v>0.70370370370370372</v>
      </c>
      <c r="AO158" t="s">
        <v>1359</v>
      </c>
    </row>
    <row r="159" spans="1:41" x14ac:dyDescent="0.25">
      <c r="A159" t="s">
        <v>36</v>
      </c>
      <c r="B159" t="s">
        <v>934</v>
      </c>
      <c r="C159" t="s">
        <v>935</v>
      </c>
      <c r="D159" t="s">
        <v>936</v>
      </c>
      <c r="E159" t="s">
        <v>937</v>
      </c>
      <c r="F159" t="s">
        <v>938</v>
      </c>
      <c r="G159" t="s">
        <v>939</v>
      </c>
      <c r="H159" t="s">
        <v>940</v>
      </c>
      <c r="I159">
        <v>2023</v>
      </c>
      <c r="J159">
        <v>40</v>
      </c>
      <c r="K159">
        <v>100</v>
      </c>
      <c r="L159" t="s">
        <v>941</v>
      </c>
      <c r="M159" t="s">
        <v>93</v>
      </c>
      <c r="N159" t="s">
        <v>16</v>
      </c>
      <c r="O159" t="s">
        <v>99</v>
      </c>
      <c r="P159" t="s">
        <v>24</v>
      </c>
      <c r="Q159" t="s">
        <v>37</v>
      </c>
      <c r="T159">
        <v>1694</v>
      </c>
      <c r="U159" t="s">
        <v>944</v>
      </c>
      <c r="V159">
        <v>25</v>
      </c>
      <c r="W159">
        <v>95</v>
      </c>
      <c r="X159">
        <v>95</v>
      </c>
      <c r="AA159">
        <v>95</v>
      </c>
      <c r="AD159">
        <v>95</v>
      </c>
      <c r="AE159">
        <v>95.97</v>
      </c>
      <c r="AF159" t="s">
        <v>945</v>
      </c>
      <c r="AG159">
        <v>95</v>
      </c>
      <c r="AH159">
        <v>97.37</v>
      </c>
      <c r="AI159" t="s">
        <v>1041</v>
      </c>
      <c r="AJ159">
        <v>95</v>
      </c>
      <c r="AK159">
        <v>100</v>
      </c>
      <c r="AL159" t="s">
        <v>1360</v>
      </c>
      <c r="AM159">
        <v>1</v>
      </c>
      <c r="AN159" s="6">
        <v>1</v>
      </c>
      <c r="AO159" t="s">
        <v>1361</v>
      </c>
    </row>
    <row r="160" spans="1:41" x14ac:dyDescent="0.25">
      <c r="A160" t="s">
        <v>36</v>
      </c>
      <c r="B160" t="s">
        <v>112</v>
      </c>
      <c r="C160" t="s">
        <v>113</v>
      </c>
      <c r="D160" t="s">
        <v>114</v>
      </c>
      <c r="E160" t="s">
        <v>139</v>
      </c>
      <c r="F160" t="s">
        <v>946</v>
      </c>
      <c r="G160" t="s">
        <v>947</v>
      </c>
      <c r="H160" t="s">
        <v>948</v>
      </c>
      <c r="I160">
        <v>2023</v>
      </c>
      <c r="J160">
        <v>5</v>
      </c>
      <c r="K160">
        <v>1906526084</v>
      </c>
      <c r="L160" t="s">
        <v>949</v>
      </c>
      <c r="M160" t="s">
        <v>345</v>
      </c>
      <c r="N160" t="s">
        <v>16</v>
      </c>
      <c r="O160" t="s">
        <v>99</v>
      </c>
      <c r="P160" t="s">
        <v>24</v>
      </c>
      <c r="Q160" t="s">
        <v>37</v>
      </c>
      <c r="T160">
        <v>1695</v>
      </c>
      <c r="U160" t="s">
        <v>950</v>
      </c>
      <c r="V160">
        <v>100</v>
      </c>
      <c r="W160">
        <v>1906526084</v>
      </c>
      <c r="X160">
        <v>0</v>
      </c>
      <c r="AA160">
        <v>0</v>
      </c>
      <c r="AD160">
        <v>0</v>
      </c>
      <c r="AE160">
        <v>1594456674.3199999</v>
      </c>
      <c r="AF160" t="s">
        <v>951</v>
      </c>
      <c r="AG160">
        <v>0</v>
      </c>
      <c r="AH160">
        <v>1762359867.3199999</v>
      </c>
      <c r="AI160" t="s">
        <v>1042</v>
      </c>
      <c r="AJ160">
        <v>0</v>
      </c>
      <c r="AK160">
        <v>2040135060</v>
      </c>
      <c r="AL160" t="s">
        <v>1362</v>
      </c>
      <c r="AM160">
        <v>0</v>
      </c>
      <c r="AN160" s="6">
        <v>1</v>
      </c>
      <c r="AO160" t="s">
        <v>1363</v>
      </c>
    </row>
    <row r="161" spans="1:41" x14ac:dyDescent="0.25">
      <c r="A161" t="s">
        <v>36</v>
      </c>
      <c r="B161" t="s">
        <v>112</v>
      </c>
      <c r="C161" t="s">
        <v>113</v>
      </c>
      <c r="D161" t="s">
        <v>114</v>
      </c>
      <c r="E161" t="s">
        <v>139</v>
      </c>
      <c r="F161" t="s">
        <v>946</v>
      </c>
      <c r="G161" t="s">
        <v>952</v>
      </c>
      <c r="H161" t="s">
        <v>953</v>
      </c>
      <c r="I161">
        <v>2023</v>
      </c>
      <c r="J161">
        <v>5</v>
      </c>
      <c r="K161">
        <v>100</v>
      </c>
      <c r="L161" t="s">
        <v>953</v>
      </c>
      <c r="M161" t="s">
        <v>93</v>
      </c>
      <c r="N161" t="s">
        <v>16</v>
      </c>
      <c r="O161" t="s">
        <v>99</v>
      </c>
      <c r="P161" t="s">
        <v>24</v>
      </c>
      <c r="Q161" t="s">
        <v>37</v>
      </c>
      <c r="T161">
        <v>1696</v>
      </c>
      <c r="U161" t="s">
        <v>954</v>
      </c>
      <c r="V161">
        <v>100</v>
      </c>
      <c r="W161">
        <v>10</v>
      </c>
      <c r="X161">
        <v>0</v>
      </c>
      <c r="AA161">
        <v>0</v>
      </c>
      <c r="AD161">
        <v>0</v>
      </c>
      <c r="AE161">
        <v>0</v>
      </c>
      <c r="AF161" t="s">
        <v>955</v>
      </c>
      <c r="AG161">
        <v>0</v>
      </c>
      <c r="AH161">
        <v>0</v>
      </c>
      <c r="AI161" t="s">
        <v>1043</v>
      </c>
      <c r="AJ161">
        <v>0</v>
      </c>
      <c r="AK161">
        <v>0</v>
      </c>
      <c r="AL161" t="s">
        <v>1364</v>
      </c>
      <c r="AM161">
        <v>0</v>
      </c>
      <c r="AN161">
        <v>0</v>
      </c>
      <c r="AO161" t="s">
        <v>1365</v>
      </c>
    </row>
    <row r="162" spans="1:41" x14ac:dyDescent="0.25">
      <c r="A162" t="s">
        <v>36</v>
      </c>
      <c r="B162" t="s">
        <v>112</v>
      </c>
      <c r="C162" t="s">
        <v>113</v>
      </c>
      <c r="D162" t="s">
        <v>114</v>
      </c>
      <c r="E162" t="s">
        <v>139</v>
      </c>
      <c r="F162" t="s">
        <v>946</v>
      </c>
      <c r="G162" t="s">
        <v>956</v>
      </c>
      <c r="H162" t="s">
        <v>957</v>
      </c>
      <c r="I162">
        <v>2023</v>
      </c>
      <c r="J162">
        <v>5</v>
      </c>
      <c r="K162">
        <v>100</v>
      </c>
      <c r="L162" t="s">
        <v>958</v>
      </c>
      <c r="M162" t="s">
        <v>93</v>
      </c>
      <c r="N162" t="s">
        <v>16</v>
      </c>
      <c r="O162" t="s">
        <v>99</v>
      </c>
      <c r="P162" t="s">
        <v>24</v>
      </c>
      <c r="Q162" t="s">
        <v>37</v>
      </c>
      <c r="T162">
        <v>1697</v>
      </c>
      <c r="U162" t="s">
        <v>959</v>
      </c>
      <c r="V162">
        <v>100</v>
      </c>
      <c r="W162">
        <v>18</v>
      </c>
      <c r="X162">
        <v>0</v>
      </c>
      <c r="AA162">
        <v>0</v>
      </c>
      <c r="AD162">
        <v>0</v>
      </c>
      <c r="AE162">
        <v>0</v>
      </c>
      <c r="AF162" t="s">
        <v>955</v>
      </c>
      <c r="AG162">
        <v>0</v>
      </c>
      <c r="AH162">
        <v>0</v>
      </c>
      <c r="AI162" t="s">
        <v>955</v>
      </c>
      <c r="AJ162">
        <v>0</v>
      </c>
      <c r="AK162">
        <v>0</v>
      </c>
      <c r="AL162" t="s">
        <v>1364</v>
      </c>
      <c r="AM162">
        <v>0</v>
      </c>
      <c r="AN162">
        <v>0</v>
      </c>
      <c r="AO162" t="s">
        <v>1365</v>
      </c>
    </row>
    <row r="163" spans="1:41" x14ac:dyDescent="0.25">
      <c r="A163" t="s">
        <v>36</v>
      </c>
      <c r="B163" t="s">
        <v>112</v>
      </c>
      <c r="C163" t="s">
        <v>113</v>
      </c>
      <c r="D163" t="s">
        <v>114</v>
      </c>
      <c r="E163" t="s">
        <v>139</v>
      </c>
      <c r="F163" t="s">
        <v>946</v>
      </c>
      <c r="G163" t="s">
        <v>960</v>
      </c>
      <c r="H163" t="s">
        <v>961</v>
      </c>
      <c r="I163">
        <v>2023</v>
      </c>
      <c r="J163">
        <v>5</v>
      </c>
      <c r="K163">
        <v>100</v>
      </c>
      <c r="L163" t="s">
        <v>962</v>
      </c>
      <c r="M163" t="s">
        <v>93</v>
      </c>
      <c r="N163" t="s">
        <v>16</v>
      </c>
      <c r="O163" t="s">
        <v>99</v>
      </c>
      <c r="P163" t="s">
        <v>24</v>
      </c>
      <c r="Q163" t="s">
        <v>37</v>
      </c>
      <c r="T163">
        <v>1698</v>
      </c>
      <c r="U163" t="s">
        <v>963</v>
      </c>
      <c r="V163">
        <v>100</v>
      </c>
      <c r="W163">
        <v>4</v>
      </c>
      <c r="X163">
        <v>0</v>
      </c>
      <c r="AA163">
        <v>0</v>
      </c>
      <c r="AD163">
        <v>0</v>
      </c>
      <c r="AE163">
        <v>0</v>
      </c>
      <c r="AF163" t="s">
        <v>955</v>
      </c>
      <c r="AG163">
        <v>0</v>
      </c>
      <c r="AH163">
        <v>0</v>
      </c>
      <c r="AI163" t="s">
        <v>1043</v>
      </c>
      <c r="AJ163">
        <v>0</v>
      </c>
      <c r="AK163">
        <v>0</v>
      </c>
      <c r="AL163" t="s">
        <v>1364</v>
      </c>
      <c r="AM163">
        <v>0</v>
      </c>
      <c r="AN163">
        <v>0</v>
      </c>
      <c r="AO163" t="s">
        <v>1365</v>
      </c>
    </row>
    <row r="164" spans="1:41" x14ac:dyDescent="0.25">
      <c r="A164" t="s">
        <v>43</v>
      </c>
      <c r="B164" t="s">
        <v>112</v>
      </c>
      <c r="C164" t="s">
        <v>113</v>
      </c>
      <c r="D164" t="s">
        <v>114</v>
      </c>
      <c r="E164" t="s">
        <v>115</v>
      </c>
      <c r="F164" t="s">
        <v>556</v>
      </c>
      <c r="G164" t="s">
        <v>557</v>
      </c>
      <c r="H164" t="s">
        <v>558</v>
      </c>
      <c r="I164">
        <v>2023</v>
      </c>
      <c r="J164">
        <v>14.2</v>
      </c>
      <c r="K164">
        <v>100</v>
      </c>
      <c r="L164" t="s">
        <v>559</v>
      </c>
      <c r="M164" t="s">
        <v>93</v>
      </c>
      <c r="N164" t="s">
        <v>55</v>
      </c>
      <c r="O164" t="s">
        <v>99</v>
      </c>
      <c r="P164" t="s">
        <v>13</v>
      </c>
      <c r="Q164" t="s">
        <v>17</v>
      </c>
      <c r="T164">
        <v>1644</v>
      </c>
      <c r="U164" t="s">
        <v>560</v>
      </c>
      <c r="V164">
        <v>100</v>
      </c>
      <c r="W164">
        <v>1</v>
      </c>
      <c r="X164">
        <v>0</v>
      </c>
      <c r="AA164">
        <v>0</v>
      </c>
      <c r="AD164">
        <v>0</v>
      </c>
      <c r="AE164">
        <v>0</v>
      </c>
      <c r="AF164" t="s">
        <v>846</v>
      </c>
      <c r="AG164">
        <v>0</v>
      </c>
      <c r="AH164">
        <v>0</v>
      </c>
      <c r="AI164" t="s">
        <v>999</v>
      </c>
      <c r="AJ164">
        <v>0</v>
      </c>
      <c r="AK164">
        <v>0</v>
      </c>
      <c r="AL164" t="s">
        <v>1306</v>
      </c>
      <c r="AM164">
        <v>0</v>
      </c>
      <c r="AN164">
        <v>0</v>
      </c>
      <c r="AO164" t="s">
        <v>1378</v>
      </c>
    </row>
    <row r="165" spans="1:41" x14ac:dyDescent="0.25">
      <c r="A165" t="s">
        <v>43</v>
      </c>
      <c r="B165" t="s">
        <v>112</v>
      </c>
      <c r="C165" t="s">
        <v>113</v>
      </c>
      <c r="D165" t="s">
        <v>114</v>
      </c>
      <c r="E165" t="s">
        <v>117</v>
      </c>
      <c r="F165" t="s">
        <v>597</v>
      </c>
      <c r="G165" t="s">
        <v>598</v>
      </c>
      <c r="H165" t="s">
        <v>599</v>
      </c>
      <c r="I165">
        <v>2023</v>
      </c>
      <c r="J165">
        <v>14.2</v>
      </c>
      <c r="K165">
        <v>100</v>
      </c>
      <c r="L165" t="s">
        <v>559</v>
      </c>
      <c r="M165" t="s">
        <v>93</v>
      </c>
      <c r="N165" t="s">
        <v>55</v>
      </c>
      <c r="O165" t="s">
        <v>99</v>
      </c>
      <c r="P165" t="s">
        <v>13</v>
      </c>
      <c r="Q165" t="s">
        <v>17</v>
      </c>
      <c r="T165">
        <v>1660</v>
      </c>
      <c r="U165" t="s">
        <v>600</v>
      </c>
      <c r="V165">
        <v>25</v>
      </c>
      <c r="W165">
        <v>1</v>
      </c>
      <c r="X165">
        <v>0</v>
      </c>
      <c r="AA165">
        <v>0</v>
      </c>
      <c r="AD165">
        <v>0</v>
      </c>
      <c r="AE165">
        <v>0</v>
      </c>
      <c r="AF165" t="s">
        <v>864</v>
      </c>
      <c r="AG165">
        <v>0</v>
      </c>
      <c r="AH165">
        <v>0</v>
      </c>
      <c r="AI165" t="s">
        <v>864</v>
      </c>
      <c r="AJ165">
        <v>0</v>
      </c>
      <c r="AK165">
        <v>0</v>
      </c>
      <c r="AL165" t="s">
        <v>1320</v>
      </c>
      <c r="AM165">
        <v>0</v>
      </c>
      <c r="AN165">
        <v>0</v>
      </c>
      <c r="AO165" t="s">
        <v>1378</v>
      </c>
    </row>
    <row r="166" spans="1:41" x14ac:dyDescent="0.25">
      <c r="A166" t="s">
        <v>43</v>
      </c>
      <c r="B166" t="s">
        <v>112</v>
      </c>
      <c r="C166" t="s">
        <v>113</v>
      </c>
      <c r="D166" t="s">
        <v>114</v>
      </c>
      <c r="E166" t="s">
        <v>117</v>
      </c>
      <c r="F166" t="s">
        <v>597</v>
      </c>
      <c r="G166" t="s">
        <v>598</v>
      </c>
      <c r="H166" t="s">
        <v>599</v>
      </c>
      <c r="I166">
        <v>2023</v>
      </c>
      <c r="J166">
        <v>14.2</v>
      </c>
      <c r="K166">
        <v>100</v>
      </c>
      <c r="L166" t="s">
        <v>559</v>
      </c>
      <c r="M166" t="s">
        <v>93</v>
      </c>
      <c r="N166" t="s">
        <v>55</v>
      </c>
      <c r="O166" t="s">
        <v>99</v>
      </c>
      <c r="P166" t="s">
        <v>13</v>
      </c>
      <c r="Q166" t="s">
        <v>17</v>
      </c>
      <c r="T166">
        <v>1661</v>
      </c>
      <c r="U166" t="s">
        <v>601</v>
      </c>
      <c r="V166">
        <v>25</v>
      </c>
      <c r="W166">
        <v>1</v>
      </c>
      <c r="X166">
        <v>0</v>
      </c>
      <c r="AA166">
        <v>0</v>
      </c>
      <c r="AD166">
        <v>0</v>
      </c>
      <c r="AE166">
        <v>0</v>
      </c>
      <c r="AF166" t="s">
        <v>865</v>
      </c>
      <c r="AG166">
        <v>0</v>
      </c>
      <c r="AH166">
        <v>0</v>
      </c>
      <c r="AI166" t="s">
        <v>1008</v>
      </c>
      <c r="AJ166">
        <v>0</v>
      </c>
      <c r="AK166">
        <v>0</v>
      </c>
      <c r="AL166" t="s">
        <v>1321</v>
      </c>
      <c r="AM166">
        <v>0</v>
      </c>
      <c r="AN166">
        <v>0</v>
      </c>
      <c r="AO166" t="s">
        <v>1378</v>
      </c>
    </row>
    <row r="167" spans="1:41" x14ac:dyDescent="0.25">
      <c r="A167" t="s">
        <v>43</v>
      </c>
      <c r="B167" t="s">
        <v>112</v>
      </c>
      <c r="C167" t="s">
        <v>113</v>
      </c>
      <c r="D167" t="s">
        <v>114</v>
      </c>
      <c r="E167" t="s">
        <v>117</v>
      </c>
      <c r="F167" t="s">
        <v>597</v>
      </c>
      <c r="G167" t="s">
        <v>598</v>
      </c>
      <c r="H167" t="s">
        <v>599</v>
      </c>
      <c r="I167">
        <v>2023</v>
      </c>
      <c r="J167">
        <v>14.2</v>
      </c>
      <c r="K167">
        <v>100</v>
      </c>
      <c r="L167" t="s">
        <v>559</v>
      </c>
      <c r="M167" t="s">
        <v>93</v>
      </c>
      <c r="N167" t="s">
        <v>55</v>
      </c>
      <c r="O167" t="s">
        <v>99</v>
      </c>
      <c r="P167" t="s">
        <v>13</v>
      </c>
      <c r="Q167" t="s">
        <v>17</v>
      </c>
      <c r="T167">
        <v>1662</v>
      </c>
      <c r="U167" t="s">
        <v>602</v>
      </c>
      <c r="V167">
        <v>25</v>
      </c>
      <c r="W167">
        <v>1</v>
      </c>
      <c r="X167">
        <v>0</v>
      </c>
      <c r="AA167">
        <v>0</v>
      </c>
      <c r="AD167">
        <v>0</v>
      </c>
      <c r="AE167">
        <v>0</v>
      </c>
      <c r="AF167" t="s">
        <v>866</v>
      </c>
      <c r="AG167">
        <v>0</v>
      </c>
      <c r="AH167">
        <v>0</v>
      </c>
      <c r="AI167" t="s">
        <v>1009</v>
      </c>
      <c r="AJ167">
        <v>0</v>
      </c>
      <c r="AK167">
        <v>0</v>
      </c>
      <c r="AL167" t="s">
        <v>1322</v>
      </c>
      <c r="AM167">
        <v>0</v>
      </c>
      <c r="AN167">
        <v>0</v>
      </c>
      <c r="AO167" t="s">
        <v>1378</v>
      </c>
    </row>
    <row r="168" spans="1:41" x14ac:dyDescent="0.25">
      <c r="A168" t="s">
        <v>43</v>
      </c>
      <c r="B168" t="s">
        <v>112</v>
      </c>
      <c r="C168" t="s">
        <v>113</v>
      </c>
      <c r="D168" t="s">
        <v>114</v>
      </c>
      <c r="E168" t="s">
        <v>117</v>
      </c>
      <c r="F168" t="s">
        <v>597</v>
      </c>
      <c r="G168" t="s">
        <v>598</v>
      </c>
      <c r="H168" t="s">
        <v>599</v>
      </c>
      <c r="I168">
        <v>2023</v>
      </c>
      <c r="J168">
        <v>14.2</v>
      </c>
      <c r="K168">
        <v>100</v>
      </c>
      <c r="L168" t="s">
        <v>559</v>
      </c>
      <c r="M168" t="s">
        <v>93</v>
      </c>
      <c r="N168" t="s">
        <v>55</v>
      </c>
      <c r="O168" t="s">
        <v>99</v>
      </c>
      <c r="P168" t="s">
        <v>13</v>
      </c>
      <c r="Q168" t="s">
        <v>17</v>
      </c>
      <c r="T168">
        <v>1663</v>
      </c>
      <c r="U168" t="s">
        <v>603</v>
      </c>
      <c r="V168">
        <v>25</v>
      </c>
      <c r="W168">
        <v>1</v>
      </c>
      <c r="X168">
        <v>0</v>
      </c>
      <c r="AA168">
        <v>0</v>
      </c>
      <c r="AD168">
        <v>0</v>
      </c>
      <c r="AE168">
        <v>0</v>
      </c>
      <c r="AF168" t="s">
        <v>867</v>
      </c>
      <c r="AG168">
        <v>0</v>
      </c>
      <c r="AH168">
        <v>0</v>
      </c>
      <c r="AI168" t="s">
        <v>1010</v>
      </c>
      <c r="AJ168">
        <v>0</v>
      </c>
      <c r="AK168">
        <v>0</v>
      </c>
      <c r="AL168" t="s">
        <v>1323</v>
      </c>
      <c r="AM168">
        <v>0</v>
      </c>
      <c r="AN168">
        <v>0</v>
      </c>
      <c r="AO168" t="s">
        <v>1378</v>
      </c>
    </row>
    <row r="169" spans="1:41" x14ac:dyDescent="0.25">
      <c r="A169" t="s">
        <v>43</v>
      </c>
      <c r="B169" t="s">
        <v>112</v>
      </c>
      <c r="C169" t="s">
        <v>113</v>
      </c>
      <c r="D169" t="s">
        <v>114</v>
      </c>
      <c r="E169" t="s">
        <v>117</v>
      </c>
      <c r="F169" t="s">
        <v>604</v>
      </c>
      <c r="G169" t="s">
        <v>605</v>
      </c>
      <c r="H169" t="s">
        <v>606</v>
      </c>
      <c r="I169">
        <v>2023</v>
      </c>
      <c r="J169">
        <v>14.2</v>
      </c>
      <c r="K169">
        <v>100</v>
      </c>
      <c r="L169" t="s">
        <v>607</v>
      </c>
      <c r="M169" t="s">
        <v>93</v>
      </c>
      <c r="N169" t="s">
        <v>55</v>
      </c>
      <c r="O169" t="s">
        <v>99</v>
      </c>
      <c r="P169" t="s">
        <v>13</v>
      </c>
      <c r="Q169" t="s">
        <v>14</v>
      </c>
      <c r="T169">
        <v>1664</v>
      </c>
      <c r="U169" t="s">
        <v>608</v>
      </c>
      <c r="V169">
        <v>25</v>
      </c>
      <c r="W169">
        <v>1</v>
      </c>
      <c r="X169">
        <v>0</v>
      </c>
      <c r="AA169">
        <v>0</v>
      </c>
      <c r="AD169">
        <v>0</v>
      </c>
      <c r="AE169">
        <v>0</v>
      </c>
      <c r="AF169" t="s">
        <v>868</v>
      </c>
      <c r="AG169">
        <v>0</v>
      </c>
      <c r="AH169">
        <v>0</v>
      </c>
      <c r="AI169" t="s">
        <v>1011</v>
      </c>
      <c r="AJ169">
        <v>0</v>
      </c>
      <c r="AK169">
        <v>0</v>
      </c>
      <c r="AL169" t="s">
        <v>1324</v>
      </c>
      <c r="AM169">
        <v>0</v>
      </c>
      <c r="AN169">
        <v>0</v>
      </c>
      <c r="AO169" t="s">
        <v>1378</v>
      </c>
    </row>
    <row r="170" spans="1:41" x14ac:dyDescent="0.25">
      <c r="A170" t="s">
        <v>43</v>
      </c>
      <c r="B170" t="s">
        <v>112</v>
      </c>
      <c r="C170" t="s">
        <v>113</v>
      </c>
      <c r="D170" t="s">
        <v>114</v>
      </c>
      <c r="E170" t="s">
        <v>117</v>
      </c>
      <c r="F170" t="s">
        <v>604</v>
      </c>
      <c r="G170" t="s">
        <v>605</v>
      </c>
      <c r="H170" t="s">
        <v>606</v>
      </c>
      <c r="I170">
        <v>2023</v>
      </c>
      <c r="J170">
        <v>14.2</v>
      </c>
      <c r="K170">
        <v>100</v>
      </c>
      <c r="L170" t="s">
        <v>607</v>
      </c>
      <c r="M170" t="s">
        <v>93</v>
      </c>
      <c r="N170" t="s">
        <v>55</v>
      </c>
      <c r="O170" t="s">
        <v>99</v>
      </c>
      <c r="P170" t="s">
        <v>13</v>
      </c>
      <c r="Q170" t="s">
        <v>14</v>
      </c>
      <c r="T170">
        <v>1665</v>
      </c>
      <c r="U170" t="s">
        <v>609</v>
      </c>
      <c r="V170">
        <v>25</v>
      </c>
      <c r="W170">
        <v>1</v>
      </c>
      <c r="X170">
        <v>0</v>
      </c>
      <c r="AA170">
        <v>0</v>
      </c>
      <c r="AD170">
        <v>0</v>
      </c>
      <c r="AE170">
        <v>0</v>
      </c>
      <c r="AF170" t="s">
        <v>869</v>
      </c>
      <c r="AG170">
        <v>0</v>
      </c>
      <c r="AH170">
        <v>0</v>
      </c>
      <c r="AI170" t="s">
        <v>1012</v>
      </c>
      <c r="AJ170">
        <v>0</v>
      </c>
      <c r="AK170">
        <v>0</v>
      </c>
      <c r="AL170" t="s">
        <v>1325</v>
      </c>
      <c r="AM170">
        <v>0</v>
      </c>
      <c r="AN170">
        <v>0</v>
      </c>
      <c r="AO170" t="s">
        <v>1378</v>
      </c>
    </row>
    <row r="171" spans="1:41" x14ac:dyDescent="0.25">
      <c r="A171" t="s">
        <v>43</v>
      </c>
      <c r="B171" t="s">
        <v>112</v>
      </c>
      <c r="C171" t="s">
        <v>113</v>
      </c>
      <c r="D171" t="s">
        <v>114</v>
      </c>
      <c r="E171" t="s">
        <v>117</v>
      </c>
      <c r="F171" t="s">
        <v>604</v>
      </c>
      <c r="G171" t="s">
        <v>605</v>
      </c>
      <c r="H171" t="s">
        <v>606</v>
      </c>
      <c r="I171">
        <v>2023</v>
      </c>
      <c r="J171">
        <v>14.2</v>
      </c>
      <c r="K171">
        <v>100</v>
      </c>
      <c r="L171" t="s">
        <v>607</v>
      </c>
      <c r="M171" t="s">
        <v>93</v>
      </c>
      <c r="N171" t="s">
        <v>55</v>
      </c>
      <c r="O171" t="s">
        <v>99</v>
      </c>
      <c r="P171" t="s">
        <v>13</v>
      </c>
      <c r="Q171" t="s">
        <v>14</v>
      </c>
      <c r="T171">
        <v>1666</v>
      </c>
      <c r="U171" t="s">
        <v>610</v>
      </c>
      <c r="V171">
        <v>25</v>
      </c>
      <c r="W171">
        <v>1</v>
      </c>
      <c r="X171">
        <v>0</v>
      </c>
      <c r="AA171">
        <v>0</v>
      </c>
      <c r="AD171">
        <v>0</v>
      </c>
      <c r="AE171">
        <v>0</v>
      </c>
      <c r="AF171" t="s">
        <v>870</v>
      </c>
      <c r="AG171">
        <v>0</v>
      </c>
      <c r="AH171">
        <v>0</v>
      </c>
      <c r="AI171" t="s">
        <v>1013</v>
      </c>
      <c r="AJ171">
        <v>0</v>
      </c>
      <c r="AK171">
        <v>0</v>
      </c>
      <c r="AL171" t="s">
        <v>1326</v>
      </c>
      <c r="AM171">
        <v>0</v>
      </c>
      <c r="AN171">
        <v>0</v>
      </c>
      <c r="AO171" t="s">
        <v>1378</v>
      </c>
    </row>
    <row r="172" spans="1:41" x14ac:dyDescent="0.25">
      <c r="A172" t="s">
        <v>43</v>
      </c>
      <c r="B172" t="s">
        <v>112</v>
      </c>
      <c r="C172" t="s">
        <v>113</v>
      </c>
      <c r="D172" t="s">
        <v>114</v>
      </c>
      <c r="E172" t="s">
        <v>117</v>
      </c>
      <c r="F172" t="s">
        <v>604</v>
      </c>
      <c r="G172" t="s">
        <v>605</v>
      </c>
      <c r="H172" t="s">
        <v>606</v>
      </c>
      <c r="I172">
        <v>2023</v>
      </c>
      <c r="J172">
        <v>14.2</v>
      </c>
      <c r="K172">
        <v>100</v>
      </c>
      <c r="L172" t="s">
        <v>607</v>
      </c>
      <c r="M172" t="s">
        <v>93</v>
      </c>
      <c r="N172" t="s">
        <v>55</v>
      </c>
      <c r="O172" t="s">
        <v>99</v>
      </c>
      <c r="P172" t="s">
        <v>13</v>
      </c>
      <c r="Q172" t="s">
        <v>14</v>
      </c>
      <c r="T172">
        <v>1667</v>
      </c>
      <c r="U172" t="s">
        <v>611</v>
      </c>
      <c r="V172">
        <v>25</v>
      </c>
      <c r="W172">
        <v>1</v>
      </c>
      <c r="X172">
        <v>0</v>
      </c>
      <c r="AA172">
        <v>0</v>
      </c>
      <c r="AD172">
        <v>0</v>
      </c>
      <c r="AE172">
        <v>0</v>
      </c>
      <c r="AF172" t="s">
        <v>871</v>
      </c>
      <c r="AG172">
        <v>0</v>
      </c>
      <c r="AH172">
        <v>0</v>
      </c>
      <c r="AI172" t="s">
        <v>1014</v>
      </c>
      <c r="AJ172">
        <v>0</v>
      </c>
      <c r="AK172">
        <v>0</v>
      </c>
      <c r="AL172" t="s">
        <v>1327</v>
      </c>
      <c r="AM172">
        <v>0</v>
      </c>
      <c r="AN172">
        <v>0</v>
      </c>
      <c r="AO172" t="s">
        <v>1378</v>
      </c>
    </row>
    <row r="173" spans="1:41" x14ac:dyDescent="0.25">
      <c r="A173" t="s">
        <v>43</v>
      </c>
      <c r="B173" t="s">
        <v>112</v>
      </c>
      <c r="C173" t="s">
        <v>113</v>
      </c>
      <c r="D173" t="s">
        <v>114</v>
      </c>
      <c r="E173" t="s">
        <v>117</v>
      </c>
      <c r="F173" t="s">
        <v>612</v>
      </c>
      <c r="G173" t="s">
        <v>613</v>
      </c>
      <c r="H173" t="s">
        <v>614</v>
      </c>
      <c r="I173">
        <v>2023</v>
      </c>
      <c r="J173">
        <v>14.2</v>
      </c>
      <c r="K173">
        <v>100</v>
      </c>
      <c r="L173" t="s">
        <v>559</v>
      </c>
      <c r="M173" t="s">
        <v>93</v>
      </c>
      <c r="N173" t="s">
        <v>55</v>
      </c>
      <c r="O173" t="s">
        <v>99</v>
      </c>
      <c r="P173" t="s">
        <v>13</v>
      </c>
      <c r="Q173" t="s">
        <v>17</v>
      </c>
      <c r="T173">
        <v>1668</v>
      </c>
      <c r="U173" t="s">
        <v>615</v>
      </c>
      <c r="V173">
        <v>50</v>
      </c>
      <c r="W173">
        <v>1</v>
      </c>
      <c r="X173">
        <v>0</v>
      </c>
      <c r="AA173">
        <v>0</v>
      </c>
      <c r="AD173">
        <v>0</v>
      </c>
      <c r="AE173">
        <v>0</v>
      </c>
      <c r="AF173" t="s">
        <v>872</v>
      </c>
      <c r="AG173">
        <v>0</v>
      </c>
      <c r="AH173">
        <v>0</v>
      </c>
      <c r="AI173" t="s">
        <v>1015</v>
      </c>
      <c r="AJ173">
        <v>0</v>
      </c>
      <c r="AK173">
        <v>0</v>
      </c>
      <c r="AL173" t="s">
        <v>1328</v>
      </c>
      <c r="AM173">
        <v>0</v>
      </c>
      <c r="AN173">
        <v>0</v>
      </c>
      <c r="AO173" t="s">
        <v>1378</v>
      </c>
    </row>
    <row r="174" spans="1:41" x14ac:dyDescent="0.25">
      <c r="A174" t="s">
        <v>43</v>
      </c>
      <c r="B174" t="s">
        <v>112</v>
      </c>
      <c r="C174" t="s">
        <v>113</v>
      </c>
      <c r="D174" t="s">
        <v>114</v>
      </c>
      <c r="E174" t="s">
        <v>117</v>
      </c>
      <c r="F174" t="s">
        <v>612</v>
      </c>
      <c r="G174" t="s">
        <v>613</v>
      </c>
      <c r="H174" t="s">
        <v>614</v>
      </c>
      <c r="I174">
        <v>2023</v>
      </c>
      <c r="J174">
        <v>14.2</v>
      </c>
      <c r="K174">
        <v>100</v>
      </c>
      <c r="L174" t="s">
        <v>559</v>
      </c>
      <c r="M174" t="s">
        <v>93</v>
      </c>
      <c r="N174" t="s">
        <v>55</v>
      </c>
      <c r="O174" t="s">
        <v>99</v>
      </c>
      <c r="P174" t="s">
        <v>13</v>
      </c>
      <c r="Q174" t="s">
        <v>17</v>
      </c>
      <c r="T174">
        <v>1669</v>
      </c>
      <c r="U174" t="s">
        <v>616</v>
      </c>
      <c r="V174">
        <v>50</v>
      </c>
      <c r="W174">
        <v>100</v>
      </c>
      <c r="X174">
        <v>0</v>
      </c>
      <c r="AA174">
        <v>0</v>
      </c>
      <c r="AD174">
        <v>0</v>
      </c>
      <c r="AE174">
        <v>0</v>
      </c>
      <c r="AF174" t="s">
        <v>873</v>
      </c>
      <c r="AG174">
        <v>0</v>
      </c>
      <c r="AH174">
        <v>0</v>
      </c>
      <c r="AI174" t="s">
        <v>1016</v>
      </c>
      <c r="AJ174">
        <v>0</v>
      </c>
      <c r="AK174">
        <v>0</v>
      </c>
      <c r="AL174" t="s">
        <v>1329</v>
      </c>
      <c r="AM174">
        <v>0</v>
      </c>
      <c r="AN174">
        <v>0</v>
      </c>
      <c r="AO174" t="s">
        <v>1378</v>
      </c>
    </row>
    <row r="175" spans="1:41" x14ac:dyDescent="0.25">
      <c r="A175" t="s">
        <v>43</v>
      </c>
      <c r="B175" t="s">
        <v>112</v>
      </c>
      <c r="C175" t="s">
        <v>113</v>
      </c>
      <c r="D175" t="s">
        <v>114</v>
      </c>
      <c r="E175" t="s">
        <v>117</v>
      </c>
      <c r="F175" t="s">
        <v>617</v>
      </c>
      <c r="G175" t="s">
        <v>618</v>
      </c>
      <c r="H175" t="s">
        <v>619</v>
      </c>
      <c r="I175">
        <v>2023</v>
      </c>
      <c r="J175">
        <v>14.2</v>
      </c>
      <c r="K175">
        <v>100</v>
      </c>
      <c r="L175" t="s">
        <v>620</v>
      </c>
      <c r="M175" t="s">
        <v>93</v>
      </c>
      <c r="N175" t="s">
        <v>55</v>
      </c>
      <c r="O175" t="s">
        <v>99</v>
      </c>
      <c r="P175" t="s">
        <v>13</v>
      </c>
      <c r="Q175" t="s">
        <v>17</v>
      </c>
      <c r="T175">
        <v>1670</v>
      </c>
      <c r="U175" t="s">
        <v>621</v>
      </c>
      <c r="V175">
        <v>100</v>
      </c>
      <c r="W175">
        <v>1</v>
      </c>
      <c r="X175">
        <v>0</v>
      </c>
      <c r="AA175">
        <v>0</v>
      </c>
      <c r="AD175">
        <v>0</v>
      </c>
      <c r="AE175">
        <v>0</v>
      </c>
      <c r="AF175" t="s">
        <v>874</v>
      </c>
      <c r="AG175">
        <v>0</v>
      </c>
      <c r="AH175">
        <v>0</v>
      </c>
      <c r="AI175" t="s">
        <v>1017</v>
      </c>
      <c r="AJ175">
        <v>0</v>
      </c>
      <c r="AK175">
        <v>0</v>
      </c>
      <c r="AL175" t="s">
        <v>1330</v>
      </c>
      <c r="AM175">
        <v>0</v>
      </c>
      <c r="AN175">
        <v>0</v>
      </c>
      <c r="AO175" t="s">
        <v>1378</v>
      </c>
    </row>
    <row r="176" spans="1:41" x14ac:dyDescent="0.25">
      <c r="A176" t="s">
        <v>43</v>
      </c>
      <c r="B176" t="s">
        <v>112</v>
      </c>
      <c r="C176" t="s">
        <v>113</v>
      </c>
      <c r="D176" t="s">
        <v>114</v>
      </c>
      <c r="E176" t="s">
        <v>414</v>
      </c>
      <c r="F176" t="s">
        <v>622</v>
      </c>
      <c r="G176" t="s">
        <v>623</v>
      </c>
      <c r="H176" t="s">
        <v>624</v>
      </c>
      <c r="I176">
        <v>2023</v>
      </c>
      <c r="J176">
        <v>14.2</v>
      </c>
      <c r="K176">
        <v>100</v>
      </c>
      <c r="L176" t="s">
        <v>559</v>
      </c>
      <c r="M176" t="s">
        <v>93</v>
      </c>
      <c r="N176" t="s">
        <v>55</v>
      </c>
      <c r="O176" t="s">
        <v>99</v>
      </c>
      <c r="P176" t="s">
        <v>13</v>
      </c>
      <c r="Q176" t="s">
        <v>15</v>
      </c>
      <c r="T176">
        <v>1672</v>
      </c>
      <c r="U176" t="s">
        <v>626</v>
      </c>
      <c r="V176">
        <v>25</v>
      </c>
      <c r="W176">
        <v>8</v>
      </c>
      <c r="X176">
        <v>0</v>
      </c>
      <c r="AA176">
        <v>0</v>
      </c>
      <c r="AD176">
        <v>0</v>
      </c>
      <c r="AE176">
        <v>0</v>
      </c>
      <c r="AF176" t="s">
        <v>876</v>
      </c>
      <c r="AG176">
        <v>0</v>
      </c>
      <c r="AH176">
        <v>0</v>
      </c>
      <c r="AI176" t="s">
        <v>1019</v>
      </c>
      <c r="AJ176">
        <v>0</v>
      </c>
      <c r="AK176">
        <v>0</v>
      </c>
      <c r="AL176" t="s">
        <v>1332</v>
      </c>
      <c r="AM176">
        <v>0.125</v>
      </c>
      <c r="AN176">
        <v>0.125</v>
      </c>
      <c r="AO176" s="3" t="s">
        <v>1379</v>
      </c>
    </row>
    <row r="177" spans="1:41" x14ac:dyDescent="0.25">
      <c r="A177" t="s">
        <v>43</v>
      </c>
      <c r="B177" t="s">
        <v>112</v>
      </c>
      <c r="C177" t="s">
        <v>113</v>
      </c>
      <c r="D177" t="s">
        <v>114</v>
      </c>
      <c r="E177" t="s">
        <v>414</v>
      </c>
      <c r="F177" t="s">
        <v>622</v>
      </c>
      <c r="G177" t="s">
        <v>623</v>
      </c>
      <c r="H177" t="s">
        <v>624</v>
      </c>
      <c r="I177">
        <v>2023</v>
      </c>
      <c r="J177">
        <v>14.2</v>
      </c>
      <c r="K177">
        <v>100</v>
      </c>
      <c r="L177" t="s">
        <v>559</v>
      </c>
      <c r="M177" t="s">
        <v>93</v>
      </c>
      <c r="N177" t="s">
        <v>55</v>
      </c>
      <c r="O177" t="s">
        <v>99</v>
      </c>
      <c r="P177" t="s">
        <v>13</v>
      </c>
      <c r="Q177" t="s">
        <v>15</v>
      </c>
      <c r="T177">
        <v>1673</v>
      </c>
      <c r="U177" t="s">
        <v>627</v>
      </c>
      <c r="V177">
        <v>25</v>
      </c>
      <c r="W177">
        <v>4</v>
      </c>
      <c r="X177">
        <v>0</v>
      </c>
      <c r="AA177">
        <v>0</v>
      </c>
      <c r="AD177">
        <v>0</v>
      </c>
      <c r="AE177">
        <v>0</v>
      </c>
      <c r="AF177" t="s">
        <v>877</v>
      </c>
      <c r="AG177">
        <v>0</v>
      </c>
      <c r="AH177">
        <v>0</v>
      </c>
      <c r="AI177" t="s">
        <v>1020</v>
      </c>
      <c r="AJ177">
        <v>1</v>
      </c>
      <c r="AK177">
        <v>0</v>
      </c>
      <c r="AL177" t="s">
        <v>1333</v>
      </c>
      <c r="AM177">
        <v>0.25</v>
      </c>
      <c r="AN177">
        <v>0.25</v>
      </c>
      <c r="AO177" s="3" t="s">
        <v>1379</v>
      </c>
    </row>
    <row r="178" spans="1:41" x14ac:dyDescent="0.25">
      <c r="A178" t="s">
        <v>43</v>
      </c>
      <c r="B178" t="s">
        <v>112</v>
      </c>
      <c r="C178" t="s">
        <v>113</v>
      </c>
      <c r="D178" t="s">
        <v>114</v>
      </c>
      <c r="E178" t="s">
        <v>414</v>
      </c>
      <c r="F178" t="s">
        <v>622</v>
      </c>
      <c r="G178" t="s">
        <v>623</v>
      </c>
      <c r="H178" t="s">
        <v>624</v>
      </c>
      <c r="I178">
        <v>2023</v>
      </c>
      <c r="J178">
        <v>14.2</v>
      </c>
      <c r="K178">
        <v>100</v>
      </c>
      <c r="L178" t="s">
        <v>559</v>
      </c>
      <c r="M178" t="s">
        <v>93</v>
      </c>
      <c r="N178" t="s">
        <v>55</v>
      </c>
      <c r="O178" t="s">
        <v>99</v>
      </c>
      <c r="P178" t="s">
        <v>13</v>
      </c>
      <c r="Q178" t="s">
        <v>15</v>
      </c>
      <c r="T178">
        <v>1674</v>
      </c>
      <c r="U178" t="s">
        <v>628</v>
      </c>
      <c r="V178">
        <v>25</v>
      </c>
      <c r="W178">
        <v>8</v>
      </c>
      <c r="X178">
        <v>0</v>
      </c>
      <c r="AA178">
        <v>0</v>
      </c>
      <c r="AD178">
        <v>0</v>
      </c>
      <c r="AE178">
        <v>0</v>
      </c>
      <c r="AF178" t="s">
        <v>878</v>
      </c>
      <c r="AG178">
        <v>0</v>
      </c>
      <c r="AH178">
        <v>0</v>
      </c>
      <c r="AI178" t="s">
        <v>1021</v>
      </c>
      <c r="AJ178">
        <v>0</v>
      </c>
      <c r="AK178">
        <v>0</v>
      </c>
      <c r="AL178" t="s">
        <v>1334</v>
      </c>
      <c r="AM178">
        <v>0.25</v>
      </c>
      <c r="AN178">
        <v>0.25</v>
      </c>
      <c r="AO178" s="3" t="s">
        <v>1379</v>
      </c>
    </row>
    <row r="179" spans="1:41" x14ac:dyDescent="0.25">
      <c r="A179" t="s">
        <v>43</v>
      </c>
      <c r="B179" t="s">
        <v>112</v>
      </c>
      <c r="C179" t="s">
        <v>113</v>
      </c>
      <c r="D179" t="s">
        <v>114</v>
      </c>
      <c r="E179" t="s">
        <v>115</v>
      </c>
      <c r="F179" t="s">
        <v>981</v>
      </c>
      <c r="G179" t="s">
        <v>982</v>
      </c>
      <c r="H179" t="s">
        <v>983</v>
      </c>
      <c r="I179">
        <v>2023</v>
      </c>
      <c r="J179">
        <v>14.8</v>
      </c>
      <c r="K179">
        <v>100</v>
      </c>
      <c r="L179" t="s">
        <v>984</v>
      </c>
      <c r="M179" t="s">
        <v>93</v>
      </c>
      <c r="N179" t="s">
        <v>16</v>
      </c>
      <c r="O179" t="s">
        <v>99</v>
      </c>
      <c r="P179" t="s">
        <v>13</v>
      </c>
      <c r="Q179" t="s">
        <v>17</v>
      </c>
      <c r="T179">
        <v>1708</v>
      </c>
      <c r="U179" t="s">
        <v>1374</v>
      </c>
      <c r="V179">
        <v>100</v>
      </c>
      <c r="W179">
        <v>1</v>
      </c>
      <c r="X179">
        <v>0</v>
      </c>
      <c r="AA179">
        <v>0</v>
      </c>
      <c r="AD179">
        <v>0</v>
      </c>
      <c r="AG179">
        <v>0</v>
      </c>
      <c r="AJ179">
        <v>0</v>
      </c>
      <c r="AK179">
        <v>0.6</v>
      </c>
      <c r="AL179" t="s">
        <v>1375</v>
      </c>
      <c r="AM179">
        <v>0</v>
      </c>
      <c r="AN179">
        <v>0.6</v>
      </c>
      <c r="AO179" t="s">
        <v>1378</v>
      </c>
    </row>
    <row r="180" spans="1:41" x14ac:dyDescent="0.25">
      <c r="A180" t="s">
        <v>45</v>
      </c>
      <c r="B180" t="s">
        <v>112</v>
      </c>
      <c r="C180" t="s">
        <v>113</v>
      </c>
      <c r="D180" t="s">
        <v>114</v>
      </c>
      <c r="E180" t="s">
        <v>117</v>
      </c>
      <c r="F180" t="s">
        <v>129</v>
      </c>
      <c r="G180" t="s">
        <v>130</v>
      </c>
      <c r="H180" t="s">
        <v>131</v>
      </c>
      <c r="I180">
        <v>2023</v>
      </c>
      <c r="J180">
        <v>12.5</v>
      </c>
      <c r="K180">
        <v>2</v>
      </c>
      <c r="L180" t="s">
        <v>132</v>
      </c>
      <c r="M180" t="s">
        <v>94</v>
      </c>
      <c r="N180" t="s">
        <v>62</v>
      </c>
      <c r="O180" t="s">
        <v>99</v>
      </c>
      <c r="P180" t="s">
        <v>13</v>
      </c>
      <c r="Q180" t="s">
        <v>17</v>
      </c>
      <c r="T180">
        <v>1452</v>
      </c>
      <c r="U180" t="s">
        <v>133</v>
      </c>
      <c r="V180">
        <v>100</v>
      </c>
      <c r="W180">
        <v>2</v>
      </c>
      <c r="X180">
        <v>0</v>
      </c>
      <c r="AA180">
        <v>0</v>
      </c>
      <c r="AD180">
        <v>0</v>
      </c>
      <c r="AG180">
        <v>0</v>
      </c>
      <c r="AJ180">
        <v>0</v>
      </c>
      <c r="AM180">
        <v>0</v>
      </c>
      <c r="AN180">
        <v>0</v>
      </c>
      <c r="AO180" t="s">
        <v>1178</v>
      </c>
    </row>
    <row r="181" spans="1:41" x14ac:dyDescent="0.25">
      <c r="A181" t="s">
        <v>45</v>
      </c>
      <c r="B181" t="s">
        <v>112</v>
      </c>
      <c r="C181" t="s">
        <v>113</v>
      </c>
      <c r="D181" t="s">
        <v>114</v>
      </c>
      <c r="E181" t="s">
        <v>117</v>
      </c>
      <c r="F181" t="s">
        <v>134</v>
      </c>
      <c r="G181" t="s">
        <v>135</v>
      </c>
      <c r="H181" t="s">
        <v>136</v>
      </c>
      <c r="I181">
        <v>2023</v>
      </c>
      <c r="J181">
        <v>12.5</v>
      </c>
      <c r="K181">
        <v>2</v>
      </c>
      <c r="L181" t="s">
        <v>137</v>
      </c>
      <c r="M181" t="s">
        <v>94</v>
      </c>
      <c r="N181" t="s">
        <v>16</v>
      </c>
      <c r="O181" t="s">
        <v>99</v>
      </c>
      <c r="P181" t="s">
        <v>13</v>
      </c>
      <c r="Q181" t="s">
        <v>17</v>
      </c>
      <c r="T181">
        <v>1453</v>
      </c>
      <c r="U181" t="s">
        <v>138</v>
      </c>
      <c r="V181">
        <v>100</v>
      </c>
      <c r="W181">
        <v>2</v>
      </c>
      <c r="X181">
        <v>0</v>
      </c>
      <c r="AA181">
        <v>0</v>
      </c>
      <c r="AD181">
        <v>0</v>
      </c>
      <c r="AG181">
        <v>0</v>
      </c>
      <c r="AJ181">
        <v>0</v>
      </c>
      <c r="AM181">
        <v>0</v>
      </c>
      <c r="AN181">
        <v>0</v>
      </c>
      <c r="AO181" t="s">
        <v>1179</v>
      </c>
    </row>
    <row r="182" spans="1:41" x14ac:dyDescent="0.25">
      <c r="A182" t="s">
        <v>45</v>
      </c>
      <c r="B182" t="s">
        <v>112</v>
      </c>
      <c r="C182" t="s">
        <v>113</v>
      </c>
      <c r="D182" t="s">
        <v>114</v>
      </c>
      <c r="E182" t="s">
        <v>117</v>
      </c>
      <c r="F182" t="s">
        <v>66</v>
      </c>
      <c r="G182" t="s">
        <v>146</v>
      </c>
      <c r="H182" t="s">
        <v>147</v>
      </c>
      <c r="I182">
        <v>2023</v>
      </c>
      <c r="J182">
        <v>12.5</v>
      </c>
      <c r="K182">
        <v>100</v>
      </c>
      <c r="L182" t="s">
        <v>148</v>
      </c>
      <c r="M182" t="s">
        <v>93</v>
      </c>
      <c r="N182" t="s">
        <v>16</v>
      </c>
      <c r="O182" t="s">
        <v>99</v>
      </c>
      <c r="P182" t="s">
        <v>13</v>
      </c>
      <c r="Q182" t="s">
        <v>17</v>
      </c>
      <c r="T182">
        <v>1458</v>
      </c>
      <c r="U182" t="s">
        <v>149</v>
      </c>
      <c r="V182">
        <v>100</v>
      </c>
      <c r="W182">
        <v>7</v>
      </c>
      <c r="X182">
        <v>0</v>
      </c>
      <c r="AA182">
        <v>0</v>
      </c>
      <c r="AD182">
        <v>0</v>
      </c>
      <c r="AE182">
        <v>0</v>
      </c>
      <c r="AF182" t="s">
        <v>636</v>
      </c>
      <c r="AG182">
        <v>0</v>
      </c>
      <c r="AJ182">
        <v>0</v>
      </c>
      <c r="AM182">
        <v>0</v>
      </c>
      <c r="AN182">
        <v>0</v>
      </c>
      <c r="AO182" t="s">
        <v>1182</v>
      </c>
    </row>
    <row r="183" spans="1:41" x14ac:dyDescent="0.25">
      <c r="A183" t="s">
        <v>45</v>
      </c>
      <c r="B183" t="s">
        <v>112</v>
      </c>
      <c r="C183" t="s">
        <v>113</v>
      </c>
      <c r="D183" t="s">
        <v>114</v>
      </c>
      <c r="E183" t="s">
        <v>117</v>
      </c>
      <c r="F183" t="s">
        <v>213</v>
      </c>
      <c r="G183" t="s">
        <v>214</v>
      </c>
      <c r="H183" t="s">
        <v>215</v>
      </c>
      <c r="I183">
        <v>2023</v>
      </c>
      <c r="J183">
        <v>12.5</v>
      </c>
      <c r="K183">
        <v>100</v>
      </c>
      <c r="L183" t="s">
        <v>216</v>
      </c>
      <c r="M183" t="s">
        <v>93</v>
      </c>
      <c r="N183" t="s">
        <v>16</v>
      </c>
      <c r="O183" t="s">
        <v>99</v>
      </c>
      <c r="P183" t="s">
        <v>13</v>
      </c>
      <c r="Q183" t="s">
        <v>17</v>
      </c>
      <c r="T183">
        <v>1496</v>
      </c>
      <c r="U183" t="s">
        <v>217</v>
      </c>
      <c r="V183">
        <v>100</v>
      </c>
      <c r="W183">
        <v>4</v>
      </c>
      <c r="X183">
        <v>0</v>
      </c>
      <c r="AA183">
        <v>0</v>
      </c>
      <c r="AD183">
        <v>0</v>
      </c>
      <c r="AG183">
        <v>0</v>
      </c>
      <c r="AJ183">
        <v>0</v>
      </c>
      <c r="AM183">
        <v>0</v>
      </c>
      <c r="AN183">
        <v>0</v>
      </c>
      <c r="AO183" t="s">
        <v>1202</v>
      </c>
    </row>
    <row r="184" spans="1:41" x14ac:dyDescent="0.25">
      <c r="A184" t="s">
        <v>45</v>
      </c>
      <c r="B184" t="s">
        <v>112</v>
      </c>
      <c r="C184" t="s">
        <v>113</v>
      </c>
      <c r="D184" t="s">
        <v>114</v>
      </c>
      <c r="E184" t="s">
        <v>117</v>
      </c>
      <c r="F184" t="s">
        <v>218</v>
      </c>
      <c r="G184" t="s">
        <v>219</v>
      </c>
      <c r="H184" t="s">
        <v>220</v>
      </c>
      <c r="I184">
        <v>2023</v>
      </c>
      <c r="J184">
        <v>12.5</v>
      </c>
      <c r="K184">
        <v>100</v>
      </c>
      <c r="L184" t="s">
        <v>221</v>
      </c>
      <c r="M184" t="s">
        <v>93</v>
      </c>
      <c r="N184" t="s">
        <v>16</v>
      </c>
      <c r="O184" t="s">
        <v>99</v>
      </c>
      <c r="P184" t="s">
        <v>13</v>
      </c>
      <c r="Q184" t="s">
        <v>17</v>
      </c>
      <c r="T184">
        <v>1497</v>
      </c>
      <c r="U184" t="s">
        <v>222</v>
      </c>
      <c r="V184">
        <v>100</v>
      </c>
      <c r="W184">
        <v>6</v>
      </c>
      <c r="X184">
        <v>0</v>
      </c>
      <c r="AA184">
        <v>0</v>
      </c>
      <c r="AD184">
        <v>0</v>
      </c>
      <c r="AG184">
        <v>0</v>
      </c>
      <c r="AJ184">
        <v>0</v>
      </c>
      <c r="AM184">
        <v>0</v>
      </c>
      <c r="AN184">
        <v>0</v>
      </c>
      <c r="AO184" t="s">
        <v>1203</v>
      </c>
    </row>
    <row r="185" spans="1:41" x14ac:dyDescent="0.25">
      <c r="A185" t="s">
        <v>45</v>
      </c>
      <c r="B185" t="s">
        <v>112</v>
      </c>
      <c r="C185" t="s">
        <v>113</v>
      </c>
      <c r="D185" t="s">
        <v>114</v>
      </c>
      <c r="E185" t="s">
        <v>117</v>
      </c>
      <c r="F185" t="s">
        <v>223</v>
      </c>
      <c r="G185" t="s">
        <v>224</v>
      </c>
      <c r="H185" t="s">
        <v>225</v>
      </c>
      <c r="I185">
        <v>2023</v>
      </c>
      <c r="J185">
        <v>12.5</v>
      </c>
      <c r="K185">
        <v>100</v>
      </c>
      <c r="L185" t="s">
        <v>226</v>
      </c>
      <c r="M185" t="s">
        <v>93</v>
      </c>
      <c r="N185" t="s">
        <v>16</v>
      </c>
      <c r="O185" t="s">
        <v>99</v>
      </c>
      <c r="P185" t="s">
        <v>13</v>
      </c>
      <c r="Q185" t="s">
        <v>14</v>
      </c>
      <c r="T185">
        <v>1498</v>
      </c>
      <c r="U185" t="s">
        <v>227</v>
      </c>
      <c r="V185">
        <v>50</v>
      </c>
      <c r="W185">
        <v>11</v>
      </c>
      <c r="X185">
        <v>0</v>
      </c>
      <c r="AA185">
        <v>0</v>
      </c>
      <c r="AD185">
        <v>0</v>
      </c>
      <c r="AE185">
        <v>9</v>
      </c>
      <c r="AF185" t="s">
        <v>692</v>
      </c>
      <c r="AG185">
        <v>0</v>
      </c>
      <c r="AJ185">
        <v>0</v>
      </c>
      <c r="AM185">
        <v>0</v>
      </c>
      <c r="AN185">
        <v>0.81818181818181823</v>
      </c>
      <c r="AO185" t="s">
        <v>1204</v>
      </c>
    </row>
    <row r="186" spans="1:41" x14ac:dyDescent="0.25">
      <c r="A186" t="s">
        <v>45</v>
      </c>
      <c r="B186" t="s">
        <v>112</v>
      </c>
      <c r="C186" t="s">
        <v>113</v>
      </c>
      <c r="D186" t="s">
        <v>114</v>
      </c>
      <c r="E186" t="s">
        <v>117</v>
      </c>
      <c r="F186" t="s">
        <v>223</v>
      </c>
      <c r="G186" t="s">
        <v>224</v>
      </c>
      <c r="H186" t="s">
        <v>225</v>
      </c>
      <c r="I186">
        <v>2023</v>
      </c>
      <c r="J186">
        <v>12.5</v>
      </c>
      <c r="K186">
        <v>100</v>
      </c>
      <c r="L186" t="s">
        <v>226</v>
      </c>
      <c r="M186" t="s">
        <v>93</v>
      </c>
      <c r="N186" t="s">
        <v>16</v>
      </c>
      <c r="O186" t="s">
        <v>99</v>
      </c>
      <c r="P186" t="s">
        <v>13</v>
      </c>
      <c r="Q186" t="s">
        <v>14</v>
      </c>
      <c r="T186">
        <v>1499</v>
      </c>
      <c r="U186" t="s">
        <v>228</v>
      </c>
      <c r="V186">
        <v>50</v>
      </c>
      <c r="W186">
        <v>8</v>
      </c>
      <c r="X186">
        <v>0</v>
      </c>
      <c r="AA186">
        <v>0</v>
      </c>
      <c r="AD186">
        <v>0</v>
      </c>
      <c r="AE186">
        <v>3</v>
      </c>
      <c r="AF186" t="s">
        <v>693</v>
      </c>
      <c r="AG186">
        <v>0</v>
      </c>
      <c r="AJ186">
        <v>0</v>
      </c>
      <c r="AM186">
        <v>0</v>
      </c>
      <c r="AN186">
        <v>0.375</v>
      </c>
      <c r="AO186" t="s">
        <v>1205</v>
      </c>
    </row>
    <row r="187" spans="1:41" x14ac:dyDescent="0.25">
      <c r="A187" t="s">
        <v>45</v>
      </c>
      <c r="B187" t="s">
        <v>112</v>
      </c>
      <c r="C187" t="s">
        <v>113</v>
      </c>
      <c r="D187" t="s">
        <v>114</v>
      </c>
      <c r="E187" t="s">
        <v>117</v>
      </c>
      <c r="F187" t="s">
        <v>229</v>
      </c>
      <c r="G187" t="s">
        <v>230</v>
      </c>
      <c r="H187" t="s">
        <v>231</v>
      </c>
      <c r="I187">
        <v>2023</v>
      </c>
      <c r="J187">
        <v>12.5</v>
      </c>
      <c r="K187">
        <v>100</v>
      </c>
      <c r="L187" t="s">
        <v>232</v>
      </c>
      <c r="M187" t="s">
        <v>93</v>
      </c>
      <c r="N187" t="s">
        <v>16</v>
      </c>
      <c r="O187" t="s">
        <v>99</v>
      </c>
      <c r="P187" t="s">
        <v>13</v>
      </c>
      <c r="Q187" t="s">
        <v>15</v>
      </c>
      <c r="T187">
        <v>1500</v>
      </c>
      <c r="U187" t="s">
        <v>233</v>
      </c>
      <c r="V187">
        <v>34</v>
      </c>
      <c r="W187">
        <v>100</v>
      </c>
      <c r="X187">
        <v>0</v>
      </c>
      <c r="AA187">
        <v>0</v>
      </c>
      <c r="AD187">
        <v>0</v>
      </c>
      <c r="AG187">
        <v>0</v>
      </c>
      <c r="AJ187">
        <v>0</v>
      </c>
      <c r="AM187">
        <v>0</v>
      </c>
      <c r="AN187">
        <v>0</v>
      </c>
      <c r="AO187" t="s">
        <v>1206</v>
      </c>
    </row>
    <row r="188" spans="1:41" x14ac:dyDescent="0.25">
      <c r="A188" t="s">
        <v>45</v>
      </c>
      <c r="B188" t="s">
        <v>112</v>
      </c>
      <c r="C188" t="s">
        <v>113</v>
      </c>
      <c r="D188" t="s">
        <v>114</v>
      </c>
      <c r="E188" t="s">
        <v>117</v>
      </c>
      <c r="F188" t="s">
        <v>229</v>
      </c>
      <c r="G188" t="s">
        <v>230</v>
      </c>
      <c r="H188" t="s">
        <v>231</v>
      </c>
      <c r="I188">
        <v>2023</v>
      </c>
      <c r="J188">
        <v>12.5</v>
      </c>
      <c r="K188">
        <v>100</v>
      </c>
      <c r="L188" t="s">
        <v>232</v>
      </c>
      <c r="M188" t="s">
        <v>93</v>
      </c>
      <c r="N188" t="s">
        <v>16</v>
      </c>
      <c r="O188" t="s">
        <v>99</v>
      </c>
      <c r="P188" t="s">
        <v>13</v>
      </c>
      <c r="Q188" t="s">
        <v>15</v>
      </c>
      <c r="T188">
        <v>1501</v>
      </c>
      <c r="U188" t="s">
        <v>234</v>
      </c>
      <c r="V188">
        <v>33</v>
      </c>
      <c r="W188">
        <v>4</v>
      </c>
      <c r="X188">
        <v>0</v>
      </c>
      <c r="AA188">
        <v>0</v>
      </c>
      <c r="AD188">
        <v>0</v>
      </c>
      <c r="AG188">
        <v>0</v>
      </c>
      <c r="AJ188">
        <v>0</v>
      </c>
      <c r="AM188">
        <v>0</v>
      </c>
      <c r="AN188">
        <v>0</v>
      </c>
      <c r="AO188" t="s">
        <v>1378</v>
      </c>
    </row>
    <row r="189" spans="1:41" x14ac:dyDescent="0.25">
      <c r="A189" t="s">
        <v>45</v>
      </c>
      <c r="B189" t="s">
        <v>112</v>
      </c>
      <c r="C189" t="s">
        <v>113</v>
      </c>
      <c r="D189" t="s">
        <v>114</v>
      </c>
      <c r="E189" t="s">
        <v>117</v>
      </c>
      <c r="F189" t="s">
        <v>229</v>
      </c>
      <c r="G189" t="s">
        <v>230</v>
      </c>
      <c r="H189" t="s">
        <v>231</v>
      </c>
      <c r="I189">
        <v>2023</v>
      </c>
      <c r="J189">
        <v>12.5</v>
      </c>
      <c r="K189">
        <v>100</v>
      </c>
      <c r="L189" t="s">
        <v>232</v>
      </c>
      <c r="M189" t="s">
        <v>93</v>
      </c>
      <c r="N189" t="s">
        <v>16</v>
      </c>
      <c r="O189" t="s">
        <v>99</v>
      </c>
      <c r="P189" t="s">
        <v>13</v>
      </c>
      <c r="Q189" t="s">
        <v>15</v>
      </c>
      <c r="T189">
        <v>1502</v>
      </c>
      <c r="U189" t="s">
        <v>235</v>
      </c>
      <c r="V189">
        <v>33</v>
      </c>
      <c r="W189">
        <v>10</v>
      </c>
      <c r="X189">
        <v>0</v>
      </c>
      <c r="AA189">
        <v>0</v>
      </c>
      <c r="AD189">
        <v>0</v>
      </c>
      <c r="AG189">
        <v>0</v>
      </c>
      <c r="AJ189">
        <v>0</v>
      </c>
      <c r="AM189">
        <v>0</v>
      </c>
      <c r="AN189">
        <v>0</v>
      </c>
      <c r="AO189" t="s">
        <v>1378</v>
      </c>
    </row>
    <row r="190" spans="1:41" x14ac:dyDescent="0.25">
      <c r="A190" t="s">
        <v>45</v>
      </c>
      <c r="B190" t="s">
        <v>112</v>
      </c>
      <c r="C190" t="s">
        <v>113</v>
      </c>
      <c r="D190" t="s">
        <v>114</v>
      </c>
      <c r="E190" t="s">
        <v>117</v>
      </c>
      <c r="F190" t="s">
        <v>236</v>
      </c>
      <c r="G190" t="s">
        <v>237</v>
      </c>
      <c r="H190" t="s">
        <v>238</v>
      </c>
      <c r="I190">
        <v>2023</v>
      </c>
      <c r="J190">
        <v>12.5</v>
      </c>
      <c r="K190">
        <v>100</v>
      </c>
      <c r="L190" t="s">
        <v>239</v>
      </c>
      <c r="M190" t="s">
        <v>93</v>
      </c>
      <c r="N190" t="s">
        <v>16</v>
      </c>
      <c r="O190" t="s">
        <v>99</v>
      </c>
      <c r="P190" t="s">
        <v>13</v>
      </c>
      <c r="Q190" t="s">
        <v>15</v>
      </c>
      <c r="T190">
        <v>1503</v>
      </c>
      <c r="U190" t="s">
        <v>240</v>
      </c>
      <c r="V190">
        <v>50</v>
      </c>
      <c r="W190">
        <v>16</v>
      </c>
      <c r="X190">
        <v>0</v>
      </c>
      <c r="AA190">
        <v>0</v>
      </c>
      <c r="AD190">
        <v>0</v>
      </c>
      <c r="AE190">
        <v>7</v>
      </c>
      <c r="AF190" t="s">
        <v>694</v>
      </c>
      <c r="AG190">
        <v>0</v>
      </c>
      <c r="AJ190">
        <v>0</v>
      </c>
      <c r="AM190">
        <v>0</v>
      </c>
      <c r="AN190">
        <v>0.6875</v>
      </c>
      <c r="AO190" t="s">
        <v>1207</v>
      </c>
    </row>
    <row r="191" spans="1:41" x14ac:dyDescent="0.25">
      <c r="A191" t="s">
        <v>45</v>
      </c>
      <c r="B191" t="s">
        <v>112</v>
      </c>
      <c r="C191" t="s">
        <v>113</v>
      </c>
      <c r="D191" t="s">
        <v>114</v>
      </c>
      <c r="E191" t="s">
        <v>117</v>
      </c>
      <c r="F191" t="s">
        <v>236</v>
      </c>
      <c r="G191" t="s">
        <v>237</v>
      </c>
      <c r="H191" t="s">
        <v>238</v>
      </c>
      <c r="I191">
        <v>2023</v>
      </c>
      <c r="J191">
        <v>12.5</v>
      </c>
      <c r="K191">
        <v>100</v>
      </c>
      <c r="L191" t="s">
        <v>239</v>
      </c>
      <c r="M191" t="s">
        <v>93</v>
      </c>
      <c r="N191" t="s">
        <v>16</v>
      </c>
      <c r="O191" t="s">
        <v>99</v>
      </c>
      <c r="P191" t="s">
        <v>13</v>
      </c>
      <c r="Q191" t="s">
        <v>15</v>
      </c>
      <c r="T191">
        <v>1504</v>
      </c>
      <c r="U191" t="s">
        <v>241</v>
      </c>
      <c r="V191">
        <v>50</v>
      </c>
      <c r="W191">
        <v>10</v>
      </c>
      <c r="X191">
        <v>0</v>
      </c>
      <c r="AA191">
        <v>0</v>
      </c>
      <c r="AD191">
        <v>0</v>
      </c>
      <c r="AE191">
        <v>5</v>
      </c>
      <c r="AF191" t="s">
        <v>695</v>
      </c>
      <c r="AG191">
        <v>0</v>
      </c>
      <c r="AJ191">
        <v>0</v>
      </c>
      <c r="AM191">
        <v>0</v>
      </c>
      <c r="AN191" s="6">
        <v>1</v>
      </c>
      <c r="AO191" t="s">
        <v>1208</v>
      </c>
    </row>
    <row r="192" spans="1:41" x14ac:dyDescent="0.25">
      <c r="A192" t="s">
        <v>69</v>
      </c>
      <c r="B192" t="s">
        <v>112</v>
      </c>
      <c r="C192" t="s">
        <v>113</v>
      </c>
      <c r="D192" t="s">
        <v>114</v>
      </c>
      <c r="E192" t="s">
        <v>139</v>
      </c>
      <c r="F192" t="s">
        <v>357</v>
      </c>
      <c r="G192" t="s">
        <v>358</v>
      </c>
      <c r="H192" t="s">
        <v>359</v>
      </c>
      <c r="I192">
        <v>2023</v>
      </c>
      <c r="K192">
        <v>100</v>
      </c>
      <c r="L192" t="s">
        <v>360</v>
      </c>
      <c r="M192" t="s">
        <v>93</v>
      </c>
      <c r="N192" t="s">
        <v>62</v>
      </c>
      <c r="O192" t="s">
        <v>99</v>
      </c>
      <c r="P192" t="s">
        <v>18</v>
      </c>
      <c r="Q192" t="s">
        <v>22</v>
      </c>
      <c r="T192">
        <v>1546</v>
      </c>
      <c r="U192" t="s">
        <v>361</v>
      </c>
      <c r="V192">
        <v>0</v>
      </c>
      <c r="W192">
        <v>11</v>
      </c>
      <c r="X192">
        <v>0</v>
      </c>
      <c r="AA192">
        <v>1</v>
      </c>
      <c r="AD192">
        <v>2</v>
      </c>
      <c r="AE192">
        <v>3</v>
      </c>
      <c r="AF192" t="s">
        <v>764</v>
      </c>
      <c r="AG192">
        <v>3</v>
      </c>
      <c r="AH192">
        <v>6</v>
      </c>
      <c r="AI192" t="s">
        <v>989</v>
      </c>
      <c r="AJ192">
        <v>4</v>
      </c>
      <c r="AK192">
        <v>6</v>
      </c>
      <c r="AL192" t="s">
        <v>1110</v>
      </c>
      <c r="AM192">
        <v>0.45454545454545453</v>
      </c>
      <c r="AN192">
        <v>0.54545454545454541</v>
      </c>
      <c r="AO192" t="s">
        <v>1242</v>
      </c>
    </row>
    <row r="193" spans="1:41" x14ac:dyDescent="0.25">
      <c r="A193" t="s">
        <v>69</v>
      </c>
      <c r="B193" t="s">
        <v>112</v>
      </c>
      <c r="C193" t="s">
        <v>113</v>
      </c>
      <c r="D193" t="s">
        <v>114</v>
      </c>
      <c r="E193" t="s">
        <v>139</v>
      </c>
      <c r="F193" t="s">
        <v>357</v>
      </c>
      <c r="G193" t="s">
        <v>358</v>
      </c>
      <c r="H193" t="s">
        <v>359</v>
      </c>
      <c r="I193">
        <v>2023</v>
      </c>
      <c r="K193">
        <v>100</v>
      </c>
      <c r="L193" t="s">
        <v>360</v>
      </c>
      <c r="M193" t="s">
        <v>93</v>
      </c>
      <c r="N193" t="s">
        <v>62</v>
      </c>
      <c r="O193" t="s">
        <v>99</v>
      </c>
      <c r="P193" t="s">
        <v>18</v>
      </c>
      <c r="Q193" t="s">
        <v>22</v>
      </c>
      <c r="T193">
        <v>1547</v>
      </c>
      <c r="U193" t="s">
        <v>362</v>
      </c>
      <c r="V193">
        <v>0</v>
      </c>
      <c r="W193">
        <v>2</v>
      </c>
      <c r="X193">
        <v>0</v>
      </c>
      <c r="AA193">
        <v>0</v>
      </c>
      <c r="AD193">
        <v>0</v>
      </c>
      <c r="AE193">
        <v>0</v>
      </c>
      <c r="AF193" t="s">
        <v>765</v>
      </c>
      <c r="AG193">
        <v>0</v>
      </c>
      <c r="AH193">
        <v>0</v>
      </c>
      <c r="AI193" t="s">
        <v>990</v>
      </c>
      <c r="AJ193">
        <v>0</v>
      </c>
      <c r="AK193">
        <v>0</v>
      </c>
      <c r="AL193" t="s">
        <v>1111</v>
      </c>
      <c r="AM193">
        <v>0.5</v>
      </c>
      <c r="AN193">
        <v>0.5</v>
      </c>
      <c r="AO193" t="s">
        <v>1243</v>
      </c>
    </row>
    <row r="194" spans="1:41" x14ac:dyDescent="0.25">
      <c r="A194" t="s">
        <v>69</v>
      </c>
      <c r="B194" t="s">
        <v>112</v>
      </c>
      <c r="C194" t="s">
        <v>113</v>
      </c>
      <c r="D194" t="s">
        <v>114</v>
      </c>
      <c r="E194" t="s">
        <v>139</v>
      </c>
      <c r="F194" t="s">
        <v>357</v>
      </c>
      <c r="G194" t="s">
        <v>358</v>
      </c>
      <c r="H194" t="s">
        <v>359</v>
      </c>
      <c r="I194">
        <v>2023</v>
      </c>
      <c r="K194">
        <v>100</v>
      </c>
      <c r="L194" t="s">
        <v>360</v>
      </c>
      <c r="M194" t="s">
        <v>93</v>
      </c>
      <c r="N194" t="s">
        <v>62</v>
      </c>
      <c r="O194" t="s">
        <v>99</v>
      </c>
      <c r="P194" t="s">
        <v>18</v>
      </c>
      <c r="Q194" t="s">
        <v>22</v>
      </c>
      <c r="T194">
        <v>1548</v>
      </c>
      <c r="U194" t="s">
        <v>363</v>
      </c>
      <c r="V194">
        <v>0</v>
      </c>
      <c r="W194">
        <v>2</v>
      </c>
      <c r="X194">
        <v>0</v>
      </c>
      <c r="AA194">
        <v>0</v>
      </c>
      <c r="AD194">
        <v>0</v>
      </c>
      <c r="AE194">
        <v>0</v>
      </c>
      <c r="AF194" t="s">
        <v>766</v>
      </c>
      <c r="AG194">
        <v>0</v>
      </c>
      <c r="AH194">
        <v>0</v>
      </c>
      <c r="AI194" t="s">
        <v>991</v>
      </c>
      <c r="AJ194">
        <v>0</v>
      </c>
      <c r="AK194">
        <v>0</v>
      </c>
      <c r="AL194" t="s">
        <v>1112</v>
      </c>
      <c r="AM194">
        <v>0.5</v>
      </c>
      <c r="AN194">
        <v>0.5</v>
      </c>
      <c r="AO194" t="s">
        <v>1244</v>
      </c>
    </row>
    <row r="195" spans="1:41" x14ac:dyDescent="0.25">
      <c r="A195" t="s">
        <v>69</v>
      </c>
      <c r="B195" t="s">
        <v>112</v>
      </c>
      <c r="C195" t="s">
        <v>113</v>
      </c>
      <c r="D195" t="s">
        <v>114</v>
      </c>
      <c r="E195" t="s">
        <v>139</v>
      </c>
      <c r="F195" t="s">
        <v>357</v>
      </c>
      <c r="G195" t="s">
        <v>364</v>
      </c>
      <c r="H195" t="s">
        <v>365</v>
      </c>
      <c r="I195">
        <v>2023</v>
      </c>
      <c r="J195">
        <v>50</v>
      </c>
      <c r="K195">
        <v>100</v>
      </c>
      <c r="L195" t="s">
        <v>366</v>
      </c>
      <c r="M195" t="s">
        <v>93</v>
      </c>
      <c r="N195" t="s">
        <v>62</v>
      </c>
      <c r="O195" t="s">
        <v>99</v>
      </c>
      <c r="P195" t="s">
        <v>18</v>
      </c>
      <c r="Q195" t="s">
        <v>22</v>
      </c>
      <c r="T195">
        <v>1549</v>
      </c>
      <c r="U195" t="s">
        <v>367</v>
      </c>
      <c r="V195">
        <v>50</v>
      </c>
      <c r="W195">
        <v>4</v>
      </c>
      <c r="X195">
        <v>0</v>
      </c>
      <c r="AA195">
        <v>0</v>
      </c>
      <c r="AD195">
        <v>1</v>
      </c>
      <c r="AE195">
        <v>1</v>
      </c>
      <c r="AF195" t="s">
        <v>767</v>
      </c>
      <c r="AG195">
        <v>1</v>
      </c>
      <c r="AH195">
        <v>1</v>
      </c>
      <c r="AI195" t="s">
        <v>992</v>
      </c>
      <c r="AJ195">
        <v>1</v>
      </c>
      <c r="AK195">
        <v>1</v>
      </c>
      <c r="AL195" t="s">
        <v>1112</v>
      </c>
      <c r="AM195">
        <v>0.5</v>
      </c>
      <c r="AN195">
        <v>0.5</v>
      </c>
      <c r="AO195" t="s">
        <v>1245</v>
      </c>
    </row>
    <row r="196" spans="1:41" x14ac:dyDescent="0.25">
      <c r="A196" t="s">
        <v>69</v>
      </c>
      <c r="B196" t="s">
        <v>112</v>
      </c>
      <c r="C196" t="s">
        <v>113</v>
      </c>
      <c r="D196" t="s">
        <v>114</v>
      </c>
      <c r="E196" t="s">
        <v>139</v>
      </c>
      <c r="F196" t="s">
        <v>357</v>
      </c>
      <c r="G196" t="s">
        <v>364</v>
      </c>
      <c r="H196" t="s">
        <v>365</v>
      </c>
      <c r="I196">
        <v>2023</v>
      </c>
      <c r="J196">
        <v>50</v>
      </c>
      <c r="K196">
        <v>100</v>
      </c>
      <c r="L196" t="s">
        <v>366</v>
      </c>
      <c r="M196" t="s">
        <v>93</v>
      </c>
      <c r="N196" t="s">
        <v>62</v>
      </c>
      <c r="O196" t="s">
        <v>99</v>
      </c>
      <c r="P196" t="s">
        <v>18</v>
      </c>
      <c r="Q196" t="s">
        <v>22</v>
      </c>
      <c r="T196">
        <v>1550</v>
      </c>
      <c r="U196" t="s">
        <v>368</v>
      </c>
      <c r="V196">
        <v>50</v>
      </c>
      <c r="W196">
        <v>2</v>
      </c>
      <c r="X196">
        <v>0</v>
      </c>
      <c r="AA196">
        <v>0</v>
      </c>
      <c r="AD196">
        <v>1</v>
      </c>
      <c r="AE196">
        <v>1</v>
      </c>
      <c r="AF196" t="s">
        <v>768</v>
      </c>
      <c r="AG196">
        <v>1</v>
      </c>
      <c r="AH196">
        <v>1</v>
      </c>
      <c r="AI196" t="s">
        <v>993</v>
      </c>
      <c r="AJ196">
        <v>1</v>
      </c>
      <c r="AK196">
        <v>1</v>
      </c>
      <c r="AL196" t="s">
        <v>1113</v>
      </c>
      <c r="AM196">
        <v>0.5</v>
      </c>
      <c r="AN196">
        <v>0.5</v>
      </c>
      <c r="AO196" t="s">
        <v>1246</v>
      </c>
    </row>
    <row r="197" spans="1:41" x14ac:dyDescent="0.25">
      <c r="A197" t="s">
        <v>46</v>
      </c>
      <c r="B197" t="s">
        <v>112</v>
      </c>
      <c r="C197" t="s">
        <v>113</v>
      </c>
      <c r="D197" t="s">
        <v>114</v>
      </c>
      <c r="E197" t="s">
        <v>139</v>
      </c>
      <c r="F197" t="s">
        <v>512</v>
      </c>
      <c r="G197" t="s">
        <v>513</v>
      </c>
      <c r="H197" t="s">
        <v>514</v>
      </c>
      <c r="I197">
        <v>2023</v>
      </c>
      <c r="J197">
        <v>100</v>
      </c>
      <c r="K197">
        <v>100</v>
      </c>
      <c r="L197" t="s">
        <v>515</v>
      </c>
      <c r="M197" t="s">
        <v>93</v>
      </c>
      <c r="N197" t="s">
        <v>62</v>
      </c>
      <c r="O197" t="s">
        <v>99</v>
      </c>
      <c r="P197" t="s">
        <v>18</v>
      </c>
      <c r="Q197" t="s">
        <v>27</v>
      </c>
      <c r="T197">
        <v>1622</v>
      </c>
      <c r="U197" t="s">
        <v>516</v>
      </c>
      <c r="V197">
        <v>10</v>
      </c>
      <c r="W197">
        <v>1</v>
      </c>
      <c r="X197">
        <v>0</v>
      </c>
      <c r="AA197">
        <v>0</v>
      </c>
      <c r="AD197">
        <v>0</v>
      </c>
      <c r="AE197">
        <v>0</v>
      </c>
      <c r="AF197" t="s">
        <v>834</v>
      </c>
      <c r="AG197">
        <v>0</v>
      </c>
      <c r="AJ197">
        <v>0</v>
      </c>
      <c r="AK197">
        <v>0</v>
      </c>
      <c r="AL197" t="s">
        <v>1144</v>
      </c>
      <c r="AM197">
        <v>0</v>
      </c>
      <c r="AN197">
        <v>0</v>
      </c>
      <c r="AO197" t="s">
        <v>1144</v>
      </c>
    </row>
    <row r="198" spans="1:41" x14ac:dyDescent="0.25">
      <c r="A198" t="s">
        <v>46</v>
      </c>
      <c r="B198" t="s">
        <v>112</v>
      </c>
      <c r="C198" t="s">
        <v>113</v>
      </c>
      <c r="D198" t="s">
        <v>114</v>
      </c>
      <c r="E198" t="s">
        <v>139</v>
      </c>
      <c r="F198" t="s">
        <v>512</v>
      </c>
      <c r="G198" t="s">
        <v>513</v>
      </c>
      <c r="H198" t="s">
        <v>514</v>
      </c>
      <c r="I198">
        <v>2023</v>
      </c>
      <c r="J198">
        <v>100</v>
      </c>
      <c r="K198">
        <v>100</v>
      </c>
      <c r="L198" t="s">
        <v>515</v>
      </c>
      <c r="M198" t="s">
        <v>93</v>
      </c>
      <c r="N198" t="s">
        <v>62</v>
      </c>
      <c r="O198" t="s">
        <v>99</v>
      </c>
      <c r="P198" t="s">
        <v>18</v>
      </c>
      <c r="Q198" t="s">
        <v>27</v>
      </c>
      <c r="T198">
        <v>1623</v>
      </c>
      <c r="U198" t="s">
        <v>517</v>
      </c>
      <c r="V198">
        <v>20</v>
      </c>
      <c r="W198">
        <v>3</v>
      </c>
      <c r="X198">
        <v>0</v>
      </c>
      <c r="AA198">
        <v>0</v>
      </c>
      <c r="AD198">
        <v>1</v>
      </c>
      <c r="AE198">
        <v>1</v>
      </c>
      <c r="AF198" t="s">
        <v>835</v>
      </c>
      <c r="AG198">
        <v>1</v>
      </c>
      <c r="AJ198">
        <v>1</v>
      </c>
      <c r="AK198">
        <v>1</v>
      </c>
      <c r="AL198" t="s">
        <v>1145</v>
      </c>
      <c r="AM198">
        <v>0.33333333333333331</v>
      </c>
      <c r="AN198">
        <v>0.33333333333333331</v>
      </c>
      <c r="AO198" t="s">
        <v>1290</v>
      </c>
    </row>
    <row r="199" spans="1:41" x14ac:dyDescent="0.25">
      <c r="A199" t="s">
        <v>46</v>
      </c>
      <c r="B199" t="s">
        <v>112</v>
      </c>
      <c r="C199" t="s">
        <v>113</v>
      </c>
      <c r="D199" t="s">
        <v>114</v>
      </c>
      <c r="E199" t="s">
        <v>139</v>
      </c>
      <c r="F199" t="s">
        <v>512</v>
      </c>
      <c r="G199" t="s">
        <v>513</v>
      </c>
      <c r="H199" t="s">
        <v>514</v>
      </c>
      <c r="I199">
        <v>2023</v>
      </c>
      <c r="J199">
        <v>100</v>
      </c>
      <c r="K199">
        <v>100</v>
      </c>
      <c r="L199" t="s">
        <v>515</v>
      </c>
      <c r="M199" t="s">
        <v>93</v>
      </c>
      <c r="N199" t="s">
        <v>62</v>
      </c>
      <c r="O199" t="s">
        <v>99</v>
      </c>
      <c r="P199" t="s">
        <v>18</v>
      </c>
      <c r="Q199" t="s">
        <v>27</v>
      </c>
      <c r="T199">
        <v>1624</v>
      </c>
      <c r="U199" t="s">
        <v>518</v>
      </c>
      <c r="V199">
        <v>10</v>
      </c>
      <c r="W199">
        <v>4</v>
      </c>
      <c r="X199">
        <v>0</v>
      </c>
      <c r="AA199">
        <v>0</v>
      </c>
      <c r="AD199">
        <v>0</v>
      </c>
      <c r="AE199">
        <v>1</v>
      </c>
      <c r="AF199" t="s">
        <v>836</v>
      </c>
      <c r="AG199">
        <v>0</v>
      </c>
      <c r="AJ199">
        <v>0</v>
      </c>
      <c r="AK199">
        <v>1</v>
      </c>
      <c r="AL199" t="s">
        <v>1146</v>
      </c>
      <c r="AM199">
        <v>0</v>
      </c>
      <c r="AN199">
        <v>0.5</v>
      </c>
      <c r="AO199" t="s">
        <v>1291</v>
      </c>
    </row>
    <row r="200" spans="1:41" x14ac:dyDescent="0.25">
      <c r="A200" t="s">
        <v>46</v>
      </c>
      <c r="B200" t="s">
        <v>112</v>
      </c>
      <c r="C200" t="s">
        <v>113</v>
      </c>
      <c r="D200" t="s">
        <v>114</v>
      </c>
      <c r="E200" t="s">
        <v>139</v>
      </c>
      <c r="F200" t="s">
        <v>512</v>
      </c>
      <c r="G200" t="s">
        <v>513</v>
      </c>
      <c r="H200" t="s">
        <v>514</v>
      </c>
      <c r="I200">
        <v>2023</v>
      </c>
      <c r="J200">
        <v>100</v>
      </c>
      <c r="K200">
        <v>100</v>
      </c>
      <c r="L200" t="s">
        <v>515</v>
      </c>
      <c r="M200" t="s">
        <v>93</v>
      </c>
      <c r="N200" t="s">
        <v>62</v>
      </c>
      <c r="O200" t="s">
        <v>99</v>
      </c>
      <c r="P200" t="s">
        <v>18</v>
      </c>
      <c r="Q200" t="s">
        <v>27</v>
      </c>
      <c r="T200">
        <v>1626</v>
      </c>
      <c r="U200" t="s">
        <v>523</v>
      </c>
      <c r="V200">
        <v>10</v>
      </c>
      <c r="W200">
        <v>6</v>
      </c>
      <c r="X200">
        <v>0</v>
      </c>
      <c r="AA200">
        <v>0</v>
      </c>
      <c r="AD200">
        <v>3</v>
      </c>
      <c r="AE200">
        <v>3</v>
      </c>
      <c r="AF200" t="s">
        <v>838</v>
      </c>
      <c r="AG200">
        <v>3</v>
      </c>
      <c r="AJ200">
        <v>3</v>
      </c>
      <c r="AK200">
        <v>3</v>
      </c>
      <c r="AL200" t="s">
        <v>1147</v>
      </c>
      <c r="AM200">
        <v>0.5</v>
      </c>
      <c r="AN200">
        <v>0.5</v>
      </c>
      <c r="AO200" t="s">
        <v>1292</v>
      </c>
    </row>
    <row r="201" spans="1:41" x14ac:dyDescent="0.25">
      <c r="A201" t="s">
        <v>46</v>
      </c>
      <c r="B201" t="s">
        <v>112</v>
      </c>
      <c r="C201" t="s">
        <v>113</v>
      </c>
      <c r="D201" t="s">
        <v>114</v>
      </c>
      <c r="E201" t="s">
        <v>139</v>
      </c>
      <c r="F201" t="s">
        <v>512</v>
      </c>
      <c r="G201" t="s">
        <v>513</v>
      </c>
      <c r="H201" t="s">
        <v>514</v>
      </c>
      <c r="I201">
        <v>2023</v>
      </c>
      <c r="J201">
        <v>100</v>
      </c>
      <c r="K201">
        <v>100</v>
      </c>
      <c r="L201" t="s">
        <v>515</v>
      </c>
      <c r="M201" t="s">
        <v>93</v>
      </c>
      <c r="N201" t="s">
        <v>62</v>
      </c>
      <c r="O201" t="s">
        <v>99</v>
      </c>
      <c r="P201" t="s">
        <v>18</v>
      </c>
      <c r="Q201" t="s">
        <v>27</v>
      </c>
      <c r="T201">
        <v>1627</v>
      </c>
      <c r="U201" t="s">
        <v>524</v>
      </c>
      <c r="V201">
        <v>30</v>
      </c>
      <c r="W201">
        <v>2</v>
      </c>
      <c r="X201">
        <v>0</v>
      </c>
      <c r="AA201">
        <v>0</v>
      </c>
      <c r="AD201">
        <v>0</v>
      </c>
      <c r="AE201">
        <v>0</v>
      </c>
      <c r="AF201" t="s">
        <v>839</v>
      </c>
      <c r="AG201">
        <v>0</v>
      </c>
      <c r="AJ201">
        <v>0</v>
      </c>
      <c r="AK201">
        <v>1</v>
      </c>
      <c r="AL201" t="s">
        <v>1148</v>
      </c>
      <c r="AM201">
        <v>0</v>
      </c>
      <c r="AN201">
        <v>0.5</v>
      </c>
      <c r="AO201" t="s">
        <v>1293</v>
      </c>
    </row>
    <row r="202" spans="1:41" x14ac:dyDescent="0.25">
      <c r="A202" t="s">
        <v>46</v>
      </c>
      <c r="B202" t="s">
        <v>112</v>
      </c>
      <c r="C202" t="s">
        <v>113</v>
      </c>
      <c r="D202" t="s">
        <v>114</v>
      </c>
      <c r="E202" t="s">
        <v>139</v>
      </c>
      <c r="F202" t="s">
        <v>512</v>
      </c>
      <c r="G202" t="s">
        <v>513</v>
      </c>
      <c r="H202" t="s">
        <v>514</v>
      </c>
      <c r="I202">
        <v>2023</v>
      </c>
      <c r="J202">
        <v>100</v>
      </c>
      <c r="K202">
        <v>100</v>
      </c>
      <c r="L202" t="s">
        <v>515</v>
      </c>
      <c r="M202" t="s">
        <v>93</v>
      </c>
      <c r="N202" t="s">
        <v>62</v>
      </c>
      <c r="O202" t="s">
        <v>99</v>
      </c>
      <c r="P202" t="s">
        <v>18</v>
      </c>
      <c r="Q202" t="s">
        <v>27</v>
      </c>
      <c r="T202">
        <v>1629</v>
      </c>
      <c r="U202" t="s">
        <v>526</v>
      </c>
      <c r="V202">
        <v>10</v>
      </c>
      <c r="W202">
        <v>22</v>
      </c>
      <c r="X202">
        <v>0</v>
      </c>
      <c r="AA202">
        <v>0</v>
      </c>
      <c r="AD202">
        <v>0</v>
      </c>
      <c r="AE202">
        <v>0</v>
      </c>
      <c r="AF202" t="s">
        <v>840</v>
      </c>
      <c r="AG202">
        <v>0</v>
      </c>
      <c r="AJ202">
        <v>0</v>
      </c>
      <c r="AK202">
        <v>0</v>
      </c>
      <c r="AL202" t="s">
        <v>1149</v>
      </c>
      <c r="AM202">
        <v>0</v>
      </c>
      <c r="AN202">
        <v>0</v>
      </c>
      <c r="AO202" t="s">
        <v>1294</v>
      </c>
    </row>
    <row r="203" spans="1:41" x14ac:dyDescent="0.25">
      <c r="A203" t="s">
        <v>46</v>
      </c>
      <c r="B203" t="s">
        <v>112</v>
      </c>
      <c r="C203" t="s">
        <v>113</v>
      </c>
      <c r="D203" t="s">
        <v>114</v>
      </c>
      <c r="E203" t="s">
        <v>139</v>
      </c>
      <c r="F203" t="s">
        <v>512</v>
      </c>
      <c r="G203" t="s">
        <v>513</v>
      </c>
      <c r="H203" t="s">
        <v>514</v>
      </c>
      <c r="I203">
        <v>2023</v>
      </c>
      <c r="J203">
        <v>100</v>
      </c>
      <c r="K203">
        <v>100</v>
      </c>
      <c r="L203" t="s">
        <v>515</v>
      </c>
      <c r="M203" t="s">
        <v>93</v>
      </c>
      <c r="N203" t="s">
        <v>62</v>
      </c>
      <c r="O203" t="s">
        <v>99</v>
      </c>
      <c r="P203" t="s">
        <v>18</v>
      </c>
      <c r="Q203" t="s">
        <v>27</v>
      </c>
      <c r="T203">
        <v>1631</v>
      </c>
      <c r="U203" t="s">
        <v>528</v>
      </c>
      <c r="V203">
        <v>10</v>
      </c>
      <c r="W203">
        <v>1</v>
      </c>
      <c r="X203">
        <v>0</v>
      </c>
      <c r="AA203">
        <v>0</v>
      </c>
      <c r="AD203">
        <v>0</v>
      </c>
      <c r="AE203">
        <v>1</v>
      </c>
      <c r="AF203" t="s">
        <v>841</v>
      </c>
      <c r="AG203">
        <v>0</v>
      </c>
      <c r="AJ203">
        <v>0</v>
      </c>
      <c r="AK203">
        <v>1</v>
      </c>
      <c r="AL203" t="s">
        <v>1151</v>
      </c>
      <c r="AM203">
        <v>0</v>
      </c>
      <c r="AN203">
        <v>1</v>
      </c>
      <c r="AO203" t="s">
        <v>1151</v>
      </c>
    </row>
    <row r="204" spans="1:41" x14ac:dyDescent="0.25">
      <c r="A204" t="s">
        <v>47</v>
      </c>
      <c r="B204" t="s">
        <v>112</v>
      </c>
      <c r="C204" t="s">
        <v>113</v>
      </c>
      <c r="D204" t="s">
        <v>114</v>
      </c>
      <c r="E204" t="s">
        <v>139</v>
      </c>
      <c r="F204" t="s">
        <v>572</v>
      </c>
      <c r="G204" t="s">
        <v>573</v>
      </c>
      <c r="H204" t="s">
        <v>574</v>
      </c>
      <c r="I204">
        <v>2023</v>
      </c>
      <c r="J204">
        <v>40</v>
      </c>
      <c r="K204">
        <v>100</v>
      </c>
      <c r="L204" t="s">
        <v>575</v>
      </c>
      <c r="M204" t="s">
        <v>93</v>
      </c>
      <c r="N204" t="s">
        <v>62</v>
      </c>
      <c r="O204" t="s">
        <v>576</v>
      </c>
      <c r="P204" t="s">
        <v>18</v>
      </c>
      <c r="Q204" t="s">
        <v>111</v>
      </c>
      <c r="T204">
        <v>1648</v>
      </c>
      <c r="U204" t="s">
        <v>577</v>
      </c>
      <c r="V204">
        <v>12.5</v>
      </c>
      <c r="W204">
        <v>100</v>
      </c>
      <c r="X204">
        <v>100</v>
      </c>
      <c r="AA204">
        <v>100</v>
      </c>
      <c r="AD204">
        <v>100</v>
      </c>
      <c r="AE204">
        <v>100</v>
      </c>
      <c r="AF204" t="s">
        <v>850</v>
      </c>
      <c r="AG204">
        <v>100</v>
      </c>
      <c r="AH204">
        <v>100</v>
      </c>
      <c r="AI204" t="s">
        <v>1000</v>
      </c>
      <c r="AJ204">
        <v>100</v>
      </c>
      <c r="AK204">
        <v>100</v>
      </c>
      <c r="AL204" t="s">
        <v>1165</v>
      </c>
      <c r="AM204">
        <v>1</v>
      </c>
      <c r="AN204">
        <v>1</v>
      </c>
      <c r="AO204" t="s">
        <v>1310</v>
      </c>
    </row>
    <row r="205" spans="1:41" x14ac:dyDescent="0.25">
      <c r="A205" t="s">
        <v>47</v>
      </c>
      <c r="B205" t="s">
        <v>112</v>
      </c>
      <c r="C205" t="s">
        <v>113</v>
      </c>
      <c r="D205" t="s">
        <v>114</v>
      </c>
      <c r="E205" t="s">
        <v>139</v>
      </c>
      <c r="F205" t="s">
        <v>572</v>
      </c>
      <c r="G205" t="s">
        <v>573</v>
      </c>
      <c r="H205" t="s">
        <v>574</v>
      </c>
      <c r="I205">
        <v>2023</v>
      </c>
      <c r="J205">
        <v>40</v>
      </c>
      <c r="K205">
        <v>100</v>
      </c>
      <c r="L205" t="s">
        <v>575</v>
      </c>
      <c r="M205" t="s">
        <v>93</v>
      </c>
      <c r="N205" t="s">
        <v>62</v>
      </c>
      <c r="O205" t="s">
        <v>576</v>
      </c>
      <c r="P205" t="s">
        <v>18</v>
      </c>
      <c r="Q205" t="s">
        <v>111</v>
      </c>
      <c r="T205">
        <v>1649</v>
      </c>
      <c r="U205" t="s">
        <v>578</v>
      </c>
      <c r="V205">
        <v>12.5</v>
      </c>
      <c r="W205">
        <v>4</v>
      </c>
      <c r="X205">
        <v>0</v>
      </c>
      <c r="AA205">
        <v>0</v>
      </c>
      <c r="AD205">
        <v>0</v>
      </c>
      <c r="AE205">
        <v>1</v>
      </c>
      <c r="AF205" t="s">
        <v>851</v>
      </c>
      <c r="AG205">
        <v>1</v>
      </c>
      <c r="AH205">
        <v>1</v>
      </c>
      <c r="AI205" t="s">
        <v>1001</v>
      </c>
      <c r="AJ205">
        <v>1</v>
      </c>
      <c r="AK205">
        <v>1</v>
      </c>
      <c r="AL205" t="s">
        <v>1166</v>
      </c>
      <c r="AM205">
        <v>0.25</v>
      </c>
      <c r="AN205">
        <v>0.25</v>
      </c>
      <c r="AO205" t="s">
        <v>1166</v>
      </c>
    </row>
    <row r="206" spans="1:41" x14ac:dyDescent="0.25">
      <c r="A206" t="s">
        <v>47</v>
      </c>
      <c r="B206" t="s">
        <v>112</v>
      </c>
      <c r="C206" t="s">
        <v>113</v>
      </c>
      <c r="D206" t="s">
        <v>114</v>
      </c>
      <c r="E206" t="s">
        <v>139</v>
      </c>
      <c r="F206" t="s">
        <v>572</v>
      </c>
      <c r="G206" t="s">
        <v>573</v>
      </c>
      <c r="H206" t="s">
        <v>574</v>
      </c>
      <c r="I206">
        <v>2023</v>
      </c>
      <c r="J206">
        <v>40</v>
      </c>
      <c r="K206">
        <v>100</v>
      </c>
      <c r="L206" t="s">
        <v>575</v>
      </c>
      <c r="M206" t="s">
        <v>93</v>
      </c>
      <c r="N206" t="s">
        <v>62</v>
      </c>
      <c r="O206" t="s">
        <v>576</v>
      </c>
      <c r="P206" t="s">
        <v>18</v>
      </c>
      <c r="Q206" t="s">
        <v>111</v>
      </c>
      <c r="T206">
        <v>1650</v>
      </c>
      <c r="U206" t="s">
        <v>579</v>
      </c>
      <c r="V206">
        <v>12.5</v>
      </c>
      <c r="W206">
        <v>1</v>
      </c>
      <c r="X206">
        <v>0</v>
      </c>
      <c r="AA206">
        <v>0</v>
      </c>
      <c r="AD206">
        <v>0</v>
      </c>
      <c r="AE206">
        <v>0</v>
      </c>
      <c r="AF206" t="s">
        <v>852</v>
      </c>
      <c r="AG206">
        <v>0</v>
      </c>
      <c r="AH206">
        <v>0</v>
      </c>
      <c r="AI206" t="s">
        <v>1002</v>
      </c>
      <c r="AJ206">
        <v>0</v>
      </c>
      <c r="AK206">
        <v>0</v>
      </c>
      <c r="AL206" t="s">
        <v>1167</v>
      </c>
      <c r="AM206">
        <v>0</v>
      </c>
      <c r="AN206">
        <v>0</v>
      </c>
      <c r="AO206" t="s">
        <v>1311</v>
      </c>
    </row>
    <row r="207" spans="1:41" x14ac:dyDescent="0.25">
      <c r="A207" t="s">
        <v>47</v>
      </c>
      <c r="B207" t="s">
        <v>112</v>
      </c>
      <c r="C207" t="s">
        <v>113</v>
      </c>
      <c r="D207" t="s">
        <v>114</v>
      </c>
      <c r="E207" t="s">
        <v>139</v>
      </c>
      <c r="F207" t="s">
        <v>572</v>
      </c>
      <c r="G207" t="s">
        <v>573</v>
      </c>
      <c r="H207" t="s">
        <v>574</v>
      </c>
      <c r="I207">
        <v>2023</v>
      </c>
      <c r="J207">
        <v>40</v>
      </c>
      <c r="K207">
        <v>100</v>
      </c>
      <c r="L207" t="s">
        <v>575</v>
      </c>
      <c r="M207" t="s">
        <v>93</v>
      </c>
      <c r="N207" t="s">
        <v>62</v>
      </c>
      <c r="O207" t="s">
        <v>576</v>
      </c>
      <c r="P207" t="s">
        <v>18</v>
      </c>
      <c r="Q207" t="s">
        <v>111</v>
      </c>
      <c r="T207">
        <v>1651</v>
      </c>
      <c r="U207" t="s">
        <v>580</v>
      </c>
      <c r="V207">
        <v>12.5</v>
      </c>
      <c r="W207">
        <v>100</v>
      </c>
      <c r="X207">
        <v>0</v>
      </c>
      <c r="AA207">
        <v>0</v>
      </c>
      <c r="AD207">
        <v>0</v>
      </c>
      <c r="AE207">
        <v>0</v>
      </c>
      <c r="AF207" t="s">
        <v>853</v>
      </c>
      <c r="AG207">
        <v>0</v>
      </c>
      <c r="AH207">
        <v>0</v>
      </c>
      <c r="AI207" t="s">
        <v>1003</v>
      </c>
      <c r="AJ207">
        <v>0</v>
      </c>
      <c r="AK207">
        <v>0</v>
      </c>
      <c r="AL207" t="s">
        <v>1003</v>
      </c>
      <c r="AM207">
        <v>0</v>
      </c>
      <c r="AN207">
        <v>0</v>
      </c>
      <c r="AO207" t="s">
        <v>1312</v>
      </c>
    </row>
    <row r="208" spans="1:41" x14ac:dyDescent="0.25">
      <c r="A208" t="s">
        <v>47</v>
      </c>
      <c r="B208" t="s">
        <v>112</v>
      </c>
      <c r="C208" t="s">
        <v>113</v>
      </c>
      <c r="D208" t="s">
        <v>114</v>
      </c>
      <c r="E208" t="s">
        <v>139</v>
      </c>
      <c r="F208" t="s">
        <v>572</v>
      </c>
      <c r="G208" t="s">
        <v>573</v>
      </c>
      <c r="H208" t="s">
        <v>574</v>
      </c>
      <c r="I208">
        <v>2023</v>
      </c>
      <c r="J208">
        <v>40</v>
      </c>
      <c r="K208">
        <v>100</v>
      </c>
      <c r="L208" t="s">
        <v>575</v>
      </c>
      <c r="M208" t="s">
        <v>93</v>
      </c>
      <c r="N208" t="s">
        <v>62</v>
      </c>
      <c r="O208" t="s">
        <v>576</v>
      </c>
      <c r="P208" t="s">
        <v>18</v>
      </c>
      <c r="Q208" t="s">
        <v>111</v>
      </c>
      <c r="T208">
        <v>1652</v>
      </c>
      <c r="U208" t="s">
        <v>581</v>
      </c>
      <c r="V208">
        <v>12.5</v>
      </c>
      <c r="W208">
        <v>100</v>
      </c>
      <c r="X208">
        <v>0</v>
      </c>
      <c r="AA208">
        <v>0</v>
      </c>
      <c r="AD208">
        <v>0</v>
      </c>
      <c r="AE208">
        <v>0</v>
      </c>
      <c r="AF208" t="s">
        <v>854</v>
      </c>
      <c r="AG208">
        <v>0</v>
      </c>
      <c r="AH208">
        <v>0</v>
      </c>
      <c r="AI208" t="s">
        <v>1004</v>
      </c>
      <c r="AJ208">
        <v>0</v>
      </c>
      <c r="AK208">
        <v>0</v>
      </c>
      <c r="AL208" t="s">
        <v>1168</v>
      </c>
      <c r="AM208">
        <v>0</v>
      </c>
      <c r="AN208">
        <v>0</v>
      </c>
      <c r="AO208" t="s">
        <v>1313</v>
      </c>
    </row>
    <row r="209" spans="1:41" x14ac:dyDescent="0.25">
      <c r="A209" t="s">
        <v>47</v>
      </c>
      <c r="B209" t="s">
        <v>112</v>
      </c>
      <c r="C209" t="s">
        <v>113</v>
      </c>
      <c r="D209" t="s">
        <v>114</v>
      </c>
      <c r="E209" t="s">
        <v>139</v>
      </c>
      <c r="F209" t="s">
        <v>572</v>
      </c>
      <c r="G209" t="s">
        <v>573</v>
      </c>
      <c r="H209" t="s">
        <v>574</v>
      </c>
      <c r="I209">
        <v>2023</v>
      </c>
      <c r="J209">
        <v>40</v>
      </c>
      <c r="K209">
        <v>100</v>
      </c>
      <c r="L209" t="s">
        <v>575</v>
      </c>
      <c r="M209" t="s">
        <v>93</v>
      </c>
      <c r="N209" t="s">
        <v>62</v>
      </c>
      <c r="O209" t="s">
        <v>576</v>
      </c>
      <c r="P209" t="s">
        <v>18</v>
      </c>
      <c r="Q209" t="s">
        <v>111</v>
      </c>
      <c r="T209">
        <v>1653</v>
      </c>
      <c r="U209" t="s">
        <v>582</v>
      </c>
      <c r="V209">
        <v>12.5</v>
      </c>
      <c r="W209">
        <v>2</v>
      </c>
      <c r="X209">
        <v>0</v>
      </c>
      <c r="AA209">
        <v>0</v>
      </c>
      <c r="AD209">
        <v>0</v>
      </c>
      <c r="AE209">
        <v>0</v>
      </c>
      <c r="AF209" t="s">
        <v>855</v>
      </c>
      <c r="AG209">
        <v>0</v>
      </c>
      <c r="AH209">
        <v>0</v>
      </c>
      <c r="AI209" t="s">
        <v>855</v>
      </c>
      <c r="AJ209">
        <v>0</v>
      </c>
      <c r="AK209">
        <v>0</v>
      </c>
      <c r="AL209" t="s">
        <v>855</v>
      </c>
      <c r="AM209">
        <v>0</v>
      </c>
      <c r="AN209">
        <v>0</v>
      </c>
      <c r="AO209" t="s">
        <v>1314</v>
      </c>
    </row>
    <row r="210" spans="1:41" x14ac:dyDescent="0.25">
      <c r="A210" t="s">
        <v>47</v>
      </c>
      <c r="B210" t="s">
        <v>112</v>
      </c>
      <c r="C210" t="s">
        <v>113</v>
      </c>
      <c r="D210" t="s">
        <v>114</v>
      </c>
      <c r="E210" t="s">
        <v>139</v>
      </c>
      <c r="F210" t="s">
        <v>572</v>
      </c>
      <c r="G210" t="s">
        <v>573</v>
      </c>
      <c r="H210" t="s">
        <v>574</v>
      </c>
      <c r="I210">
        <v>2023</v>
      </c>
      <c r="J210">
        <v>40</v>
      </c>
      <c r="K210">
        <v>100</v>
      </c>
      <c r="L210" t="s">
        <v>575</v>
      </c>
      <c r="M210" t="s">
        <v>93</v>
      </c>
      <c r="N210" t="s">
        <v>62</v>
      </c>
      <c r="O210" t="s">
        <v>576</v>
      </c>
      <c r="P210" t="s">
        <v>18</v>
      </c>
      <c r="Q210" t="s">
        <v>111</v>
      </c>
      <c r="T210">
        <v>1654</v>
      </c>
      <c r="U210" t="s">
        <v>583</v>
      </c>
      <c r="V210">
        <v>12.5</v>
      </c>
      <c r="W210">
        <v>100</v>
      </c>
      <c r="X210">
        <v>0</v>
      </c>
      <c r="AA210">
        <v>0</v>
      </c>
      <c r="AD210">
        <v>0</v>
      </c>
      <c r="AE210">
        <v>0</v>
      </c>
      <c r="AF210" t="s">
        <v>856</v>
      </c>
      <c r="AG210">
        <v>0</v>
      </c>
      <c r="AH210">
        <v>0</v>
      </c>
      <c r="AI210" t="s">
        <v>1005</v>
      </c>
      <c r="AJ210">
        <v>0</v>
      </c>
      <c r="AK210">
        <v>0</v>
      </c>
      <c r="AL210" t="s">
        <v>1169</v>
      </c>
      <c r="AM210">
        <v>0</v>
      </c>
      <c r="AN210">
        <v>0</v>
      </c>
      <c r="AO210" t="s">
        <v>1315</v>
      </c>
    </row>
    <row r="211" spans="1:41" x14ac:dyDescent="0.25">
      <c r="A211" t="s">
        <v>47</v>
      </c>
      <c r="B211" t="s">
        <v>112</v>
      </c>
      <c r="C211" t="s">
        <v>113</v>
      </c>
      <c r="D211" t="s">
        <v>114</v>
      </c>
      <c r="E211" t="s">
        <v>139</v>
      </c>
      <c r="F211" t="s">
        <v>572</v>
      </c>
      <c r="G211" t="s">
        <v>573</v>
      </c>
      <c r="H211" t="s">
        <v>574</v>
      </c>
      <c r="I211">
        <v>2023</v>
      </c>
      <c r="J211">
        <v>40</v>
      </c>
      <c r="K211">
        <v>100</v>
      </c>
      <c r="L211" t="s">
        <v>575</v>
      </c>
      <c r="M211" t="s">
        <v>93</v>
      </c>
      <c r="N211" t="s">
        <v>62</v>
      </c>
      <c r="O211" t="s">
        <v>576</v>
      </c>
      <c r="P211" t="s">
        <v>18</v>
      </c>
      <c r="Q211" t="s">
        <v>111</v>
      </c>
      <c r="T211">
        <v>1655</v>
      </c>
      <c r="U211" t="s">
        <v>584</v>
      </c>
      <c r="V211">
        <v>12.5</v>
      </c>
      <c r="W211">
        <v>3</v>
      </c>
      <c r="X211">
        <v>0</v>
      </c>
      <c r="AA211">
        <v>0</v>
      </c>
      <c r="AD211">
        <v>1</v>
      </c>
      <c r="AE211">
        <v>1</v>
      </c>
      <c r="AF211" t="s">
        <v>857</v>
      </c>
      <c r="AG211">
        <v>1</v>
      </c>
      <c r="AH211">
        <v>2</v>
      </c>
      <c r="AI211" t="s">
        <v>1006</v>
      </c>
      <c r="AJ211">
        <v>2</v>
      </c>
      <c r="AK211">
        <v>2</v>
      </c>
      <c r="AL211" t="s">
        <v>1170</v>
      </c>
      <c r="AM211">
        <v>0.66666666666666663</v>
      </c>
      <c r="AN211">
        <v>0.66666666666666663</v>
      </c>
      <c r="AO211" t="s">
        <v>1170</v>
      </c>
    </row>
    <row r="212" spans="1:41" x14ac:dyDescent="0.25">
      <c r="A212" t="s">
        <v>47</v>
      </c>
      <c r="B212" t="s">
        <v>112</v>
      </c>
      <c r="C212" t="s">
        <v>113</v>
      </c>
      <c r="D212" t="s">
        <v>114</v>
      </c>
      <c r="E212" t="s">
        <v>139</v>
      </c>
      <c r="F212" t="s">
        <v>585</v>
      </c>
      <c r="G212" t="s">
        <v>586</v>
      </c>
      <c r="H212" t="s">
        <v>587</v>
      </c>
      <c r="I212">
        <v>2023</v>
      </c>
      <c r="J212">
        <v>40</v>
      </c>
      <c r="K212">
        <v>100</v>
      </c>
      <c r="L212" t="s">
        <v>588</v>
      </c>
      <c r="M212" t="s">
        <v>93</v>
      </c>
      <c r="N212" t="s">
        <v>62</v>
      </c>
      <c r="O212" t="s">
        <v>99</v>
      </c>
      <c r="P212" t="s">
        <v>18</v>
      </c>
      <c r="Q212" t="s">
        <v>27</v>
      </c>
      <c r="T212">
        <v>1656</v>
      </c>
      <c r="U212" t="s">
        <v>589</v>
      </c>
      <c r="V212">
        <v>50</v>
      </c>
      <c r="W212">
        <v>100</v>
      </c>
      <c r="X212">
        <v>0</v>
      </c>
      <c r="AA212">
        <v>0</v>
      </c>
      <c r="AD212">
        <v>0</v>
      </c>
      <c r="AE212">
        <v>0</v>
      </c>
      <c r="AF212" t="s">
        <v>858</v>
      </c>
      <c r="AG212">
        <v>0</v>
      </c>
      <c r="AH212">
        <v>0</v>
      </c>
      <c r="AI212" t="s">
        <v>858</v>
      </c>
      <c r="AJ212">
        <v>0</v>
      </c>
      <c r="AK212">
        <v>0</v>
      </c>
      <c r="AL212" t="s">
        <v>1171</v>
      </c>
      <c r="AM212">
        <v>0</v>
      </c>
      <c r="AN212">
        <v>0</v>
      </c>
      <c r="AO212" t="s">
        <v>1316</v>
      </c>
    </row>
    <row r="213" spans="1:41" x14ac:dyDescent="0.25">
      <c r="A213" t="s">
        <v>47</v>
      </c>
      <c r="B213" t="s">
        <v>112</v>
      </c>
      <c r="C213" t="s">
        <v>113</v>
      </c>
      <c r="D213" t="s">
        <v>114</v>
      </c>
      <c r="E213" t="s">
        <v>139</v>
      </c>
      <c r="F213" t="s">
        <v>585</v>
      </c>
      <c r="G213" t="s">
        <v>586</v>
      </c>
      <c r="H213" t="s">
        <v>587</v>
      </c>
      <c r="I213">
        <v>2023</v>
      </c>
      <c r="J213">
        <v>40</v>
      </c>
      <c r="K213">
        <v>100</v>
      </c>
      <c r="L213" t="s">
        <v>588</v>
      </c>
      <c r="M213" t="s">
        <v>93</v>
      </c>
      <c r="N213" t="s">
        <v>62</v>
      </c>
      <c r="O213" t="s">
        <v>99</v>
      </c>
      <c r="P213" t="s">
        <v>18</v>
      </c>
      <c r="Q213" t="s">
        <v>27</v>
      </c>
      <c r="T213">
        <v>1657</v>
      </c>
      <c r="U213" t="s">
        <v>590</v>
      </c>
      <c r="V213">
        <v>50</v>
      </c>
      <c r="W213">
        <v>100</v>
      </c>
      <c r="X213">
        <v>0</v>
      </c>
      <c r="AA213">
        <v>0</v>
      </c>
      <c r="AD213">
        <v>0</v>
      </c>
      <c r="AE213">
        <v>0</v>
      </c>
      <c r="AF213" t="s">
        <v>859</v>
      </c>
      <c r="AG213">
        <v>0</v>
      </c>
      <c r="AH213">
        <v>0</v>
      </c>
      <c r="AI213" t="s">
        <v>1007</v>
      </c>
      <c r="AJ213">
        <v>0</v>
      </c>
      <c r="AK213">
        <v>0</v>
      </c>
      <c r="AL213" t="s">
        <v>1172</v>
      </c>
      <c r="AM213">
        <v>0</v>
      </c>
      <c r="AN213">
        <v>0</v>
      </c>
      <c r="AO213" t="s">
        <v>1317</v>
      </c>
    </row>
    <row r="214" spans="1:41" x14ac:dyDescent="0.25">
      <c r="A214" t="s">
        <v>47</v>
      </c>
      <c r="B214" t="s">
        <v>112</v>
      </c>
      <c r="C214" t="s">
        <v>113</v>
      </c>
      <c r="D214" t="s">
        <v>114</v>
      </c>
      <c r="E214" t="s">
        <v>139</v>
      </c>
      <c r="F214" t="s">
        <v>591</v>
      </c>
      <c r="G214" t="s">
        <v>592</v>
      </c>
      <c r="H214" t="s">
        <v>593</v>
      </c>
      <c r="I214">
        <v>2023</v>
      </c>
      <c r="J214">
        <v>20</v>
      </c>
      <c r="K214">
        <v>100</v>
      </c>
      <c r="L214" t="s">
        <v>594</v>
      </c>
      <c r="M214" t="s">
        <v>93</v>
      </c>
      <c r="N214" t="s">
        <v>62</v>
      </c>
      <c r="O214" t="s">
        <v>99</v>
      </c>
      <c r="P214" t="s">
        <v>18</v>
      </c>
      <c r="Q214" t="s">
        <v>34</v>
      </c>
      <c r="T214">
        <v>1658</v>
      </c>
      <c r="U214" t="s">
        <v>595</v>
      </c>
      <c r="V214">
        <v>50</v>
      </c>
      <c r="W214">
        <v>30</v>
      </c>
      <c r="X214">
        <v>0</v>
      </c>
      <c r="AA214">
        <v>0</v>
      </c>
      <c r="AD214">
        <v>0</v>
      </c>
      <c r="AE214">
        <v>8</v>
      </c>
      <c r="AF214" t="s">
        <v>860</v>
      </c>
      <c r="AG214">
        <v>0</v>
      </c>
      <c r="AH214">
        <v>14</v>
      </c>
      <c r="AI214" t="s">
        <v>861</v>
      </c>
      <c r="AJ214">
        <v>0</v>
      </c>
      <c r="AK214">
        <v>18</v>
      </c>
      <c r="AL214" t="s">
        <v>1173</v>
      </c>
      <c r="AM214">
        <v>0.5</v>
      </c>
      <c r="AN214">
        <v>0.73333333333333328</v>
      </c>
      <c r="AO214" t="s">
        <v>1318</v>
      </c>
    </row>
    <row r="215" spans="1:41" x14ac:dyDescent="0.25">
      <c r="A215" t="s">
        <v>47</v>
      </c>
      <c r="B215" t="s">
        <v>112</v>
      </c>
      <c r="C215" t="s">
        <v>113</v>
      </c>
      <c r="D215" t="s">
        <v>114</v>
      </c>
      <c r="E215" t="s">
        <v>139</v>
      </c>
      <c r="F215" t="s">
        <v>591</v>
      </c>
      <c r="G215" t="s">
        <v>592</v>
      </c>
      <c r="H215" t="s">
        <v>593</v>
      </c>
      <c r="I215">
        <v>2023</v>
      </c>
      <c r="J215">
        <v>20</v>
      </c>
      <c r="K215">
        <v>100</v>
      </c>
      <c r="L215" t="s">
        <v>594</v>
      </c>
      <c r="M215" t="s">
        <v>93</v>
      </c>
      <c r="N215" t="s">
        <v>62</v>
      </c>
      <c r="O215" t="s">
        <v>99</v>
      </c>
      <c r="P215" t="s">
        <v>18</v>
      </c>
      <c r="Q215" t="s">
        <v>34</v>
      </c>
      <c r="T215">
        <v>1659</v>
      </c>
      <c r="U215" t="s">
        <v>596</v>
      </c>
      <c r="V215">
        <v>50</v>
      </c>
      <c r="W215">
        <v>50</v>
      </c>
      <c r="X215">
        <v>0</v>
      </c>
      <c r="AA215">
        <v>0</v>
      </c>
      <c r="AD215">
        <v>0</v>
      </c>
      <c r="AE215">
        <v>10</v>
      </c>
      <c r="AF215" t="s">
        <v>862</v>
      </c>
      <c r="AG215">
        <v>0</v>
      </c>
      <c r="AH215">
        <v>14</v>
      </c>
      <c r="AI215" t="s">
        <v>863</v>
      </c>
      <c r="AJ215">
        <v>0</v>
      </c>
      <c r="AK215">
        <v>18</v>
      </c>
      <c r="AL215" t="s">
        <v>1174</v>
      </c>
      <c r="AM215">
        <v>0.5</v>
      </c>
      <c r="AN215">
        <v>0.52</v>
      </c>
      <c r="AO215" t="s">
        <v>1319</v>
      </c>
    </row>
    <row r="216" spans="1:41" x14ac:dyDescent="0.25">
      <c r="A216" t="s">
        <v>71</v>
      </c>
      <c r="B216" t="s">
        <v>112</v>
      </c>
      <c r="C216" t="s">
        <v>113</v>
      </c>
      <c r="D216" t="s">
        <v>114</v>
      </c>
      <c r="E216" t="s">
        <v>139</v>
      </c>
      <c r="F216" t="s">
        <v>341</v>
      </c>
      <c r="G216" t="s">
        <v>342</v>
      </c>
      <c r="H216" t="s">
        <v>343</v>
      </c>
      <c r="I216">
        <v>2023</v>
      </c>
      <c r="J216">
        <v>50</v>
      </c>
      <c r="K216">
        <v>1000000000</v>
      </c>
      <c r="L216" t="s">
        <v>344</v>
      </c>
      <c r="M216" t="s">
        <v>345</v>
      </c>
      <c r="N216" t="s">
        <v>62</v>
      </c>
      <c r="O216" t="s">
        <v>99</v>
      </c>
      <c r="P216" t="s">
        <v>21</v>
      </c>
      <c r="Q216" t="s">
        <v>37</v>
      </c>
      <c r="T216">
        <v>1543</v>
      </c>
      <c r="U216" t="s">
        <v>346</v>
      </c>
      <c r="V216">
        <v>100</v>
      </c>
      <c r="W216">
        <v>1000000000</v>
      </c>
      <c r="X216">
        <v>0</v>
      </c>
      <c r="AA216">
        <v>0</v>
      </c>
      <c r="AD216">
        <v>0</v>
      </c>
      <c r="AE216">
        <v>0</v>
      </c>
      <c r="AF216" t="s">
        <v>760</v>
      </c>
      <c r="AG216">
        <v>0</v>
      </c>
      <c r="AJ216">
        <v>0</v>
      </c>
      <c r="AK216">
        <v>3172408050</v>
      </c>
      <c r="AL216" t="s">
        <v>1107</v>
      </c>
      <c r="AM216">
        <v>0</v>
      </c>
      <c r="AN216" s="6">
        <v>1</v>
      </c>
      <c r="AO216" t="s">
        <v>1378</v>
      </c>
    </row>
    <row r="217" spans="1:41" x14ac:dyDescent="0.25">
      <c r="A217" t="s">
        <v>71</v>
      </c>
      <c r="B217" t="s">
        <v>112</v>
      </c>
      <c r="C217" t="s">
        <v>113</v>
      </c>
      <c r="D217" t="s">
        <v>114</v>
      </c>
      <c r="E217" t="s">
        <v>139</v>
      </c>
      <c r="F217" t="s">
        <v>347</v>
      </c>
      <c r="G217" t="s">
        <v>348</v>
      </c>
      <c r="H217" t="s">
        <v>349</v>
      </c>
      <c r="I217">
        <v>2023</v>
      </c>
      <c r="J217">
        <v>50</v>
      </c>
      <c r="K217">
        <v>4</v>
      </c>
      <c r="L217" t="s">
        <v>350</v>
      </c>
      <c r="M217" t="s">
        <v>94</v>
      </c>
      <c r="N217" t="s">
        <v>62</v>
      </c>
      <c r="O217" t="s">
        <v>99</v>
      </c>
      <c r="P217" t="s">
        <v>21</v>
      </c>
      <c r="Q217" t="s">
        <v>37</v>
      </c>
      <c r="T217">
        <v>1544</v>
      </c>
      <c r="U217" t="s">
        <v>351</v>
      </c>
      <c r="V217">
        <v>100</v>
      </c>
      <c r="W217">
        <v>4</v>
      </c>
      <c r="X217">
        <v>0</v>
      </c>
      <c r="AA217">
        <v>0</v>
      </c>
      <c r="AD217">
        <v>0</v>
      </c>
      <c r="AE217">
        <v>1</v>
      </c>
      <c r="AF217" t="s">
        <v>761</v>
      </c>
      <c r="AG217">
        <v>0</v>
      </c>
      <c r="AJ217">
        <v>0</v>
      </c>
      <c r="AK217">
        <v>3</v>
      </c>
      <c r="AL217" t="s">
        <v>1108</v>
      </c>
      <c r="AM217">
        <v>0</v>
      </c>
      <c r="AN217">
        <v>0.75</v>
      </c>
      <c r="AO217" t="s">
        <v>1378</v>
      </c>
    </row>
    <row r="218" spans="1:41" x14ac:dyDescent="0.25">
      <c r="A218" t="s">
        <v>52</v>
      </c>
      <c r="B218" t="s">
        <v>112</v>
      </c>
      <c r="C218" t="s">
        <v>113</v>
      </c>
      <c r="D218" t="s">
        <v>114</v>
      </c>
      <c r="E218" t="s">
        <v>139</v>
      </c>
      <c r="F218" t="s">
        <v>10</v>
      </c>
      <c r="G218" t="s">
        <v>429</v>
      </c>
      <c r="H218" t="s">
        <v>430</v>
      </c>
      <c r="I218">
        <v>2023</v>
      </c>
      <c r="J218">
        <v>100</v>
      </c>
      <c r="K218">
        <v>100</v>
      </c>
      <c r="L218" t="s">
        <v>431</v>
      </c>
      <c r="M218" t="s">
        <v>93</v>
      </c>
      <c r="N218" t="s">
        <v>55</v>
      </c>
      <c r="O218" t="s">
        <v>432</v>
      </c>
      <c r="P218" t="s">
        <v>20</v>
      </c>
      <c r="Q218" t="s">
        <v>29</v>
      </c>
      <c r="T218">
        <v>1575</v>
      </c>
      <c r="U218" t="s">
        <v>433</v>
      </c>
      <c r="V218">
        <v>20</v>
      </c>
      <c r="W218">
        <v>95</v>
      </c>
      <c r="X218">
        <v>0</v>
      </c>
      <c r="AA218">
        <v>4</v>
      </c>
      <c r="AD218">
        <v>12</v>
      </c>
      <c r="AE218">
        <v>12</v>
      </c>
      <c r="AF218" t="s">
        <v>801</v>
      </c>
      <c r="AG218">
        <v>20</v>
      </c>
      <c r="AH218">
        <v>20</v>
      </c>
      <c r="AI218" t="s">
        <v>802</v>
      </c>
      <c r="AJ218">
        <v>28</v>
      </c>
      <c r="AK218">
        <v>28</v>
      </c>
      <c r="AL218" t="s">
        <v>1131</v>
      </c>
      <c r="AM218">
        <v>0.37894736842105264</v>
      </c>
      <c r="AN218">
        <v>0.37894736842105264</v>
      </c>
      <c r="AO218" t="s">
        <v>1269</v>
      </c>
    </row>
    <row r="219" spans="1:41" x14ac:dyDescent="0.25">
      <c r="A219" t="s">
        <v>52</v>
      </c>
      <c r="B219" t="s">
        <v>112</v>
      </c>
      <c r="C219" t="s">
        <v>113</v>
      </c>
      <c r="D219" t="s">
        <v>114</v>
      </c>
      <c r="E219" t="s">
        <v>139</v>
      </c>
      <c r="F219" t="s">
        <v>10</v>
      </c>
      <c r="G219" t="s">
        <v>429</v>
      </c>
      <c r="H219" t="s">
        <v>430</v>
      </c>
      <c r="I219">
        <v>2023</v>
      </c>
      <c r="J219">
        <v>100</v>
      </c>
      <c r="K219">
        <v>100</v>
      </c>
      <c r="L219" t="s">
        <v>431</v>
      </c>
      <c r="M219" t="s">
        <v>93</v>
      </c>
      <c r="N219" t="s">
        <v>55</v>
      </c>
      <c r="O219" t="s">
        <v>432</v>
      </c>
      <c r="P219" t="s">
        <v>20</v>
      </c>
      <c r="Q219" t="s">
        <v>29</v>
      </c>
      <c r="T219">
        <v>1576</v>
      </c>
      <c r="U219" t="s">
        <v>434</v>
      </c>
      <c r="V219">
        <v>20</v>
      </c>
      <c r="W219">
        <v>95</v>
      </c>
      <c r="X219">
        <v>0</v>
      </c>
      <c r="AA219">
        <v>4</v>
      </c>
      <c r="AD219">
        <v>12</v>
      </c>
      <c r="AE219">
        <v>12</v>
      </c>
      <c r="AF219" t="s">
        <v>803</v>
      </c>
      <c r="AG219">
        <v>20</v>
      </c>
      <c r="AH219">
        <v>20</v>
      </c>
      <c r="AI219" t="s">
        <v>804</v>
      </c>
      <c r="AJ219">
        <v>28</v>
      </c>
      <c r="AK219">
        <v>28</v>
      </c>
      <c r="AL219" t="s">
        <v>1132</v>
      </c>
      <c r="AM219">
        <v>0.37894736842105264</v>
      </c>
      <c r="AN219">
        <v>0.37894736842105264</v>
      </c>
      <c r="AO219" t="s">
        <v>1270</v>
      </c>
    </row>
    <row r="220" spans="1:41" x14ac:dyDescent="0.25">
      <c r="A220" t="s">
        <v>52</v>
      </c>
      <c r="B220" t="s">
        <v>112</v>
      </c>
      <c r="C220" t="s">
        <v>113</v>
      </c>
      <c r="D220" t="s">
        <v>114</v>
      </c>
      <c r="E220" t="s">
        <v>139</v>
      </c>
      <c r="F220" t="s">
        <v>10</v>
      </c>
      <c r="G220" t="s">
        <v>429</v>
      </c>
      <c r="H220" t="s">
        <v>430</v>
      </c>
      <c r="I220">
        <v>2023</v>
      </c>
      <c r="J220">
        <v>100</v>
      </c>
      <c r="K220">
        <v>100</v>
      </c>
      <c r="L220" t="s">
        <v>431</v>
      </c>
      <c r="M220" t="s">
        <v>93</v>
      </c>
      <c r="N220" t="s">
        <v>55</v>
      </c>
      <c r="O220" t="s">
        <v>432</v>
      </c>
      <c r="P220" t="s">
        <v>20</v>
      </c>
      <c r="Q220" t="s">
        <v>29</v>
      </c>
      <c r="T220">
        <v>1577</v>
      </c>
      <c r="U220" t="s">
        <v>435</v>
      </c>
      <c r="V220">
        <v>20</v>
      </c>
      <c r="W220">
        <v>95</v>
      </c>
      <c r="X220">
        <v>0</v>
      </c>
      <c r="AA220">
        <v>4</v>
      </c>
      <c r="AD220">
        <v>12</v>
      </c>
      <c r="AE220">
        <v>12</v>
      </c>
      <c r="AF220" t="s">
        <v>805</v>
      </c>
      <c r="AG220">
        <v>20</v>
      </c>
      <c r="AH220">
        <v>20</v>
      </c>
      <c r="AI220" t="s">
        <v>806</v>
      </c>
      <c r="AJ220">
        <v>28</v>
      </c>
      <c r="AK220">
        <v>28</v>
      </c>
      <c r="AL220" t="s">
        <v>1133</v>
      </c>
      <c r="AM220">
        <v>0.37894736842105264</v>
      </c>
      <c r="AN220">
        <v>0.37894736842105264</v>
      </c>
      <c r="AO220" t="s">
        <v>1271</v>
      </c>
    </row>
    <row r="221" spans="1:41" x14ac:dyDescent="0.25">
      <c r="A221" t="s">
        <v>52</v>
      </c>
      <c r="B221" t="s">
        <v>112</v>
      </c>
      <c r="C221" t="s">
        <v>113</v>
      </c>
      <c r="D221" t="s">
        <v>114</v>
      </c>
      <c r="E221" t="s">
        <v>139</v>
      </c>
      <c r="F221" t="s">
        <v>10</v>
      </c>
      <c r="G221" t="s">
        <v>429</v>
      </c>
      <c r="H221" t="s">
        <v>430</v>
      </c>
      <c r="I221">
        <v>2023</v>
      </c>
      <c r="J221">
        <v>100</v>
      </c>
      <c r="K221">
        <v>100</v>
      </c>
      <c r="L221" t="s">
        <v>431</v>
      </c>
      <c r="M221" t="s">
        <v>93</v>
      </c>
      <c r="N221" t="s">
        <v>55</v>
      </c>
      <c r="O221" t="s">
        <v>432</v>
      </c>
      <c r="P221" t="s">
        <v>20</v>
      </c>
      <c r="Q221" t="s">
        <v>29</v>
      </c>
      <c r="T221">
        <v>1578</v>
      </c>
      <c r="U221" t="s">
        <v>436</v>
      </c>
      <c r="V221">
        <v>5</v>
      </c>
      <c r="W221">
        <v>1</v>
      </c>
      <c r="X221">
        <v>0</v>
      </c>
      <c r="AA221">
        <v>0</v>
      </c>
      <c r="AD221">
        <v>0</v>
      </c>
      <c r="AE221">
        <v>0</v>
      </c>
      <c r="AF221" t="s">
        <v>807</v>
      </c>
      <c r="AG221">
        <v>0</v>
      </c>
      <c r="AH221">
        <v>0</v>
      </c>
      <c r="AI221" t="s">
        <v>996</v>
      </c>
      <c r="AJ221">
        <v>1</v>
      </c>
      <c r="AK221">
        <v>1</v>
      </c>
      <c r="AL221" t="s">
        <v>1272</v>
      </c>
      <c r="AM221">
        <v>0</v>
      </c>
      <c r="AN221">
        <v>1</v>
      </c>
      <c r="AO221" t="s">
        <v>1378</v>
      </c>
    </row>
    <row r="222" spans="1:41" x14ac:dyDescent="0.25">
      <c r="A222" t="s">
        <v>52</v>
      </c>
      <c r="B222" t="s">
        <v>112</v>
      </c>
      <c r="C222" t="s">
        <v>113</v>
      </c>
      <c r="D222" t="s">
        <v>114</v>
      </c>
      <c r="E222" t="s">
        <v>139</v>
      </c>
      <c r="F222" t="s">
        <v>10</v>
      </c>
      <c r="G222" t="s">
        <v>429</v>
      </c>
      <c r="H222" t="s">
        <v>430</v>
      </c>
      <c r="I222">
        <v>2023</v>
      </c>
      <c r="J222">
        <v>100</v>
      </c>
      <c r="K222">
        <v>100</v>
      </c>
      <c r="L222" t="s">
        <v>431</v>
      </c>
      <c r="M222" t="s">
        <v>93</v>
      </c>
      <c r="N222" t="s">
        <v>55</v>
      </c>
      <c r="O222" t="s">
        <v>432</v>
      </c>
      <c r="P222" t="s">
        <v>20</v>
      </c>
      <c r="Q222" t="s">
        <v>29</v>
      </c>
      <c r="T222">
        <v>1579</v>
      </c>
      <c r="U222" t="s">
        <v>437</v>
      </c>
      <c r="V222">
        <v>5</v>
      </c>
      <c r="W222">
        <v>1</v>
      </c>
      <c r="X222">
        <v>0</v>
      </c>
      <c r="AA222">
        <v>1</v>
      </c>
      <c r="AD222">
        <v>0</v>
      </c>
      <c r="AG222">
        <v>0</v>
      </c>
      <c r="AJ222">
        <v>0</v>
      </c>
      <c r="AM222">
        <v>0</v>
      </c>
      <c r="AN222">
        <v>0</v>
      </c>
      <c r="AO222" t="s">
        <v>1378</v>
      </c>
    </row>
    <row r="223" spans="1:41" x14ac:dyDescent="0.25">
      <c r="A223" t="s">
        <v>52</v>
      </c>
      <c r="B223" t="s">
        <v>112</v>
      </c>
      <c r="C223" t="s">
        <v>113</v>
      </c>
      <c r="D223" t="s">
        <v>114</v>
      </c>
      <c r="E223" t="s">
        <v>139</v>
      </c>
      <c r="F223" t="s">
        <v>10</v>
      </c>
      <c r="G223" t="s">
        <v>429</v>
      </c>
      <c r="H223" t="s">
        <v>430</v>
      </c>
      <c r="I223">
        <v>2023</v>
      </c>
      <c r="J223">
        <v>100</v>
      </c>
      <c r="K223">
        <v>100</v>
      </c>
      <c r="L223" t="s">
        <v>431</v>
      </c>
      <c r="M223" t="s">
        <v>93</v>
      </c>
      <c r="N223" t="s">
        <v>55</v>
      </c>
      <c r="O223" t="s">
        <v>432</v>
      </c>
      <c r="P223" t="s">
        <v>20</v>
      </c>
      <c r="Q223" t="s">
        <v>29</v>
      </c>
      <c r="T223">
        <v>1580</v>
      </c>
      <c r="U223" t="s">
        <v>438</v>
      </c>
      <c r="V223">
        <v>20</v>
      </c>
      <c r="W223">
        <v>95</v>
      </c>
      <c r="X223">
        <v>0</v>
      </c>
      <c r="AA223">
        <v>4</v>
      </c>
      <c r="AD223">
        <v>12</v>
      </c>
      <c r="AE223">
        <v>12</v>
      </c>
      <c r="AF223" t="s">
        <v>808</v>
      </c>
      <c r="AG223">
        <v>20</v>
      </c>
      <c r="AH223">
        <v>20</v>
      </c>
      <c r="AI223" t="s">
        <v>809</v>
      </c>
      <c r="AJ223">
        <v>28</v>
      </c>
      <c r="AK223">
        <v>28</v>
      </c>
      <c r="AL223" t="s">
        <v>1134</v>
      </c>
      <c r="AM223">
        <v>0.37894736842105264</v>
      </c>
      <c r="AN223">
        <v>0.37894736842105264</v>
      </c>
      <c r="AO223" t="s">
        <v>1273</v>
      </c>
    </row>
    <row r="224" spans="1:41" x14ac:dyDescent="0.25">
      <c r="A224" t="s">
        <v>52</v>
      </c>
      <c r="B224" t="s">
        <v>112</v>
      </c>
      <c r="C224" t="s">
        <v>113</v>
      </c>
      <c r="D224" t="s">
        <v>114</v>
      </c>
      <c r="E224" t="s">
        <v>139</v>
      </c>
      <c r="F224" t="s">
        <v>10</v>
      </c>
      <c r="G224" t="s">
        <v>429</v>
      </c>
      <c r="H224" t="s">
        <v>430</v>
      </c>
      <c r="I224">
        <v>2023</v>
      </c>
      <c r="J224">
        <v>100</v>
      </c>
      <c r="K224">
        <v>100</v>
      </c>
      <c r="L224" t="s">
        <v>431</v>
      </c>
      <c r="M224" t="s">
        <v>93</v>
      </c>
      <c r="N224" t="s">
        <v>55</v>
      </c>
      <c r="O224" t="s">
        <v>432</v>
      </c>
      <c r="P224" t="s">
        <v>20</v>
      </c>
      <c r="Q224" t="s">
        <v>29</v>
      </c>
      <c r="T224">
        <v>1581</v>
      </c>
      <c r="U224" t="s">
        <v>439</v>
      </c>
      <c r="V224">
        <v>5</v>
      </c>
      <c r="W224">
        <v>1</v>
      </c>
      <c r="X224">
        <v>0</v>
      </c>
      <c r="AA224">
        <v>0</v>
      </c>
      <c r="AD224">
        <v>0</v>
      </c>
      <c r="AG224">
        <v>0</v>
      </c>
      <c r="AJ224">
        <v>0</v>
      </c>
      <c r="AM224">
        <v>0</v>
      </c>
      <c r="AN224">
        <v>0</v>
      </c>
      <c r="AO224" t="s">
        <v>1378</v>
      </c>
    </row>
    <row r="225" spans="1:41" x14ac:dyDescent="0.25">
      <c r="A225" t="s">
        <v>52</v>
      </c>
      <c r="B225" t="s">
        <v>112</v>
      </c>
      <c r="C225" t="s">
        <v>113</v>
      </c>
      <c r="D225" t="s">
        <v>114</v>
      </c>
      <c r="E225" t="s">
        <v>139</v>
      </c>
      <c r="F225" t="s">
        <v>10</v>
      </c>
      <c r="G225" t="s">
        <v>429</v>
      </c>
      <c r="H225" t="s">
        <v>430</v>
      </c>
      <c r="I225">
        <v>2023</v>
      </c>
      <c r="J225">
        <v>100</v>
      </c>
      <c r="K225">
        <v>100</v>
      </c>
      <c r="L225" t="s">
        <v>431</v>
      </c>
      <c r="M225" t="s">
        <v>93</v>
      </c>
      <c r="N225" t="s">
        <v>55</v>
      </c>
      <c r="O225" t="s">
        <v>432</v>
      </c>
      <c r="P225" t="s">
        <v>20</v>
      </c>
      <c r="Q225" t="s">
        <v>29</v>
      </c>
      <c r="T225">
        <v>1582</v>
      </c>
      <c r="U225" t="s">
        <v>440</v>
      </c>
      <c r="V225">
        <v>5</v>
      </c>
      <c r="W225">
        <v>100</v>
      </c>
      <c r="X225">
        <v>100</v>
      </c>
      <c r="AA225">
        <v>100</v>
      </c>
      <c r="AD225">
        <v>100</v>
      </c>
      <c r="AE225">
        <v>100</v>
      </c>
      <c r="AF225" t="s">
        <v>810</v>
      </c>
      <c r="AG225">
        <v>100</v>
      </c>
      <c r="AH225">
        <v>100</v>
      </c>
      <c r="AI225" t="s">
        <v>997</v>
      </c>
      <c r="AJ225">
        <v>100</v>
      </c>
      <c r="AK225">
        <v>100</v>
      </c>
      <c r="AL225" t="s">
        <v>1274</v>
      </c>
      <c r="AM225">
        <v>1</v>
      </c>
      <c r="AN225">
        <v>1</v>
      </c>
      <c r="AO225" t="s">
        <v>1275</v>
      </c>
    </row>
    <row r="226" spans="1:41" x14ac:dyDescent="0.25">
      <c r="A226" t="s">
        <v>458</v>
      </c>
      <c r="B226" t="s">
        <v>112</v>
      </c>
      <c r="C226" t="s">
        <v>113</v>
      </c>
      <c r="D226" t="s">
        <v>114</v>
      </c>
      <c r="E226" t="s">
        <v>115</v>
      </c>
      <c r="F226" t="s">
        <v>459</v>
      </c>
      <c r="G226" t="s">
        <v>460</v>
      </c>
      <c r="H226" t="s">
        <v>461</v>
      </c>
      <c r="I226">
        <v>2023</v>
      </c>
      <c r="J226">
        <v>50</v>
      </c>
      <c r="K226">
        <v>100</v>
      </c>
      <c r="L226" t="s">
        <v>462</v>
      </c>
      <c r="M226" t="s">
        <v>93</v>
      </c>
      <c r="N226" t="s">
        <v>62</v>
      </c>
      <c r="O226" t="s">
        <v>99</v>
      </c>
      <c r="P226" t="s">
        <v>13</v>
      </c>
      <c r="Q226" t="s">
        <v>109</v>
      </c>
      <c r="T226">
        <v>1593</v>
      </c>
      <c r="U226" t="s">
        <v>463</v>
      </c>
      <c r="V226">
        <v>50</v>
      </c>
      <c r="W226">
        <v>1</v>
      </c>
      <c r="X226">
        <v>0</v>
      </c>
      <c r="AA226">
        <v>0</v>
      </c>
      <c r="AD226">
        <v>0</v>
      </c>
      <c r="AG226">
        <v>0</v>
      </c>
      <c r="AJ226">
        <v>0</v>
      </c>
      <c r="AM226">
        <v>0</v>
      </c>
      <c r="AN226">
        <v>0</v>
      </c>
      <c r="AO226" t="s">
        <v>1378</v>
      </c>
    </row>
    <row r="227" spans="1:41" x14ac:dyDescent="0.25">
      <c r="A227" t="s">
        <v>458</v>
      </c>
      <c r="B227" t="s">
        <v>112</v>
      </c>
      <c r="C227" t="s">
        <v>113</v>
      </c>
      <c r="D227" t="s">
        <v>114</v>
      </c>
      <c r="E227" t="s">
        <v>115</v>
      </c>
      <c r="F227" t="s">
        <v>459</v>
      </c>
      <c r="G227" t="s">
        <v>460</v>
      </c>
      <c r="H227" t="s">
        <v>461</v>
      </c>
      <c r="I227">
        <v>2023</v>
      </c>
      <c r="J227">
        <v>50</v>
      </c>
      <c r="K227">
        <v>100</v>
      </c>
      <c r="L227" t="s">
        <v>462</v>
      </c>
      <c r="M227" t="s">
        <v>93</v>
      </c>
      <c r="N227" t="s">
        <v>62</v>
      </c>
      <c r="O227" t="s">
        <v>99</v>
      </c>
      <c r="P227" t="s">
        <v>13</v>
      </c>
      <c r="Q227" t="s">
        <v>109</v>
      </c>
      <c r="T227">
        <v>1594</v>
      </c>
      <c r="U227" t="s">
        <v>464</v>
      </c>
      <c r="V227">
        <v>50</v>
      </c>
      <c r="W227">
        <v>3</v>
      </c>
      <c r="X227">
        <v>0</v>
      </c>
      <c r="AA227">
        <v>0</v>
      </c>
      <c r="AD227">
        <v>0</v>
      </c>
      <c r="AG227">
        <v>0</v>
      </c>
      <c r="AJ227">
        <v>0</v>
      </c>
      <c r="AM227">
        <v>0</v>
      </c>
      <c r="AN227">
        <v>0</v>
      </c>
      <c r="AO227" t="s">
        <v>1378</v>
      </c>
    </row>
    <row r="228" spans="1:41" x14ac:dyDescent="0.25">
      <c r="A228" t="s">
        <v>458</v>
      </c>
      <c r="B228" t="s">
        <v>112</v>
      </c>
      <c r="C228" t="s">
        <v>113</v>
      </c>
      <c r="D228" t="s">
        <v>114</v>
      </c>
      <c r="E228" t="s">
        <v>115</v>
      </c>
      <c r="F228" t="s">
        <v>473</v>
      </c>
      <c r="G228" t="s">
        <v>474</v>
      </c>
      <c r="H228" t="s">
        <v>475</v>
      </c>
      <c r="I228">
        <v>2023</v>
      </c>
      <c r="J228">
        <v>50</v>
      </c>
      <c r="K228">
        <v>100</v>
      </c>
      <c r="L228" t="s">
        <v>476</v>
      </c>
      <c r="M228" t="s">
        <v>93</v>
      </c>
      <c r="N228" t="s">
        <v>62</v>
      </c>
      <c r="O228" t="s">
        <v>99</v>
      </c>
      <c r="P228" t="s">
        <v>13</v>
      </c>
      <c r="Q228" t="s">
        <v>109</v>
      </c>
      <c r="T228">
        <v>1599</v>
      </c>
      <c r="U228" t="s">
        <v>477</v>
      </c>
      <c r="V228">
        <v>50</v>
      </c>
      <c r="W228">
        <v>1</v>
      </c>
      <c r="X228">
        <v>0</v>
      </c>
      <c r="AA228">
        <v>0</v>
      </c>
      <c r="AD228">
        <v>0</v>
      </c>
      <c r="AG228">
        <v>0</v>
      </c>
      <c r="AJ228">
        <v>0</v>
      </c>
      <c r="AM228">
        <v>0</v>
      </c>
      <c r="AN228">
        <v>0</v>
      </c>
      <c r="AO228" t="s">
        <v>1378</v>
      </c>
    </row>
    <row r="229" spans="1:41" x14ac:dyDescent="0.25">
      <c r="A229" t="s">
        <v>458</v>
      </c>
      <c r="B229" t="s">
        <v>112</v>
      </c>
      <c r="C229" t="s">
        <v>113</v>
      </c>
      <c r="D229" t="s">
        <v>114</v>
      </c>
      <c r="E229" t="s">
        <v>115</v>
      </c>
      <c r="F229" t="s">
        <v>473</v>
      </c>
      <c r="G229" t="s">
        <v>474</v>
      </c>
      <c r="H229" t="s">
        <v>475</v>
      </c>
      <c r="I229">
        <v>2023</v>
      </c>
      <c r="J229">
        <v>50</v>
      </c>
      <c r="K229">
        <v>100</v>
      </c>
      <c r="L229" t="s">
        <v>476</v>
      </c>
      <c r="M229" t="s">
        <v>93</v>
      </c>
      <c r="N229" t="s">
        <v>62</v>
      </c>
      <c r="O229" t="s">
        <v>99</v>
      </c>
      <c r="P229" t="s">
        <v>13</v>
      </c>
      <c r="Q229" t="s">
        <v>109</v>
      </c>
      <c r="T229">
        <v>1600</v>
      </c>
      <c r="U229" t="s">
        <v>475</v>
      </c>
      <c r="V229">
        <v>50</v>
      </c>
      <c r="W229">
        <v>3</v>
      </c>
      <c r="X229">
        <v>0</v>
      </c>
      <c r="AA229">
        <v>0</v>
      </c>
      <c r="AD229">
        <v>0</v>
      </c>
      <c r="AG229">
        <v>0</v>
      </c>
      <c r="AJ229">
        <v>0</v>
      </c>
      <c r="AM229">
        <v>0</v>
      </c>
      <c r="AN229">
        <v>0</v>
      </c>
      <c r="AO229" t="s">
        <v>1378</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F289E-153A-43ED-BAF8-2EA42B721D69}">
  <dimension ref="A3:G31"/>
  <sheetViews>
    <sheetView tabSelected="1" topLeftCell="A13" workbookViewId="0">
      <selection activeCell="B5" sqref="B5"/>
    </sheetView>
  </sheetViews>
  <sheetFormatPr baseColWidth="10" defaultRowHeight="15" x14ac:dyDescent="0.25"/>
  <cols>
    <col min="1" max="1" width="76" bestFit="1" customWidth="1"/>
    <col min="2" max="2" width="27.28515625" bestFit="1" customWidth="1"/>
    <col min="3" max="3" width="31.5703125" bestFit="1" customWidth="1"/>
    <col min="5" max="7" width="0" hidden="1" customWidth="1"/>
  </cols>
  <sheetData>
    <row r="3" spans="1:7" x14ac:dyDescent="0.25">
      <c r="A3" s="4" t="s">
        <v>1380</v>
      </c>
      <c r="B3" t="s">
        <v>1382</v>
      </c>
      <c r="C3" t="s">
        <v>1383</v>
      </c>
      <c r="E3" s="12" t="s">
        <v>1387</v>
      </c>
      <c r="F3" s="12" t="s">
        <v>1388</v>
      </c>
      <c r="G3" s="12" t="s">
        <v>1389</v>
      </c>
    </row>
    <row r="4" spans="1:7" x14ac:dyDescent="0.25">
      <c r="A4" s="5" t="s">
        <v>38</v>
      </c>
      <c r="B4" s="7">
        <v>0.10488481646637808</v>
      </c>
      <c r="C4" s="7">
        <v>0.32307801310547007</v>
      </c>
      <c r="E4">
        <v>0.10488481646637808</v>
      </c>
      <c r="F4">
        <v>0.32307801310547007</v>
      </c>
      <c r="G4" t="str">
        <f>+IF(F4=E4,"Igual",IF(F4&gt;E4,"Mayor","Menor"))</f>
        <v>Mayor</v>
      </c>
    </row>
    <row r="5" spans="1:7" x14ac:dyDescent="0.25">
      <c r="A5" s="5" t="s">
        <v>39</v>
      </c>
      <c r="B5" s="7">
        <v>0.11733333333333333</v>
      </c>
      <c r="C5" s="7">
        <v>0.27688235294117647</v>
      </c>
      <c r="E5">
        <v>0.11733333333333333</v>
      </c>
      <c r="F5">
        <v>0.27688235294117647</v>
      </c>
      <c r="G5" t="str">
        <f>+IF(F5=E5,"Igual",IF(F5&gt;E5,"Mayor","Menor"))</f>
        <v>Mayor</v>
      </c>
    </row>
    <row r="6" spans="1:7" x14ac:dyDescent="0.25">
      <c r="A6" s="5" t="s">
        <v>40</v>
      </c>
      <c r="B6" s="7">
        <v>0.625</v>
      </c>
      <c r="C6" s="7">
        <v>8.3333333333333329E-2</v>
      </c>
      <c r="E6">
        <v>0.625</v>
      </c>
      <c r="F6">
        <v>8.3333333333333329E-2</v>
      </c>
      <c r="G6" t="str">
        <f t="shared" ref="G6:G26" si="0">+IF(F6=E6,"Igual",IF(F6&gt;E6,"Mayor","Menor"))</f>
        <v>Menor</v>
      </c>
    </row>
    <row r="7" spans="1:7" x14ac:dyDescent="0.25">
      <c r="A7" s="5" t="s">
        <v>41</v>
      </c>
      <c r="B7" s="7">
        <v>0</v>
      </c>
      <c r="C7" s="7">
        <v>0</v>
      </c>
      <c r="E7">
        <v>0</v>
      </c>
      <c r="F7">
        <v>0</v>
      </c>
      <c r="G7" t="str">
        <f t="shared" si="0"/>
        <v>Igual</v>
      </c>
    </row>
    <row r="8" spans="1:7" x14ac:dyDescent="0.25">
      <c r="A8" s="5" t="s">
        <v>35</v>
      </c>
      <c r="B8" s="7">
        <v>0.5</v>
      </c>
      <c r="C8" s="7">
        <v>0.41666666666666669</v>
      </c>
      <c r="E8">
        <v>0.5</v>
      </c>
      <c r="F8">
        <v>0.41666666666666669</v>
      </c>
      <c r="G8" t="str">
        <f t="shared" si="0"/>
        <v>Menor</v>
      </c>
    </row>
    <row r="9" spans="1:7" x14ac:dyDescent="0.25">
      <c r="A9" s="5" t="s">
        <v>49</v>
      </c>
      <c r="B9" s="7">
        <v>0.20833333333333334</v>
      </c>
      <c r="C9" s="7">
        <v>3.6553030303030302E-2</v>
      </c>
      <c r="E9">
        <v>0.20833333333333334</v>
      </c>
      <c r="F9">
        <v>3.6553030303030302E-2</v>
      </c>
      <c r="G9" t="str">
        <f t="shared" si="0"/>
        <v>Menor</v>
      </c>
    </row>
    <row r="10" spans="1:7" x14ac:dyDescent="0.25">
      <c r="A10" s="5" t="s">
        <v>48</v>
      </c>
      <c r="B10" s="7">
        <v>0.34097403631618362</v>
      </c>
      <c r="C10" s="7">
        <v>0.3120624288973094</v>
      </c>
      <c r="E10">
        <v>0.34097403631618362</v>
      </c>
      <c r="F10">
        <v>0.3120624288973094</v>
      </c>
      <c r="G10" t="str">
        <f t="shared" si="0"/>
        <v>Menor</v>
      </c>
    </row>
    <row r="11" spans="1:7" x14ac:dyDescent="0.25">
      <c r="A11" s="5" t="s">
        <v>64</v>
      </c>
      <c r="B11" s="7">
        <v>0.25</v>
      </c>
      <c r="C11" s="7">
        <v>0.25</v>
      </c>
      <c r="E11">
        <v>0.25</v>
      </c>
      <c r="F11">
        <v>0.25</v>
      </c>
      <c r="G11" t="str">
        <f t="shared" si="0"/>
        <v>Igual</v>
      </c>
    </row>
    <row r="12" spans="1:7" x14ac:dyDescent="0.25">
      <c r="A12" s="5" t="s">
        <v>42</v>
      </c>
      <c r="B12" s="7">
        <v>0.15</v>
      </c>
      <c r="C12" s="7">
        <v>0.15</v>
      </c>
      <c r="E12">
        <v>0.15</v>
      </c>
      <c r="F12">
        <v>0.15</v>
      </c>
      <c r="G12" t="str">
        <f t="shared" si="0"/>
        <v>Igual</v>
      </c>
    </row>
    <row r="13" spans="1:7" x14ac:dyDescent="0.25">
      <c r="A13" s="5" t="s">
        <v>50</v>
      </c>
      <c r="B13" s="7">
        <v>0.12083333333333332</v>
      </c>
      <c r="C13" s="7">
        <v>0</v>
      </c>
      <c r="E13">
        <v>0.12083333333333332</v>
      </c>
      <c r="F13">
        <v>0</v>
      </c>
      <c r="G13" t="str">
        <f t="shared" si="0"/>
        <v>Menor</v>
      </c>
    </row>
    <row r="14" spans="1:7" x14ac:dyDescent="0.25">
      <c r="A14" s="5" t="s">
        <v>70</v>
      </c>
      <c r="B14" s="7">
        <v>0.14444444444444446</v>
      </c>
      <c r="C14" s="7">
        <v>0.34044444444444444</v>
      </c>
      <c r="E14">
        <v>0.14444444444444446</v>
      </c>
      <c r="F14">
        <v>0.34044444444444444</v>
      </c>
      <c r="G14" t="str">
        <f t="shared" si="0"/>
        <v>Mayor</v>
      </c>
    </row>
    <row r="15" spans="1:7" x14ac:dyDescent="0.25">
      <c r="A15" s="5" t="s">
        <v>51</v>
      </c>
      <c r="B15" s="7">
        <v>0.44444444444444442</v>
      </c>
      <c r="C15" s="7">
        <v>0.72222222222222221</v>
      </c>
      <c r="E15">
        <v>0.44444444444444442</v>
      </c>
      <c r="F15">
        <v>0.72222222222222221</v>
      </c>
      <c r="G15" t="str">
        <f t="shared" si="0"/>
        <v>Mayor</v>
      </c>
    </row>
    <row r="16" spans="1:7" x14ac:dyDescent="0.25">
      <c r="A16" s="5" t="s">
        <v>68</v>
      </c>
      <c r="B16" s="7">
        <v>9.5238095238095233E-2</v>
      </c>
      <c r="C16" s="7">
        <v>0.26904761904761904</v>
      </c>
      <c r="E16">
        <v>9.5238095238095233E-2</v>
      </c>
      <c r="F16">
        <v>0.26904761904761904</v>
      </c>
      <c r="G16" t="str">
        <f t="shared" si="0"/>
        <v>Mayor</v>
      </c>
    </row>
    <row r="17" spans="1:7" x14ac:dyDescent="0.25">
      <c r="A17" s="5" t="s">
        <v>413</v>
      </c>
      <c r="B17" s="7">
        <v>0.4</v>
      </c>
      <c r="C17" s="7">
        <v>0.4</v>
      </c>
      <c r="E17">
        <v>0.4</v>
      </c>
      <c r="F17">
        <v>0.4</v>
      </c>
      <c r="G17" t="str">
        <f t="shared" si="0"/>
        <v>Igual</v>
      </c>
    </row>
    <row r="18" spans="1:7" x14ac:dyDescent="0.25">
      <c r="A18" s="5" t="s">
        <v>36</v>
      </c>
      <c r="B18" s="7">
        <v>0.55000000000000004</v>
      </c>
      <c r="C18" s="7">
        <v>0.67037037037037039</v>
      </c>
      <c r="E18">
        <v>0.55000000000000004</v>
      </c>
      <c r="F18">
        <v>0.67037037037037039</v>
      </c>
      <c r="G18" t="str">
        <f t="shared" si="0"/>
        <v>Mayor</v>
      </c>
    </row>
    <row r="19" spans="1:7" x14ac:dyDescent="0.25">
      <c r="A19" s="5" t="s">
        <v>43</v>
      </c>
      <c r="B19" s="7">
        <v>3.90625E-2</v>
      </c>
      <c r="C19" s="7">
        <v>7.6562500000000006E-2</v>
      </c>
      <c r="E19">
        <v>4.4117647058823532E-2</v>
      </c>
      <c r="F19">
        <v>3.5294117647058823E-2</v>
      </c>
      <c r="G19" t="str">
        <f t="shared" si="0"/>
        <v>Menor</v>
      </c>
    </row>
    <row r="20" spans="1:7" x14ac:dyDescent="0.25">
      <c r="A20" s="5" t="s">
        <v>45</v>
      </c>
      <c r="B20" s="7">
        <v>0</v>
      </c>
      <c r="C20" s="7">
        <v>0.2400568181818182</v>
      </c>
      <c r="E20">
        <v>0</v>
      </c>
      <c r="F20">
        <v>0.2400568181818182</v>
      </c>
      <c r="G20" t="str">
        <f t="shared" si="0"/>
        <v>Mayor</v>
      </c>
    </row>
    <row r="21" spans="1:7" x14ac:dyDescent="0.25">
      <c r="A21" s="5" t="s">
        <v>69</v>
      </c>
      <c r="B21" s="7">
        <v>0.49090909090909091</v>
      </c>
      <c r="C21" s="7">
        <v>0.50909090909090904</v>
      </c>
      <c r="E21">
        <v>0.49090909090909091</v>
      </c>
      <c r="F21">
        <v>0.50909090909090904</v>
      </c>
      <c r="G21" t="str">
        <f t="shared" si="0"/>
        <v>Mayor</v>
      </c>
    </row>
    <row r="22" spans="1:7" x14ac:dyDescent="0.25">
      <c r="A22" s="5" t="s">
        <v>46</v>
      </c>
      <c r="B22" s="7">
        <v>0.11904761904761904</v>
      </c>
      <c r="C22" s="7">
        <v>0.40476190476190471</v>
      </c>
      <c r="E22">
        <v>0.11904761904761904</v>
      </c>
      <c r="F22">
        <v>0.40476190476190471</v>
      </c>
      <c r="G22" t="str">
        <f t="shared" si="0"/>
        <v>Mayor</v>
      </c>
    </row>
    <row r="23" spans="1:7" x14ac:dyDescent="0.25">
      <c r="A23" s="5" t="s">
        <v>47</v>
      </c>
      <c r="B23" s="7">
        <v>0.24305555555555555</v>
      </c>
      <c r="C23" s="7">
        <v>0.26416666666666666</v>
      </c>
      <c r="E23">
        <v>0.24305555555555555</v>
      </c>
      <c r="F23">
        <v>0.26416666666666666</v>
      </c>
      <c r="G23" t="str">
        <f t="shared" si="0"/>
        <v>Mayor</v>
      </c>
    </row>
    <row r="24" spans="1:7" x14ac:dyDescent="0.25">
      <c r="A24" s="5" t="s">
        <v>71</v>
      </c>
      <c r="B24" s="7">
        <v>0</v>
      </c>
      <c r="C24" s="7">
        <v>0.875</v>
      </c>
      <c r="E24">
        <v>0</v>
      </c>
      <c r="F24">
        <v>0.875</v>
      </c>
      <c r="G24" t="str">
        <f t="shared" si="0"/>
        <v>Mayor</v>
      </c>
    </row>
    <row r="25" spans="1:7" x14ac:dyDescent="0.25">
      <c r="A25" s="5" t="s">
        <v>52</v>
      </c>
      <c r="B25" s="7">
        <v>0.31447368421052635</v>
      </c>
      <c r="C25" s="7">
        <v>0.43947368421052629</v>
      </c>
      <c r="E25">
        <v>0.31447368421052635</v>
      </c>
      <c r="F25">
        <v>0.43947368421052629</v>
      </c>
      <c r="G25" t="str">
        <f t="shared" si="0"/>
        <v>Mayor</v>
      </c>
    </row>
    <row r="26" spans="1:7" x14ac:dyDescent="0.25">
      <c r="A26" s="5" t="s">
        <v>458</v>
      </c>
      <c r="B26" s="7">
        <v>0</v>
      </c>
      <c r="C26" s="7">
        <v>0</v>
      </c>
      <c r="E26">
        <v>0</v>
      </c>
      <c r="F26">
        <v>0</v>
      </c>
      <c r="G26" t="str">
        <f t="shared" si="0"/>
        <v>Igual</v>
      </c>
    </row>
    <row r="27" spans="1:7" x14ac:dyDescent="0.25">
      <c r="A27" s="5" t="s">
        <v>1381</v>
      </c>
      <c r="B27" s="7">
        <v>0.2268796768809932</v>
      </c>
      <c r="C27" s="7">
        <v>0.26371056411572968</v>
      </c>
    </row>
    <row r="29" spans="1:7" x14ac:dyDescent="0.25">
      <c r="B29" s="10" t="s">
        <v>1386</v>
      </c>
      <c r="C29" s="11">
        <f>+GETPIVOTDATA("Promedio de Planeado_Junio",$A$3)</f>
        <v>0.2268796768809932</v>
      </c>
    </row>
    <row r="30" spans="1:7" x14ac:dyDescent="0.25">
      <c r="B30" s="10" t="s">
        <v>1385</v>
      </c>
      <c r="C30" s="11">
        <f>+GETPIVOTDATA("Promedio de ValorEjecutadoJunio",$A$3)-GETPIVOTDATA("Promedio de Planeado_Junio",$A$3)</f>
        <v>3.6830887234736487E-2</v>
      </c>
    </row>
    <row r="31" spans="1:7" x14ac:dyDescent="0.25">
      <c r="B31" s="10" t="s">
        <v>1384</v>
      </c>
      <c r="C31" s="11">
        <f>1-C30-C29</f>
        <v>0.73628943588427032</v>
      </c>
    </row>
  </sheetData>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Indicadores PAA</vt:lpstr>
      <vt:lpstr>Indicadores PAA %</vt:lpstr>
      <vt:lpstr>Reporte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RafaelBosiga</dc:creator>
  <cp:lastModifiedBy>Alvaro Peña</cp:lastModifiedBy>
  <dcterms:created xsi:type="dcterms:W3CDTF">2021-04-13T17:45:15Z</dcterms:created>
  <dcterms:modified xsi:type="dcterms:W3CDTF">2023-07-27T15:06:42Z</dcterms:modified>
</cp:coreProperties>
</file>