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3\"/>
    </mc:Choice>
  </mc:AlternateContent>
  <xr:revisionPtr revIDLastSave="0" documentId="13_ncr:1_{B5A99920-E919-4E1A-9627-280FF28939CA}" xr6:coauthVersionLast="47" xr6:coauthVersionMax="47" xr10:uidLastSave="{00000000-0000-0000-0000-000000000000}"/>
  <bookViews>
    <workbookView xWindow="-110" yWindow="-110" windowWidth="19420" windowHeight="10300" tabRatio="567" activeTab="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Hoja1" sheetId="11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E11" i="3"/>
  <c r="F11" i="3"/>
  <c r="G11" i="3"/>
  <c r="H11" i="3"/>
  <c r="I11" i="3"/>
  <c r="E12" i="3"/>
  <c r="F12" i="3"/>
  <c r="G12" i="3"/>
  <c r="H12" i="3"/>
  <c r="I12" i="3"/>
  <c r="E13" i="3"/>
  <c r="F13" i="3"/>
  <c r="G13" i="3"/>
  <c r="H13" i="3"/>
  <c r="I13" i="3"/>
  <c r="E14" i="3"/>
  <c r="F14" i="3"/>
  <c r="G14" i="3"/>
  <c r="H14" i="3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I9" i="3"/>
  <c r="H9" i="3"/>
  <c r="G9" i="3"/>
  <c r="F9" i="3"/>
  <c r="E9" i="3"/>
  <c r="E10" i="4"/>
  <c r="F10" i="4"/>
  <c r="G10" i="4"/>
  <c r="H10" i="4"/>
  <c r="I10" i="4"/>
  <c r="E11" i="4"/>
  <c r="F11" i="4"/>
  <c r="G11" i="4"/>
  <c r="H11" i="4"/>
  <c r="I11" i="4"/>
  <c r="E12" i="4"/>
  <c r="F12" i="4"/>
  <c r="G12" i="4"/>
  <c r="H12" i="4"/>
  <c r="I12" i="4"/>
  <c r="E13" i="4"/>
  <c r="F13" i="4"/>
  <c r="G13" i="4"/>
  <c r="H13" i="4"/>
  <c r="I13" i="4"/>
  <c r="E14" i="4"/>
  <c r="F14" i="4"/>
  <c r="G14" i="4"/>
  <c r="H14" i="4"/>
  <c r="I14" i="4"/>
  <c r="E15" i="4"/>
  <c r="F15" i="4"/>
  <c r="G15" i="4"/>
  <c r="H15" i="4"/>
  <c r="I15" i="4"/>
  <c r="E16" i="4"/>
  <c r="F16" i="4"/>
  <c r="G16" i="4"/>
  <c r="H16" i="4"/>
  <c r="I16" i="4"/>
  <c r="E17" i="4"/>
  <c r="F17" i="4"/>
  <c r="G17" i="4"/>
  <c r="H17" i="4"/>
  <c r="I17" i="4"/>
  <c r="E18" i="4"/>
  <c r="F18" i="4"/>
  <c r="G18" i="4"/>
  <c r="H18" i="4"/>
  <c r="I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E22" i="4"/>
  <c r="F22" i="4"/>
  <c r="G22" i="4"/>
  <c r="H22" i="4"/>
  <c r="I22" i="4"/>
  <c r="E23" i="4"/>
  <c r="F23" i="4"/>
  <c r="G23" i="4"/>
  <c r="H23" i="4"/>
  <c r="I23" i="4"/>
  <c r="I9" i="4"/>
  <c r="H9" i="4"/>
  <c r="G9" i="4"/>
  <c r="F9" i="4"/>
  <c r="E9" i="4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5" i="5"/>
  <c r="F15" i="5"/>
  <c r="G15" i="5"/>
  <c r="H15" i="5"/>
  <c r="I15" i="5"/>
  <c r="E16" i="5"/>
  <c r="F16" i="5"/>
  <c r="G16" i="5"/>
  <c r="H16" i="5"/>
  <c r="I16" i="5"/>
  <c r="I9" i="5"/>
  <c r="H9" i="5"/>
  <c r="G9" i="5"/>
  <c r="F9" i="5"/>
  <c r="E9" i="5"/>
  <c r="E10" i="6"/>
  <c r="F10" i="6"/>
  <c r="G10" i="6"/>
  <c r="H10" i="6"/>
  <c r="I10" i="6"/>
  <c r="E11" i="6"/>
  <c r="F11" i="6"/>
  <c r="G11" i="6"/>
  <c r="H11" i="6"/>
  <c r="I11" i="6"/>
  <c r="E12" i="6"/>
  <c r="F12" i="6"/>
  <c r="G12" i="6"/>
  <c r="H12" i="6"/>
  <c r="I12" i="6"/>
  <c r="I9" i="6"/>
  <c r="H9" i="6"/>
  <c r="G9" i="6"/>
  <c r="F9" i="6"/>
  <c r="E9" i="6"/>
  <c r="J17" i="7"/>
  <c r="E10" i="7"/>
  <c r="F10" i="7"/>
  <c r="G10" i="7"/>
  <c r="H10" i="7"/>
  <c r="I10" i="7"/>
  <c r="E11" i="7"/>
  <c r="F11" i="7"/>
  <c r="G11" i="7"/>
  <c r="H11" i="7"/>
  <c r="I11" i="7"/>
  <c r="E12" i="7"/>
  <c r="F12" i="7"/>
  <c r="G12" i="7"/>
  <c r="H12" i="7"/>
  <c r="I12" i="7"/>
  <c r="E13" i="7"/>
  <c r="F13" i="7"/>
  <c r="G13" i="7"/>
  <c r="H13" i="7"/>
  <c r="I13" i="7"/>
  <c r="E14" i="7"/>
  <c r="F14" i="7"/>
  <c r="G14" i="7"/>
  <c r="H14" i="7"/>
  <c r="I14" i="7"/>
  <c r="E15" i="7"/>
  <c r="F15" i="7"/>
  <c r="G15" i="7"/>
  <c r="H15" i="7"/>
  <c r="I15" i="7"/>
  <c r="E16" i="7"/>
  <c r="F16" i="7"/>
  <c r="G16" i="7"/>
  <c r="H16" i="7"/>
  <c r="I16" i="7"/>
  <c r="I9" i="7"/>
  <c r="H9" i="7"/>
  <c r="G9" i="7"/>
  <c r="F9" i="7"/>
  <c r="E9" i="7"/>
  <c r="G10" i="8"/>
  <c r="H10" i="8"/>
  <c r="I10" i="8"/>
  <c r="G11" i="8"/>
  <c r="H11" i="8"/>
  <c r="I11" i="8"/>
  <c r="G12" i="8"/>
  <c r="H12" i="8"/>
  <c r="I12" i="8"/>
  <c r="F10" i="8"/>
  <c r="F11" i="8"/>
  <c r="F12" i="8"/>
  <c r="E11" i="8"/>
  <c r="E12" i="8"/>
  <c r="E10" i="8"/>
  <c r="I9" i="8"/>
  <c r="H9" i="8"/>
  <c r="G9" i="8"/>
  <c r="F9" i="8"/>
  <c r="E9" i="8"/>
  <c r="H48" i="10"/>
  <c r="G48" i="10"/>
  <c r="F48" i="10"/>
  <c r="E48" i="10"/>
  <c r="H47" i="10"/>
  <c r="G47" i="10"/>
  <c r="F47" i="10"/>
  <c r="E47" i="10"/>
  <c r="H46" i="10"/>
  <c r="G46" i="10"/>
  <c r="F46" i="10"/>
  <c r="E46" i="10"/>
  <c r="H45" i="10"/>
  <c r="G45" i="10"/>
  <c r="F45" i="10"/>
  <c r="E45" i="10"/>
  <c r="H44" i="10"/>
  <c r="G44" i="10"/>
  <c r="F44" i="10"/>
  <c r="E44" i="10"/>
  <c r="H43" i="10"/>
  <c r="G43" i="10"/>
  <c r="F43" i="10"/>
  <c r="E43" i="10"/>
  <c r="E40" i="10"/>
  <c r="F40" i="10"/>
  <c r="H39" i="10"/>
  <c r="G39" i="10"/>
  <c r="F39" i="10"/>
  <c r="E39" i="10"/>
  <c r="H38" i="10"/>
  <c r="G38" i="10"/>
  <c r="F38" i="10"/>
  <c r="E38" i="10"/>
  <c r="H37" i="10"/>
  <c r="G37" i="10"/>
  <c r="F37" i="10"/>
  <c r="E37" i="10"/>
  <c r="H36" i="10"/>
  <c r="G36" i="10"/>
  <c r="F36" i="10"/>
  <c r="E36" i="10"/>
  <c r="H35" i="10"/>
  <c r="G35" i="10"/>
  <c r="F35" i="10"/>
  <c r="E35" i="10"/>
  <c r="H34" i="10"/>
  <c r="G34" i="10"/>
  <c r="F34" i="10"/>
  <c r="E34" i="10"/>
  <c r="H33" i="10"/>
  <c r="G33" i="10"/>
  <c r="F33" i="10"/>
  <c r="E33" i="10"/>
  <c r="H32" i="10"/>
  <c r="G32" i="10"/>
  <c r="F32" i="10"/>
  <c r="E32" i="10"/>
  <c r="H31" i="10"/>
  <c r="G31" i="10"/>
  <c r="F31" i="10"/>
  <c r="E31" i="10"/>
  <c r="H30" i="10"/>
  <c r="G30" i="10"/>
  <c r="F30" i="10"/>
  <c r="E30" i="10"/>
  <c r="H29" i="10"/>
  <c r="G29" i="10"/>
  <c r="F29" i="10"/>
  <c r="E29" i="10"/>
  <c r="H28" i="10"/>
  <c r="G28" i="10"/>
  <c r="F28" i="10"/>
  <c r="E28" i="10"/>
  <c r="H27" i="10"/>
  <c r="G27" i="10"/>
  <c r="F27" i="10"/>
  <c r="E27" i="10"/>
  <c r="H26" i="10"/>
  <c r="G26" i="10"/>
  <c r="F26" i="10"/>
  <c r="E26" i="10"/>
  <c r="H25" i="10"/>
  <c r="G25" i="10"/>
  <c r="F25" i="10"/>
  <c r="E25" i="10"/>
  <c r="H24" i="10"/>
  <c r="G24" i="10"/>
  <c r="F24" i="10"/>
  <c r="E24" i="10"/>
  <c r="H23" i="10"/>
  <c r="G23" i="10"/>
  <c r="F23" i="10"/>
  <c r="E23" i="10"/>
  <c r="H22" i="10"/>
  <c r="G22" i="10"/>
  <c r="F22" i="10"/>
  <c r="E22" i="10"/>
  <c r="H21" i="10"/>
  <c r="G21" i="10"/>
  <c r="F21" i="10"/>
  <c r="E21" i="10"/>
  <c r="H20" i="10"/>
  <c r="G20" i="10"/>
  <c r="F20" i="10"/>
  <c r="E20" i="10"/>
  <c r="H19" i="10"/>
  <c r="G19" i="10"/>
  <c r="F19" i="10"/>
  <c r="E19" i="10"/>
  <c r="H18" i="10" l="1"/>
  <c r="G18" i="10"/>
  <c r="F18" i="10"/>
  <c r="E18" i="10"/>
  <c r="H17" i="10"/>
  <c r="G17" i="10"/>
  <c r="F17" i="10"/>
  <c r="E17" i="10"/>
  <c r="H16" i="10"/>
  <c r="G16" i="10"/>
  <c r="F16" i="10"/>
  <c r="E16" i="10"/>
  <c r="H15" i="10"/>
  <c r="G15" i="10"/>
  <c r="F15" i="10"/>
  <c r="E15" i="10"/>
  <c r="H14" i="10"/>
  <c r="G14" i="10"/>
  <c r="F14" i="10"/>
  <c r="E14" i="10"/>
  <c r="H13" i="10"/>
  <c r="G13" i="10"/>
  <c r="F13" i="10"/>
  <c r="E13" i="10"/>
  <c r="H12" i="10"/>
  <c r="G12" i="10"/>
  <c r="F12" i="10"/>
  <c r="E12" i="10"/>
  <c r="E11" i="10" l="1"/>
  <c r="H10" i="10"/>
  <c r="G10" i="10"/>
  <c r="F10" i="10"/>
  <c r="E10" i="10"/>
  <c r="H11" i="10"/>
  <c r="G11" i="10"/>
  <c r="F11" i="10"/>
  <c r="H9" i="10"/>
  <c r="G9" i="10"/>
  <c r="F9" i="10"/>
  <c r="E9" i="10"/>
  <c r="J9" i="10" l="1"/>
  <c r="I9" i="10"/>
  <c r="H41" i="10" l="1"/>
  <c r="H40" i="10"/>
  <c r="G42" i="10"/>
  <c r="E41" i="10"/>
  <c r="E42" i="10"/>
  <c r="F42" i="10"/>
  <c r="XFD36" i="2"/>
  <c r="I16" i="10" l="1"/>
  <c r="J18" i="10"/>
  <c r="I30" i="10"/>
  <c r="I23" i="10"/>
  <c r="J46" i="10"/>
  <c r="J45" i="10"/>
  <c r="H42" i="10"/>
  <c r="J42" i="10" s="1"/>
  <c r="J11" i="10"/>
  <c r="G17" i="7"/>
  <c r="H17" i="5"/>
  <c r="I20" i="10"/>
  <c r="J40" i="10"/>
  <c r="J34" i="10"/>
  <c r="J14" i="10"/>
  <c r="I35" i="10"/>
  <c r="K16" i="4"/>
  <c r="J20" i="10"/>
  <c r="I38" i="10"/>
  <c r="H13" i="6"/>
  <c r="J15" i="7"/>
  <c r="J10" i="4"/>
  <c r="G40" i="10"/>
  <c r="K20" i="4"/>
  <c r="I31" i="10"/>
  <c r="G41" i="10"/>
  <c r="J48" i="10"/>
  <c r="J12" i="6"/>
  <c r="J11" i="3"/>
  <c r="K21" i="4"/>
  <c r="G17" i="5"/>
  <c r="J35" i="10"/>
  <c r="I22" i="10"/>
  <c r="I33" i="10"/>
  <c r="K11" i="6"/>
  <c r="K12" i="4"/>
  <c r="J20" i="4"/>
  <c r="I25" i="10"/>
  <c r="H13" i="8"/>
  <c r="I42" i="10"/>
  <c r="I17" i="5"/>
  <c r="K17" i="4"/>
  <c r="K13" i="3"/>
  <c r="I37" i="10"/>
  <c r="I15" i="10"/>
  <c r="J10" i="5"/>
  <c r="I18" i="10"/>
  <c r="I28" i="10"/>
  <c r="I17" i="10"/>
  <c r="I14" i="10"/>
  <c r="H17" i="7"/>
  <c r="J10" i="8"/>
  <c r="I39" i="10"/>
  <c r="I47" i="10"/>
  <c r="G13" i="6"/>
  <c r="K10" i="6"/>
  <c r="K22" i="4"/>
  <c r="J10" i="7"/>
  <c r="K11" i="5"/>
  <c r="K14" i="5"/>
  <c r="I48" i="10"/>
  <c r="K16" i="3"/>
  <c r="I34" i="10"/>
  <c r="J47" i="10"/>
  <c r="I45" i="10"/>
  <c r="J12" i="8"/>
  <c r="K15" i="4"/>
  <c r="K10" i="3"/>
  <c r="J26" i="10"/>
  <c r="J28" i="10"/>
  <c r="J10" i="10"/>
  <c r="I12" i="10"/>
  <c r="J16" i="5"/>
  <c r="I13" i="10"/>
  <c r="J32" i="10"/>
  <c r="I46" i="10"/>
  <c r="J44" i="10"/>
  <c r="I21" i="10"/>
  <c r="J17" i="10"/>
  <c r="J33" i="10"/>
  <c r="J13" i="5"/>
  <c r="J24" i="10"/>
  <c r="J11" i="8"/>
  <c r="J11" i="4"/>
  <c r="K14" i="4"/>
  <c r="I11" i="10"/>
  <c r="J19" i="10"/>
  <c r="I44" i="10"/>
  <c r="G13" i="8"/>
  <c r="I10" i="10"/>
  <c r="J38" i="10"/>
  <c r="J12" i="5"/>
  <c r="J17" i="3"/>
  <c r="J22" i="10"/>
  <c r="I32" i="10"/>
  <c r="J43" i="10"/>
  <c r="I18" i="3"/>
  <c r="H18" i="3"/>
  <c r="I26" i="10"/>
  <c r="I43" i="10"/>
  <c r="J21" i="10"/>
  <c r="J37" i="10"/>
  <c r="J23" i="10"/>
  <c r="G24" i="4"/>
  <c r="J25" i="10"/>
  <c r="I36" i="10"/>
  <c r="F41" i="10"/>
  <c r="I17" i="7"/>
  <c r="J30" i="10"/>
  <c r="G18" i="3"/>
  <c r="I24" i="4"/>
  <c r="I13" i="6"/>
  <c r="J16" i="10"/>
  <c r="J15" i="10"/>
  <c r="I27" i="10" l="1"/>
  <c r="G49" i="10"/>
  <c r="I40" i="10"/>
  <c r="K16" i="5"/>
  <c r="J15" i="5"/>
  <c r="K15" i="7"/>
  <c r="J13" i="3"/>
  <c r="J21" i="4"/>
  <c r="K12" i="6"/>
  <c r="H24" i="4"/>
  <c r="K10" i="8"/>
  <c r="J16" i="4"/>
  <c r="J31" i="10"/>
  <c r="K10" i="5"/>
  <c r="J22" i="4"/>
  <c r="H49" i="10"/>
  <c r="J17" i="4"/>
  <c r="J15" i="4"/>
  <c r="K17" i="3"/>
  <c r="K11" i="8"/>
  <c r="J14" i="5"/>
  <c r="K10" i="4"/>
  <c r="J11" i="6"/>
  <c r="K11" i="4"/>
  <c r="J12" i="4"/>
  <c r="J27" i="10"/>
  <c r="K13" i="5"/>
  <c r="J13" i="10"/>
  <c r="J12" i="10"/>
  <c r="J39" i="10"/>
  <c r="I13" i="8"/>
  <c r="J14" i="4"/>
  <c r="K10" i="7"/>
  <c r="K12" i="8"/>
  <c r="I24" i="10"/>
  <c r="K12" i="5"/>
  <c r="K11" i="3"/>
  <c r="J11" i="5"/>
  <c r="J11" i="7"/>
  <c r="K11" i="7"/>
  <c r="J29" i="10"/>
  <c r="J10" i="3"/>
  <c r="J16" i="3"/>
  <c r="J9" i="4"/>
  <c r="K9" i="4"/>
  <c r="J10" i="6"/>
  <c r="I19" i="10"/>
  <c r="K9" i="7"/>
  <c r="J9" i="7"/>
  <c r="F49" i="10"/>
  <c r="J36" i="10"/>
  <c r="I41" i="10"/>
  <c r="J41" i="10"/>
  <c r="K15" i="5" l="1"/>
  <c r="I49" i="10"/>
  <c r="J49" i="10"/>
  <c r="F17" i="7"/>
  <c r="K17" i="7" s="1"/>
  <c r="J13" i="7"/>
  <c r="K13" i="7"/>
  <c r="K16" i="7"/>
  <c r="J16" i="7"/>
  <c r="F24" i="4"/>
  <c r="J24" i="4" s="1"/>
  <c r="K23" i="4"/>
  <c r="J23" i="4"/>
  <c r="K18" i="4"/>
  <c r="J18" i="4"/>
  <c r="J14" i="7"/>
  <c r="K14" i="7"/>
  <c r="K19" i="4"/>
  <c r="J19" i="4"/>
  <c r="K14" i="3"/>
  <c r="J14" i="3"/>
  <c r="J13" i="4"/>
  <c r="K13" i="4"/>
  <c r="J12" i="7"/>
  <c r="K12" i="7"/>
  <c r="J9" i="5"/>
  <c r="K9" i="5"/>
  <c r="F17" i="5"/>
  <c r="K9" i="6"/>
  <c r="F13" i="6"/>
  <c r="J9" i="6"/>
  <c r="F18" i="3"/>
  <c r="J9" i="3"/>
  <c r="K9" i="3"/>
  <c r="J12" i="3"/>
  <c r="K12" i="3"/>
  <c r="K15" i="3"/>
  <c r="J15" i="3"/>
  <c r="F13" i="8"/>
  <c r="K9" i="8"/>
  <c r="J9" i="8"/>
  <c r="K24" i="4" l="1"/>
  <c r="K17" i="5"/>
  <c r="J17" i="5"/>
  <c r="J18" i="3"/>
  <c r="K18" i="3"/>
  <c r="K13" i="8"/>
  <c r="J13" i="8"/>
  <c r="J13" i="6"/>
  <c r="K13" i="6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<sst xmlns="http://schemas.openxmlformats.org/spreadsheetml/2006/main" count="4537" uniqueCount="482">
  <si>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</si>
  <si>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</si>
  <si>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</si>
  <si>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</si>
  <si>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</si>
  <si>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</si>
  <si>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</si>
  <si>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</si>
  <si>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</si>
  <si>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</si>
  <si>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</si>
  <si>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</si>
  <si>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</si>
  <si>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</si>
  <si>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</si>
  <si>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</si>
  <si>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</si>
  <si>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</si>
  <si>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</si>
  <si>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</si>
  <si>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</si>
  <si>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</si>
  <si>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</si>
  <si>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</si>
  <si>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</si>
  <si>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</si>
  <si>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</si>
  <si>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</si>
  <si>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</si>
  <si>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</si>
  <si>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</si>
  <si>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</si>
  <si>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</si>
  <si>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</si>
  <si>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</si>
  <si>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</si>
  <si>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</si>
  <si>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</si>
  <si>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</si>
  <si>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</si>
  <si>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</si>
  <si>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</si>
  <si>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</si>
  <si>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</si>
  <si>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</si>
  <si>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</si>
  <si>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</si>
  <si>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</si>
  <si>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</si>
  <si>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</si>
  <si>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</si>
  <si>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</si>
  <si>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</si>
  <si>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</si>
  <si>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</si>
  <si>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</si>
  <si>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</si>
  <si>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</si>
  <si>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</si>
  <si>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</si>
  <si>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</si>
  <si>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</si>
  <si>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</si>
  <si>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</si>
  <si>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</si>
  <si>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</si>
  <si>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</si>
  <si>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</si>
  <si>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</si>
  <si>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</si>
  <si>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</si>
  <si>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</si>
  <si>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</si>
  <si>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</si>
  <si>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</si>
  <si>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</si>
  <si>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</si>
  <si>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</si>
  <si>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</si>
  <si>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</si>
  <si>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</si>
  <si>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</si>
  <si>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</si>
  <si>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</si>
  <si>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</si>
  <si>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</si>
  <si>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</si>
  <si>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</si>
  <si>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</si>
  <si>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</si>
  <si>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</si>
  <si>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</si>
  <si>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</si>
  <si>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</si>
  <si>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</si>
  <si>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</si>
  <si>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</si>
  <si>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</si>
  <si>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</si>
  <si>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</si>
  <si>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</si>
  <si>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</si>
  <si>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</si>
  <si>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Apropiación Vigente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</si>
  <si>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</si>
  <si>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</si>
  <si>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MES</t>
  </si>
  <si>
    <t>Marzo</t>
  </si>
  <si>
    <t>RESUMEN GENERAL</t>
  </si>
  <si>
    <t>Cifras en millones de pesos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</si>
  <si>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</si>
  <si>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</si>
  <si>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</si>
  <si>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</si>
  <si>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</si>
  <si>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</si>
  <si>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</si>
  <si>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</si>
  <si>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</si>
  <si>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</si>
  <si>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</si>
  <si>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</si>
  <si>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</si>
  <si>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</si>
  <si>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</si>
  <si>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</si>
  <si>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2023</t>
  </si>
  <si>
    <t>Aplazamiento</t>
  </si>
  <si>
    <t>Traslados Presupuestales por Reducción</t>
  </si>
  <si>
    <t xml:space="preserve">TOTAL </t>
  </si>
  <si>
    <t>Traslados Presupuestales por Adición</t>
  </si>
  <si>
    <t>Adición 1</t>
  </si>
  <si>
    <t>Total Adiciones</t>
  </si>
  <si>
    <t>Apropiación
Vigente 2023</t>
  </si>
  <si>
    <t>Apropiación Bloqueada 2023</t>
  </si>
  <si>
    <t>Apropiación Disponible</t>
  </si>
  <si>
    <t>% Comp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</si>
  <si>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</si>
  <si>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</si>
  <si>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</si>
  <si>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</si>
  <si>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</si>
  <si>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</si>
  <si>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</si>
  <si>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</si>
  <si>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</si>
  <si>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</si>
  <si>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</si>
  <si>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</si>
  <si>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</si>
  <si>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</si>
  <si>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</si>
  <si>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</si>
  <si>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</si>
  <si>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</si>
  <si>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</si>
  <si>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</si>
  <si>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</si>
  <si>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</si>
  <si>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</si>
  <si>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</si>
  <si>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</si>
  <si>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</si>
  <si>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</si>
  <si>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</si>
  <si>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</si>
  <si>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</si>
  <si>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</si>
  <si>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</si>
  <si>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</si>
  <si>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</si>
  <si>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</si>
  <si>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B</t>
  </si>
  <si>
    <t>Servicio a la Deuda</t>
  </si>
  <si>
    <t>Otras Cuentas Por Pagar</t>
  </si>
  <si>
    <t>Aportes al Fondo de Contingencias</t>
  </si>
  <si>
    <t>C</t>
  </si>
  <si>
    <t xml:space="preserve">Inversión </t>
  </si>
  <si>
    <t>Total Sector</t>
  </si>
  <si>
    <t>TOTAL INVERSIÓN + FUNCIONAMIENTO</t>
  </si>
  <si>
    <t>TOTAL INVERSIÓN + FUNCIONAMIENTO + SERVICIO A LA DEUDA</t>
  </si>
  <si>
    <t>Entidad</t>
  </si>
  <si>
    <t>Por comprometer frente a disp</t>
  </si>
  <si>
    <t>21-01-01</t>
  </si>
  <si>
    <t>MME</t>
  </si>
  <si>
    <t>21-11-00</t>
  </si>
  <si>
    <t>AGENCIA NACIONAL DE HIDROCARBUROS - ANH</t>
  </si>
  <si>
    <t>ANH</t>
  </si>
  <si>
    <t>21-12-00</t>
  </si>
  <si>
    <t>ANM</t>
  </si>
  <si>
    <t>21-01-13</t>
  </si>
  <si>
    <t>CREG</t>
  </si>
  <si>
    <t>21-10-00</t>
  </si>
  <si>
    <t>IPSE</t>
  </si>
  <si>
    <t>21-03-00</t>
  </si>
  <si>
    <t>SGC</t>
  </si>
  <si>
    <t>21-09-00</t>
  </si>
  <si>
    <t>UPME</t>
  </si>
  <si>
    <t xml:space="preserve"> </t>
  </si>
  <si>
    <t>TOTAL FUNCIONAMIENTO</t>
  </si>
  <si>
    <t>TOTAL INVERSIÓN</t>
  </si>
  <si>
    <t>TOTAL SERVICIO A LA DEUDA</t>
  </si>
  <si>
    <t>MINISTERIO DE MINAS Y ENERGIA</t>
  </si>
  <si>
    <t xml:space="preserve">Gastos de Personal </t>
  </si>
  <si>
    <t>B-10-01-03</t>
  </si>
  <si>
    <t>B-10-04-01</t>
  </si>
  <si>
    <t>Total Entidad</t>
  </si>
  <si>
    <t>BPIN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</si>
  <si>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</si>
  <si>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</si>
  <si>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</si>
  <si>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 LOS PÚBLICOS DE INTERÉS  NACIONAL</t>
  </si>
  <si>
    <t>Subtotal Prensa</t>
  </si>
  <si>
    <t>C-2199-1900-22</t>
  </si>
  <si>
    <t>IMPLEMENTACIÓN DEL LITIGIO DE ALTO IMPACTO EN EL MINISTERIO DE MINAS Y ENERGÍA...  NACIONAL</t>
  </si>
  <si>
    <t>2018011000840</t>
  </si>
  <si>
    <t>Subtotal Jurídica</t>
  </si>
  <si>
    <t>C-2199-1900-15</t>
  </si>
  <si>
    <t>MEJORAMIENTO DEL MODELO INTEGRADO DE PLANEACIÓN Y GESTIÓN EN EL MINISTERIO DE MINAS Y ENERGÍA  BOGOTÁ</t>
  </si>
  <si>
    <t>2017011000209</t>
  </si>
  <si>
    <t>C-2106-1900-9</t>
  </si>
  <si>
    <t>FORTALECIMIENTO DE LA SINERGIA INSTITUCIONAL DEL SECTOR MINERO ENERGÉTICO EN LOS ESCENARIOS ESTRATÉGICOS INTERNACIONALES DESDE EL NIVEL  NACIONAL</t>
  </si>
  <si>
    <t>2018011000403</t>
  </si>
  <si>
    <t>Subtotal Planeación</t>
  </si>
  <si>
    <t>C-2106-1900-17</t>
  </si>
  <si>
    <t>FORTALECIMIENTO DE LA POLÍTICA PUBLICA PARA PROMOVER LA TRANSFORMACIÓN ENERGÉTICA EN AGENTES Y USUARIOS DEL TERRITORIO NACIONAL</t>
  </si>
  <si>
    <t>C-2106-1900-19</t>
  </si>
  <si>
    <t>FORTALECIMIENTO DE LA POLITICA PUBLICA PARA MEJORAR EL ACCESO A TECNOLOGIAS O APLICACIONES NUCLEARES AVANZADAS EN EL TERRITORIO  NACIONAL</t>
  </si>
  <si>
    <t>Subtotal Asuntos Regulatorios</t>
  </si>
  <si>
    <t>C-2105-1900-11</t>
  </si>
  <si>
    <t>AMBIENTAL</t>
  </si>
  <si>
    <t>FORTALECIMIENTO DEL RELACIONAMIENTO TERRITORIAL PARA LA CREACION DE VALOR COMPARTIDO EN EL SECTOR MINERO ENERGETICO NACIONAL</t>
  </si>
  <si>
    <t>C-2105-1900-9</t>
  </si>
  <si>
    <t>FORTALECIMIENTO PARA LA REDUCCIÓN DE EMISIONES DE GASES DE EFECTO INVERNADERO (GEI) QUE AFECTAN LAS ACTIVIDADES DEL SECTOR MINERO ENERGETICO EN EL ÁMBITO  NACIONAL (Cambio climatico)</t>
  </si>
  <si>
    <t>2018011001096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</si>
  <si>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</si>
  <si>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</si>
  <si>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2018011000256</t>
  </si>
  <si>
    <t>C-2105-1900-13</t>
  </si>
  <si>
    <t>FORTALECIMIENTO DE LA COMPETITIVIDAD Y SOSTENIBILIDAD DEL SECTOR MINERO ENERGETICO MEDIANTE LA INCORPORACION DE PROCESOS DE REDUCCION DE RIESGO DE DESASTRES   NACIONAL (Riesgo de Desastres)</t>
  </si>
  <si>
    <t xml:space="preserve">Subtotal ambiental </t>
  </si>
  <si>
    <t>%Oblig./ Aprop Disponible</t>
  </si>
  <si>
    <t>Por comprometer DNP</t>
  </si>
  <si>
    <t>C-2106-1900-20</t>
  </si>
  <si>
    <t>VICE MINAS</t>
  </si>
  <si>
    <t>FORTALECIMIENTO DE LA CONFIANZA EN LAS INSTITUCIONES DE LA INDUSTRIA MINERO ENERGETICA EN COLOMBIA (INICIATIVA EITI)  NACIONAL</t>
  </si>
  <si>
    <t>Subtotal EITI</t>
  </si>
  <si>
    <t xml:space="preserve">Total Despacho Ministro  </t>
  </si>
  <si>
    <t>C-2101-1900-8</t>
  </si>
  <si>
    <t>HIDROCARBUROS</t>
  </si>
  <si>
    <t>DISTRIBUCIÓN DE RECURSOS A USUARIOS DE GAS COMBUSTIBLE POR RED DE ESTRATOS 1 Y 2.  NACIONAL</t>
  </si>
  <si>
    <t>2018011000650</t>
  </si>
  <si>
    <t>C-2101-1900-10</t>
  </si>
  <si>
    <t>DISTRIBUCIÓN DE RECURSOS AL CONSUMO EN CILINDROS Y PROYECTOS DE INFRAESTRUCTURA DE GLP  NACIONAL</t>
  </si>
  <si>
    <t>C-2103-1900-7</t>
  </si>
  <si>
    <t>DISTRIBUCIÓN DE RECURSOS PARA EL TRANSPORTE DE COMBUSTIBLES LÍQUIDOS DERIVADOS DEL PETRÓLEO ENTRE YUMBO Y LA CIUDAD DE PASTO  NARIÑO</t>
  </si>
  <si>
    <t>2019011000024</t>
  </si>
  <si>
    <t>C-2101-1900-11</t>
  </si>
  <si>
    <t>SUSTITUCION DE LENA POR CILINDROS DE GLP EN HOGARES DE BAJOS RECURSOS NACIONAL</t>
  </si>
  <si>
    <t>C-2101-1900-9</t>
  </si>
  <si>
    <t>APOYO A LA FINANCIACIÓN DE PROYECTOS DIRIGIDOS AL DESARROLLO DE INFRAESTRUCTURA, Y CONEXIONES PARA EL USO DEL GAS NATURAL A NIVEL  NACIONAL</t>
  </si>
  <si>
    <t>2018011001035</t>
  </si>
  <si>
    <t>C-2106-1900-8</t>
  </si>
  <si>
    <t>MEJORAMIENTO DE LA GESTIÓN DE LA INFORMACIÓN DE LA DISTRIBUCIÓN DE LOS COMBUSTIBLES LÍQUIDOS, GAS NATURAL Y GLP PARA USO VEHICULAR.  NACIONAL</t>
  </si>
  <si>
    <t>2018011000352</t>
  </si>
  <si>
    <t>C-2103-1900-5</t>
  </si>
  <si>
    <t>FORTALECIMIENTO DEL CONTROL A LA COMERCIALIZACIÓN DE COMBUSTIBLES EN LOS DEPARTAMENTOS CONSIDERADOS COMO ZONAS DE FRONTERA.  NACIONAL</t>
  </si>
  <si>
    <t>2018011000351</t>
  </si>
  <si>
    <t>C-2106-1900-11</t>
  </si>
  <si>
    <t>DESARROLLO DE LA GESTIÓN DE LA INFORMACIÓN EN ASUNTOS DEL SUBSECTOR HIDROCARBUROS.  NACIONAL</t>
  </si>
  <si>
    <t>2018011000350</t>
  </si>
  <si>
    <t>C-2103-1900-8</t>
  </si>
  <si>
    <t>FORTALECIMIENTO A LA GESTION DEL MONITOREO, SEGUIMIENTO Y CONTROL A LOS COMBUSTIBLES LIQUIDOS DERIVADOS DEL PETROLEO Y OTROS PRODUCTOS DE TIPO RESIDUAL DE HIDROCARBUROS NACIONAL</t>
  </si>
  <si>
    <t>Subtotal hidrocarburos</t>
  </si>
  <si>
    <t>C-2102-1900-6</t>
  </si>
  <si>
    <t>ENERGIA</t>
  </si>
  <si>
    <t>DISTRIBUCIÓN DE RECURSOS PARA PAGOS POR MENORES TARIFAS SECTOR ELÉCTRICO  NACIONAL</t>
  </si>
  <si>
    <t>2018011000684</t>
  </si>
  <si>
    <t>C-2102-1900-8</t>
  </si>
  <si>
    <t>DISTRIBUCIÓN DE SUBSIDIOS PARA USUARIOS UBICADOS EN ZONAS ESPECIALES DEL SISTEMA INTERCONECTADO  NACIONAL</t>
  </si>
  <si>
    <t>2018011000680</t>
  </si>
  <si>
    <t>C-2102-1900-11</t>
  </si>
  <si>
    <t>MEJORAMIENTO DEL SERVICIO DE ENERGIA ELECTRICA EN LAS ZONAS RURALES DEL TERRITORIO  NACIONAL</t>
  </si>
  <si>
    <t>2018011001048</t>
  </si>
  <si>
    <t>C-2102-1900-15</t>
  </si>
  <si>
    <t>AMPLIACION DE LA COBERTURA DEL SERVICIO DE ENERGIA ELECTRICA EN LAS ZONAS NO INTERCONECTADAS ZNI EN EL TERRITORIO 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</si>
  <si>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</si>
  <si>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</si>
  <si>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2018011001045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</si>
  <si>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</si>
  <si>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</si>
  <si>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C-2102-1900-12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</si>
  <si>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</si>
  <si>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</si>
  <si>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</si>
  <si>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Subtotal Energía</t>
  </si>
  <si>
    <t>C-2102-1900-14</t>
  </si>
  <si>
    <t>FORTALECIMIENTO DE LA GESTION EFICIENTE DE LA ENERGIA Y DESARROLLO DE LAS FUENTES NO CONVENCIONALES DE ENERGIA EN EL TERRITORIO  NACIONAL</t>
  </si>
  <si>
    <t>Subtotal Fenoge</t>
  </si>
  <si>
    <t xml:space="preserve">Total Viceministerio Energía </t>
  </si>
  <si>
    <t>C-2104-1900-19</t>
  </si>
  <si>
    <t>FORMALIZACION MINERA</t>
  </si>
  <si>
    <t>FORTALECIMIENTO DE LA GESTION INSTITUCIONAL PARA LA IMPLEMENTACION DE ACCIONES TENDIENTES A PERMITIR EL ACCESO A LA LEGALIDAD DE LA PEQUENA MINERIA EN EL TERRITORIO  NACIONAL</t>
  </si>
  <si>
    <t>C-2104-1900-17</t>
  </si>
  <si>
    <t>FORTALECIMIENTO DE POLÍTICAS ORIENTADAS A LA TRANSFORMACIÓN DEL SECTOR MINERO NACIONAL</t>
  </si>
  <si>
    <t>2020011000094</t>
  </si>
  <si>
    <t>C-2104-1900-18</t>
  </si>
  <si>
    <t>FORTALECIMIENTO DE LA POLITICA DE LA MINERIA DE SUBSISTENCIA EN EL TERRITORIO NACIONAL</t>
  </si>
  <si>
    <t xml:space="preserve">Subtotal Formalización Minera </t>
  </si>
  <si>
    <t xml:space="preserve">Por comprometer DNP </t>
  </si>
  <si>
    <t>C-2104-1900-20</t>
  </si>
  <si>
    <t>FORTALECIMIENTO DE LA COMPETITIVIDAD INTERNACIONAL DE LOS PROYECTOS MINEROS A NIVEL  NACIONAL</t>
  </si>
  <si>
    <t xml:space="preserve">Subtotal Minería Empresarial </t>
  </si>
  <si>
    <t>C-2105-1900-12</t>
  </si>
  <si>
    <t>FORTALECIMIENTO DE LAS ACCIONES DE PREVENCION, MONITOREO Y CONTROL DE LA EXPLOTACION ILICITA DE MINERALES EN EL TERRITORIO  NACIONAL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</si>
  <si>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</si>
  <si>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</si>
  <si>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</si>
  <si>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</si>
  <si>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Subtotal BID</t>
  </si>
  <si>
    <t>C-2199-1900-25</t>
  </si>
  <si>
    <t>ADMINISTRATIVOS</t>
  </si>
  <si>
    <t>FORTALECIMIENTO DE LAS CAPACIDADES TECNOLÓGICAS DEL MINISTERIO DE MINAS Y ENERGÍA PARA FACILITAR EL USO, ACCESO Y APROVECHAMIENTO DE LA INFORMACIÓN MINERO ENERGÉTICA A NIVEL NACIONAL</t>
  </si>
  <si>
    <t>C-2199-1900-26</t>
  </si>
  <si>
    <t>MEJORAMIENTO EN LA DISPONIBILIDAD Y APROVECHAMIENTO DE LA INFORMACION DEL ARCHIVO CENTRAL POR PARTE DE LA CIUDADANIA Y USUARIOS INTERNOS DEL MINISTERIO.  BOGOTA</t>
  </si>
  <si>
    <t>C-2106-1900-12</t>
  </si>
  <si>
    <t>FORTALECIMIENTO DE LA PARTICIPACIÓN, TRANSPARENCIA Y COLABORACIÓN DE LOS CIUDADANOS Y PARTES INTERESADAS EN LA GESTIÓN DEL SECTOR MINERO ENERGÉTICO   NACIONAL</t>
  </si>
  <si>
    <t>2018011000687</t>
  </si>
  <si>
    <t>C-2199-1900-24</t>
  </si>
  <si>
    <t>IMPLANTACIÓN MODELO GESTION DE DOCUMENTOS ELECTRONICOS DE ARCHIVO EN EL MINISTERIO DE MINAS Y ENERGIA  BOGOTÁ</t>
  </si>
  <si>
    <t>2019011000154</t>
  </si>
  <si>
    <t>C-2199-1900-27</t>
  </si>
  <si>
    <t>FORTALECIMIENTO INSTITUCIONAL PARA LA IMPLEMENTACION DE MEJORES MEDIDAS DE SOSTENIBILIDAD AMBIENTAL EN LAS SEDES DEL MINISTERIO DE MINAS Y ENERGIA  BOGOTA</t>
  </si>
  <si>
    <t>Subtotal administrativos</t>
  </si>
  <si>
    <t>Total Secretaria General</t>
  </si>
  <si>
    <t>Total MME</t>
  </si>
  <si>
    <t>ANH - AGENCIA NACIONAL DE HIDROCARBUROS</t>
  </si>
  <si>
    <t>C-2106-1900-3</t>
  </si>
  <si>
    <t>IDENTIFICACION DE OPORTUNIDADES EXPLORATORIAS DE HIDROCARBUROS  NACIONAL</t>
  </si>
  <si>
    <t>2022011000066</t>
  </si>
  <si>
    <t>APOYO PARA LA VIABILIZACION DE LAS ACTIVIDADES DE EXPLORACION Y PRODUCCION DE HIDROCARBUROS A TRAVES DE LA ARTICULACION INSTITUCIONAL DE LA GESTION SOCIO AMBIENTAL  NACIONAL</t>
  </si>
  <si>
    <t>2022011000074</t>
  </si>
  <si>
    <t>C-2199-1900-3</t>
  </si>
  <si>
    <t>FORTALECIMIENTO DE LOS SISTEMAS DE SEGUIMIENTO A CONTRATOS, OPERACION Y GEOSERVICIOS, DE LA INFRAESTRUCTURA QUE LOS SOPORTA Y LA ADOPCION DE LINEAMIENTOS DE SEGURIDAD Y CALIDAD DE DATOS PARA EL APROVECHAMIENTO DE LOS RECURSOS HIDROCARBURIFEROS  NACIO</t>
  </si>
  <si>
    <t>2022011000096</t>
  </si>
  <si>
    <t>C-2103-1900-4</t>
  </si>
  <si>
    <t>FORTALECIMIENTO EN LA IMPLEMENTACIÓN DEL MODELO DE PROMOCIÓN PARA INCREMENTAR LA INVERSIÓN  NACIONAL</t>
  </si>
  <si>
    <t>2018011000108</t>
  </si>
  <si>
    <t>ANM - AGENCIA NACIONAL MINERA</t>
  </si>
  <si>
    <t>Gastos de Com. y Oper.</t>
  </si>
  <si>
    <t>C-2104-1900-9</t>
  </si>
  <si>
    <t>MEJORAMIENTO DE LOS ESTÁNDARES DE LA ACTIVIDAD MINERA A NIVEL  NACIONAL</t>
  </si>
  <si>
    <t>2019011000101</t>
  </si>
  <si>
    <t>C-2104-1900-10</t>
  </si>
  <si>
    <t>FORTALECIMIENTO DE LA FORMALIZACION Y TITULACION DE PEQUENOS Y MEDIANOS MINEROS A NIVEL  NACIONAL</t>
  </si>
  <si>
    <t>2022011000021</t>
  </si>
  <si>
    <t>C-2106-1900-1</t>
  </si>
  <si>
    <t>CONSOLIDACIÓN DEL SISTEMA INTEGRAL DE GESTIÓN MINERA A NIVEL NACIONAL</t>
  </si>
  <si>
    <t>2020011000088</t>
  </si>
  <si>
    <t>C-2104-1900-11</t>
  </si>
  <si>
    <t>CONSTRUCCION DE CONOCIMIENTO PARA LA GESTION DE RIESGOS MINEROS Y AUMENTO DE LA CAPACIDAD DE RESPUESTA SEGURA EN LA ATENCION DE EMERGENCIAS MINERAS EN EL TERRITORIO  NACIONAL</t>
  </si>
  <si>
    <t>2022011000050</t>
  </si>
  <si>
    <t>C-2199-1900-5</t>
  </si>
  <si>
    <t>FORTALECIMIENTO DE LOS SERVICIOS DE LA ANM SOPORTADOS EN LAS TECNOLOGÍAS DE LA INFORMACIÓN Y LAS COMUNICACIONES  BOGOTÁ</t>
  </si>
  <si>
    <t>2018011001062</t>
  </si>
  <si>
    <t>C-2199-1900-6</t>
  </si>
  <si>
    <t>FORTALECIMIENTO DEL DESEMPEÑO INSTITUCIONAL DE LA ANM A NIVEL NACIONAL</t>
  </si>
  <si>
    <t>2020011000096</t>
  </si>
  <si>
    <t>C-2104-1900-8</t>
  </si>
  <si>
    <t>FORTALECIMIENTO DE LOS MECANISMOS DE PROMOCIÓN DEL SECTOR MINERO  NACIONAL</t>
  </si>
  <si>
    <t>2018011000418</t>
  </si>
  <si>
    <t>FORTALECIMIENTO DE LA INFRAESTRUCTURA FÍSICA DE LA AGENCIA NACIONAL DE MINERÍA A NIVEL  NACIONAL</t>
  </si>
  <si>
    <t>2017011000332</t>
  </si>
  <si>
    <t>CREG - COMISION DE REGULACION DE ENERGIA Y GAS</t>
  </si>
  <si>
    <t>C-2106-1900-6</t>
  </si>
  <si>
    <t>ESTUDIOS Y ANÁLISIS PARA LA ADOPCIÓN DE MEDIDAS REGULATORIAS REQUERIDAS POR LOS SECTORES DE ENERGÍA ELÉCTRICA, GAS COMBUSTIBLE Y COMBUSTIBLES LÍQUIDOS A NIVEL NACIONAL</t>
  </si>
  <si>
    <t>2020011000006</t>
  </si>
  <si>
    <t>C-2199-1900-4</t>
  </si>
  <si>
    <t xml:space="preserve">MEJORAMIENTO  Y MODERNIZACIÓN DE LAS TICS DE LA CREG A NIVEL  NACIONAL </t>
  </si>
  <si>
    <t>2018011000116</t>
  </si>
  <si>
    <t>FORTALECIMIENTO INSTITUCIONAL A PARTIR DEL APRENDIZAJE ORGANIZACIONAL A NIVEL  NACIONAL - [PREVIO CONCEPTO DNP]</t>
  </si>
  <si>
    <t>2018011000122</t>
  </si>
  <si>
    <t>C-2106-1900-4</t>
  </si>
  <si>
    <t>DIVULGACIÓN DE LA REGULACIÓN A LA CIUDADANÍA A NIVEL  NACIONAL</t>
  </si>
  <si>
    <t>2018011000117</t>
  </si>
  <si>
    <t>IPSE - INSTITUTO DE PLANIFICACION Y PROMOCION DE SOLUCIONES ENERGETICAS EN ZONAS NO INTERCONECTADAS</t>
  </si>
  <si>
    <t>C-2102-1900-5</t>
  </si>
  <si>
    <t>DESARROLLO E IMPLEMENTACIÓN DE PROYECTOS ENERGÉTICOS SOSTENIBLES EN LAS ZONAS NO INTERCONECTADAS, ZNI  NACIONAL</t>
  </si>
  <si>
    <t>2018011000873</t>
  </si>
  <si>
    <t>C-2102-1900-4</t>
  </si>
  <si>
    <t>DISEÑO Y ESTRUCTURACIÓN DE  SOLUCIONES TECNOLÓGICAS APROPIADAS DE GENERACIÓN DE ENERGÍA ELÉCTRICA EN LAS ZONAS NO INTERCONECTADAS DEL PAÍS   NACIONAL</t>
  </si>
  <si>
    <t>2018011000809</t>
  </si>
  <si>
    <t>FORTALECIMIENTO DE LAS TECNOLOGIAS DE LA INFORMACION Y LAS COMUNICACIONES DE IPSE COMO REFERENTE DE INFORMACION PARA LAS ZONAS NO INTERCONECTADAS - IPSE BOGOTA</t>
  </si>
  <si>
    <t>2019011000150</t>
  </si>
  <si>
    <t>FORTALECIMIENTO FORTALECIMIENTO DE LA GESTIÓN INSTITUCIONAL DEL IPSE   BOGOTÁ</t>
  </si>
  <si>
    <t>2019011000156</t>
  </si>
  <si>
    <t>ACTUALIZACIÓN AMPLIACIÓN DE LA COBERTURA DE TELEMETRÍA Y MONITOREO DE VARIABLES ENERGÉTICAS EN LAS ZONAS NO INTERCONECTADAS.  NACIONAL</t>
  </si>
  <si>
    <t>2018011001052</t>
  </si>
  <si>
    <t>C-2102-1900-7</t>
  </si>
  <si>
    <t>INVENTARIO ACTUALIZAR EL INVENTARIO DE LOS ACTIVOS ELÉCTRICOS DEL INSTITUTO DE PLANIFICACIÓN Y PROMOCIÓN DE SOLUCIONES ENERGÉTICAS IPSE   NACIONAL</t>
  </si>
  <si>
    <t>2018011000783</t>
  </si>
  <si>
    <t>FORMULACIÓN FORTALECER LA GESTIÓN Y DIVULGACIÓN DE INFORMACIÓN ENERGÉTICA A FAVOR DE LA COLOMBIA NO INTERCONECTADA.  NACIONAL</t>
  </si>
  <si>
    <t>2020011000122</t>
  </si>
  <si>
    <t>DISENO DE UNA HOJA DE RUTA PARA LA IMPLEMENTACION DE UN ESQUEMA DE MODERNIZACION DE LA OPERACION Y SUPERVISION DEL SERVICIO DE ENERGIA ELECTRICA EN LAS ZONAS NO INTERCONECTADAS DE COLOMBIA  NACIONAL</t>
  </si>
  <si>
    <t>2022011000025</t>
  </si>
  <si>
    <t>SGC -SERVICIO GEOLOGICO COLOMBIANO</t>
  </si>
  <si>
    <t>C-2199-1900-10</t>
  </si>
  <si>
    <t>CONSTRUCCION E IMPLEMENTACION DE LA INFRAESTRUCTURA DEL CENTRO DE EXCELENCIA EN GEOCIENCIAS A NIVEL  NACIONAL</t>
  </si>
  <si>
    <t>2020011000135</t>
  </si>
  <si>
    <t>INVESTIGACIÓN Y DESARROLLO GEOCIENTÍFICO DE HIDROCARBUROS EN EL TERRITORIO  NACIONAL</t>
  </si>
  <si>
    <t>2017011000327</t>
  </si>
  <si>
    <t>AMPLIACIÓN DEL CONOCIMIENTO GEOCIENTÍFICO BÁSICO DEL TERRITORIO  NACIONAL</t>
  </si>
  <si>
    <t>2017011000324</t>
  </si>
  <si>
    <t>CONTRIBUCIÓN AL DESARROLLO DE LA GESTIÓN Y SEGURIDAD RADIOLÓGICA, NUCLEAR E ISOTÓPICA DE LOS LABORATORIOS E INSTALACIONES DEL SERVICIO GEOLÓGICO COLOMBIANO.  BOGOTÁ</t>
  </si>
  <si>
    <t>2018011001097</t>
  </si>
  <si>
    <t>C-2106-1900-16</t>
  </si>
  <si>
    <t>FORTALECIMIENTO DE LA CAPACIDAD DE ACCESO DEL SECTOR MINERO ENERGETICO A LOS PRODUCTOS Y SERVICIOS DEL BANCO DE INFORMACION PETROLERA - BIP  NACIONAL</t>
  </si>
  <si>
    <t>2022011000058</t>
  </si>
  <si>
    <t>FORTALECIMIENTO DE LA INVESTIGACIÓN Y CARACTERIZACIÓN DE MATERIALES GEOLÓGICOS EN TERRITORIO  NACIONAL</t>
  </si>
  <si>
    <t>2017011000325</t>
  </si>
  <si>
    <t>INVESTIGACIÓN MONITOREO Y EVALUACIÓN DE AMENAZAS GEOLÓGICAS DEL TERRITORIO  NACIONAL</t>
  </si>
  <si>
    <t>2017011000323</t>
  </si>
  <si>
    <t>C-2106-1900-7</t>
  </si>
  <si>
    <t>AMPLIACIÓN DEL CONOCIMIENTO DEL POTENCIAL MINERAL EN EL TERRITORIO  NACIONAL</t>
  </si>
  <si>
    <t>2017011000316</t>
  </si>
  <si>
    <t>MODERNIZACIÓN DE LOS DATACENTER PRINCIPAL Y ALTERNO DEL SERVICIO GEOLÓGICO COLOMBIANO  NACIONAL</t>
  </si>
  <si>
    <t>2018011001143</t>
  </si>
  <si>
    <t>FORTALECIMIENTO INSTITUCIONAL DEL SERVICIO GEOLÓGICO COLOMBIANO A NIVEL   NACIONAL - [PREVIO CONCEPTO  DNP]</t>
  </si>
  <si>
    <t>2017011000335</t>
  </si>
  <si>
    <t>FORTALECIMIENTO DE LA GESTIÓN ESTRATÉGICA INTEGRAL DEL SERVICIO GEOLÓGICO COLOMBIANO A NIVEL  NACIONAL</t>
  </si>
  <si>
    <t>2017011000317</t>
  </si>
  <si>
    <t>C-2199-1900-9</t>
  </si>
  <si>
    <t>FORTALECIMIENTO IMPLEMENTACION DEL SEGUNDO CICLO DE ARQUITECTURA EMPRESARIAL PARA EL MEJORAMIENTO EN USO, DISPONIBILIDAD Y APROVECHAMIENTO DE LA INFORMACION DE LOS PROCESOS DEL SGC  NACIONAL</t>
  </si>
  <si>
    <t>2021011000113</t>
  </si>
  <si>
    <t>C-2199-1900-8</t>
  </si>
  <si>
    <t>MODERNIZACIÓN DEL SISTEMA DE GESTIÓN Y CONTROL DE INVENTARIOS Y ALMACÉN A NIVEL NACIONAL</t>
  </si>
  <si>
    <t>2019011000293</t>
  </si>
  <si>
    <t>C-2199-1900-7</t>
  </si>
  <si>
    <t>FORMACIÓN Y DESARROLLO DEL TALENTO HUMANO DEL SERVICIO GEOLÓGICO COLOMBIANO A NIVEL NACIONAL</t>
  </si>
  <si>
    <t>2019011000294</t>
  </si>
  <si>
    <t>C-2106-1900-15</t>
  </si>
  <si>
    <t>MODERNIZACIÓN DE LOS SERVICIOS DE MUSEO GEOLÓGICO E INVESTIGACIONES ASOCIADAS A NIVEL NACIONAL</t>
  </si>
  <si>
    <t>2019011000292</t>
  </si>
  <si>
    <t>UPME - UNIDAD DE PLANEACION MINERO ENERGETICA</t>
  </si>
  <si>
    <t>IMPLEMENTACIÓN DE ACCIONES PARA LA CONFIABILIDAD DEL SUBSECTOR ELÉCTRICO A NIVEL  NACIONAL</t>
  </si>
  <si>
    <t>2019011000085</t>
  </si>
  <si>
    <t>FORTALECIMIENTO DE LOS SERVICIOS DIGITALES AUMENTANDO LA CAPACIDAD PARA LA TRANSFORMACION DIGITAL E INTERACCION CON EL CIUDADANO   NACIONAL-[PREVIO CONCEPTO  DNP]</t>
  </si>
  <si>
    <t>2022011000098</t>
  </si>
  <si>
    <t>ASESORIA PARA LA SEGURIDAD ENERGÉTICA Y EL SEGUIMIENTO DEL  PEN  A NIVEL  NACIONAL</t>
  </si>
  <si>
    <t>2019011000088</t>
  </si>
  <si>
    <t>FORTALECIMIENTO DEL LEVANTAMIENTO, GESTION Y APROPIACION DE LA INFORMACION PARA LA PLANEACION  DEL SECTOR MINERO ENERGETICO CON ENFOQUE TERRITORIAL  NACIONAL-[PREVIO CONCEPTO  DNP]</t>
  </si>
  <si>
    <t>2022011000080</t>
  </si>
  <si>
    <t>C-2103-1900-1</t>
  </si>
  <si>
    <t>ASESORIA PARA LA PLANEACIÓN DE ABASTECIMIENTO Y CONFIABILIDAD DEL SUB SECTOR DE HIDROCARBUROS A NIVEL  NACIONAL</t>
  </si>
  <si>
    <t>2019011000089</t>
  </si>
  <si>
    <t>FORTALECIMIENTO DE LA PERCEPCION DE LA CIUDADANIA FRENTE A LOS PRODUCTOS Y SERVICIOS PRESTADOS POR LA UPME   NACIONAL-[PREVIO CONCEPTO  DNP]</t>
  </si>
  <si>
    <t>2022011000078</t>
  </si>
  <si>
    <t>C-2105-1900-3</t>
  </si>
  <si>
    <t>DESARROLLO DE ESTRATEGIAS PARA DOTAR DE SENTIDO SOCIAL Y AMBIENTAL LA PLANEACIÓN MINERO ENERGÉTICA A NIVEL  NACIONAL</t>
  </si>
  <si>
    <t>2019011000084</t>
  </si>
  <si>
    <t>ASESORÍA PARA PROMOVER EL DESARROLLO SOSTENIBLE Y LA COMPETITIVIDAD DEL SECTOR MINERO NACIONAL</t>
  </si>
  <si>
    <t>2019011000300</t>
  </si>
  <si>
    <t>C-2102-1900-3</t>
  </si>
  <si>
    <t>ASESORIA PARA LA EQUIDAD Y CONECTIVIDAD ENERGÉTICA A NIVEL  NACIONAL</t>
  </si>
  <si>
    <t>INFORME DE EJECUCIÓN PRESUPUESTAL 
Julio 2023 - Minenergía</t>
  </si>
  <si>
    <t>INFORME DE EJECUCIÓN PRESUPUESTAL 
Julio   2023 - ANH</t>
  </si>
  <si>
    <t>INFORME DE EJECUCIÓN PRESUPUESTAL 
Julio  2023 - ANM</t>
  </si>
  <si>
    <t>INFORME DE EJECUCIÓN PRESUPUESTAL 
Julio  2023 - CREG</t>
  </si>
  <si>
    <t>INFORME DE EJECUCIÓN PRESUPUESTAL 
Julio  2023 - IPSE</t>
  </si>
  <si>
    <t>INFORME DE EJECUCIÓN PRESUPUESTAL 
Julio  2023 - SGC</t>
  </si>
  <si>
    <t>INFORME DE EJECUCIÓN PRESUPUESTAL 
Julio  2023 - UPME</t>
  </si>
  <si>
    <t>INFORME DE EJECUCIÓN No. 037-2023 (Con Subsidios)
(31 de Julio de 2023)
Generado el 1 de Agosto de 2023 6:45 PM
El % de ejecución = (Oblig.  /Aprop. Vigente) * 100</t>
  </si>
  <si>
    <t>Pagos</t>
  </si>
  <si>
    <t xml:space="preserve">% Pagos   </t>
  </si>
  <si>
    <t xml:space="preserve">MINISTERIO DE MINAS Y ENERGIA - GESTION GENERAL </t>
  </si>
  <si>
    <t>AGENCIA NACIONAL DE MINERIA - ANM</t>
  </si>
  <si>
    <t>MINISTERIO DE MINAS Y ENERGIA - COMISION DE REGULACION DE ENERGIA Y GAS - CREG -</t>
  </si>
  <si>
    <t>INSTITUTO DE PLANIFICACION Y PROMOCION DE SOLUCIONES  ENERGETICAS PARA LAS ZONAS NO INTERCONECTADAS - IPSE</t>
  </si>
  <si>
    <t>SERVICIO GEOLOGICO COLOMBIANO</t>
  </si>
  <si>
    <t>UNIDAD DE PLANEACION MINERO ENERGETICA - UPME</t>
  </si>
  <si>
    <t>Subtotal OAAS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</si>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</sst>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(&quot;$&quot;\ * #,##0.00_);_(&quot;$&quot;\ * \(#,##0.00\);_(&quot;$&quot;\ * &quot;-&quot;??_);_(@_)"/>
    <numFmt numFmtId="172" formatCode="0.0%"/>
    <numFmt numFmtId="173" formatCode="#,##0_ ;\-#,##0\ "/>
    <numFmt numFmtId="174" formatCode="_(* #,##0_);_(* \(#,##0\);_(* &quot;-&quot;??_);_(@_)"/>
    <numFmt numFmtId="175" formatCode="#,##0.00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sz val="14"/>
      <name val="Calibri"/>
      <family val="2"/>
    </font>
    <font>
      <b/>
      <sz val="25"/>
      <color theme="1"/>
      <name val="AvenirNext LT Pro Regular"/>
    </font>
    <font>
      <b/>
      <sz val="25"/>
      <color theme="1"/>
      <name val="AvenirNext LT Pro Regular"/>
      <family val="2"/>
    </font>
    <font>
      <b/>
      <u/>
      <sz val="20"/>
      <color theme="0"/>
      <name val="Avenir Next LT Pro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A013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8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43" fontId="26" fillId="0" borderId="9" xfId="7" applyFont="1" applyFill="1" applyBorder="1" applyAlignment="1">
      <alignment horizontal="center" vertical="center"/>
    </xf>
    <xf numFmtId="170" fontId="21" fillId="0" borderId="0" xfId="7" applyNumberFormat="1" applyFont="1" applyFill="1" applyBorder="1" applyAlignment="1">
      <alignment vertical="center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33" fillId="6" borderId="12" xfId="1" applyFont="1" applyFill="1" applyBorder="1" applyAlignment="1">
      <alignment horizontal="center" vertical="center" wrapText="1"/>
    </xf>
    <xf numFmtId="0" fontId="33" fillId="6" borderId="13" xfId="1" applyFont="1" applyFill="1" applyBorder="1" applyAlignment="1">
      <alignment horizontal="center" vertical="center" wrapText="1"/>
    </xf>
    <xf numFmtId="0" fontId="34" fillId="0" borderId="0" xfId="1" applyFont="1"/>
    <xf numFmtId="172" fontId="3" fillId="0" borderId="0" xfId="11" applyNumberFormat="1" applyFont="1"/>
    <xf numFmtId="10" fontId="3" fillId="0" borderId="0" xfId="1" applyNumberFormat="1" applyFont="1"/>
    <xf numFmtId="172" fontId="3" fillId="0" borderId="0" xfId="1" applyNumberFormat="1" applyFont="1"/>
    <xf numFmtId="9" fontId="3" fillId="2" borderId="0" xfId="11" applyFont="1" applyFill="1" applyBorder="1"/>
    <xf numFmtId="172" fontId="3" fillId="2" borderId="0" xfId="1" applyNumberFormat="1" applyFont="1" applyFill="1"/>
    <xf numFmtId="1" fontId="3" fillId="2" borderId="0" xfId="6" applyNumberFormat="1" applyFont="1" applyFill="1"/>
    <xf numFmtId="0" fontId="3" fillId="0" borderId="0" xfId="1" applyFont="1" applyAlignment="1">
      <alignment wrapText="1"/>
    </xf>
    <xf numFmtId="9" fontId="3" fillId="0" borderId="0" xfId="11" applyFont="1" applyBorder="1"/>
    <xf numFmtId="0" fontId="3" fillId="2" borderId="0" xfId="1" applyFont="1" applyFill="1"/>
    <xf numFmtId="0" fontId="3" fillId="2" borderId="0" xfId="1" applyFont="1" applyFill="1" applyAlignment="1">
      <alignment wrapText="1"/>
    </xf>
    <xf numFmtId="172" fontId="3" fillId="2" borderId="0" xfId="11" applyNumberFormat="1" applyFont="1" applyFill="1"/>
    <xf numFmtId="10" fontId="3" fillId="2" borderId="0" xfId="1" applyNumberFormat="1" applyFont="1" applyFill="1"/>
    <xf numFmtId="0" fontId="33" fillId="6" borderId="0" xfId="1" applyFont="1" applyFill="1" applyAlignment="1">
      <alignment vertical="top" wrapText="1"/>
    </xf>
    <xf numFmtId="0" fontId="35" fillId="6" borderId="0" xfId="1" applyFont="1" applyFill="1" applyAlignment="1">
      <alignment horizontal="center" vertical="top" wrapText="1"/>
    </xf>
    <xf numFmtId="0" fontId="36" fillId="2" borderId="0" xfId="1" applyFont="1" applyFill="1"/>
    <xf numFmtId="0" fontId="36" fillId="2" borderId="0" xfId="1" applyFont="1" applyFill="1" applyAlignment="1">
      <alignment wrapText="1"/>
    </xf>
    <xf numFmtId="172" fontId="37" fillId="2" borderId="0" xfId="1" applyNumberFormat="1" applyFont="1" applyFill="1"/>
    <xf numFmtId="0" fontId="3" fillId="0" borderId="15" xfId="1" applyFont="1" applyBorder="1"/>
    <xf numFmtId="0" fontId="39" fillId="0" borderId="16" xfId="1" applyFont="1" applyBorder="1" applyAlignment="1" applyProtection="1">
      <alignment horizontal="center" vertical="center" wrapText="1" readingOrder="1"/>
      <protection locked="0"/>
    </xf>
    <xf numFmtId="0" fontId="39" fillId="0" borderId="17" xfId="1" applyFont="1" applyBorder="1" applyAlignment="1" applyProtection="1">
      <alignment horizontal="center" vertical="center" wrapText="1" readingOrder="1"/>
      <protection locked="0"/>
    </xf>
    <xf numFmtId="0" fontId="3" fillId="0" borderId="13" xfId="1" applyFont="1" applyBorder="1"/>
    <xf numFmtId="0" fontId="40" fillId="6" borderId="18" xfId="1" applyFont="1" applyFill="1" applyBorder="1" applyAlignment="1">
      <alignment horizontal="center" vertical="center" wrapText="1"/>
    </xf>
    <xf numFmtId="0" fontId="40" fillId="6" borderId="19" xfId="1" applyFont="1" applyFill="1" applyBorder="1" applyAlignment="1">
      <alignment horizontal="center" vertical="center" wrapText="1"/>
    </xf>
    <xf numFmtId="0" fontId="33" fillId="6" borderId="19" xfId="1" applyFont="1" applyFill="1" applyBorder="1" applyAlignment="1">
      <alignment horizontal="center" vertical="center" wrapText="1"/>
    </xf>
    <xf numFmtId="172" fontId="40" fillId="6" borderId="19" xfId="11" applyNumberFormat="1" applyFont="1" applyFill="1" applyBorder="1" applyAlignment="1">
      <alignment horizontal="center" vertical="center" wrapText="1"/>
    </xf>
    <xf numFmtId="10" fontId="40" fillId="6" borderId="19" xfId="2" applyNumberFormat="1" applyFont="1" applyFill="1" applyBorder="1" applyAlignment="1">
      <alignment horizontal="center" vertical="center" wrapText="1"/>
    </xf>
    <xf numFmtId="172" fontId="40" fillId="6" borderId="19" xfId="2" applyNumberFormat="1" applyFont="1" applyFill="1" applyBorder="1" applyAlignment="1">
      <alignment horizontal="center" vertical="center" wrapText="1"/>
    </xf>
    <xf numFmtId="10" fontId="33" fillId="6" borderId="20" xfId="2" applyNumberFormat="1" applyFont="1" applyFill="1" applyBorder="1" applyAlignment="1">
      <alignment horizontal="center" vertical="center" wrapText="1"/>
    </xf>
    <xf numFmtId="10" fontId="33" fillId="6" borderId="21" xfId="2" applyNumberFormat="1" applyFont="1" applyFill="1" applyBorder="1" applyAlignment="1">
      <alignment horizontal="center" vertical="center" wrapText="1"/>
    </xf>
    <xf numFmtId="172" fontId="41" fillId="7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/>
    <xf numFmtId="172" fontId="4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Border="1"/>
    <xf numFmtId="0" fontId="33" fillId="6" borderId="18" xfId="1" applyFont="1" applyFill="1" applyBorder="1" applyAlignment="1">
      <alignment horizontal="center" vertical="center" wrapText="1"/>
    </xf>
    <xf numFmtId="172" fontId="18" fillId="6" borderId="19" xfId="11" applyNumberFormat="1" applyFont="1" applyFill="1" applyBorder="1" applyAlignment="1">
      <alignment horizontal="center" vertical="center" wrapText="1"/>
    </xf>
    <xf numFmtId="10" fontId="42" fillId="8" borderId="19" xfId="3" applyNumberFormat="1" applyFont="1" applyFill="1" applyBorder="1" applyAlignment="1">
      <alignment horizontal="center" vertical="center" wrapText="1"/>
    </xf>
    <xf numFmtId="3" fontId="18" fillId="6" borderId="19" xfId="1" applyNumberFormat="1" applyFont="1" applyFill="1" applyBorder="1" applyAlignment="1">
      <alignment horizontal="center" vertical="center" wrapText="1"/>
    </xf>
    <xf numFmtId="172" fontId="18" fillId="6" borderId="19" xfId="3" applyNumberFormat="1" applyFont="1" applyFill="1" applyBorder="1" applyAlignment="1">
      <alignment horizontal="center" vertical="center" wrapText="1"/>
    </xf>
    <xf numFmtId="3" fontId="33" fillId="6" borderId="24" xfId="1" applyNumberFormat="1" applyFont="1" applyFill="1" applyBorder="1" applyAlignment="1">
      <alignment horizontal="center" vertical="center" wrapText="1"/>
    </xf>
    <xf numFmtId="10" fontId="36" fillId="0" borderId="25" xfId="3" applyNumberFormat="1" applyFont="1" applyFill="1" applyBorder="1" applyAlignment="1">
      <alignment horizontal="center" vertical="center" wrapText="1"/>
    </xf>
    <xf numFmtId="172" fontId="3" fillId="9" borderId="0" xfId="1" applyNumberFormat="1" applyFont="1" applyFill="1"/>
    <xf numFmtId="0" fontId="43" fillId="0" borderId="18" xfId="1" applyFont="1" applyBorder="1" applyAlignment="1">
      <alignment horizontal="center" vertical="center"/>
    </xf>
    <xf numFmtId="0" fontId="43" fillId="0" borderId="19" xfId="1" applyFont="1" applyBorder="1" applyAlignment="1">
      <alignment horizontal="center" vertical="center" wrapText="1"/>
    </xf>
    <xf numFmtId="172" fontId="42" fillId="0" borderId="19" xfId="11" applyNumberFormat="1" applyFont="1" applyFill="1" applyBorder="1" applyAlignment="1">
      <alignment horizontal="center" vertical="center" wrapText="1"/>
    </xf>
    <xf numFmtId="3" fontId="42" fillId="0" borderId="19" xfId="1" applyNumberFormat="1" applyFont="1" applyBorder="1" applyAlignment="1">
      <alignment horizontal="center" vertical="center"/>
    </xf>
    <xf numFmtId="172" fontId="42" fillId="0" borderId="19" xfId="11" applyNumberFormat="1" applyFont="1" applyFill="1" applyBorder="1" applyAlignment="1">
      <alignment horizontal="center" vertical="center"/>
    </xf>
    <xf numFmtId="3" fontId="36" fillId="0" borderId="19" xfId="1" applyNumberFormat="1" applyFont="1" applyBorder="1" applyAlignment="1">
      <alignment horizontal="center" vertical="center"/>
    </xf>
    <xf numFmtId="3" fontId="3" fillId="0" borderId="0" xfId="1" applyNumberFormat="1" applyFont="1"/>
    <xf numFmtId="0" fontId="43" fillId="0" borderId="18" xfId="1" applyFont="1" applyBorder="1" applyAlignment="1">
      <alignment horizontal="center" vertical="center" wrapText="1"/>
    </xf>
    <xf numFmtId="0" fontId="3" fillId="0" borderId="19" xfId="1" applyFont="1" applyBorder="1"/>
    <xf numFmtId="0" fontId="33" fillId="6" borderId="22" xfId="1" applyFont="1" applyFill="1" applyBorder="1" applyAlignment="1">
      <alignment horizontal="center" vertical="center" wrapText="1"/>
    </xf>
    <xf numFmtId="172" fontId="18" fillId="6" borderId="19" xfId="11" applyNumberFormat="1" applyFont="1" applyFill="1" applyBorder="1" applyAlignment="1">
      <alignment horizontal="center" vertical="center"/>
    </xf>
    <xf numFmtId="10" fontId="44" fillId="10" borderId="19" xfId="3" applyNumberFormat="1" applyFont="1" applyFill="1" applyBorder="1" applyAlignment="1">
      <alignment horizontal="center" vertical="center" wrapText="1"/>
    </xf>
    <xf numFmtId="3" fontId="18" fillId="6" borderId="19" xfId="4" applyNumberFormat="1" applyFont="1" applyFill="1" applyBorder="1" applyAlignment="1">
      <alignment horizontal="center" vertical="center"/>
    </xf>
    <xf numFmtId="10" fontId="44" fillId="10" borderId="19" xfId="3" applyNumberFormat="1" applyFont="1" applyFill="1" applyBorder="1" applyAlignment="1">
      <alignment horizontal="center" vertical="center"/>
    </xf>
    <xf numFmtId="3" fontId="33" fillId="6" borderId="26" xfId="4" applyNumberFormat="1" applyFont="1" applyFill="1" applyBorder="1" applyAlignment="1">
      <alignment horizontal="center" vertical="center"/>
    </xf>
    <xf numFmtId="0" fontId="43" fillId="0" borderId="22" xfId="1" applyFont="1" applyBorder="1" applyAlignment="1">
      <alignment horizontal="center" vertical="center" wrapText="1"/>
    </xf>
    <xf numFmtId="3" fontId="42" fillId="2" borderId="19" xfId="4" applyNumberFormat="1" applyFont="1" applyFill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172" fontId="44" fillId="11" borderId="19" xfId="3" applyNumberFormat="1" applyFont="1" applyFill="1" applyBorder="1" applyAlignment="1">
      <alignment horizontal="center" vertical="center" wrapText="1"/>
    </xf>
    <xf numFmtId="3" fontId="33" fillId="6" borderId="26" xfId="1" applyNumberFormat="1" applyFont="1" applyFill="1" applyBorder="1" applyAlignment="1">
      <alignment horizontal="center" vertical="center" wrapText="1"/>
    </xf>
    <xf numFmtId="0" fontId="3" fillId="0" borderId="27" xfId="1" applyFont="1" applyBorder="1"/>
    <xf numFmtId="0" fontId="3" fillId="0" borderId="28" xfId="1" applyFont="1" applyBorder="1"/>
    <xf numFmtId="172" fontId="45" fillId="0" borderId="0" xfId="11" applyNumberFormat="1" applyFont="1" applyFill="1"/>
    <xf numFmtId="10" fontId="45" fillId="0" borderId="0" xfId="1" applyNumberFormat="1" applyFont="1"/>
    <xf numFmtId="172" fontId="45" fillId="0" borderId="0" xfId="1" applyNumberFormat="1" applyFont="1"/>
    <xf numFmtId="0" fontId="45" fillId="2" borderId="0" xfId="1" applyFont="1" applyFill="1"/>
    <xf numFmtId="10" fontId="45" fillId="2" borderId="0" xfId="1" applyNumberFormat="1" applyFont="1" applyFill="1"/>
    <xf numFmtId="172" fontId="45" fillId="2" borderId="0" xfId="1" applyNumberFormat="1" applyFont="1" applyFill="1"/>
    <xf numFmtId="3" fontId="3" fillId="2" borderId="0" xfId="1" applyNumberFormat="1" applyFont="1" applyFill="1"/>
    <xf numFmtId="0" fontId="36" fillId="0" borderId="18" xfId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 wrapText="1"/>
    </xf>
    <xf numFmtId="9" fontId="3" fillId="0" borderId="0" xfId="11" applyFont="1" applyFill="1" applyBorder="1"/>
    <xf numFmtId="10" fontId="42" fillId="10" borderId="19" xfId="3" applyNumberFormat="1" applyFont="1" applyFill="1" applyBorder="1" applyAlignment="1">
      <alignment horizontal="center" vertical="center" wrapText="1"/>
    </xf>
    <xf numFmtId="10" fontId="42" fillId="10" borderId="19" xfId="3" applyNumberFormat="1" applyFont="1" applyFill="1" applyBorder="1" applyAlignment="1">
      <alignment horizontal="center" vertical="center"/>
    </xf>
    <xf numFmtId="3" fontId="18" fillId="6" borderId="19" xfId="1" applyNumberFormat="1" applyFont="1" applyFill="1" applyBorder="1" applyAlignment="1">
      <alignment horizontal="center" vertical="center"/>
    </xf>
    <xf numFmtId="3" fontId="33" fillId="6" borderId="26" xfId="1" applyNumberFormat="1" applyFont="1" applyFill="1" applyBorder="1" applyAlignment="1">
      <alignment horizontal="center" vertical="center"/>
    </xf>
    <xf numFmtId="172" fontId="36" fillId="9" borderId="0" xfId="1" applyNumberFormat="1" applyFont="1" applyFill="1"/>
    <xf numFmtId="172" fontId="46" fillId="2" borderId="0" xfId="1" applyNumberFormat="1" applyFont="1" applyFill="1"/>
    <xf numFmtId="169" fontId="45" fillId="2" borderId="0" xfId="1" applyNumberFormat="1" applyFont="1" applyFill="1"/>
    <xf numFmtId="3" fontId="45" fillId="2" borderId="0" xfId="1" applyNumberFormat="1" applyFont="1" applyFill="1"/>
    <xf numFmtId="172" fontId="45" fillId="2" borderId="0" xfId="11" applyNumberFormat="1" applyFont="1" applyFill="1"/>
    <xf numFmtId="3" fontId="47" fillId="2" borderId="0" xfId="1" applyNumberFormat="1" applyFont="1" applyFill="1"/>
    <xf numFmtId="172" fontId="47" fillId="2" borderId="0" xfId="11" applyNumberFormat="1" applyFont="1" applyFill="1"/>
    <xf numFmtId="10" fontId="47" fillId="2" borderId="0" xfId="1" applyNumberFormat="1" applyFont="1" applyFill="1"/>
    <xf numFmtId="172" fontId="47" fillId="2" borderId="0" xfId="1" applyNumberFormat="1" applyFont="1" applyFill="1"/>
    <xf numFmtId="172" fontId="42" fillId="0" borderId="19" xfId="3" applyNumberFormat="1" applyFont="1" applyFill="1" applyBorder="1" applyAlignment="1">
      <alignment horizontal="center" vertical="center" wrapText="1"/>
    </xf>
    <xf numFmtId="172" fontId="42" fillId="0" borderId="19" xfId="1" applyNumberFormat="1" applyFont="1" applyBorder="1" applyAlignment="1">
      <alignment horizontal="center" vertical="center"/>
    </xf>
    <xf numFmtId="10" fontId="42" fillId="0" borderId="19" xfId="3" applyNumberFormat="1" applyFont="1" applyFill="1" applyBorder="1" applyAlignment="1">
      <alignment horizontal="center" vertical="center"/>
    </xf>
    <xf numFmtId="172" fontId="42" fillId="2" borderId="19" xfId="1" applyNumberFormat="1" applyFont="1" applyFill="1" applyBorder="1" applyAlignment="1">
      <alignment horizontal="center" vertical="center"/>
    </xf>
    <xf numFmtId="3" fontId="42" fillId="2" borderId="19" xfId="1" applyNumberFormat="1" applyFont="1" applyFill="1" applyBorder="1" applyAlignment="1">
      <alignment horizontal="center" vertical="center"/>
    </xf>
    <xf numFmtId="172" fontId="18" fillId="6" borderId="19" xfId="1" applyNumberFormat="1" applyFont="1" applyFill="1" applyBorder="1" applyAlignment="1">
      <alignment horizontal="center" vertical="center"/>
    </xf>
    <xf numFmtId="0" fontId="48" fillId="2" borderId="0" xfId="1" applyFont="1" applyFill="1"/>
    <xf numFmtId="0" fontId="48" fillId="2" borderId="0" xfId="1" applyFont="1" applyFill="1" applyAlignment="1">
      <alignment wrapText="1"/>
    </xf>
    <xf numFmtId="3" fontId="37" fillId="2" borderId="0" xfId="1" applyNumberFormat="1" applyFont="1" applyFill="1"/>
    <xf numFmtId="0" fontId="3" fillId="0" borderId="29" xfId="1" applyFont="1" applyBorder="1"/>
    <xf numFmtId="172" fontId="42" fillId="0" borderId="19" xfId="4" applyNumberFormat="1" applyFont="1" applyBorder="1" applyAlignment="1">
      <alignment horizontal="center" vertical="center"/>
    </xf>
    <xf numFmtId="3" fontId="42" fillId="0" borderId="19" xfId="4" applyNumberFormat="1" applyFont="1" applyBorder="1" applyAlignment="1">
      <alignment horizontal="center" vertical="center"/>
    </xf>
    <xf numFmtId="3" fontId="42" fillId="13" borderId="19" xfId="1" applyNumberFormat="1" applyFont="1" applyFill="1" applyBorder="1" applyAlignment="1">
      <alignment horizontal="center" vertical="center"/>
    </xf>
    <xf numFmtId="172" fontId="3" fillId="9" borderId="0" xfId="11" applyNumberFormat="1" applyFont="1" applyFill="1"/>
    <xf numFmtId="172" fontId="42" fillId="14" borderId="19" xfId="4" applyNumberFormat="1" applyFont="1" applyFill="1" applyBorder="1" applyAlignment="1">
      <alignment horizontal="center" vertical="center"/>
    </xf>
    <xf numFmtId="3" fontId="42" fillId="14" borderId="19" xfId="4" applyNumberFormat="1" applyFont="1" applyFill="1" applyBorder="1" applyAlignment="1">
      <alignment horizontal="center" vertical="center"/>
    </xf>
    <xf numFmtId="172" fontId="18" fillId="6" borderId="19" xfId="4" applyNumberFormat="1" applyFont="1" applyFill="1" applyBorder="1" applyAlignment="1">
      <alignment horizontal="center" vertical="center"/>
    </xf>
    <xf numFmtId="172" fontId="36" fillId="9" borderId="0" xfId="11" applyNumberFormat="1" applyFont="1" applyFill="1" applyAlignment="1">
      <alignment vertical="center"/>
    </xf>
    <xf numFmtId="172" fontId="36" fillId="9" borderId="0" xfId="1" applyNumberFormat="1" applyFont="1" applyFill="1" applyAlignment="1">
      <alignment vertical="center"/>
    </xf>
    <xf numFmtId="172" fontId="42" fillId="11" borderId="19" xfId="3" applyNumberFormat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49" fillId="0" borderId="30" xfId="0" applyFont="1" applyBorder="1" applyAlignment="1">
      <alignment horizontal="left" vertical="center" wrapText="1" readingOrder="1"/>
    </xf>
    <xf numFmtId="0" fontId="44" fillId="10" borderId="19" xfId="3" applyNumberFormat="1" applyFont="1" applyFill="1" applyBorder="1" applyAlignment="1">
      <alignment horizontal="center" vertical="center" wrapText="1"/>
    </xf>
    <xf numFmtId="10" fontId="42" fillId="0" borderId="19" xfId="3" applyNumberFormat="1" applyFont="1" applyFill="1" applyBorder="1" applyAlignment="1">
      <alignment horizontal="center" vertical="center" wrapText="1"/>
    </xf>
    <xf numFmtId="172" fontId="3" fillId="0" borderId="0" xfId="11" applyNumberFormat="1" applyFont="1" applyFill="1"/>
    <xf numFmtId="169" fontId="3" fillId="0" borderId="0" xfId="1" applyNumberFormat="1" applyFont="1"/>
    <xf numFmtId="0" fontId="36" fillId="2" borderId="0" xfId="1" applyFont="1" applyFill="1" applyAlignment="1">
      <alignment horizontal="center" vertical="center" wrapText="1"/>
    </xf>
    <xf numFmtId="173" fontId="36" fillId="2" borderId="0" xfId="2" applyNumberFormat="1" applyFont="1" applyFill="1" applyBorder="1" applyAlignment="1">
      <alignment horizontal="center" vertical="center"/>
    </xf>
    <xf numFmtId="172" fontId="36" fillId="2" borderId="0" xfId="11" applyNumberFormat="1" applyFont="1" applyFill="1" applyBorder="1" applyAlignment="1">
      <alignment horizontal="center" vertical="center"/>
    </xf>
    <xf numFmtId="172" fontId="36" fillId="2" borderId="0" xfId="2" applyNumberFormat="1" applyFont="1" applyFill="1" applyBorder="1" applyAlignment="1">
      <alignment horizontal="center" vertical="center"/>
    </xf>
    <xf numFmtId="172" fontId="36" fillId="2" borderId="0" xfId="1" applyNumberFormat="1" applyFont="1" applyFill="1" applyAlignment="1">
      <alignment horizontal="center" vertical="center"/>
    </xf>
    <xf numFmtId="0" fontId="3" fillId="0" borderId="18" xfId="1" applyFont="1" applyBorder="1"/>
    <xf numFmtId="10" fontId="40" fillId="6" borderId="31" xfId="2" applyNumberFormat="1" applyFont="1" applyFill="1" applyBorder="1" applyAlignment="1">
      <alignment horizontal="center" vertical="center" wrapText="1"/>
    </xf>
    <xf numFmtId="10" fontId="40" fillId="6" borderId="32" xfId="2" applyNumberFormat="1" applyFont="1" applyFill="1" applyBorder="1" applyAlignment="1">
      <alignment horizontal="center" vertical="center" wrapText="1"/>
    </xf>
    <xf numFmtId="10" fontId="40" fillId="6" borderId="33" xfId="2" applyNumberFormat="1" applyFont="1" applyFill="1" applyBorder="1" applyAlignment="1">
      <alignment horizontal="center" vertical="center" wrapText="1"/>
    </xf>
    <xf numFmtId="172" fontId="40" fillId="6" borderId="34" xfId="2" applyNumberFormat="1" applyFont="1" applyFill="1" applyBorder="1" applyAlignment="1">
      <alignment horizontal="center" vertical="center" wrapText="1"/>
    </xf>
    <xf numFmtId="10" fontId="33" fillId="6" borderId="19" xfId="2" applyNumberFormat="1" applyFont="1" applyFill="1" applyBorder="1" applyAlignment="1">
      <alignment horizontal="center" vertical="center" wrapText="1"/>
    </xf>
    <xf numFmtId="10" fontId="33" fillId="6" borderId="18" xfId="2" applyNumberFormat="1" applyFont="1" applyFill="1" applyBorder="1" applyAlignment="1">
      <alignment horizontal="center" vertical="center" wrapText="1"/>
    </xf>
    <xf numFmtId="0" fontId="3" fillId="2" borderId="19" xfId="1" applyFont="1" applyFill="1" applyBorder="1"/>
    <xf numFmtId="0" fontId="3" fillId="2" borderId="18" xfId="1" applyFont="1" applyFill="1" applyBorder="1"/>
    <xf numFmtId="0" fontId="3" fillId="0" borderId="35" xfId="1" applyFont="1" applyBorder="1" applyAlignment="1">
      <alignment horizontal="justify" vertical="center"/>
    </xf>
    <xf numFmtId="1" fontId="3" fillId="0" borderId="35" xfId="1" applyNumberFormat="1" applyFont="1" applyBorder="1" applyAlignment="1">
      <alignment horizontal="justify" vertical="center"/>
    </xf>
    <xf numFmtId="172" fontId="45" fillId="0" borderId="19" xfId="11" applyNumberFormat="1" applyFont="1" applyFill="1" applyBorder="1" applyAlignment="1">
      <alignment horizontal="center" vertical="center" wrapText="1"/>
    </xf>
    <xf numFmtId="10" fontId="45" fillId="0" borderId="19" xfId="3" applyNumberFormat="1" applyFont="1" applyFill="1" applyBorder="1" applyAlignment="1">
      <alignment horizontal="center" vertical="center" wrapText="1"/>
    </xf>
    <xf numFmtId="3" fontId="45" fillId="0" borderId="19" xfId="1" applyNumberFormat="1" applyFont="1" applyBorder="1" applyAlignment="1">
      <alignment horizontal="center" vertical="center"/>
    </xf>
    <xf numFmtId="172" fontId="45" fillId="0" borderId="19" xfId="11" applyNumberFormat="1" applyFont="1" applyFill="1" applyBorder="1" applyAlignment="1">
      <alignment horizontal="center" vertical="center"/>
    </xf>
    <xf numFmtId="10" fontId="45" fillId="0" borderId="19" xfId="3" applyNumberFormat="1" applyFont="1" applyFill="1" applyBorder="1" applyAlignment="1">
      <alignment horizontal="center" vertical="center"/>
    </xf>
    <xf numFmtId="3" fontId="45" fillId="13" borderId="19" xfId="1" applyNumberFormat="1" applyFont="1" applyFill="1" applyBorder="1" applyAlignment="1">
      <alignment horizontal="center" vertical="center"/>
    </xf>
    <xf numFmtId="10" fontId="36" fillId="0" borderId="18" xfId="3" applyNumberFormat="1" applyFont="1" applyFill="1" applyBorder="1" applyAlignment="1">
      <alignment horizontal="center" vertical="center" wrapText="1"/>
    </xf>
    <xf numFmtId="172" fontId="3" fillId="0" borderId="22" xfId="11" applyNumberFormat="1" applyFont="1" applyFill="1" applyBorder="1" applyAlignment="1">
      <alignment horizontal="center" vertical="center"/>
    </xf>
    <xf numFmtId="172" fontId="3" fillId="2" borderId="19" xfId="11" applyNumberFormat="1" applyFont="1" applyFill="1" applyBorder="1" applyAlignment="1">
      <alignment horizontal="center" vertical="center"/>
    </xf>
    <xf numFmtId="10" fontId="18" fillId="6" borderId="19" xfId="11" applyNumberFormat="1" applyFont="1" applyFill="1" applyBorder="1" applyAlignment="1">
      <alignment vertical="center"/>
    </xf>
    <xf numFmtId="3" fontId="33" fillId="6" borderId="19" xfId="4" applyNumberFormat="1" applyFont="1" applyFill="1" applyBorder="1" applyAlignment="1">
      <alignment horizontal="center" vertical="center"/>
    </xf>
    <xf numFmtId="172" fontId="3" fillId="16" borderId="22" xfId="1" applyNumberFormat="1" applyFont="1" applyFill="1" applyBorder="1" applyAlignment="1">
      <alignment horizontal="center" vertical="center"/>
    </xf>
    <xf numFmtId="172" fontId="3" fillId="16" borderId="19" xfId="1" applyNumberFormat="1" applyFont="1" applyFill="1" applyBorder="1" applyAlignment="1">
      <alignment horizontal="center" vertical="center"/>
    </xf>
    <xf numFmtId="0" fontId="40" fillId="6" borderId="24" xfId="1" applyFont="1" applyFill="1" applyBorder="1" applyAlignment="1">
      <alignment horizontal="center" vertical="center" wrapText="1"/>
    </xf>
    <xf numFmtId="0" fontId="50" fillId="0" borderId="19" xfId="0" applyFont="1" applyBorder="1"/>
    <xf numFmtId="0" fontId="3" fillId="0" borderId="35" xfId="1" applyFont="1" applyBorder="1" applyAlignment="1">
      <alignment horizontal="justify" vertical="center" wrapText="1"/>
    </xf>
    <xf numFmtId="172" fontId="3" fillId="2" borderId="22" xfId="11" applyNumberFormat="1" applyFont="1" applyFill="1" applyBorder="1" applyAlignment="1">
      <alignment horizontal="center" vertical="center"/>
    </xf>
    <xf numFmtId="10" fontId="18" fillId="6" borderId="19" xfId="3" applyNumberFormat="1" applyFont="1" applyFill="1" applyBorder="1" applyAlignment="1">
      <alignment horizontal="center" vertical="center" wrapText="1"/>
    </xf>
    <xf numFmtId="10" fontId="18" fillId="6" borderId="19" xfId="3" applyNumberFormat="1" applyFont="1" applyFill="1" applyBorder="1" applyAlignment="1">
      <alignment horizontal="center" vertical="center"/>
    </xf>
    <xf numFmtId="172" fontId="3" fillId="16" borderId="22" xfId="11" applyNumberFormat="1" applyFont="1" applyFill="1" applyBorder="1" applyAlignment="1">
      <alignment horizontal="center" vertical="center"/>
    </xf>
    <xf numFmtId="172" fontId="3" fillId="16" borderId="19" xfId="1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justify" vertical="center" wrapText="1"/>
    </xf>
    <xf numFmtId="0" fontId="3" fillId="0" borderId="36" xfId="1" applyFont="1" applyBorder="1" applyAlignment="1">
      <alignment horizontal="justify" vertical="center" wrapText="1"/>
    </xf>
    <xf numFmtId="172" fontId="33" fillId="6" borderId="19" xfId="2" applyNumberFormat="1" applyFont="1" applyFill="1" applyBorder="1" applyAlignment="1">
      <alignment horizontal="center" vertical="center" wrapText="1"/>
    </xf>
    <xf numFmtId="1" fontId="3" fillId="0" borderId="19" xfId="1" applyNumberFormat="1" applyFont="1" applyBorder="1" applyAlignment="1">
      <alignment horizontal="justify" vertical="center"/>
    </xf>
    <xf numFmtId="10" fontId="45" fillId="0" borderId="35" xfId="3" applyNumberFormat="1" applyFont="1" applyFill="1" applyBorder="1" applyAlignment="1">
      <alignment horizontal="center" vertical="center"/>
    </xf>
    <xf numFmtId="172" fontId="45" fillId="0" borderId="35" xfId="11" applyNumberFormat="1" applyFont="1" applyFill="1" applyBorder="1" applyAlignment="1">
      <alignment horizontal="center" vertical="center"/>
    </xf>
    <xf numFmtId="10" fontId="18" fillId="6" borderId="22" xfId="3" applyNumberFormat="1" applyFont="1" applyFill="1" applyBorder="1" applyAlignment="1">
      <alignment horizontal="center" vertical="center" wrapText="1"/>
    </xf>
    <xf numFmtId="3" fontId="18" fillId="6" borderId="22" xfId="4" applyNumberFormat="1" applyFont="1" applyFill="1" applyBorder="1" applyAlignment="1">
      <alignment horizontal="center" vertical="center"/>
    </xf>
    <xf numFmtId="10" fontId="18" fillId="6" borderId="22" xfId="3" applyNumberFormat="1" applyFont="1" applyFill="1" applyBorder="1" applyAlignment="1">
      <alignment horizontal="center" vertical="center"/>
    </xf>
    <xf numFmtId="10" fontId="33" fillId="6" borderId="22" xfId="2" applyNumberFormat="1" applyFont="1" applyFill="1" applyBorder="1" applyAlignment="1">
      <alignment horizontal="center" vertical="center" wrapText="1"/>
    </xf>
    <xf numFmtId="172" fontId="33" fillId="6" borderId="18" xfId="2" applyNumberFormat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justify" vertical="center"/>
    </xf>
    <xf numFmtId="0" fontId="3" fillId="0" borderId="24" xfId="1" applyFont="1" applyBorder="1" applyAlignment="1">
      <alignment horizontal="justify" vertical="center"/>
    </xf>
    <xf numFmtId="172" fontId="45" fillId="0" borderId="24" xfId="11" applyNumberFormat="1" applyFont="1" applyFill="1" applyBorder="1" applyAlignment="1">
      <alignment horizontal="center" vertical="center"/>
    </xf>
    <xf numFmtId="10" fontId="45" fillId="0" borderId="24" xfId="3" applyNumberFormat="1" applyFont="1" applyFill="1" applyBorder="1" applyAlignment="1">
      <alignment horizontal="center" vertical="center"/>
    </xf>
    <xf numFmtId="0" fontId="33" fillId="6" borderId="24" xfId="1" applyFont="1" applyFill="1" applyBorder="1" applyAlignment="1">
      <alignment horizontal="center" vertical="center" wrapText="1"/>
    </xf>
    <xf numFmtId="172" fontId="3" fillId="16" borderId="19" xfId="1" applyNumberFormat="1" applyFont="1" applyFill="1" applyBorder="1" applyAlignment="1">
      <alignment vertical="center"/>
    </xf>
    <xf numFmtId="0" fontId="49" fillId="0" borderId="30" xfId="0" applyFont="1" applyBorder="1" applyAlignment="1">
      <alignment horizontal="left" vertical="center" readingOrder="1"/>
    </xf>
    <xf numFmtId="10" fontId="36" fillId="0" borderId="18" xfId="3" applyNumberFormat="1" applyFont="1" applyFill="1" applyBorder="1" applyAlignment="1">
      <alignment horizontal="center" vertical="center"/>
    </xf>
    <xf numFmtId="172" fontId="3" fillId="0" borderId="19" xfId="11" applyNumberFormat="1" applyFont="1" applyFill="1" applyBorder="1" applyAlignment="1">
      <alignment horizontal="center" vertical="center"/>
    </xf>
    <xf numFmtId="10" fontId="3" fillId="2" borderId="19" xfId="11" applyNumberFormat="1" applyFont="1" applyFill="1" applyBorder="1" applyAlignment="1">
      <alignment horizontal="center" vertical="center"/>
    </xf>
    <xf numFmtId="0" fontId="3" fillId="0" borderId="36" xfId="1" applyFont="1" applyBorder="1" applyAlignment="1">
      <alignment horizontal="justify" vertical="center"/>
    </xf>
    <xf numFmtId="172" fontId="45" fillId="0" borderId="36" xfId="11" applyNumberFormat="1" applyFont="1" applyFill="1" applyBorder="1" applyAlignment="1">
      <alignment horizontal="center" vertical="center"/>
    </xf>
    <xf numFmtId="10" fontId="45" fillId="0" borderId="36" xfId="3" applyNumberFormat="1" applyFont="1" applyFill="1" applyBorder="1" applyAlignment="1">
      <alignment horizontal="center" vertical="center"/>
    </xf>
    <xf numFmtId="172" fontId="3" fillId="9" borderId="19" xfId="1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justify" vertical="center" wrapText="1"/>
    </xf>
    <xf numFmtId="172" fontId="36" fillId="16" borderId="22" xfId="11" applyNumberFormat="1" applyFont="1" applyFill="1" applyBorder="1" applyAlignment="1">
      <alignment horizontal="center" vertical="center"/>
    </xf>
    <xf numFmtId="172" fontId="36" fillId="16" borderId="19" xfId="11" applyNumberFormat="1" applyFont="1" applyFill="1" applyBorder="1" applyAlignment="1">
      <alignment horizontal="center" vertical="center"/>
    </xf>
    <xf numFmtId="1" fontId="3" fillId="0" borderId="19" xfId="1" applyNumberFormat="1" applyFont="1" applyBorder="1" applyAlignment="1">
      <alignment horizontal="justify" vertical="center" wrapText="1"/>
    </xf>
    <xf numFmtId="1" fontId="3" fillId="0" borderId="0" xfId="6" applyNumberFormat="1" applyFont="1" applyFill="1" applyAlignment="1">
      <alignment horizontal="center"/>
    </xf>
    <xf numFmtId="172" fontId="3" fillId="9" borderId="19" xfId="1" applyNumberFormat="1" applyFont="1" applyFill="1" applyBorder="1" applyAlignment="1">
      <alignment horizontal="center" vertical="center"/>
    </xf>
    <xf numFmtId="10" fontId="33" fillId="6" borderId="31" xfId="2" applyNumberFormat="1" applyFont="1" applyFill="1" applyBorder="1" applyAlignment="1">
      <alignment horizontal="center" vertical="center" wrapText="1"/>
    </xf>
    <xf numFmtId="0" fontId="33" fillId="6" borderId="19" xfId="1" applyFont="1" applyFill="1" applyBorder="1" applyAlignment="1">
      <alignment horizontal="center" vertical="center"/>
    </xf>
    <xf numFmtId="172" fontId="3" fillId="9" borderId="19" xfId="1" applyNumberFormat="1" applyFont="1" applyFill="1" applyBorder="1" applyAlignment="1">
      <alignment vertical="center"/>
    </xf>
    <xf numFmtId="3" fontId="45" fillId="13" borderId="24" xfId="1" applyNumberFormat="1" applyFont="1" applyFill="1" applyBorder="1" applyAlignment="1">
      <alignment horizontal="center" vertical="center"/>
    </xf>
    <xf numFmtId="172" fontId="18" fillId="6" borderId="36" xfId="3" applyNumberFormat="1" applyFont="1" applyFill="1" applyBorder="1" applyAlignment="1">
      <alignment horizontal="center" vertical="center" wrapText="1"/>
    </xf>
    <xf numFmtId="172" fontId="3" fillId="9" borderId="22" xfId="1" applyNumberFormat="1" applyFont="1" applyFill="1" applyBorder="1" applyAlignment="1">
      <alignment vertical="center"/>
    </xf>
    <xf numFmtId="0" fontId="3" fillId="2" borderId="36" xfId="1" applyFont="1" applyFill="1" applyBorder="1"/>
    <xf numFmtId="0" fontId="3" fillId="2" borderId="38" xfId="1" applyFont="1" applyFill="1" applyBorder="1"/>
    <xf numFmtId="172" fontId="3" fillId="9" borderId="22" xfId="11" applyNumberFormat="1" applyFont="1" applyFill="1" applyBorder="1" applyAlignment="1">
      <alignment horizontal="center" vertical="center"/>
    </xf>
    <xf numFmtId="0" fontId="47" fillId="2" borderId="0" xfId="5" applyFont="1" applyFill="1" applyAlignment="1">
      <alignment horizontal="right" vertical="center" wrapText="1" readingOrder="1"/>
    </xf>
    <xf numFmtId="0" fontId="47" fillId="2" borderId="0" xfId="5" applyFont="1" applyFill="1" applyAlignment="1">
      <alignment horizontal="right" vertical="center" wrapText="1"/>
    </xf>
    <xf numFmtId="172" fontId="3" fillId="2" borderId="31" xfId="11" applyNumberFormat="1" applyFont="1" applyFill="1" applyBorder="1" applyAlignment="1">
      <alignment horizontal="center" vertical="center"/>
    </xf>
    <xf numFmtId="172" fontId="3" fillId="2" borderId="24" xfId="11" applyNumberFormat="1" applyFont="1" applyFill="1" applyBorder="1" applyAlignment="1">
      <alignment horizontal="center" vertical="center"/>
    </xf>
    <xf numFmtId="3" fontId="42" fillId="0" borderId="19" xfId="4" applyNumberFormat="1" applyFont="1" applyFill="1" applyBorder="1" applyAlignment="1">
      <alignment horizontal="center" vertical="center"/>
    </xf>
    <xf numFmtId="0" fontId="43" fillId="0" borderId="19" xfId="1" applyFont="1" applyBorder="1" applyAlignment="1">
      <alignment horizontal="center" vertical="center"/>
    </xf>
    <xf numFmtId="0" fontId="42" fillId="0" borderId="19" xfId="11" applyNumberFormat="1" applyFont="1" applyFill="1" applyBorder="1" applyAlignment="1">
      <alignment horizontal="center" vertical="center" wrapText="1"/>
    </xf>
    <xf numFmtId="10" fontId="40" fillId="6" borderId="0" xfId="2" applyNumberFormat="1" applyFont="1" applyFill="1" applyBorder="1" applyAlignment="1">
      <alignment horizontal="center" vertical="center" wrapText="1"/>
    </xf>
    <xf numFmtId="10" fontId="33" fillId="6" borderId="29" xfId="2" applyNumberFormat="1" applyFont="1" applyFill="1" applyBorder="1" applyAlignment="1">
      <alignment horizontal="center" vertical="center" wrapText="1"/>
    </xf>
    <xf numFmtId="10" fontId="33" fillId="6" borderId="40" xfId="2" applyNumberFormat="1" applyFont="1" applyFill="1" applyBorder="1" applyAlignment="1">
      <alignment horizontal="center" vertical="center" wrapText="1"/>
    </xf>
    <xf numFmtId="172" fontId="33" fillId="6" borderId="40" xfId="2" applyNumberFormat="1" applyFont="1" applyFill="1" applyBorder="1" applyAlignment="1">
      <alignment horizontal="center" vertical="center" wrapText="1"/>
    </xf>
    <xf numFmtId="0" fontId="3" fillId="0" borderId="41" xfId="1" applyFont="1" applyBorder="1" applyAlignment="1">
      <alignment horizontal="justify" vertical="center" wrapText="1"/>
    </xf>
    <xf numFmtId="1" fontId="3" fillId="0" borderId="42" xfId="1" applyNumberFormat="1" applyFont="1" applyBorder="1" applyAlignment="1">
      <alignment horizontal="justify" vertical="center"/>
    </xf>
    <xf numFmtId="172" fontId="18" fillId="11" borderId="19" xfId="3" applyNumberFormat="1" applyFont="1" applyFill="1" applyBorder="1" applyAlignment="1">
      <alignment horizontal="center" vertical="center" wrapText="1"/>
    </xf>
    <xf numFmtId="172" fontId="3" fillId="17" borderId="19" xfId="11" applyNumberFormat="1" applyFont="1" applyFill="1" applyBorder="1" applyAlignment="1">
      <alignment horizontal="center" vertical="center"/>
    </xf>
    <xf numFmtId="0" fontId="3" fillId="0" borderId="43" xfId="1" applyFont="1" applyBorder="1" applyAlignment="1">
      <alignment horizontal="justify" vertical="center" wrapText="1"/>
    </xf>
    <xf numFmtId="0" fontId="3" fillId="0" borderId="42" xfId="1" applyFont="1" applyBorder="1" applyAlignment="1">
      <alignment horizontal="justify" vertical="center" wrapText="1"/>
    </xf>
    <xf numFmtId="172" fontId="18" fillId="15" borderId="19" xfId="11" applyNumberFormat="1" applyFont="1" applyFill="1" applyBorder="1" applyAlignment="1">
      <alignment horizontal="center" vertical="center"/>
    </xf>
    <xf numFmtId="0" fontId="3" fillId="0" borderId="12" xfId="1" applyFont="1" applyBorder="1"/>
    <xf numFmtId="10" fontId="40" fillId="6" borderId="22" xfId="2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justify" vertical="center"/>
    </xf>
    <xf numFmtId="0" fontId="3" fillId="2" borderId="36" xfId="1" applyFont="1" applyFill="1" applyBorder="1" applyAlignment="1">
      <alignment horizontal="justify" vertical="center"/>
    </xf>
    <xf numFmtId="172" fontId="3" fillId="2" borderId="39" xfId="11" applyNumberFormat="1" applyFont="1" applyFill="1" applyBorder="1" applyAlignment="1">
      <alignment horizontal="center" vertical="center"/>
    </xf>
    <xf numFmtId="172" fontId="3" fillId="2" borderId="36" xfId="11" applyNumberFormat="1" applyFont="1" applyFill="1" applyBorder="1" applyAlignment="1">
      <alignment horizontal="center" vertical="center"/>
    </xf>
    <xf numFmtId="172" fontId="3" fillId="9" borderId="19" xfId="1" applyNumberFormat="1" applyFont="1" applyFill="1" applyBorder="1"/>
    <xf numFmtId="172" fontId="3" fillId="2" borderId="0" xfId="11" applyNumberFormat="1" applyFont="1" applyFill="1" applyBorder="1"/>
    <xf numFmtId="172" fontId="3" fillId="2" borderId="0" xfId="11" applyNumberFormat="1" applyFont="1" applyFill="1" applyBorder="1" applyAlignment="1">
      <alignment horizontal="center" vertical="center"/>
    </xf>
    <xf numFmtId="172" fontId="41" fillId="7" borderId="24" xfId="0" applyNumberFormat="1" applyFont="1" applyFill="1" applyBorder="1" applyAlignment="1" applyProtection="1">
      <alignment horizontal="center" vertical="center" wrapText="1"/>
      <protection locked="0"/>
    </xf>
    <xf numFmtId="172" fontId="3" fillId="9" borderId="19" xfId="1" applyNumberFormat="1" applyFont="1" applyFill="1" applyBorder="1" applyAlignment="1">
      <alignment horizontal="center"/>
    </xf>
    <xf numFmtId="3" fontId="42" fillId="12" borderId="19" xfId="4" applyNumberFormat="1" applyFont="1" applyFill="1" applyBorder="1" applyAlignment="1">
      <alignment horizontal="center" vertical="center"/>
    </xf>
    <xf numFmtId="1" fontId="3" fillId="0" borderId="44" xfId="6" applyNumberFormat="1" applyFont="1" applyFill="1" applyBorder="1"/>
    <xf numFmtId="172" fontId="3" fillId="0" borderId="19" xfId="1" applyNumberFormat="1" applyFont="1" applyBorder="1"/>
    <xf numFmtId="172" fontId="41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1" applyFont="1" applyFill="1" applyBorder="1" applyAlignment="1">
      <alignment horizontal="justify" vertical="center" wrapText="1"/>
    </xf>
    <xf numFmtId="0" fontId="50" fillId="0" borderId="0" xfId="0" applyFont="1"/>
    <xf numFmtId="0" fontId="33" fillId="2" borderId="0" xfId="1" applyFont="1" applyFill="1" applyAlignment="1">
      <alignment horizontal="center" vertical="center" wrapText="1"/>
    </xf>
    <xf numFmtId="3" fontId="33" fillId="2" borderId="0" xfId="4" applyNumberFormat="1" applyFont="1" applyFill="1" applyBorder="1" applyAlignment="1">
      <alignment horizontal="center" vertical="center"/>
    </xf>
    <xf numFmtId="172" fontId="33" fillId="2" borderId="0" xfId="11" applyNumberFormat="1" applyFont="1" applyFill="1" applyBorder="1" applyAlignment="1">
      <alignment horizontal="center" vertical="center" wrapText="1"/>
    </xf>
    <xf numFmtId="10" fontId="33" fillId="2" borderId="0" xfId="3" applyNumberFormat="1" applyFont="1" applyFill="1" applyBorder="1" applyAlignment="1">
      <alignment horizontal="center" vertical="center" wrapText="1"/>
    </xf>
    <xf numFmtId="172" fontId="33" fillId="2" borderId="0" xfId="3" applyNumberFormat="1" applyFont="1" applyFill="1" applyBorder="1" applyAlignment="1">
      <alignment horizontal="center" vertical="center" wrapText="1"/>
    </xf>
    <xf numFmtId="172" fontId="33" fillId="2" borderId="0" xfId="11" applyNumberFormat="1" applyFont="1" applyFill="1" applyBorder="1" applyAlignment="1">
      <alignment horizontal="center" vertical="center"/>
    </xf>
    <xf numFmtId="10" fontId="33" fillId="2" borderId="0" xfId="3" applyNumberFormat="1" applyFont="1" applyFill="1" applyBorder="1" applyAlignment="1">
      <alignment horizontal="center" vertical="center"/>
    </xf>
    <xf numFmtId="3" fontId="33" fillId="0" borderId="0" xfId="4" applyNumberFormat="1" applyFont="1" applyFill="1" applyBorder="1" applyAlignment="1">
      <alignment horizontal="center" vertical="center"/>
    </xf>
    <xf numFmtId="10" fontId="36" fillId="0" borderId="0" xfId="3" applyNumberFormat="1" applyFont="1" applyFill="1" applyBorder="1" applyAlignment="1">
      <alignment horizontal="center" vertical="center" wrapText="1"/>
    </xf>
    <xf numFmtId="1" fontId="3" fillId="0" borderId="19" xfId="6" applyNumberFormat="1" applyFont="1" applyFill="1" applyBorder="1"/>
    <xf numFmtId="172" fontId="3" fillId="16" borderId="31" xfId="11" applyNumberFormat="1" applyFont="1" applyFill="1" applyBorder="1" applyAlignment="1">
      <alignment horizontal="center" vertical="center"/>
    </xf>
    <xf numFmtId="172" fontId="3" fillId="16" borderId="24" xfId="11" applyNumberFormat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justify" vertical="center" wrapText="1"/>
    </xf>
    <xf numFmtId="0" fontId="3" fillId="2" borderId="36" xfId="1" applyFont="1" applyFill="1" applyBorder="1" applyAlignment="1">
      <alignment horizontal="justify" vertical="center" wrapText="1"/>
    </xf>
    <xf numFmtId="1" fontId="3" fillId="0" borderId="36" xfId="1" applyNumberFormat="1" applyFont="1" applyBorder="1" applyAlignment="1">
      <alignment horizontal="justify" vertical="center" wrapText="1"/>
    </xf>
    <xf numFmtId="172" fontId="3" fillId="16" borderId="36" xfId="11" applyNumberFormat="1" applyFont="1" applyFill="1" applyBorder="1" applyAlignment="1">
      <alignment horizontal="center" vertical="center"/>
    </xf>
    <xf numFmtId="175" fontId="3" fillId="2" borderId="0" xfId="1" applyNumberFormat="1" applyFont="1" applyFill="1"/>
    <xf numFmtId="3" fontId="46" fillId="13" borderId="19" xfId="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left" vertical="center" wrapText="1"/>
    </xf>
    <xf numFmtId="172" fontId="3" fillId="16" borderId="39" xfId="11" applyNumberFormat="1" applyFont="1" applyFill="1" applyBorder="1" applyAlignment="1">
      <alignment horizontal="center" vertical="center"/>
    </xf>
    <xf numFmtId="0" fontId="45" fillId="0" borderId="0" xfId="1" applyFont="1"/>
    <xf numFmtId="41" fontId="8" fillId="0" borderId="4" xfId="6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172" fontId="23" fillId="2" borderId="10" xfId="11" applyNumberFormat="1" applyFont="1" applyFill="1" applyBorder="1" applyAlignment="1">
      <alignment horizontal="center" vertical="center"/>
    </xf>
    <xf numFmtId="172" fontId="23" fillId="2" borderId="11" xfId="11" applyNumberFormat="1" applyFont="1" applyFill="1" applyBorder="1" applyAlignment="1">
      <alignment vertical="center"/>
    </xf>
    <xf numFmtId="172" fontId="23" fillId="0" borderId="0" xfId="11" applyNumberFormat="1" applyFont="1" applyAlignment="1">
      <alignment horizontal="center" vertical="center"/>
    </xf>
    <xf numFmtId="172" fontId="23" fillId="2" borderId="0" xfId="11" applyNumberFormat="1" applyFont="1" applyFill="1" applyAlignment="1">
      <alignment horizontal="center" vertical="center"/>
    </xf>
    <xf numFmtId="169" fontId="3" fillId="0" borderId="0" xfId="8" applyFont="1"/>
    <xf numFmtId="169" fontId="3" fillId="2" borderId="0" xfId="8" applyFont="1" applyFill="1"/>
    <xf numFmtId="169" fontId="40" fillId="6" borderId="19" xfId="8" applyFont="1" applyFill="1" applyBorder="1" applyAlignment="1">
      <alignment horizontal="center" vertical="center" wrapText="1"/>
    </xf>
    <xf numFmtId="169" fontId="18" fillId="6" borderId="19" xfId="8" applyFont="1" applyFill="1" applyBorder="1" applyAlignment="1">
      <alignment horizontal="center" vertical="center" wrapText="1"/>
    </xf>
    <xf numFmtId="169" fontId="33" fillId="6" borderId="19" xfId="8" applyFont="1" applyFill="1" applyBorder="1" applyAlignment="1">
      <alignment horizontal="center" vertical="center" wrapText="1"/>
    </xf>
    <xf numFmtId="169" fontId="42" fillId="0" borderId="19" xfId="8" applyFont="1" applyBorder="1" applyAlignment="1">
      <alignment horizontal="center" vertical="center"/>
    </xf>
    <xf numFmtId="169" fontId="36" fillId="0" borderId="19" xfId="8" applyFont="1" applyBorder="1" applyAlignment="1">
      <alignment horizontal="center" vertical="center"/>
    </xf>
    <xf numFmtId="169" fontId="42" fillId="0" borderId="19" xfId="8" applyFont="1" applyFill="1" applyBorder="1" applyAlignment="1">
      <alignment horizontal="center" vertical="center"/>
    </xf>
    <xf numFmtId="169" fontId="18" fillId="6" borderId="19" xfId="8" applyFont="1" applyFill="1" applyBorder="1" applyAlignment="1">
      <alignment horizontal="center" vertical="center"/>
    </xf>
    <xf numFmtId="169" fontId="42" fillId="2" borderId="19" xfId="8" applyFont="1" applyFill="1" applyBorder="1" applyAlignment="1">
      <alignment horizontal="center" vertical="center"/>
    </xf>
    <xf numFmtId="169" fontId="33" fillId="6" borderId="19" xfId="8" applyFont="1" applyFill="1" applyBorder="1" applyAlignment="1">
      <alignment horizontal="center" vertical="center"/>
    </xf>
    <xf numFmtId="169" fontId="45" fillId="2" borderId="0" xfId="8" applyFont="1" applyFill="1"/>
    <xf numFmtId="169" fontId="47" fillId="2" borderId="0" xfId="8" applyFont="1" applyFill="1"/>
    <xf numFmtId="169" fontId="33" fillId="15" borderId="19" xfId="8" applyFont="1" applyFill="1" applyBorder="1" applyAlignment="1">
      <alignment horizontal="center" vertical="center"/>
    </xf>
    <xf numFmtId="169" fontId="45" fillId="0" borderId="19" xfId="8" applyFont="1" applyFill="1" applyBorder="1" applyAlignment="1">
      <alignment vertical="center"/>
    </xf>
    <xf numFmtId="169" fontId="45" fillId="0" borderId="19" xfId="8" applyFont="1" applyFill="1" applyBorder="1" applyAlignment="1">
      <alignment horizontal="center" vertical="center"/>
    </xf>
    <xf numFmtId="169" fontId="45" fillId="2" borderId="19" xfId="8" applyFont="1" applyFill="1" applyBorder="1" applyAlignment="1">
      <alignment horizontal="center" vertical="center"/>
    </xf>
    <xf numFmtId="169" fontId="45" fillId="0" borderId="19" xfId="8" applyFont="1" applyBorder="1" applyAlignment="1">
      <alignment horizontal="center" vertical="center"/>
    </xf>
    <xf numFmtId="169" fontId="45" fillId="0" borderId="35" xfId="8" applyFont="1" applyBorder="1" applyAlignment="1">
      <alignment horizontal="center" vertical="center"/>
    </xf>
    <xf numFmtId="169" fontId="45" fillId="0" borderId="35" xfId="8" applyFont="1" applyFill="1" applyBorder="1" applyAlignment="1">
      <alignment horizontal="center" vertical="center"/>
    </xf>
    <xf numFmtId="169" fontId="18" fillId="6" borderId="19" xfId="8" applyFont="1" applyFill="1" applyBorder="1" applyAlignment="1">
      <alignment vertical="center"/>
    </xf>
    <xf numFmtId="10" fontId="18" fillId="6" borderId="19" xfId="8" applyNumberFormat="1" applyFont="1" applyFill="1" applyBorder="1" applyAlignment="1">
      <alignment vertical="center"/>
    </xf>
    <xf numFmtId="169" fontId="33" fillId="6" borderId="19" xfId="8" applyFont="1" applyFill="1" applyBorder="1" applyAlignment="1">
      <alignment vertical="center"/>
    </xf>
    <xf numFmtId="169" fontId="40" fillId="6" borderId="24" xfId="8" applyFont="1" applyFill="1" applyBorder="1" applyAlignment="1">
      <alignment horizontal="center" vertical="center" wrapText="1"/>
    </xf>
    <xf numFmtId="169" fontId="3" fillId="0" borderId="35" xfId="8" applyFont="1" applyBorder="1" applyAlignment="1">
      <alignment horizontal="center" vertical="center"/>
    </xf>
    <xf numFmtId="169" fontId="45" fillId="0" borderId="24" xfId="8" applyFont="1" applyFill="1" applyBorder="1" applyAlignment="1">
      <alignment horizontal="center" vertical="center"/>
    </xf>
    <xf numFmtId="169" fontId="45" fillId="0" borderId="24" xfId="8" applyFont="1" applyBorder="1" applyAlignment="1">
      <alignment horizontal="center" vertical="center"/>
    </xf>
    <xf numFmtId="169" fontId="33" fillId="6" borderId="24" xfId="8" applyFont="1" applyFill="1" applyBorder="1" applyAlignment="1">
      <alignment horizontal="center" vertical="center" wrapText="1"/>
    </xf>
    <xf numFmtId="169" fontId="33" fillId="6" borderId="31" xfId="8" applyFont="1" applyFill="1" applyBorder="1" applyAlignment="1">
      <alignment horizontal="center" vertical="center" wrapText="1"/>
    </xf>
    <xf numFmtId="169" fontId="45" fillId="0" borderId="37" xfId="8" applyFont="1" applyBorder="1" applyAlignment="1">
      <alignment horizontal="center" vertical="center"/>
    </xf>
    <xf numFmtId="169" fontId="18" fillId="6" borderId="22" xfId="8" applyFont="1" applyFill="1" applyBorder="1" applyAlignment="1">
      <alignment vertical="center"/>
    </xf>
    <xf numFmtId="169" fontId="18" fillId="6" borderId="18" xfId="8" applyFont="1" applyFill="1" applyBorder="1" applyAlignment="1">
      <alignment vertical="center"/>
    </xf>
    <xf numFmtId="171" fontId="3" fillId="0" borderId="0" xfId="10" applyFont="1" applyFill="1" applyBorder="1" applyAlignment="1"/>
    <xf numFmtId="169" fontId="45" fillId="0" borderId="36" xfId="8" applyFont="1" applyFill="1" applyBorder="1" applyAlignment="1">
      <alignment horizontal="center" vertical="center"/>
    </xf>
    <xf numFmtId="169" fontId="45" fillId="0" borderId="36" xfId="8" applyFont="1" applyBorder="1" applyAlignment="1">
      <alignment horizontal="center" vertical="center"/>
    </xf>
    <xf numFmtId="169" fontId="18" fillId="6" borderId="22" xfId="8" applyFont="1" applyFill="1" applyBorder="1" applyAlignment="1">
      <alignment horizontal="center" vertical="center"/>
    </xf>
    <xf numFmtId="169" fontId="18" fillId="6" borderId="18" xfId="8" applyFont="1" applyFill="1" applyBorder="1" applyAlignment="1">
      <alignment horizontal="center" vertical="center"/>
    </xf>
    <xf numFmtId="1" fontId="3" fillId="0" borderId="19" xfId="9" applyNumberFormat="1" applyFont="1" applyFill="1" applyBorder="1" applyAlignment="1">
      <alignment horizontal="justify" vertical="center"/>
    </xf>
    <xf numFmtId="169" fontId="3" fillId="0" borderId="24" xfId="8" applyFont="1" applyBorder="1" applyAlignment="1">
      <alignment horizontal="center" vertical="center"/>
    </xf>
    <xf numFmtId="169" fontId="45" fillId="0" borderId="31" xfId="8" applyFont="1" applyBorder="1" applyAlignment="1">
      <alignment horizontal="center" vertical="center"/>
    </xf>
    <xf numFmtId="169" fontId="3" fillId="0" borderId="19" xfId="8" applyFont="1" applyBorder="1" applyAlignment="1">
      <alignment horizontal="center" vertical="center"/>
    </xf>
    <xf numFmtId="169" fontId="40" fillId="6" borderId="31" xfId="8" applyFont="1" applyFill="1" applyBorder="1" applyAlignment="1">
      <alignment horizontal="center" vertical="center" wrapText="1"/>
    </xf>
    <xf numFmtId="169" fontId="45" fillId="0" borderId="35" xfId="8" applyFont="1" applyFill="1" applyBorder="1" applyAlignment="1">
      <alignment vertical="center"/>
    </xf>
    <xf numFmtId="169" fontId="3" fillId="0" borderId="37" xfId="8" applyFont="1" applyBorder="1" applyAlignment="1">
      <alignment horizontal="center" vertical="center"/>
    </xf>
    <xf numFmtId="169" fontId="33" fillId="6" borderId="22" xfId="8" applyFont="1" applyFill="1" applyBorder="1" applyAlignment="1">
      <alignment horizontal="center" vertical="center"/>
    </xf>
    <xf numFmtId="169" fontId="3" fillId="0" borderId="39" xfId="8" applyFont="1" applyBorder="1" applyAlignment="1">
      <alignment horizontal="center" vertical="center"/>
    </xf>
    <xf numFmtId="169" fontId="3" fillId="0" borderId="22" xfId="8" applyFont="1" applyBorder="1" applyAlignment="1">
      <alignment horizontal="center" vertical="center"/>
    </xf>
    <xf numFmtId="169" fontId="3" fillId="0" borderId="31" xfId="8" applyFont="1" applyBorder="1" applyAlignment="1">
      <alignment horizontal="center" vertical="center"/>
    </xf>
    <xf numFmtId="169" fontId="40" fillId="6" borderId="0" xfId="8" applyFont="1" applyFill="1" applyBorder="1" applyAlignment="1">
      <alignment horizontal="center" vertical="center" wrapText="1"/>
    </xf>
    <xf numFmtId="169" fontId="36" fillId="0" borderId="22" xfId="8" applyFont="1" applyBorder="1" applyAlignment="1">
      <alignment horizontal="center" vertical="center"/>
    </xf>
    <xf numFmtId="169" fontId="3" fillId="0" borderId="36" xfId="8" applyFont="1" applyBorder="1" applyAlignment="1">
      <alignment horizontal="center" vertical="center"/>
    </xf>
    <xf numFmtId="174" fontId="3" fillId="2" borderId="0" xfId="9" applyNumberFormat="1" applyFont="1" applyFill="1"/>
    <xf numFmtId="169" fontId="33" fillId="2" borderId="0" xfId="8" applyFont="1" applyFill="1" applyBorder="1" applyAlignment="1">
      <alignment horizontal="center" vertical="center"/>
    </xf>
    <xf numFmtId="169" fontId="45" fillId="0" borderId="0" xfId="8" applyFont="1" applyFill="1"/>
    <xf numFmtId="169" fontId="3" fillId="0" borderId="0" xfId="8" applyFont="1" applyFill="1"/>
    <xf numFmtId="1" fontId="33" fillId="0" borderId="0" xfId="1" applyNumberFormat="1" applyFont="1" applyAlignment="1">
      <alignment horizontal="center" vertical="center" wrapText="1"/>
    </xf>
    <xf numFmtId="1" fontId="3" fillId="0" borderId="0" xfId="1" applyNumberFormat="1" applyFont="1"/>
    <xf numFmtId="1" fontId="3" fillId="2" borderId="0" xfId="1" applyNumberFormat="1" applyFont="1" applyFill="1"/>
    <xf numFmtId="1" fontId="36" fillId="2" borderId="0" xfId="1" applyNumberFormat="1" applyFont="1" applyFill="1"/>
    <xf numFmtId="1" fontId="40" fillId="0" borderId="0" xfId="1" applyNumberFormat="1" applyFont="1" applyAlignment="1">
      <alignment horizontal="center" vertical="center" wrapText="1"/>
    </xf>
    <xf numFmtId="1" fontId="43" fillId="0" borderId="0" xfId="1" applyNumberFormat="1" applyFont="1" applyAlignment="1">
      <alignment horizontal="center" vertical="center"/>
    </xf>
    <xf numFmtId="1" fontId="43" fillId="0" borderId="0" xfId="1" applyNumberFormat="1" applyFont="1" applyAlignment="1">
      <alignment horizontal="center" vertical="center" wrapText="1"/>
    </xf>
    <xf numFmtId="1" fontId="36" fillId="0" borderId="0" xfId="1" applyNumberFormat="1" applyFont="1"/>
    <xf numFmtId="1" fontId="36" fillId="0" borderId="0" xfId="1" applyNumberFormat="1" applyFont="1" applyAlignment="1">
      <alignment horizontal="center" vertical="center"/>
    </xf>
    <xf numFmtId="1" fontId="48" fillId="0" borderId="0" xfId="1" applyNumberFormat="1" applyFont="1"/>
    <xf numFmtId="1" fontId="36" fillId="2" borderId="0" xfId="1" applyNumberFormat="1" applyFont="1" applyFill="1" applyAlignment="1">
      <alignment horizontal="center" vertical="center"/>
    </xf>
    <xf numFmtId="1" fontId="40" fillId="6" borderId="19" xfId="1" applyNumberFormat="1" applyFont="1" applyFill="1" applyBorder="1" applyAlignment="1">
      <alignment horizontal="center" vertical="center" wrapText="1"/>
    </xf>
    <xf numFmtId="1" fontId="33" fillId="6" borderId="19" xfId="1" applyNumberFormat="1" applyFont="1" applyFill="1" applyBorder="1" applyAlignment="1">
      <alignment horizontal="center" vertical="center" wrapText="1"/>
    </xf>
    <xf numFmtId="1" fontId="40" fillId="6" borderId="24" xfId="1" applyNumberFormat="1" applyFont="1" applyFill="1" applyBorder="1" applyAlignment="1">
      <alignment horizontal="center" vertical="center" wrapText="1"/>
    </xf>
    <xf numFmtId="1" fontId="3" fillId="0" borderId="35" xfId="9" applyNumberFormat="1" applyFont="1" applyFill="1" applyBorder="1" applyAlignment="1">
      <alignment horizontal="justify" vertical="center"/>
    </xf>
    <xf numFmtId="1" fontId="33" fillId="6" borderId="24" xfId="1" applyNumberFormat="1" applyFont="1" applyFill="1" applyBorder="1" applyAlignment="1">
      <alignment horizontal="center" vertical="center" wrapText="1"/>
    </xf>
    <xf numFmtId="1" fontId="33" fillId="6" borderId="19" xfId="1" applyNumberFormat="1" applyFont="1" applyFill="1" applyBorder="1" applyAlignment="1">
      <alignment horizontal="center" vertical="center"/>
    </xf>
    <xf numFmtId="1" fontId="47" fillId="2" borderId="0" xfId="5" applyNumberFormat="1" applyFont="1" applyFill="1" applyAlignment="1">
      <alignment horizontal="right" vertical="center" wrapText="1" readingOrder="1"/>
    </xf>
    <xf numFmtId="1" fontId="43" fillId="0" borderId="19" xfId="1" applyNumberFormat="1" applyFont="1" applyBorder="1" applyAlignment="1">
      <alignment horizontal="center" vertical="center"/>
    </xf>
    <xf numFmtId="1" fontId="43" fillId="0" borderId="19" xfId="1" applyNumberFormat="1" applyFont="1" applyBorder="1" applyAlignment="1">
      <alignment horizontal="center" vertical="center" wrapText="1"/>
    </xf>
    <xf numFmtId="1" fontId="33" fillId="2" borderId="0" xfId="1" applyNumberFormat="1" applyFont="1" applyFill="1" applyAlignment="1">
      <alignment horizontal="center" vertical="center" wrapText="1"/>
    </xf>
    <xf numFmtId="1" fontId="3" fillId="0" borderId="19" xfId="1" applyNumberFormat="1" applyFont="1" applyBorder="1" applyAlignment="1">
      <alignment horizontal="left" vertical="center" wrapText="1"/>
    </xf>
    <xf numFmtId="174" fontId="34" fillId="0" borderId="0" xfId="9" applyNumberFormat="1" applyFont="1"/>
    <xf numFmtId="174" fontId="3" fillId="0" borderId="0" xfId="9" applyNumberFormat="1" applyFont="1"/>
    <xf numFmtId="174" fontId="40" fillId="6" borderId="19" xfId="9" applyNumberFormat="1" applyFont="1" applyFill="1" applyBorder="1" applyAlignment="1">
      <alignment horizontal="center" vertical="center" wrapText="1"/>
    </xf>
    <xf numFmtId="174" fontId="18" fillId="6" borderId="19" xfId="9" applyNumberFormat="1" applyFont="1" applyFill="1" applyBorder="1" applyAlignment="1">
      <alignment horizontal="center" vertical="center" wrapText="1"/>
    </xf>
    <xf numFmtId="174" fontId="42" fillId="0" borderId="19" xfId="9" applyNumberFormat="1" applyFont="1" applyBorder="1" applyAlignment="1">
      <alignment horizontal="center" vertical="center"/>
    </xf>
    <xf numFmtId="174" fontId="42" fillId="0" borderId="19" xfId="9" applyNumberFormat="1" applyFont="1" applyFill="1" applyBorder="1" applyAlignment="1">
      <alignment horizontal="center" vertical="center"/>
    </xf>
    <xf numFmtId="174" fontId="18" fillId="6" borderId="19" xfId="9" applyNumberFormat="1" applyFont="1" applyFill="1" applyBorder="1" applyAlignment="1">
      <alignment horizontal="center" vertical="center"/>
    </xf>
    <xf numFmtId="174" fontId="42" fillId="2" borderId="19" xfId="9" applyNumberFormat="1" applyFont="1" applyFill="1" applyBorder="1" applyAlignment="1">
      <alignment horizontal="center" vertical="center"/>
    </xf>
    <xf numFmtId="9" fontId="45" fillId="12" borderId="0" xfId="11" applyFont="1" applyFill="1"/>
    <xf numFmtId="0" fontId="45" fillId="12" borderId="0" xfId="1" applyFont="1" applyFill="1"/>
    <xf numFmtId="174" fontId="45" fillId="12" borderId="0" xfId="9" applyNumberFormat="1" applyFont="1" applyFill="1"/>
    <xf numFmtId="3" fontId="45" fillId="12" borderId="0" xfId="1" applyNumberFormat="1" applyFont="1" applyFill="1"/>
    <xf numFmtId="3" fontId="45" fillId="18" borderId="0" xfId="1" applyNumberFormat="1" applyFont="1" applyFill="1"/>
    <xf numFmtId="174" fontId="45" fillId="2" borderId="0" xfId="9" applyNumberFormat="1" applyFont="1" applyFill="1"/>
    <xf numFmtId="174" fontId="47" fillId="2" borderId="0" xfId="9" applyNumberFormat="1" applyFont="1" applyFill="1"/>
    <xf numFmtId="174" fontId="36" fillId="2" borderId="0" xfId="9" applyNumberFormat="1" applyFont="1" applyFill="1" applyBorder="1" applyAlignment="1">
      <alignment horizontal="center" vertical="center"/>
    </xf>
    <xf numFmtId="174" fontId="45" fillId="0" borderId="19" xfId="9" applyNumberFormat="1" applyFont="1" applyFill="1" applyBorder="1" applyAlignment="1">
      <alignment horizontal="center" vertical="center"/>
    </xf>
    <xf numFmtId="174" fontId="45" fillId="0" borderId="19" xfId="9" applyNumberFormat="1" applyFont="1" applyFill="1" applyBorder="1" applyAlignment="1">
      <alignment vertical="center"/>
    </xf>
    <xf numFmtId="174" fontId="18" fillId="6" borderId="19" xfId="9" applyNumberFormat="1" applyFont="1" applyFill="1" applyBorder="1" applyAlignment="1">
      <alignment vertical="center"/>
    </xf>
    <xf numFmtId="174" fontId="45" fillId="0" borderId="35" xfId="9" applyNumberFormat="1" applyFont="1" applyFill="1" applyBorder="1" applyAlignment="1">
      <alignment horizontal="center" vertical="center"/>
    </xf>
    <xf numFmtId="174" fontId="40" fillId="6" borderId="24" xfId="9" applyNumberFormat="1" applyFont="1" applyFill="1" applyBorder="1" applyAlignment="1">
      <alignment horizontal="center" vertical="center" wrapText="1"/>
    </xf>
    <xf numFmtId="174" fontId="45" fillId="0" borderId="24" xfId="9" applyNumberFormat="1" applyFont="1" applyFill="1" applyBorder="1" applyAlignment="1">
      <alignment horizontal="center" vertical="center"/>
    </xf>
    <xf numFmtId="174" fontId="33" fillId="6" borderId="19" xfId="9" applyNumberFormat="1" applyFont="1" applyFill="1" applyBorder="1" applyAlignment="1">
      <alignment horizontal="center" vertical="center" wrapText="1"/>
    </xf>
    <xf numFmtId="174" fontId="45" fillId="0" borderId="36" xfId="9" applyNumberFormat="1" applyFont="1" applyFill="1" applyBorder="1" applyAlignment="1">
      <alignment horizontal="center" vertical="center"/>
    </xf>
    <xf numFmtId="174" fontId="33" fillId="6" borderId="24" xfId="9" applyNumberFormat="1" applyFont="1" applyFill="1" applyBorder="1" applyAlignment="1">
      <alignment horizontal="center" vertical="center" wrapText="1"/>
    </xf>
    <xf numFmtId="174" fontId="45" fillId="0" borderId="35" xfId="9" applyNumberFormat="1" applyFont="1" applyFill="1" applyBorder="1" applyAlignment="1">
      <alignment vertical="center"/>
    </xf>
    <xf numFmtId="174" fontId="45" fillId="0" borderId="19" xfId="9" applyNumberFormat="1" applyFont="1" applyBorder="1" applyAlignment="1">
      <alignment horizontal="center" vertical="center"/>
    </xf>
    <xf numFmtId="174" fontId="45" fillId="2" borderId="19" xfId="9" applyNumberFormat="1" applyFont="1" applyFill="1" applyBorder="1" applyAlignment="1">
      <alignment horizontal="center" vertical="center"/>
    </xf>
    <xf numFmtId="174" fontId="45" fillId="0" borderId="24" xfId="9" applyNumberFormat="1" applyFont="1" applyBorder="1" applyAlignment="1">
      <alignment horizontal="center" vertical="center"/>
    </xf>
    <xf numFmtId="174" fontId="45" fillId="2" borderId="24" xfId="9" applyNumberFormat="1" applyFont="1" applyFill="1" applyBorder="1" applyAlignment="1">
      <alignment horizontal="center" vertical="center"/>
    </xf>
    <xf numFmtId="174" fontId="18" fillId="15" borderId="19" xfId="9" applyNumberFormat="1" applyFont="1" applyFill="1" applyBorder="1" applyAlignment="1">
      <alignment horizontal="center" vertical="center"/>
    </xf>
    <xf numFmtId="174" fontId="45" fillId="0" borderId="36" xfId="9" applyNumberFormat="1" applyFont="1" applyBorder="1" applyAlignment="1">
      <alignment horizontal="center" vertical="center"/>
    </xf>
    <xf numFmtId="0" fontId="45" fillId="0" borderId="19" xfId="11" applyNumberFormat="1" applyFont="1" applyFill="1" applyBorder="1" applyAlignment="1">
      <alignment horizontal="center" vertical="center"/>
    </xf>
    <xf numFmtId="174" fontId="33" fillId="2" borderId="0" xfId="9" applyNumberFormat="1" applyFont="1" applyFill="1" applyBorder="1" applyAlignment="1">
      <alignment horizontal="center" vertical="center"/>
    </xf>
    <xf numFmtId="174" fontId="45" fillId="2" borderId="36" xfId="9" applyNumberFormat="1" applyFont="1" applyFill="1" applyBorder="1" applyAlignment="1">
      <alignment horizontal="center" vertical="center"/>
    </xf>
    <xf numFmtId="174" fontId="45" fillId="0" borderId="0" xfId="9" applyNumberFormat="1" applyFont="1" applyFill="1"/>
    <xf numFmtId="174" fontId="3" fillId="0" borderId="0" xfId="9" applyNumberFormat="1" applyFont="1" applyFill="1"/>
    <xf numFmtId="0" fontId="27" fillId="19" borderId="0" xfId="1" applyFont="1" applyFill="1" applyAlignment="1">
      <alignment horizontal="center" vertical="center" textRotation="90" wrapText="1"/>
    </xf>
    <xf numFmtId="0" fontId="28" fillId="19" borderId="0" xfId="1" applyFont="1" applyFill="1" applyAlignment="1">
      <alignment horizontal="center" vertical="center" textRotation="90" wrapText="1"/>
    </xf>
    <xf numFmtId="0" fontId="18" fillId="19" borderId="0" xfId="1" applyFont="1" applyFill="1" applyAlignment="1">
      <alignment horizontal="left" vertical="center" wrapText="1"/>
    </xf>
    <xf numFmtId="170" fontId="18" fillId="19" borderId="0" xfId="7" applyNumberFormat="1" applyFont="1" applyFill="1" applyBorder="1" applyAlignment="1">
      <alignment horizontal="center" vertical="center"/>
    </xf>
    <xf numFmtId="172" fontId="18" fillId="19" borderId="0" xfId="11" applyNumberFormat="1" applyFont="1" applyFill="1" applyBorder="1" applyAlignment="1">
      <alignment horizontal="center" vertical="center"/>
    </xf>
    <xf numFmtId="0" fontId="7" fillId="19" borderId="0" xfId="1" applyFont="1" applyFill="1" applyAlignment="1">
      <alignment horizontal="center" vertical="center" wrapText="1"/>
    </xf>
    <xf numFmtId="0" fontId="7" fillId="19" borderId="45" xfId="1" applyFont="1" applyFill="1" applyBorder="1" applyAlignment="1">
      <alignment horizontal="center" vertical="center" wrapText="1"/>
    </xf>
    <xf numFmtId="0" fontId="18" fillId="19" borderId="0" xfId="1" applyFont="1" applyFill="1" applyAlignment="1">
      <alignment horizontal="center" vertical="center" wrapText="1"/>
    </xf>
    <xf numFmtId="41" fontId="18" fillId="19" borderId="0" xfId="6" applyFont="1" applyFill="1" applyBorder="1" applyAlignment="1">
      <alignment horizontal="center" vertical="center"/>
    </xf>
    <xf numFmtId="41" fontId="31" fillId="19" borderId="0" xfId="6" applyFont="1" applyFill="1" applyBorder="1" applyAlignment="1">
      <alignment horizontal="center" vertical="center" wrapText="1"/>
    </xf>
    <xf numFmtId="167" fontId="31" fillId="19" borderId="0" xfId="6" applyNumberFormat="1" applyFont="1" applyFill="1" applyBorder="1" applyAlignment="1">
      <alignment horizontal="center" vertical="center" wrapText="1"/>
    </xf>
    <xf numFmtId="170" fontId="31" fillId="19" borderId="0" xfId="7" applyNumberFormat="1" applyFont="1" applyFill="1" applyBorder="1" applyAlignment="1">
      <alignment horizontal="center" vertical="center" wrapText="1"/>
    </xf>
    <xf numFmtId="172" fontId="18" fillId="19" borderId="0" xfId="11" applyNumberFormat="1" applyFont="1" applyFill="1" applyAlignment="1">
      <alignment horizontal="center" vertical="center"/>
    </xf>
    <xf numFmtId="9" fontId="23" fillId="2" borderId="0" xfId="11" applyFont="1" applyFill="1" applyAlignment="1">
      <alignment horizontal="center" vertical="center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51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7" fillId="19" borderId="0" xfId="1" applyFont="1" applyFill="1" applyAlignment="1">
      <alignment horizontal="center" vertical="center" wrapText="1"/>
    </xf>
    <xf numFmtId="0" fontId="7" fillId="19" borderId="45" xfId="1" applyFont="1" applyFill="1" applyBorder="1" applyAlignment="1">
      <alignment horizontal="center" vertical="center" wrapText="1"/>
    </xf>
    <xf numFmtId="0" fontId="7" fillId="19" borderId="3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vertical="center" wrapText="1"/>
    </xf>
    <xf numFmtId="0" fontId="31" fillId="19" borderId="0" xfId="1" applyFont="1" applyFill="1" applyAlignment="1">
      <alignment horizontal="center" vertical="center" wrapText="1"/>
    </xf>
    <xf numFmtId="41" fontId="31" fillId="19" borderId="0" xfId="6" applyFont="1" applyFill="1" applyBorder="1" applyAlignment="1">
      <alignment horizontal="center" vertical="center" wrapText="1"/>
    </xf>
    <xf numFmtId="167" fontId="31" fillId="19" borderId="0" xfId="6" applyNumberFormat="1" applyFont="1" applyFill="1" applyBorder="1" applyAlignment="1">
      <alignment horizontal="center" vertical="center" wrapText="1"/>
    </xf>
    <xf numFmtId="0" fontId="25" fillId="19" borderId="0" xfId="1" applyFont="1" applyFill="1" applyAlignment="1">
      <alignment horizontal="center" vertical="center" wrapText="1"/>
    </xf>
    <xf numFmtId="0" fontId="35" fillId="6" borderId="0" xfId="1" applyFont="1" applyFill="1" applyAlignment="1">
      <alignment horizontal="center" vertical="center" wrapText="1"/>
    </xf>
    <xf numFmtId="169" fontId="38" fillId="2" borderId="0" xfId="8" applyFont="1" applyFill="1" applyBorder="1" applyAlignment="1">
      <alignment horizontal="left"/>
    </xf>
    <xf numFmtId="0" fontId="36" fillId="2" borderId="0" xfId="1" applyFont="1" applyFill="1" applyAlignment="1">
      <alignment horizontal="center" vertical="center"/>
    </xf>
    <xf numFmtId="172" fontId="36" fillId="2" borderId="0" xfId="1" applyNumberFormat="1" applyFont="1" applyFill="1" applyAlignment="1">
      <alignment horizontal="center"/>
    </xf>
    <xf numFmtId="0" fontId="33" fillId="6" borderId="12" xfId="1" applyFont="1" applyFill="1" applyBorder="1" applyAlignment="1">
      <alignment horizontal="center"/>
    </xf>
    <xf numFmtId="0" fontId="33" fillId="6" borderId="14" xfId="1" applyFont="1" applyFill="1" applyBorder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14" fillId="20" borderId="10" xfId="0" applyFont="1" applyFill="1" applyBorder="1" applyAlignment="1">
      <alignment horizontal="center" vertical="center" textRotation="90"/>
    </xf>
    <xf numFmtId="0" fontId="14" fillId="20" borderId="0" xfId="0" applyFont="1" applyFill="1" applyAlignment="1">
      <alignment horizontal="center" vertical="center" textRotation="90"/>
    </xf>
    <xf numFmtId="0" fontId="53" fillId="20" borderId="10" xfId="0" applyFont="1" applyFill="1" applyBorder="1" applyAlignment="1">
      <alignment horizontal="center" vertical="center" textRotation="90"/>
    </xf>
    <xf numFmtId="0" fontId="53" fillId="20" borderId="0" xfId="0" applyFont="1" applyFill="1" applyAlignment="1">
      <alignment horizontal="center" vertical="center" textRotation="90"/>
    </xf>
    <xf numFmtId="0" fontId="53" fillId="20" borderId="45" xfId="0" applyFont="1" applyFill="1" applyBorder="1" applyAlignment="1">
      <alignment horizontal="center" vertical="center" textRotation="90"/>
    </xf>
    <xf numFmtId="0" fontId="14" fillId="20" borderId="3" xfId="0" applyFont="1" applyFill="1" applyBorder="1" applyAlignment="1">
      <alignment horizontal="center" vertical="center" textRotation="90"/>
    </xf>
    <xf numFmtId="0" fontId="14" fillId="20" borderId="0" xfId="0" applyFont="1" applyFill="1" applyBorder="1" applyAlignment="1">
      <alignment horizontal="center" vertical="center" textRotation="90"/>
    </xf>
    <xf numFmtId="0" fontId="29" fillId="20" borderId="0" xfId="0" applyFont="1" applyFill="1" applyAlignment="1">
      <alignment horizontal="center" textRotation="90"/>
    </xf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156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FA013"/>
      <color rgb="FFE8C11C"/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Structure" Target="richData/rdrichvaluestructur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1615044</xdr:colOff>
      <xdr:row>5</xdr:row>
      <xdr:rowOff>265622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B47BBA-3B7D-45A5-8E8F-FB206F0F9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288636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7</xdr:col>
      <xdr:colOff>808183</xdr:colOff>
      <xdr:row>0</xdr:row>
      <xdr:rowOff>80817</xdr:rowOff>
    </xdr:from>
    <xdr:to>
      <xdr:col>9</xdr:col>
      <xdr:colOff>868713</xdr:colOff>
      <xdr:row>5</xdr:row>
      <xdr:rowOff>153785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3665FF-C692-4742-9D56-AC0530695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8910" y="80817"/>
          <a:ext cx="3477985" cy="1516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92942</xdr:colOff>
      <xdr:row>0</xdr:row>
      <xdr:rowOff>0</xdr:rowOff>
    </xdr:from>
    <xdr:to>
      <xdr:col>4</xdr:col>
      <xdr:colOff>1477077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E4D169-940F-49D3-910A-301EF21A0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42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566305</xdr:colOff>
      <xdr:row>0</xdr:row>
      <xdr:rowOff>0</xdr:rowOff>
    </xdr:from>
    <xdr:to>
      <xdr:col>12</xdr:col>
      <xdr:colOff>14926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7781524-2138-480D-BF0C-EA00A7C64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64032" y="0"/>
          <a:ext cx="3477985" cy="1516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11546</xdr:colOff>
      <xdr:row>0</xdr:row>
      <xdr:rowOff>0</xdr:rowOff>
    </xdr:from>
    <xdr:to>
      <xdr:col>4</xdr:col>
      <xdr:colOff>1568863</xdr:colOff>
      <xdr:row>6</xdr:row>
      <xdr:rowOff>150168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8035E77-48B6-492C-BA35-B1F1435FD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8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658091</xdr:colOff>
      <xdr:row>0</xdr:row>
      <xdr:rowOff>0</xdr:rowOff>
    </xdr:from>
    <xdr:to>
      <xdr:col>12</xdr:col>
      <xdr:colOff>106712</xdr:colOff>
      <xdr:row>6</xdr:row>
      <xdr:rowOff>246150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CC6CFD0-1F26-4B4F-A907-8C0F9EF5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5818" y="0"/>
          <a:ext cx="3477985" cy="1516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11546</xdr:colOff>
      <xdr:row>0</xdr:row>
      <xdr:rowOff>0</xdr:rowOff>
    </xdr:from>
    <xdr:to>
      <xdr:col>4</xdr:col>
      <xdr:colOff>1568863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D22131-2A60-40B4-92A2-DFCF05362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8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658091</xdr:colOff>
      <xdr:row>0</xdr:row>
      <xdr:rowOff>0</xdr:rowOff>
    </xdr:from>
    <xdr:to>
      <xdr:col>12</xdr:col>
      <xdr:colOff>106712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9AAF1E-CA08-45BF-9553-A1F3E5516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5818" y="0"/>
          <a:ext cx="3477985" cy="1516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115455</xdr:colOff>
      <xdr:row>0</xdr:row>
      <xdr:rowOff>0</xdr:rowOff>
    </xdr:from>
    <xdr:to>
      <xdr:col>4</xdr:col>
      <xdr:colOff>1672772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A34BB0-8CE1-4357-BFE0-E6CA83FF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37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0</xdr:rowOff>
    </xdr:from>
    <xdr:to>
      <xdr:col>12</xdr:col>
      <xdr:colOff>210621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405CCDF-ADD2-4006-A100-41294FED7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727" y="0"/>
          <a:ext cx="3477985" cy="1516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0</xdr:rowOff>
    </xdr:from>
    <xdr:to>
      <xdr:col>4</xdr:col>
      <xdr:colOff>1710871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65272C-8BD7-4FDD-8165-80A5FA146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797790</xdr:colOff>
      <xdr:row>0</xdr:row>
      <xdr:rowOff>0</xdr:rowOff>
    </xdr:from>
    <xdr:to>
      <xdr:col>12</xdr:col>
      <xdr:colOff>211775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663B0D-B496-47AA-A561-1A9DFAEA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3990" y="0"/>
          <a:ext cx="3477985" cy="1516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80818</xdr:colOff>
      <xdr:row>0</xdr:row>
      <xdr:rowOff>0</xdr:rowOff>
    </xdr:from>
    <xdr:to>
      <xdr:col>4</xdr:col>
      <xdr:colOff>1638135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4799873-8C69-4E95-A799-199EC6E50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727363</xdr:colOff>
      <xdr:row>0</xdr:row>
      <xdr:rowOff>0</xdr:rowOff>
    </xdr:from>
    <xdr:to>
      <xdr:col>12</xdr:col>
      <xdr:colOff>175984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64BCDF1-763F-4329-AE82-A9159A31D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090" y="0"/>
          <a:ext cx="3477985" cy="1516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CC892-C783-4641-AED9-4D60F7368270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DAFBD2B-757C-4EDF-9807-979715F990DF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923771-7BC7-49B8-A5C4-A4B3A6D824F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3F3577-C820-490C-9F2E-935BDC0A04E9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6B92B3E-1EB6-4CD1-89FA-06C0E409678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316759-6D28-4C31-8D08-25DC095889C5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01F0667-BD71-471B-980F-11827BE7946E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8353BE6-8B67-4F5C-8A05-0FCBA829D9BA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9A99234D-8771-438D-87DB-A2F4C5912058}"/>
            </a:ext>
          </a:extLst>
        </xdr:cNvPr>
        <xdr:cNvSpPr txBox="1"/>
      </xdr:nvSpPr>
      <xdr:spPr>
        <a:xfrm>
          <a:off x="25292050" y="4625744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7E7B015-1995-4D22-8BB9-BA79C4F21641}"/>
            </a:ext>
          </a:extLst>
        </xdr:cNvPr>
        <xdr:cNvSpPr txBox="1"/>
      </xdr:nvSpPr>
      <xdr:spPr>
        <a:xfrm>
          <a:off x="25292050" y="4494807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91E62E2-1630-4298-82FE-C4A514372719}"/>
            </a:ext>
          </a:extLst>
        </xdr:cNvPr>
        <xdr:cNvSpPr txBox="1"/>
      </xdr:nvSpPr>
      <xdr:spPr>
        <a:xfrm>
          <a:off x="25292050" y="462637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C663417-11F2-49F8-B987-EBC23C6DA057}"/>
            </a:ext>
          </a:extLst>
        </xdr:cNvPr>
        <xdr:cNvSpPr txBox="1"/>
      </xdr:nvSpPr>
      <xdr:spPr>
        <a:xfrm>
          <a:off x="25292050" y="449544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C5DB26C-43BE-4D1C-99E4-94A8E45BE8A6}"/>
            </a:ext>
          </a:extLst>
        </xdr:cNvPr>
        <xdr:cNvSpPr txBox="1"/>
      </xdr:nvSpPr>
      <xdr:spPr>
        <a:xfrm>
          <a:off x="25292050" y="454414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196612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1E360DA3-2EBF-4556-8097-17127EF6215F}"/>
            </a:ext>
          </a:extLst>
        </xdr:cNvPr>
        <xdr:cNvSpPr txBox="1"/>
      </xdr:nvSpPr>
      <xdr:spPr>
        <a:xfrm>
          <a:off x="25292050" y="44128921"/>
          <a:ext cx="0" cy="181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820EF9C7-8100-4923-A058-0FEEB638C6AE}"/>
            </a:ext>
          </a:extLst>
        </xdr:cNvPr>
        <xdr:cNvSpPr txBox="1"/>
      </xdr:nvSpPr>
      <xdr:spPr>
        <a:xfrm>
          <a:off x="25292050" y="454414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196612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E7F320C9-BB5B-4129-B568-0611C1FDDD15}"/>
            </a:ext>
          </a:extLst>
        </xdr:cNvPr>
        <xdr:cNvSpPr txBox="1"/>
      </xdr:nvSpPr>
      <xdr:spPr>
        <a:xfrm>
          <a:off x="25292050" y="44128921"/>
          <a:ext cx="0" cy="181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rgb="FF92D050"/>
    <pageSetUpPr fitToPage="1"/>
  </sheetPr>
  <dimension ref="A1:XFC50"/>
  <sheetViews>
    <sheetView showGridLines="0" showWhiteSpace="0" zoomScale="55" zoomScaleNormal="55" zoomScalePageLayoutView="55" workbookViewId="0">
      <pane ySplit="8" topLeftCell="A9" activePane="bottomLeft" state="frozen"/>
      <selection pane="bottomLeft" activeCell="C41" sqref="C9:C48"/>
    </sheetView>
  </sheetViews>
  <sheetFormatPr baseColWidth="10" defaultColWidth="0" defaultRowHeight="22.5"/>
  <cols>
    <col min="1" max="2" width="2.453125" style="81" customWidth="1"/>
    <col min="3" max="3" width="18.54296875" style="102" customWidth="1"/>
    <col min="4" max="4" width="11.453125" style="103" customWidth="1"/>
    <col min="5" max="5" width="115" style="385" customWidth="1"/>
    <col min="6" max="6" width="23.453125" style="108" customWidth="1"/>
    <col min="7" max="7" width="25.6328125" style="108" customWidth="1"/>
    <col min="8" max="8" width="23.54296875" style="130" customWidth="1"/>
    <col min="9" max="9" width="25.453125" style="133" bestFit="1" customWidth="1"/>
    <col min="10" max="10" width="15.90625" style="109" customWidth="1"/>
    <col min="11" max="11" width="2.453125" style="110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>
      <c r="C1" s="82"/>
      <c r="D1" s="83"/>
      <c r="E1" s="383"/>
      <c r="F1" s="85"/>
      <c r="G1" s="85"/>
      <c r="H1" s="128"/>
      <c r="I1" s="131"/>
      <c r="J1" s="86"/>
      <c r="K1" s="87"/>
    </row>
    <row r="2" spans="2:13">
      <c r="C2" s="523" t="s">
        <v>464</v>
      </c>
      <c r="D2" s="524"/>
      <c r="E2" s="524"/>
      <c r="F2" s="524"/>
      <c r="G2" s="524"/>
      <c r="H2" s="524"/>
      <c r="I2" s="524"/>
      <c r="J2" s="524"/>
      <c r="K2" s="524"/>
    </row>
    <row r="3" spans="2:13">
      <c r="C3" s="524"/>
      <c r="D3" s="524"/>
      <c r="E3" s="524"/>
      <c r="F3" s="524"/>
      <c r="G3" s="524"/>
      <c r="H3" s="524"/>
      <c r="I3" s="524"/>
      <c r="J3" s="524"/>
      <c r="K3" s="524"/>
    </row>
    <row r="4" spans="2:13">
      <c r="C4" s="524"/>
      <c r="D4" s="524"/>
      <c r="E4" s="524"/>
      <c r="F4" s="524"/>
      <c r="G4" s="524"/>
      <c r="H4" s="524"/>
      <c r="I4" s="524"/>
      <c r="J4" s="524"/>
      <c r="K4" s="524"/>
    </row>
    <row r="5" spans="2:13">
      <c r="C5" s="524"/>
      <c r="D5" s="524"/>
      <c r="E5" s="524"/>
      <c r="F5" s="524"/>
      <c r="G5" s="524"/>
      <c r="H5" s="524"/>
      <c r="I5" s="524"/>
      <c r="J5" s="524"/>
      <c r="K5" s="524"/>
    </row>
    <row r="6" spans="2:13">
      <c r="C6" s="82"/>
      <c r="D6" s="83"/>
      <c r="E6" s="383"/>
      <c r="F6" s="85"/>
      <c r="G6" s="85"/>
      <c r="H6" s="128"/>
      <c r="I6" s="131"/>
      <c r="J6" s="86"/>
      <c r="K6" s="87"/>
    </row>
    <row r="7" spans="2:13" s="89" customFormat="1" ht="39" customHeight="1">
      <c r="B7" s="90"/>
      <c r="C7" s="525" t="s">
        <v>16</v>
      </c>
      <c r="D7" s="525" t="s">
        <v>3</v>
      </c>
      <c r="E7" s="525" t="s">
        <v>12</v>
      </c>
      <c r="F7" s="509" t="s">
        <v>7</v>
      </c>
      <c r="G7" s="509"/>
      <c r="H7" s="509"/>
      <c r="I7" s="509" t="s">
        <v>11</v>
      </c>
      <c r="J7" s="509"/>
      <c r="K7" s="91" t="s">
        <v>17</v>
      </c>
      <c r="L7" s="92"/>
    </row>
    <row r="8" spans="2:13" s="89" customFormat="1" ht="39" customHeight="1">
      <c r="B8" s="90"/>
      <c r="C8" s="526"/>
      <c r="D8" s="527"/>
      <c r="E8" s="527"/>
      <c r="F8" s="510" t="s">
        <v>103</v>
      </c>
      <c r="G8" s="510" t="s">
        <v>0</v>
      </c>
      <c r="H8" s="510" t="s">
        <v>4</v>
      </c>
      <c r="I8" s="510" t="s">
        <v>6</v>
      </c>
      <c r="J8" s="510" t="s">
        <v>5</v>
      </c>
      <c r="K8" s="93"/>
      <c r="L8" s="127">
        <v>100</v>
      </c>
    </row>
    <row r="9" spans="2:13" s="98" customFormat="1" ht="46" customHeight="1">
      <c r="B9" s="94"/>
      <c r="C9" s="550" t="s">
        <v>8</v>
      </c>
      <c r="D9" s="518" t="s">
        <v>1</v>
      </c>
      <c r="E9" s="382" t="str">
        <f>Hoja1!V112</f>
        <v>DISTRIBUCIÓN DE RECURSOS A USUARIOS DE GAS COMBUSTIBLE POR RED DE ESTRATOS 1 Y 2.  NACIONAL</v>
      </c>
      <c r="F9" s="55">
        <f>Hoja1!W112</f>
        <v>989482</v>
      </c>
      <c r="G9" s="55">
        <f>Hoja1!AG112</f>
        <v>536694.43763299996</v>
      </c>
      <c r="H9" s="55">
        <f>Hoja1!AM112</f>
        <v>536694.43763299996</v>
      </c>
      <c r="I9" s="386">
        <f>G9/F9</f>
        <v>0.54239939446397201</v>
      </c>
      <c r="J9" s="387">
        <f>H9/F9</f>
        <v>0.54239939446397201</v>
      </c>
      <c r="K9" s="95"/>
      <c r="L9" s="96"/>
      <c r="M9" s="97"/>
    </row>
    <row r="10" spans="2:13" s="98" customFormat="1" ht="62.5" customHeight="1">
      <c r="B10" s="94"/>
      <c r="C10" s="551"/>
      <c r="D10" s="519"/>
      <c r="E10" s="382" t="str">
        <f>Hoja1!V113</f>
        <v>DISTRIBUCIÓN DE RECURSOS AL CONSUMO EN CILINDROS Y PROYECTOS DE INFRAESTRUCTURA DE GLP  NACIONAL</v>
      </c>
      <c r="F10" s="55">
        <f>Hoja1!W113</f>
        <v>80123.153693</v>
      </c>
      <c r="G10" s="55">
        <f>Hoja1!AG113</f>
        <v>27158.657897000001</v>
      </c>
      <c r="H10" s="55">
        <f>Hoja1!AM113</f>
        <v>15183.32285667</v>
      </c>
      <c r="I10" s="386">
        <f t="shared" ref="I10:I48" si="0">G10/F10</f>
        <v>0.33896141933031187</v>
      </c>
      <c r="J10" s="387">
        <f t="shared" ref="J10:J48" si="1">H10/F10</f>
        <v>0.18949981568182456</v>
      </c>
      <c r="K10" s="95"/>
      <c r="L10" s="96"/>
      <c r="M10" s="97"/>
    </row>
    <row r="11" spans="2:13" s="98" customFormat="1" ht="69">
      <c r="B11" s="94"/>
      <c r="C11" s="551"/>
      <c r="D11" s="520"/>
      <c r="E11" s="382" t="str">
        <f>Hoja1!V114</f>
        <v>DISTRIBUCIÓN DE RECURSOS PARA EL TRANSPORTE DE COMBUSTIBLES LÍQUIDOS DERIVADOS DEL PETRÓLEO ENTRE YUMBO Y LA CIUDAD DE PASTO  NARIÑO</v>
      </c>
      <c r="F11" s="55">
        <f>Hoja1!W114</f>
        <v>75680</v>
      </c>
      <c r="G11" s="55">
        <f>Hoja1!AG114</f>
        <v>22811.407126939997</v>
      </c>
      <c r="H11" s="55">
        <f>Hoja1!AM114</f>
        <v>21507.60613357</v>
      </c>
      <c r="I11" s="386">
        <f t="shared" si="0"/>
        <v>0.30141922736442917</v>
      </c>
      <c r="J11" s="387">
        <f t="shared" si="1"/>
        <v>0.28419141297000527</v>
      </c>
      <c r="K11" s="95"/>
      <c r="L11" s="96"/>
      <c r="M11" s="97"/>
    </row>
    <row r="12" spans="2:13" s="98" customFormat="1" ht="94.5" customHeight="1">
      <c r="B12" s="94"/>
      <c r="C12" s="551"/>
      <c r="D12" s="65" t="s">
        <v>2</v>
      </c>
      <c r="E12" s="382" t="str">
        <f>Hoja1!V116</f>
        <v>APOYO A LA FINANCIACIÓN DE PROYECTOS DIRIGIDOS AL DESARROLLO DE INFRAESTRUCTURA, Y CONEXIONES PARA EL USO DEL GAS NATURAL A NIVEL  NACIONAL</v>
      </c>
      <c r="F12" s="55">
        <f>Hoja1!W116</f>
        <v>20000</v>
      </c>
      <c r="G12" s="55">
        <f>Hoja1!AG116</f>
        <v>1137.3830250000001</v>
      </c>
      <c r="H12" s="55">
        <f>Hoja1!AM116</f>
        <v>568.67560900000001</v>
      </c>
      <c r="I12" s="386">
        <f t="shared" si="0"/>
        <v>5.6869151250000007E-2</v>
      </c>
      <c r="J12" s="387">
        <f t="shared" si="1"/>
        <v>2.8433780450000001E-2</v>
      </c>
      <c r="K12" s="95"/>
      <c r="L12" s="96"/>
      <c r="M12" s="97"/>
    </row>
    <row r="13" spans="2:13" s="98" customFormat="1" ht="69">
      <c r="B13" s="94"/>
      <c r="C13" s="551"/>
      <c r="D13" s="519" t="s">
        <v>19</v>
      </c>
      <c r="E13" s="382" t="str">
        <f>Hoja1!V118</f>
        <v>FORTALECIMIENTO DEL CONTROL A LA COMERCIALIZACIÓN DE COMBUSTIBLES EN LOS DEPARTAMENTOS CONSIDERADOS COMO ZONAS DE FRONTERA.  NACIONAL</v>
      </c>
      <c r="F13" s="55">
        <f>Hoja1!W118</f>
        <v>7766.3731150000003</v>
      </c>
      <c r="G13" s="55">
        <f>Hoja1!AG118</f>
        <v>363.18632400000001</v>
      </c>
      <c r="H13" s="55">
        <f>Hoja1!AM118</f>
        <v>131.53983600000001</v>
      </c>
      <c r="I13" s="386">
        <f t="shared" si="0"/>
        <v>4.6763955146391395E-2</v>
      </c>
      <c r="J13" s="387">
        <f t="shared" si="1"/>
        <v>1.6937099731397596E-2</v>
      </c>
      <c r="K13" s="95"/>
      <c r="L13" s="96"/>
      <c r="M13" s="97"/>
    </row>
    <row r="14" spans="2:13" s="98" customFormat="1" ht="69">
      <c r="B14" s="94"/>
      <c r="C14" s="551"/>
      <c r="D14" s="519"/>
      <c r="E14" s="382" t="str">
        <f>Hoja1!V117</f>
        <v>MEJORAMIENTO DE LA GESTIÓN DE LA INFORMACIÓN DE LA DISTRIBUCIÓN DE LOS COMBUSTIBLES LÍQUIDOS, GAS NATURAL Y GLP PARA USO VEHICULAR.  NACIONAL</v>
      </c>
      <c r="F14" s="55">
        <f>Hoja1!W117</f>
        <v>19440</v>
      </c>
      <c r="G14" s="55">
        <f>Hoja1!AG117</f>
        <v>16420.530737000001</v>
      </c>
      <c r="H14" s="55">
        <f>Hoja1!AM117</f>
        <v>6099.2684529999997</v>
      </c>
      <c r="I14" s="386">
        <f t="shared" si="0"/>
        <v>0.84467750704732514</v>
      </c>
      <c r="J14" s="387">
        <f t="shared" si="1"/>
        <v>0.31374837721193416</v>
      </c>
      <c r="K14" s="95"/>
      <c r="L14" s="96"/>
      <c r="M14" s="97"/>
    </row>
    <row r="15" spans="2:13" s="98" customFormat="1" ht="77" customHeight="1">
      <c r="B15" s="94"/>
      <c r="C15" s="551"/>
      <c r="D15" s="519"/>
      <c r="E15" s="382" t="str">
        <f>Hoja1!V115</f>
        <v>SUSTITUCION DE LENA POR CILINDROS DE GLP EN HOGARES DE BAJOS RECURSOS NACIONAL</v>
      </c>
      <c r="F15" s="55">
        <f>Hoja1!W115</f>
        <v>10000</v>
      </c>
      <c r="G15" s="55">
        <f>Hoja1!AG115</f>
        <v>1065.3138329999999</v>
      </c>
      <c r="H15" s="55">
        <f>Hoja1!AM115</f>
        <v>105.97744299999999</v>
      </c>
      <c r="I15" s="386">
        <f t="shared" si="0"/>
        <v>0.10653138329999999</v>
      </c>
      <c r="J15" s="387">
        <f t="shared" si="1"/>
        <v>1.05977443E-2</v>
      </c>
      <c r="K15" s="95"/>
      <c r="L15" s="96"/>
      <c r="M15" s="97"/>
    </row>
    <row r="16" spans="2:13" s="98" customFormat="1" ht="92" customHeight="1">
      <c r="B16" s="94"/>
      <c r="C16" s="551"/>
      <c r="D16" s="519"/>
      <c r="E16" s="382" t="str">
        <f>Hoja1!V120</f>
        <v>FORTALECIMIENTO A LA GESTION DEL MONITOREO, SEGUIMIENTO Y CONTROL A LOS COMBUSTIBLES LIQUIDOS DERIVADOS DEL PETROLEO Y OTROS PRODUCTOS DE TIPO RESIDUAL DE HIDROCARBUROS NACIONAL</v>
      </c>
      <c r="F16" s="55">
        <f>Hoja1!W120</f>
        <v>6133.6695120000004</v>
      </c>
      <c r="G16" s="55">
        <f>Hoja1!AG120</f>
        <v>411.56217800000002</v>
      </c>
      <c r="H16" s="55">
        <f>Hoja1!AM120</f>
        <v>199.43532300000001</v>
      </c>
      <c r="I16" s="386">
        <f t="shared" si="0"/>
        <v>6.7098851217010272E-2</v>
      </c>
      <c r="J16" s="387">
        <f t="shared" si="1"/>
        <v>3.2514846554712776E-2</v>
      </c>
      <c r="K16" s="95"/>
      <c r="L16" s="96"/>
      <c r="M16" s="97"/>
    </row>
    <row r="17" spans="2:13" s="98" customFormat="1" ht="46" customHeight="1">
      <c r="B17" s="94"/>
      <c r="C17" s="551"/>
      <c r="D17" s="521"/>
      <c r="E17" s="382" t="str">
        <f>Hoja1!V119</f>
        <v>DESARROLLO DE LA GESTIÓN DE LA INFORMACIÓN EN ASUNTOS DEL SUBSECTOR HIDROCARBUROS.  NACIONAL</v>
      </c>
      <c r="F17" s="55">
        <f>Hoja1!W119</f>
        <v>4310</v>
      </c>
      <c r="G17" s="55">
        <f>Hoja1!AG119</f>
        <v>772.58240999999998</v>
      </c>
      <c r="H17" s="55">
        <f>Hoja1!AM119</f>
        <v>174.999045</v>
      </c>
      <c r="I17" s="386">
        <f t="shared" si="0"/>
        <v>0.17925345939675175</v>
      </c>
      <c r="J17" s="387">
        <f t="shared" si="1"/>
        <v>4.0603026682134571E-2</v>
      </c>
      <c r="K17" s="95"/>
      <c r="L17" s="96"/>
      <c r="M17" s="97"/>
    </row>
    <row r="18" spans="2:13" s="98" customFormat="1" ht="45" customHeight="1">
      <c r="B18" s="94"/>
      <c r="C18" s="552" t="s">
        <v>9</v>
      </c>
      <c r="D18" s="518" t="s">
        <v>20</v>
      </c>
      <c r="E18" s="382" t="str">
        <f>Hoja1!V123</f>
        <v>DISTRIBUCIÓN DE RECURSOS PARA PAGOS POR MENORES TARIFAS SECTOR ELÉCTRICO  NACIONAL</v>
      </c>
      <c r="F18" s="55">
        <f>Hoja1!W123</f>
        <v>3125229.847358</v>
      </c>
      <c r="G18" s="55">
        <f>Hoja1!AG123</f>
        <v>2595606.7829209999</v>
      </c>
      <c r="H18" s="55">
        <f>Hoja1!AM123</f>
        <v>2595175.1419810001</v>
      </c>
      <c r="I18" s="386">
        <f t="shared" si="0"/>
        <v>0.83053308386750124</v>
      </c>
      <c r="J18" s="387">
        <f t="shared" si="1"/>
        <v>0.8303949689252148</v>
      </c>
      <c r="K18" s="95"/>
      <c r="L18" s="96"/>
      <c r="M18" s="97"/>
    </row>
    <row r="19" spans="2:13" s="98" customFormat="1" ht="46">
      <c r="B19" s="94"/>
      <c r="C19" s="553"/>
      <c r="D19" s="519"/>
      <c r="E19" s="382" t="str">
        <f>Hoja1!V124</f>
        <v>DISTRIBUCIÓN DE SUBSIDIOS PARA USUARIOS UBICADOS EN ZONAS ESPECIALES DEL SISTEMA INTERCONECTADO  NACIONAL</v>
      </c>
      <c r="F19" s="55">
        <f>Hoja1!W124</f>
        <v>200421.696329</v>
      </c>
      <c r="G19" s="55">
        <f>Hoja1!AG124</f>
        <v>102768.16845</v>
      </c>
      <c r="H19" s="55">
        <f>Hoja1!AM124</f>
        <v>102726.14032200001</v>
      </c>
      <c r="I19" s="386">
        <f t="shared" si="0"/>
        <v>0.51275969783881115</v>
      </c>
      <c r="J19" s="387">
        <f t="shared" si="1"/>
        <v>0.51254999934423795</v>
      </c>
      <c r="K19" s="95"/>
      <c r="L19" s="96"/>
      <c r="M19" s="97"/>
    </row>
    <row r="20" spans="2:13" s="98" customFormat="1" ht="69">
      <c r="B20" s="94"/>
      <c r="C20" s="553"/>
      <c r="D20" s="522" t="s">
        <v>2</v>
      </c>
      <c r="E20" s="382" t="str">
        <f>Hoja1!V127</f>
        <v>MEJORAMIENTO DE LA CALIDAD Y CONFIABILIDAD DEL SERVICIO DE ENERGÍA ELÉCTRICA EN LOS BARRIOS SUBNORMALES UBICADOS EN LOS MUNICIPIOS DEL SISTEMA INTERCONECTADO A NIVEL  NACIONAL</v>
      </c>
      <c r="F20" s="55">
        <f>Hoja1!W127</f>
        <v>114167.8</v>
      </c>
      <c r="G20" s="55">
        <f>Hoja1!AG127</f>
        <v>10580.489517</v>
      </c>
      <c r="H20" s="55">
        <f>Hoja1!AM127</f>
        <v>347.67651899999998</v>
      </c>
      <c r="I20" s="386">
        <f t="shared" si="0"/>
        <v>9.2674900602446569E-2</v>
      </c>
      <c r="J20" s="387">
        <f t="shared" si="1"/>
        <v>3.0453115414328731E-3</v>
      </c>
      <c r="K20" s="95"/>
      <c r="L20" s="96"/>
      <c r="M20" s="97"/>
    </row>
    <row r="21" spans="2:13" s="98" customFormat="1" ht="69" customHeight="1">
      <c r="B21" s="94"/>
      <c r="C21" s="553"/>
      <c r="D21" s="519"/>
      <c r="E21" s="382" t="str">
        <f>Hoja1!V126</f>
        <v>AMPLIACION DE LA COBERTURA DEL SERVICIO DE ENERGIA ELECTRICA EN LAS ZONAS NO INTERCONECTADAS ZNI EN EL TERRITORIO   NACIONAL</v>
      </c>
      <c r="F21" s="55">
        <f>Hoja1!W126</f>
        <v>123857.5</v>
      </c>
      <c r="G21" s="55">
        <f>Hoja1!AG126</f>
        <v>1626.209601</v>
      </c>
      <c r="H21" s="55">
        <f>Hoja1!AM126</f>
        <v>471.57973299999998</v>
      </c>
      <c r="I21" s="386">
        <f t="shared" si="0"/>
        <v>1.3129682102416083E-2</v>
      </c>
      <c r="J21" s="387">
        <f t="shared" si="1"/>
        <v>3.8074378459116323E-3</v>
      </c>
      <c r="K21" s="95"/>
      <c r="L21" s="96"/>
      <c r="M21" s="97"/>
    </row>
    <row r="22" spans="2:13" s="98" customFormat="1" ht="46">
      <c r="B22" s="94"/>
      <c r="C22" s="553"/>
      <c r="D22" s="519"/>
      <c r="E22" s="382" t="str">
        <f>Hoja1!V125</f>
        <v>MEJORAMIENTO DEL SERVICIO DE ENERGIA ELECTRICA EN LAS ZONAS RURALES DEL TERRITORIO  NACIONAL</v>
      </c>
      <c r="F22" s="55">
        <f>Hoja1!W125</f>
        <v>144498.70000000001</v>
      </c>
      <c r="G22" s="55">
        <f>Hoja1!AG125</f>
        <v>1680.1633870000001</v>
      </c>
      <c r="H22" s="55">
        <f>Hoja1!AM125</f>
        <v>962.73065905999999</v>
      </c>
      <c r="I22" s="386">
        <f t="shared" si="0"/>
        <v>1.1627532891299367E-2</v>
      </c>
      <c r="J22" s="387">
        <f t="shared" si="1"/>
        <v>6.6625558503986531E-3</v>
      </c>
      <c r="K22" s="95"/>
      <c r="L22" s="96"/>
      <c r="M22" s="97"/>
    </row>
    <row r="23" spans="2:13" s="98" customFormat="1" ht="92" customHeight="1">
      <c r="B23" s="94"/>
      <c r="C23" s="553"/>
      <c r="D23" s="519" t="s">
        <v>19</v>
      </c>
      <c r="E23" s="382" t="str">
        <f>Hoja1!V128</f>
        <v>MEJORAMIENTO DE LA EFICIENCIA Y SEGURIDAD EN LOS PRODUCTOS, SISTEMAS E INSTALACIONES QUE ESTÁN BAJO EL ALCANCE DE LOS REGLAMENTOS TÉCNICOS DEL SECTOR DE ENERGÍA ELÉCTRICA EN EL TERRITORIO NACIONAL</v>
      </c>
      <c r="F23" s="55">
        <f>Hoja1!W128</f>
        <v>1800</v>
      </c>
      <c r="G23" s="55">
        <f>Hoja1!AG128</f>
        <v>915.24508700000001</v>
      </c>
      <c r="H23" s="55">
        <f>Hoja1!AM128</f>
        <v>288.91204067000001</v>
      </c>
      <c r="I23" s="386">
        <f t="shared" si="0"/>
        <v>0.50846949277777775</v>
      </c>
      <c r="J23" s="387">
        <f t="shared" si="1"/>
        <v>0.16050668926111111</v>
      </c>
      <c r="K23" s="95"/>
      <c r="L23" s="96"/>
      <c r="M23" s="97"/>
    </row>
    <row r="24" spans="2:13" s="98" customFormat="1" ht="57" customHeight="1">
      <c r="B24" s="94"/>
      <c r="C24" s="553"/>
      <c r="D24" s="519"/>
      <c r="E24" s="382" t="str">
        <f>Hoja1!V129</f>
        <v>MEJORAMIENTO DEL CUBRIMIENTO DE LA DEMANDA NO ATENDIDA QUE PERCIBEN LOS USUARIOS DEL SIN Y LAS ZNI NACIONAL</v>
      </c>
      <c r="F24" s="55">
        <f>Hoja1!W129</f>
        <v>677.12209700000005</v>
      </c>
      <c r="G24" s="55">
        <f>Hoja1!AG129</f>
        <v>355.44184232999999</v>
      </c>
      <c r="H24" s="55">
        <f>Hoja1!AM129</f>
        <v>177.49688</v>
      </c>
      <c r="I24" s="386">
        <f t="shared" si="0"/>
        <v>0.52493020668619528</v>
      </c>
      <c r="J24" s="387">
        <f t="shared" si="1"/>
        <v>0.26213423071910175</v>
      </c>
      <c r="K24" s="95"/>
      <c r="L24" s="96"/>
      <c r="M24" s="97"/>
    </row>
    <row r="25" spans="2:13" s="98" customFormat="1" ht="46">
      <c r="B25" s="94"/>
      <c r="C25" s="553"/>
      <c r="D25" s="519"/>
      <c r="E25" s="382" t="str">
        <f>Hoja1!V130</f>
        <v>MEJORAMIENTO EN LA DISMINUCIÓN DE LAS BRECHAS DE ACCESO A ENERGÍA ASEQUIBLE Y LIMPIA A NIVEL NACIONAL</v>
      </c>
      <c r="F25" s="55">
        <f>Hoja1!W130</f>
        <v>250</v>
      </c>
      <c r="G25" s="55">
        <f>Hoja1!AG130</f>
        <v>143.726203</v>
      </c>
      <c r="H25" s="55">
        <f>Hoja1!AM130</f>
        <v>70.450311999999997</v>
      </c>
      <c r="I25" s="386">
        <f t="shared" si="0"/>
        <v>0.57490481199999999</v>
      </c>
      <c r="J25" s="387">
        <f t="shared" si="1"/>
        <v>0.281801248</v>
      </c>
      <c r="K25" s="95"/>
      <c r="L25" s="96"/>
      <c r="M25" s="97"/>
    </row>
    <row r="26" spans="2:13" s="98" customFormat="1" ht="69" customHeight="1">
      <c r="B26" s="94"/>
      <c r="C26" s="554"/>
      <c r="D26" s="519"/>
      <c r="E26" s="382" t="str">
        <f>Hoja1!V98</f>
        <v>FORTALECIMIENTO DE LA POLÍTICA PUBLICA PARA PROMOVER LA TRANSFORMACIÓN ENERGÉTICA EN AGENTES Y USUARIOS DEL TERRITORIO NACIONAL</v>
      </c>
      <c r="F26" s="55">
        <f>Hoja1!W98</f>
        <v>2719.895</v>
      </c>
      <c r="G26" s="55">
        <f>Hoja1!AG98</f>
        <v>1542.8418019999999</v>
      </c>
      <c r="H26" s="55">
        <f>Hoja1!AM98</f>
        <v>623.89277800000002</v>
      </c>
      <c r="I26" s="386">
        <f t="shared" si="0"/>
        <v>0.56724314798916864</v>
      </c>
      <c r="J26" s="387">
        <f t="shared" si="1"/>
        <v>0.22938119964189796</v>
      </c>
      <c r="K26" s="95"/>
      <c r="L26" s="96"/>
      <c r="M26" s="97"/>
    </row>
    <row r="27" spans="2:13" s="98" customFormat="1" ht="69" customHeight="1">
      <c r="B27" s="94"/>
      <c r="C27" s="550"/>
      <c r="D27" s="521"/>
      <c r="E27" s="382" t="str">
        <f>Hoja1!V132</f>
        <v>FORTALECIMIENTO DE LA GESTION EFICIENTE DE LA ENERGIA Y DESARROLLO DE LAS FUENTES NO CONVENCIONALES DE ENERGIA EN EL TERRITORIO  NACIONAL</v>
      </c>
      <c r="F27" s="55">
        <f>Hoja1!W132</f>
        <v>58460</v>
      </c>
      <c r="G27" s="55">
        <f>Hoja1!AG132</f>
        <v>34815.542178000003</v>
      </c>
      <c r="H27" s="55">
        <f>Hoja1!AM132</f>
        <v>30178.574467999999</v>
      </c>
      <c r="I27" s="386">
        <f t="shared" si="0"/>
        <v>0.59554468316797815</v>
      </c>
      <c r="J27" s="387">
        <f t="shared" si="1"/>
        <v>0.51622604290112895</v>
      </c>
      <c r="K27" s="95"/>
      <c r="L27" s="96"/>
      <c r="M27" s="97"/>
    </row>
    <row r="28" spans="2:13" s="98" customFormat="1" ht="92" customHeight="1">
      <c r="B28" s="94"/>
      <c r="C28" s="551"/>
      <c r="D28" s="25"/>
      <c r="E28" s="382" t="str">
        <f>Hoja1!V136</f>
        <v>FORTALECIMIENTO DE LA GESTION INSTITUCIONAL PARA LA IMPLEMENTACION DE ACCIONES TENDIENTES A PERMITIR EL ACCESO A LA LEGALIDAD DE LA PEQUENA MINERIA EN EL TERRITORIO  NACIONAL</v>
      </c>
      <c r="F28" s="55">
        <f>Hoja1!W136</f>
        <v>4398.921824</v>
      </c>
      <c r="G28" s="55">
        <f>Hoja1!AG136</f>
        <v>1555.0916259999999</v>
      </c>
      <c r="H28" s="55">
        <f>Hoja1!AM136</f>
        <v>960.51246699000001</v>
      </c>
      <c r="I28" s="386">
        <f t="shared" si="0"/>
        <v>0.35351654069313143</v>
      </c>
      <c r="J28" s="387">
        <f t="shared" si="1"/>
        <v>0.21835179287559897</v>
      </c>
      <c r="K28" s="95"/>
      <c r="L28" s="96"/>
      <c r="M28" s="97"/>
    </row>
    <row r="29" spans="2:13" s="98" customFormat="1" ht="46" customHeight="1">
      <c r="B29" s="94"/>
      <c r="C29" s="555"/>
      <c r="D29" s="23"/>
      <c r="E29" s="382" t="str">
        <f>Hoja1!V137</f>
        <v>FORTALECIMIENTO DE POLÍTICAS ORIENTADAS A LA TRANSFORMACIÓN DEL SECTOR MINERO NACIONAL</v>
      </c>
      <c r="F29" s="55">
        <f>Hoja1!W137</f>
        <v>3667.2521769999998</v>
      </c>
      <c r="G29" s="55">
        <f>Hoja1!AG137</f>
        <v>1521.369252</v>
      </c>
      <c r="H29" s="55">
        <f>Hoja1!AM137</f>
        <v>540.65174733000003</v>
      </c>
      <c r="I29" s="386" t="s">
        <v>481</v>
      </c>
      <c r="J29" s="387">
        <f t="shared" si="1"/>
        <v>0.14742693472808321</v>
      </c>
      <c r="K29" s="95"/>
      <c r="L29" s="96"/>
      <c r="M29" s="97"/>
    </row>
    <row r="30" spans="2:13" s="98" customFormat="1" ht="46">
      <c r="B30" s="94"/>
      <c r="C30" s="550" t="s">
        <v>10</v>
      </c>
      <c r="D30" s="23"/>
      <c r="E30" s="382" t="str">
        <f>Hoja1!V138</f>
        <v>FORTALECIMIENTO DE LA POLITICA DE LA MINERIA DE SUBSISTENCIA EN EL TERRITORIO NACIONAL</v>
      </c>
      <c r="F30" s="55">
        <f>Hoja1!W138</f>
        <v>5670.907467</v>
      </c>
      <c r="G30" s="55">
        <f>Hoja1!AG138</f>
        <v>1504.8240029999999</v>
      </c>
      <c r="H30" s="55">
        <f>Hoja1!AM138</f>
        <v>670.15716932999999</v>
      </c>
      <c r="I30" s="386">
        <f t="shared" si="0"/>
        <v>0.26535858886021918</v>
      </c>
      <c r="J30" s="387">
        <f t="shared" si="1"/>
        <v>0.1181745907916434</v>
      </c>
      <c r="K30" s="95"/>
      <c r="L30" s="96"/>
      <c r="M30" s="97"/>
    </row>
    <row r="31" spans="2:13" s="98" customFormat="1" ht="69" customHeight="1">
      <c r="B31" s="94"/>
      <c r="C31" s="551"/>
      <c r="D31" s="23"/>
      <c r="E31" s="382" t="str">
        <f>Hoja1!V94</f>
        <v>FORTALECIMIENTO DE LA CONFIANZA EN LAS INSTITUCIONES DE LA INDUSTRIA MINERO ENERGETICA EN COLOMBIA (INICIATIVA EITI)  NACIONAL</v>
      </c>
      <c r="F31" s="55">
        <f>Hoja1!W94</f>
        <v>1720</v>
      </c>
      <c r="G31" s="55">
        <f>Hoja1!AG94</f>
        <v>152.37526299999999</v>
      </c>
      <c r="H31" s="55">
        <f>Hoja1!AM94</f>
        <v>96.108594999999994</v>
      </c>
      <c r="I31" s="386">
        <f t="shared" si="0"/>
        <v>8.8590269186046511E-2</v>
      </c>
      <c r="J31" s="387">
        <f t="shared" si="1"/>
        <v>5.5877090116279067E-2</v>
      </c>
      <c r="K31" s="95"/>
      <c r="L31" s="96"/>
      <c r="M31" s="97"/>
    </row>
    <row r="32" spans="2:13" s="98" customFormat="1" ht="46" customHeight="1">
      <c r="B32" s="94"/>
      <c r="C32" s="551"/>
      <c r="D32" s="23"/>
      <c r="E32" s="382" t="str">
        <f>Hoja1!V148</f>
        <v>FORTALECIMIENTO DEL SECTOR MINERO ENERGÉTICO A NIVEL  NACIONAL</v>
      </c>
      <c r="F32" s="55">
        <f>Hoja1!W148</f>
        <v>24000</v>
      </c>
      <c r="G32" s="55">
        <f>Hoja1!AG148</f>
        <v>17429.742181000001</v>
      </c>
      <c r="H32" s="55">
        <f>Hoja1!AM148</f>
        <v>9074.2438356800012</v>
      </c>
      <c r="I32" s="386">
        <f t="shared" si="0"/>
        <v>0.72623925754166674</v>
      </c>
      <c r="J32" s="387">
        <f t="shared" si="1"/>
        <v>0.3780934931533334</v>
      </c>
      <c r="K32" s="95"/>
      <c r="L32" s="96"/>
      <c r="M32" s="97"/>
    </row>
    <row r="33" spans="2:13 16383:16383" s="98" customFormat="1" ht="69" customHeight="1">
      <c r="B33" s="94"/>
      <c r="C33" s="551"/>
      <c r="D33" s="23"/>
      <c r="E33" s="382" t="str">
        <f>Hoja1!V144</f>
        <v>FORTALECIMIENTO DE LAS ACCIONES DE PREVENCION, MONITOREO Y CONTROL DE LA EXPLOTACION ILICITA DE MINERALES EN EL TERRITORIO  NACIONAL</v>
      </c>
      <c r="F33" s="55">
        <f>Hoja1!W144</f>
        <v>8363.4</v>
      </c>
      <c r="G33" s="55">
        <f>Hoja1!AG144</f>
        <v>5394.5998319999999</v>
      </c>
      <c r="H33" s="55">
        <f>Hoja1!AM144</f>
        <v>4152.9285309999996</v>
      </c>
      <c r="I33" s="386">
        <f t="shared" si="0"/>
        <v>0.64502473061195209</v>
      </c>
      <c r="J33" s="387">
        <f t="shared" si="1"/>
        <v>0.49655983583231694</v>
      </c>
      <c r="K33" s="95"/>
      <c r="L33" s="96"/>
      <c r="M33" s="97"/>
    </row>
    <row r="34" spans="2:13 16383:16383" s="98" customFormat="1" ht="46" customHeight="1">
      <c r="B34" s="94"/>
      <c r="C34" s="551"/>
      <c r="D34" s="14"/>
      <c r="E34" s="382" t="str">
        <f>Hoja1!V141</f>
        <v>FORTALECIMIENTO DE LA COMPETITIVIDAD INTERNACIONAL DE LOS PROYECTOS MINEROS A NIVEL  NACIONAL</v>
      </c>
      <c r="F34" s="55">
        <f>Hoja1!W141</f>
        <v>7366</v>
      </c>
      <c r="G34" s="55">
        <f>Hoja1!AG141</f>
        <v>1369.1184009999999</v>
      </c>
      <c r="H34" s="55">
        <f>Hoja1!AM141</f>
        <v>667.90680399999997</v>
      </c>
      <c r="I34" s="386">
        <f t="shared" si="0"/>
        <v>0.18586999742058105</v>
      </c>
      <c r="J34" s="387">
        <f t="shared" si="1"/>
        <v>9.0674287808851478E-2</v>
      </c>
      <c r="K34" s="95"/>
      <c r="L34" s="96"/>
      <c r="M34" s="97"/>
    </row>
    <row r="35" spans="2:13 16383:16383" s="98" customFormat="1" ht="92" customHeight="1">
      <c r="B35" s="94"/>
      <c r="C35" s="551"/>
      <c r="D35" s="518"/>
      <c r="E35" s="382" t="str">
        <f>Hoja1!V105</f>
        <v>FORTALECIMIENTO DE LA COMPETITIVIDAD Y SOSTENIBILIDAD DEL SECTOR MINERO ENERGETICO MEDIANTE LA INCORPORACION DE PROCESOS DE REDUCCION DE RIESGO DE DESASTRES   NACIONAL (Riesgo de Desastres)</v>
      </c>
      <c r="F35" s="55">
        <f>Hoja1!W105</f>
        <v>1789.373658</v>
      </c>
      <c r="G35" s="55">
        <f>Hoja1!AG105</f>
        <v>684.99334999999996</v>
      </c>
      <c r="H35" s="55">
        <f>Hoja1!AM105</f>
        <v>276.48849999999999</v>
      </c>
      <c r="I35" s="386">
        <f t="shared" si="0"/>
        <v>0.38281179950174499</v>
      </c>
      <c r="J35" s="387">
        <f t="shared" si="1"/>
        <v>0.15451691644384316</v>
      </c>
      <c r="K35" s="95"/>
      <c r="L35" s="96"/>
      <c r="M35" s="97"/>
    </row>
    <row r="36" spans="2:13 16383:16383" s="98" customFormat="1" ht="92" customHeight="1">
      <c r="B36" s="94"/>
      <c r="C36" s="551"/>
      <c r="D36" s="519"/>
      <c r="E36" s="382" t="str">
        <f>Hoja1!V103</f>
        <v>FORTALECIMIENTO PARA LA REDUCCIÓN DE EMISIONES DE GASES DE EFECTO INVERNADERO (GEI) QUE AFECTAN LAS ACTIVIDADES DEL SECTOR MINERO ENERGETICO EN EL ÁMBITO  NACIONAL (Cambio climatico)</v>
      </c>
      <c r="F36" s="55">
        <f>Hoja1!W103</f>
        <v>4440.3980929999998</v>
      </c>
      <c r="G36" s="55">
        <f>Hoja1!AG103</f>
        <v>804.17656299999999</v>
      </c>
      <c r="H36" s="55">
        <f>Hoja1!AM103</f>
        <v>426.669262</v>
      </c>
      <c r="I36" s="386">
        <f t="shared" si="0"/>
        <v>0.18110460957717558</v>
      </c>
      <c r="J36" s="387">
        <f t="shared" si="1"/>
        <v>9.6088065318426397E-2</v>
      </c>
      <c r="K36" s="95"/>
      <c r="L36" s="96"/>
      <c r="M36" s="97"/>
    </row>
    <row r="37" spans="2:13 16383:16383" s="98" customFormat="1" ht="69">
      <c r="B37" s="94"/>
      <c r="C37" s="550" t="s">
        <v>14</v>
      </c>
      <c r="D37" s="519"/>
      <c r="E37" s="382" t="str">
        <f>Hoja1!V102</f>
        <v>FORTALECIMIENTO DEL RELACIONAMIENTO TERRITORIAL PARA LA CREACION DE VALOR COMPARTIDO EN EL SECTOR MINERO ENERGETICO NACIONAL</v>
      </c>
      <c r="F37" s="55">
        <f>Hoja1!W102</f>
        <v>5947.5959999999995</v>
      </c>
      <c r="G37" s="55">
        <f>Hoja1!AG102</f>
        <v>3799.9663009999999</v>
      </c>
      <c r="H37" s="55">
        <f>Hoja1!AM102</f>
        <v>2142.976858</v>
      </c>
      <c r="I37" s="386">
        <f t="shared" si="0"/>
        <v>0.63890793877055541</v>
      </c>
      <c r="J37" s="387">
        <f t="shared" si="1"/>
        <v>0.36030975506742557</v>
      </c>
      <c r="K37" s="95"/>
      <c r="L37" s="96"/>
      <c r="M37" s="97"/>
    </row>
    <row r="38" spans="2:13 16383:16383" s="98" customFormat="1" ht="69" customHeight="1">
      <c r="B38" s="94"/>
      <c r="C38" s="551"/>
      <c r="D38" s="519"/>
      <c r="E38" s="382" t="str">
        <f>Hoja1!V155</f>
        <v>FORTALECIMIENTO INSTITUCIONAL PARA LA IMPLEMENTACION DE MEJORES MEDIDAS DE SOSTENIBILIDAD AMBIENTAL EN LAS SEDES DEL MINISTERIO DE MINAS Y ENERGIA  BOGOTA</v>
      </c>
      <c r="F38" s="55">
        <f>Hoja1!W155</f>
        <v>939.2</v>
      </c>
      <c r="G38" s="55">
        <f>Hoja1!AG155</f>
        <v>99.358000000000004</v>
      </c>
      <c r="H38" s="55">
        <f>Hoja1!AM155</f>
        <v>30.774266000000001</v>
      </c>
      <c r="I38" s="386">
        <f t="shared" si="0"/>
        <v>0.10579003407155026</v>
      </c>
      <c r="J38" s="387">
        <f t="shared" si="1"/>
        <v>3.2766467206132875E-2</v>
      </c>
      <c r="K38" s="95"/>
      <c r="L38" s="96"/>
      <c r="M38" s="97"/>
    </row>
    <row r="39" spans="2:13 16383:16383" s="98" customFormat="1" ht="115" customHeight="1">
      <c r="B39" s="94"/>
      <c r="C39" s="551"/>
      <c r="D39" s="521"/>
      <c r="E39" s="382" t="str">
        <f>Hoja1!V104</f>
        <v>FORTALECIMIENTO DE LA GESTIÓN SECTORIAL HACIA LA INTEGRACIÓN DE LAS ACTIVIDADES DEL SECTOR MINERO ENERGÉTICO EN LA PLANIFICACIÓN AMBIENTAL Y TERRITORIAL PARA EL SECTOR MINERO ENERGÉTICO EN EL TERRITORIO  NACIONAL (ambiental)</v>
      </c>
      <c r="F39" s="55">
        <f>Hoja1!W104</f>
        <v>3000</v>
      </c>
      <c r="G39" s="55">
        <f>Hoja1!AG104</f>
        <v>2051.8932503299998</v>
      </c>
      <c r="H39" s="55">
        <f>Hoja1!AM104</f>
        <v>997.47799399999997</v>
      </c>
      <c r="I39" s="386">
        <f t="shared" si="0"/>
        <v>0.68396441677666664</v>
      </c>
      <c r="J39" s="387">
        <f t="shared" si="1"/>
        <v>0.33249266466666666</v>
      </c>
      <c r="K39" s="95"/>
      <c r="L39" s="96"/>
      <c r="M39" s="97"/>
    </row>
    <row r="40" spans="2:13 16383:16383" s="98" customFormat="1" ht="92">
      <c r="B40" s="94"/>
      <c r="C40" s="551"/>
      <c r="D40" s="17"/>
      <c r="E40" s="382" t="str">
        <f>Hoja1!V87</f>
        <v>FORTALECIMIENTO DE LA DIVULGACIÓN DEL IMPACTO POSITIVO DE LAS POLÍTICAS Y LA GESTIÓN DE DESARROLLO DEL PAÍS DEL SECTOR MINERO ENERGÉTICO ANTE LA POBLACIÓN Y LOS PÚBLICOS DE INTERÉS  NACIONAL LOS PÚBLICOS DE INTERÉS  NACIONAL</v>
      </c>
      <c r="F40" s="55">
        <f>Hoja1!W87</f>
        <v>2709</v>
      </c>
      <c r="G40" s="55">
        <f>Hoja1!AG87</f>
        <v>1393.9037860000001</v>
      </c>
      <c r="H40" s="55">
        <f>Hoja1!AM87</f>
        <v>750.73757465999995</v>
      </c>
      <c r="I40" s="386">
        <f t="shared" si="0"/>
        <v>0.51454550978220748</v>
      </c>
      <c r="J40" s="387">
        <f t="shared" si="1"/>
        <v>0.27712719625692134</v>
      </c>
      <c r="K40" s="95"/>
      <c r="L40" s="96"/>
      <c r="M40" s="97"/>
    </row>
    <row r="41" spans="2:13 16383:16383" s="98" customFormat="1" ht="46" customHeight="1">
      <c r="B41" s="94"/>
      <c r="C41" s="550" t="s">
        <v>21</v>
      </c>
      <c r="D41" s="17"/>
      <c r="E41" s="382" t="str">
        <f>Hoja1!V90</f>
        <v>IMPLEMENTACIÓN DEL LITIGIO DE ALTO IMPACTO EN EL MINISTERIO DE MINAS Y ENERGÍA...  NACIONAL</v>
      </c>
      <c r="F41" s="55">
        <f>Hoja1!W90</f>
        <v>1906.5260840000001</v>
      </c>
      <c r="G41" s="55">
        <f>Hoja1!AG90</f>
        <v>1358.1424910000001</v>
      </c>
      <c r="H41" s="55">
        <f>Hoja1!AM90</f>
        <v>499.74096100000003</v>
      </c>
      <c r="I41" s="386">
        <f t="shared" si="0"/>
        <v>0.71236501949689557</v>
      </c>
      <c r="J41" s="387">
        <f t="shared" si="1"/>
        <v>0.26212122938885529</v>
      </c>
      <c r="K41" s="95"/>
      <c r="L41" s="96"/>
      <c r="M41" s="97"/>
    </row>
    <row r="42" spans="2:13 16383:16383" s="98" customFormat="1" ht="46">
      <c r="B42" s="94"/>
      <c r="C42" s="556"/>
      <c r="D42" s="17"/>
      <c r="E42" s="382" t="str">
        <f>Hoja1!V93</f>
        <v>MEJORAMIENTO DEL MODELO INTEGRADO DE PLANEACIÓN Y GESTIÓN EN EL MINISTERIO DE MINAS Y ENERGÍA  BOGOTÁ</v>
      </c>
      <c r="F42" s="55">
        <f>Hoja1!W93</f>
        <v>1231.483397</v>
      </c>
      <c r="G42" s="55">
        <f>Hoja1!AG93</f>
        <v>1048.2550470000001</v>
      </c>
      <c r="H42" s="55">
        <f>Hoja1!AM93</f>
        <v>450.837444</v>
      </c>
      <c r="I42" s="386">
        <f t="shared" si="0"/>
        <v>0.85121330060449052</v>
      </c>
      <c r="J42" s="387">
        <f t="shared" si="1"/>
        <v>0.36609299410635904</v>
      </c>
      <c r="K42" s="95"/>
      <c r="L42" s="96"/>
      <c r="M42" s="97"/>
    </row>
    <row r="43" spans="2:13 16383:16383" s="98" customFormat="1" ht="69">
      <c r="B43" s="94"/>
      <c r="C43" s="556"/>
      <c r="D43" s="17"/>
      <c r="E43" s="382" t="str">
        <f>Hoja1!V95</f>
        <v>FORTALECIMIENTO DE LA SINERGIA INSTITUCIONAL DEL SECTOR MINERO ENERGÉTICO EN LOS ESCENARIOS ESTRATÉGICOS INTERNACIONALES DESDE EL NIVEL  NACIONAL</v>
      </c>
      <c r="F43" s="55">
        <f>Hoja1!W95</f>
        <v>678.57563500000003</v>
      </c>
      <c r="G43" s="55">
        <f>Hoja1!AG95</f>
        <v>429.76010400000001</v>
      </c>
      <c r="H43" s="55">
        <f>Hoja1!AM95</f>
        <v>138.81555800000001</v>
      </c>
      <c r="I43" s="386">
        <f t="shared" si="0"/>
        <v>0.63332675361973467</v>
      </c>
      <c r="J43" s="387">
        <f t="shared" si="1"/>
        <v>0.20456902788736292</v>
      </c>
      <c r="K43" s="95"/>
      <c r="L43" s="96"/>
      <c r="M43" s="97"/>
    </row>
    <row r="44" spans="2:13 16383:16383" s="98" customFormat="1" ht="69">
      <c r="B44" s="94"/>
      <c r="C44" s="556"/>
      <c r="D44" s="14"/>
      <c r="E44" s="382" t="str">
        <f>Hoja1!V99</f>
        <v>FORTALECIMIENTO DE LA POLITICA PUBLICA PARA MEJORAR EL ACCESO A TECNOLOGIAS O APLICACIONES NUCLEARES AVANZADAS EN EL TERRITORIO  NACIONAL</v>
      </c>
      <c r="F44" s="55">
        <f>Hoja1!W99</f>
        <v>1200</v>
      </c>
      <c r="G44" s="55">
        <f>Hoja1!AG99</f>
        <v>487.12221399999999</v>
      </c>
      <c r="H44" s="55">
        <f>Hoja1!AM99</f>
        <v>194.253601</v>
      </c>
      <c r="I44" s="386">
        <f t="shared" si="0"/>
        <v>0.40593517833333331</v>
      </c>
      <c r="J44" s="387">
        <f t="shared" si="1"/>
        <v>0.16187800083333334</v>
      </c>
      <c r="K44" s="95"/>
      <c r="L44" s="96"/>
      <c r="M44" s="97"/>
    </row>
    <row r="45" spans="2:13 16383:16383" s="98" customFormat="1" ht="46" customHeight="1">
      <c r="B45" s="94"/>
      <c r="C45" s="556"/>
      <c r="D45" s="14"/>
      <c r="E45" s="382" t="str">
        <f>Hoja1!V154</f>
        <v>IMPLANTACIÓN MODELO GESTION DE DOCUMENTOS ELECTRONICOS DE ARCHIVO EN EL MINISTERIO DE MINAS Y ENERGIA  BOGOTÁ</v>
      </c>
      <c r="F45" s="55">
        <f>Hoja1!W154</f>
        <v>988.44637499999999</v>
      </c>
      <c r="G45" s="55">
        <f>Hoja1!AG154</f>
        <v>290.72533299999998</v>
      </c>
      <c r="H45" s="55">
        <f>Hoja1!AM154</f>
        <v>116.122</v>
      </c>
      <c r="I45" s="386">
        <f t="shared" si="0"/>
        <v>0.29412352592218266</v>
      </c>
      <c r="J45" s="387">
        <f t="shared" si="1"/>
        <v>0.1174793119151254</v>
      </c>
      <c r="K45" s="95"/>
      <c r="L45" s="96"/>
      <c r="M45" s="97"/>
    </row>
    <row r="46" spans="2:13 16383:16383" s="98" customFormat="1" ht="69" customHeight="1">
      <c r="B46" s="94"/>
      <c r="C46" s="556"/>
      <c r="D46" s="14"/>
      <c r="E46" s="382" t="str">
        <f>Hoja1!V152</f>
        <v>MEJORAMIENTO EN LA DISPONIBILIDAD Y APROVECHAMIENTO DE LA INFORMACION DEL ARCHIVO CENTRAL POR PARTE DE LA CIUDADANIA Y USUARIOS INTERNOS DEL MINISTERIO.  BOGOTA</v>
      </c>
      <c r="F46" s="55">
        <f>Hoja1!W152</f>
        <v>1562.356223</v>
      </c>
      <c r="G46" s="55">
        <f>Hoja1!AG152</f>
        <v>386.875</v>
      </c>
      <c r="H46" s="55">
        <f>Hoja1!AM152</f>
        <v>194.562772</v>
      </c>
      <c r="I46" s="386">
        <f t="shared" si="0"/>
        <v>0.24762278557519465</v>
      </c>
      <c r="J46" s="387">
        <f t="shared" si="1"/>
        <v>0.12453163314215569</v>
      </c>
      <c r="K46" s="95"/>
      <c r="L46" s="96"/>
      <c r="M46" s="97"/>
    </row>
    <row r="47" spans="2:13 16383:16383" s="98" customFormat="1" ht="69">
      <c r="B47" s="94"/>
      <c r="C47" s="556"/>
      <c r="D47" s="14"/>
      <c r="E47" s="382" t="str">
        <f>Hoja1!V153</f>
        <v>FORTALECIMIENTO DE LA PARTICIPACIÓN, TRANSPARENCIA Y COLABORACIÓN DE LOS CIUDADANOS Y PARTES INTERESADAS EN LA GESTIÓN DEL SECTOR MINERO ENERGÉTICO   NACIONAL</v>
      </c>
      <c r="F47" s="55">
        <f>Hoja1!W153</f>
        <v>1306.2543430000001</v>
      </c>
      <c r="G47" s="55">
        <f>Hoja1!AG153</f>
        <v>722.42227200000002</v>
      </c>
      <c r="H47" s="55">
        <f>Hoja1!AM153</f>
        <v>285.19903199999999</v>
      </c>
      <c r="I47" s="386">
        <f t="shared" si="0"/>
        <v>0.55304870439003007</v>
      </c>
      <c r="J47" s="387">
        <f t="shared" si="1"/>
        <v>0.21833346126528436</v>
      </c>
      <c r="K47" s="95"/>
      <c r="L47" s="96"/>
      <c r="M47" s="97"/>
    </row>
    <row r="48" spans="2:13 16383:16383" s="98" customFormat="1" ht="92" customHeight="1">
      <c r="B48" s="94"/>
      <c r="C48" s="556"/>
      <c r="D48" s="23"/>
      <c r="E48" s="382" t="str">
        <f>Hoja1!V151</f>
        <v>FORTALECIMIENTO DE LAS CAPACIDADES TECNOLÓGICAS DEL MINISTERIO DE MINAS Y ENERGÍA PARA FACILITAR EL USO, ACCESO Y APROVECHAMIENTO DE LA INFORMACIÓN MINERO ENERGÉTICA A NIVEL NACIONAL</v>
      </c>
      <c r="F48" s="55">
        <f>Hoja1!W151</f>
        <v>7220.771984</v>
      </c>
      <c r="G48" s="55">
        <f>Hoja1!AG151</f>
        <v>3282.8645127300001</v>
      </c>
      <c r="H48" s="55">
        <f>Hoja1!AM151</f>
        <v>2018.1506197599999</v>
      </c>
      <c r="I48" s="386">
        <f t="shared" si="0"/>
        <v>0.45464176406681561</v>
      </c>
      <c r="J48" s="387">
        <f t="shared" si="1"/>
        <v>0.27949236234461877</v>
      </c>
      <c r="K48" s="95"/>
      <c r="L48" s="96"/>
      <c r="M48" s="97"/>
      <c r="XFC48" s="98" t="s">
        <v>105</v>
      </c>
    </row>
    <row r="49" spans="2:13" s="89" customFormat="1" ht="23">
      <c r="B49" s="90"/>
      <c r="C49" s="504"/>
      <c r="D49" s="505"/>
      <c r="E49" s="506" t="s">
        <v>13</v>
      </c>
      <c r="F49" s="507">
        <f>SUM(F9:F48)</f>
        <v>5075124.2203640006</v>
      </c>
      <c r="G49" s="507">
        <f>SUM(G9:G48)</f>
        <v>3402637.2509343298</v>
      </c>
      <c r="H49" s="507">
        <f>SUM(H9:H48)</f>
        <v>3336373.1736167194</v>
      </c>
      <c r="I49" s="508">
        <f>G49/F49</f>
        <v>0.67045398362491393</v>
      </c>
      <c r="J49" s="508">
        <f>H49/F49</f>
        <v>0.65739734216346457</v>
      </c>
      <c r="K49" s="100"/>
      <c r="L49" s="96"/>
      <c r="M49" s="101"/>
    </row>
    <row r="50" spans="2:13" ht="23">
      <c r="B50" s="90"/>
      <c r="E50" s="384"/>
      <c r="F50" s="105"/>
      <c r="G50" s="105"/>
      <c r="H50" s="129"/>
      <c r="I50" s="132"/>
      <c r="J50" s="106"/>
      <c r="K50" s="100"/>
      <c r="L50" s="96"/>
      <c r="M50" s="104"/>
    </row>
  </sheetData>
  <mergeCells count="16">
    <mergeCell ref="C2:K5"/>
    <mergeCell ref="C7:C8"/>
    <mergeCell ref="D7:D8"/>
    <mergeCell ref="E7:E8"/>
    <mergeCell ref="C41:C48"/>
    <mergeCell ref="C30:C36"/>
    <mergeCell ref="C37:C40"/>
    <mergeCell ref="C9:C17"/>
    <mergeCell ref="D9:D11"/>
    <mergeCell ref="D13:D17"/>
    <mergeCell ref="D18:D19"/>
    <mergeCell ref="D20:D22"/>
    <mergeCell ref="D23:D27"/>
    <mergeCell ref="D35:D39"/>
    <mergeCell ref="C18:C26"/>
    <mergeCell ref="C27:C29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92D050"/>
    <pageSetUpPr fitToPage="1"/>
  </sheetPr>
  <dimension ref="A1:XFC16"/>
  <sheetViews>
    <sheetView showGridLines="0" showWhiteSpace="0" zoomScale="55" zoomScaleNormal="55" zoomScaleSheetLayoutView="55" zoomScalePageLayoutView="55" workbookViewId="0">
      <selection activeCell="C9" sqref="C9:C12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28" t="s">
        <v>465</v>
      </c>
      <c r="D2" s="528"/>
      <c r="E2" s="528"/>
      <c r="F2" s="528"/>
      <c r="G2" s="528"/>
      <c r="H2" s="528"/>
      <c r="I2" s="528"/>
      <c r="J2" s="528"/>
      <c r="K2" s="528"/>
      <c r="L2" s="528"/>
    </row>
    <row r="3" spans="2:14" ht="15" customHeight="1"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2:14" ht="15" customHeight="1"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2:14" ht="15" customHeight="1"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29"/>
      <c r="D7" s="529"/>
      <c r="E7" s="529" t="s">
        <v>12</v>
      </c>
      <c r="F7" s="530" t="s">
        <v>7</v>
      </c>
      <c r="G7" s="530"/>
      <c r="H7" s="530"/>
      <c r="I7" s="530"/>
      <c r="J7" s="531" t="s">
        <v>11</v>
      </c>
      <c r="K7" s="531"/>
      <c r="L7" s="91" t="s">
        <v>17</v>
      </c>
      <c r="M7" s="92"/>
    </row>
    <row r="8" spans="2:14" s="89" customFormat="1" ht="80.25" customHeight="1">
      <c r="B8" s="90"/>
      <c r="C8" s="529"/>
      <c r="D8" s="529"/>
      <c r="E8" s="529"/>
      <c r="F8" s="515" t="s">
        <v>103</v>
      </c>
      <c r="G8" s="513" t="s">
        <v>18</v>
      </c>
      <c r="H8" s="513" t="s">
        <v>0</v>
      </c>
      <c r="I8" s="513" t="s">
        <v>4</v>
      </c>
      <c r="J8" s="514" t="s">
        <v>6</v>
      </c>
      <c r="K8" s="514" t="s">
        <v>5</v>
      </c>
      <c r="L8" s="93"/>
      <c r="M8" s="92"/>
    </row>
    <row r="9" spans="2:14" ht="68.25" customHeight="1">
      <c r="B9" s="90"/>
      <c r="C9" s="557"/>
      <c r="D9" s="99"/>
      <c r="E9" s="112" t="str">
        <f>Hoja1!V177</f>
        <v>IDENTIFICACION DE OPORTUNIDADES EXPLORATORIAS DE HIDROCARBUROS  NACIONAL</v>
      </c>
      <c r="F9" s="122">
        <f>Hoja1!AD177</f>
        <v>312157.8</v>
      </c>
      <c r="G9" s="122">
        <f>Hoja1!AE177</f>
        <v>0</v>
      </c>
      <c r="H9" s="122">
        <f>Hoja1!AG177</f>
        <v>1948.0968009999999</v>
      </c>
      <c r="I9" s="122">
        <f>Hoja1!AM177</f>
        <v>748.90840121999997</v>
      </c>
      <c r="J9" s="388">
        <f>H9/F9</f>
        <v>6.2407436271014211E-3</v>
      </c>
      <c r="K9" s="389">
        <f>I9/F9</f>
        <v>2.3991340316340004E-3</v>
      </c>
      <c r="L9" s="100"/>
      <c r="M9" s="96"/>
      <c r="N9" s="97"/>
    </row>
    <row r="10" spans="2:14" ht="68.25" customHeight="1">
      <c r="B10" s="90"/>
      <c r="C10" s="557"/>
      <c r="D10" s="99"/>
      <c r="E10" s="112" t="str">
        <f>Hoja1!V178</f>
        <v>APOYO PARA LA VIABILIZACION DE LAS ACTIVIDADES DE EXPLORACION Y PRODUCCION DE HIDROCARBUROS A TRAVES DE LA ARTICULACION INSTITUCIONAL DE LA GESTION SOCIO AMBIENTAL  NACIONAL</v>
      </c>
      <c r="F10" s="122">
        <f>Hoja1!AD178</f>
        <v>40000</v>
      </c>
      <c r="G10" s="122">
        <f>Hoja1!AE178</f>
        <v>0</v>
      </c>
      <c r="H10" s="122">
        <f>Hoja1!AG178</f>
        <v>40000</v>
      </c>
      <c r="I10" s="122">
        <f>Hoja1!AM178</f>
        <v>12200</v>
      </c>
      <c r="J10" s="388">
        <f t="shared" ref="J10:J12" si="0">H10/F10</f>
        <v>1</v>
      </c>
      <c r="K10" s="389">
        <f t="shared" ref="K10:K12" si="1">I10/F10</f>
        <v>0.30499999999999999</v>
      </c>
      <c r="L10" s="100"/>
      <c r="M10" s="96"/>
      <c r="N10" s="97"/>
    </row>
    <row r="11" spans="2:14" ht="68.25" customHeight="1">
      <c r="B11" s="90"/>
      <c r="C11" s="557"/>
      <c r="D11" s="99"/>
      <c r="E11" s="112" t="str">
        <f>Hoja1!V179</f>
        <v>FORTALECIMIENTO DE LOS SISTEMAS DE SEGUIMIENTO A CONTRATOS, OPERACION Y GEOSERVICIOS, DE LA INFRAESTRUCTURA QUE LOS SOPORTA Y LA ADOPCION DE LINEAMIENTOS DE SEGURIDAD Y CALIDAD DE DATOS PARA EL APROVECHAMIENTO DE LOS RECURSOS HIDROCARBURIFEROS  NACIO</v>
      </c>
      <c r="F11" s="122">
        <f>Hoja1!AD179</f>
        <v>12500</v>
      </c>
      <c r="G11" s="122">
        <f>Hoja1!AE179</f>
        <v>0</v>
      </c>
      <c r="H11" s="122">
        <f>Hoja1!AG179</f>
        <v>2118.3926689999998</v>
      </c>
      <c r="I11" s="122">
        <f>Hoja1!AM179</f>
        <v>856.23999566999998</v>
      </c>
      <c r="J11" s="388">
        <f t="shared" si="0"/>
        <v>0.16947141351999997</v>
      </c>
      <c r="K11" s="389">
        <f t="shared" si="1"/>
        <v>6.8499199653600004E-2</v>
      </c>
      <c r="L11" s="100"/>
      <c r="M11" s="96"/>
      <c r="N11" s="97"/>
    </row>
    <row r="12" spans="2:14" ht="68.25" customHeight="1">
      <c r="B12" s="90"/>
      <c r="C12" s="557"/>
      <c r="D12" s="99"/>
      <c r="E12" s="112" t="str">
        <f>Hoja1!V180</f>
        <v>FORTALECIMIENTO EN LA IMPLEMENTACIÓN DEL MODELO DE PROMOCIÓN PARA INCREMENTAR LA INVERSIÓN  NACIONAL</v>
      </c>
      <c r="F12" s="122">
        <f>Hoja1!AD180</f>
        <v>10216</v>
      </c>
      <c r="G12" s="122">
        <f>Hoja1!AE180</f>
        <v>0</v>
      </c>
      <c r="H12" s="122">
        <f>Hoja1!AG180</f>
        <v>3087.675146</v>
      </c>
      <c r="I12" s="122">
        <f>Hoja1!AM180</f>
        <v>2374.50847939</v>
      </c>
      <c r="J12" s="388">
        <f t="shared" si="0"/>
        <v>0.30223914898198906</v>
      </c>
      <c r="K12" s="389">
        <f t="shared" si="1"/>
        <v>0.23243035232870007</v>
      </c>
      <c r="L12" s="100"/>
      <c r="M12" s="96"/>
      <c r="N12" s="97"/>
    </row>
    <row r="13" spans="2:14" s="89" customFormat="1" ht="23">
      <c r="B13" s="90"/>
      <c r="C13" s="504"/>
      <c r="D13" s="505"/>
      <c r="E13" s="511" t="s">
        <v>22</v>
      </c>
      <c r="F13" s="512">
        <f>SUM(F9:F12)</f>
        <v>374873.8</v>
      </c>
      <c r="G13" s="512">
        <f>SUM(G9:G12)</f>
        <v>0</v>
      </c>
      <c r="H13" s="512">
        <f>SUM(H9:H12)</f>
        <v>47154.164616000002</v>
      </c>
      <c r="I13" s="512">
        <f>SUM(I9:I12)</f>
        <v>16179.65687628</v>
      </c>
      <c r="J13" s="508">
        <f>H13/F13</f>
        <v>0.12578677041713773</v>
      </c>
      <c r="K13" s="508">
        <f>I13/F13</f>
        <v>4.3160276541812204E-2</v>
      </c>
      <c r="L13" s="100"/>
      <c r="M13" s="96"/>
      <c r="N13" s="101"/>
    </row>
    <row r="14" spans="2:14" ht="23">
      <c r="B14" s="89"/>
      <c r="E14" s="104"/>
      <c r="F14" s="114"/>
      <c r="G14" s="114"/>
      <c r="H14" s="114"/>
      <c r="I14" s="114"/>
      <c r="J14" s="106"/>
      <c r="K14" s="106"/>
      <c r="L14" s="115"/>
      <c r="M14" s="96"/>
      <c r="N14" s="104"/>
    </row>
    <row r="15" spans="2:14" ht="23" hidden="1" customHeight="1">
      <c r="B15" s="89"/>
      <c r="E15" s="104"/>
      <c r="F15" s="114"/>
      <c r="G15" s="114"/>
      <c r="H15" s="114"/>
      <c r="I15" s="114"/>
      <c r="J15" s="106"/>
      <c r="K15" s="106"/>
      <c r="L15" s="115"/>
      <c r="M15" s="96"/>
      <c r="N15" s="104"/>
    </row>
    <row r="16" spans="2:14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19 F916483 F850947 F785411 F719875 F654339 F588803 F523267 F457731 F392195 F326659 F261123 F195587 F130051 F64515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92D050"/>
    <pageSetUpPr fitToPage="1"/>
  </sheetPr>
  <dimension ref="A1:XFC19"/>
  <sheetViews>
    <sheetView showGridLines="0" showWhiteSpace="0" zoomScale="55" zoomScaleNormal="55" zoomScaleSheetLayoutView="55" zoomScalePageLayoutView="55" workbookViewId="0">
      <selection activeCell="C9" sqref="C9:C16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7" width="23.6328125" style="116" customWidth="1"/>
    <col min="8" max="8" width="23.6328125" style="118" customWidth="1"/>
    <col min="9" max="9" width="23.54296875" style="118" customWidth="1"/>
    <col min="10" max="11" width="15.90625" style="119" customWidth="1"/>
    <col min="12" max="12" width="2.453125" style="12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28" t="s">
        <v>466</v>
      </c>
      <c r="D2" s="528"/>
      <c r="E2" s="528"/>
      <c r="F2" s="528"/>
      <c r="G2" s="528"/>
      <c r="H2" s="528"/>
      <c r="I2" s="528"/>
      <c r="J2" s="528"/>
      <c r="K2" s="528"/>
      <c r="L2" s="528"/>
    </row>
    <row r="3" spans="2:14" ht="15" customHeight="1"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2:14" ht="15" customHeight="1"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2:14" ht="15" customHeight="1"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29"/>
      <c r="D7" s="529"/>
      <c r="E7" s="529" t="s">
        <v>12</v>
      </c>
      <c r="F7" s="530" t="s">
        <v>7</v>
      </c>
      <c r="G7" s="530"/>
      <c r="H7" s="530"/>
      <c r="I7" s="530"/>
      <c r="J7" s="531" t="s">
        <v>11</v>
      </c>
      <c r="K7" s="531"/>
      <c r="L7" s="91" t="s">
        <v>17</v>
      </c>
      <c r="M7" s="92"/>
    </row>
    <row r="8" spans="2:14" s="89" customFormat="1" ht="80.25" customHeight="1">
      <c r="B8" s="90"/>
      <c r="C8" s="529"/>
      <c r="D8" s="529"/>
      <c r="E8" s="529"/>
      <c r="F8" s="515" t="s">
        <v>103</v>
      </c>
      <c r="G8" s="513" t="s">
        <v>18</v>
      </c>
      <c r="H8" s="513" t="s">
        <v>0</v>
      </c>
      <c r="I8" s="513" t="s">
        <v>4</v>
      </c>
      <c r="J8" s="514" t="s">
        <v>6</v>
      </c>
      <c r="K8" s="514" t="s">
        <v>5</v>
      </c>
      <c r="L8" s="93"/>
      <c r="M8" s="92"/>
    </row>
    <row r="9" spans="2:14" ht="74.25" customHeight="1">
      <c r="B9" s="90"/>
      <c r="C9" s="557"/>
      <c r="D9" s="117"/>
      <c r="E9" s="112" t="str">
        <f>Hoja1!V197</f>
        <v>MEJORAMIENTO DE LOS ESTÁNDARES DE LA ACTIVIDAD MINERA A NIVEL  NACIONAL</v>
      </c>
      <c r="F9" s="113">
        <f>Hoja1!AD197</f>
        <v>10435.630507</v>
      </c>
      <c r="G9" s="113">
        <f>Hoja1!AE197</f>
        <v>0</v>
      </c>
      <c r="H9" s="113">
        <f>Hoja1!AG197</f>
        <v>6573.8039799999997</v>
      </c>
      <c r="I9" s="113">
        <f>Hoja1!AM197</f>
        <v>3093.6436875200002</v>
      </c>
      <c r="J9" s="517">
        <f>H9/F9</f>
        <v>0.62993836123178482</v>
      </c>
      <c r="K9" s="517">
        <f>I9/F9</f>
        <v>0.29645009809851447</v>
      </c>
      <c r="L9" s="100"/>
      <c r="M9" s="96"/>
      <c r="N9" s="97"/>
    </row>
    <row r="10" spans="2:14" ht="74.25" customHeight="1">
      <c r="B10" s="90"/>
      <c r="C10" s="557"/>
      <c r="D10" s="117"/>
      <c r="E10" s="112" t="str">
        <f>Hoja1!V198</f>
        <v>FORTALECIMIENTO DE LA FORMALIZACION Y TITULACION DE PEQUENOS Y MEDIANOS MINEROS A NIVEL  NACIONAL</v>
      </c>
      <c r="F10" s="113">
        <f>Hoja1!AD198</f>
        <v>8307.4167369999996</v>
      </c>
      <c r="G10" s="113">
        <f>Hoja1!AE198</f>
        <v>0</v>
      </c>
      <c r="H10" s="113">
        <f>Hoja1!AG198</f>
        <v>5788.5622400000002</v>
      </c>
      <c r="I10" s="113">
        <f>Hoja1!AM198</f>
        <v>3348.4569675399998</v>
      </c>
      <c r="J10" s="517">
        <f t="shared" ref="J10:J16" si="0">H10/F10</f>
        <v>0.69679449379475622</v>
      </c>
      <c r="K10" s="517">
        <f t="shared" ref="K10:K16" si="1">I10/F10</f>
        <v>0.40306837535024215</v>
      </c>
      <c r="L10" s="100"/>
      <c r="M10" s="96"/>
      <c r="N10" s="97"/>
    </row>
    <row r="11" spans="2:14" ht="74.25" customHeight="1">
      <c r="B11" s="90"/>
      <c r="C11" s="557"/>
      <c r="D11" s="117"/>
      <c r="E11" s="112" t="str">
        <f>Hoja1!V199</f>
        <v>CONSOLIDACIÓN DEL SISTEMA INTEGRAL DE GESTIÓN MINERA A NIVEL NACIONAL</v>
      </c>
      <c r="F11" s="113">
        <f>Hoja1!AD199</f>
        <v>10634.840052</v>
      </c>
      <c r="G11" s="113">
        <f>Hoja1!AE199</f>
        <v>0</v>
      </c>
      <c r="H11" s="113">
        <f>Hoja1!AG199</f>
        <v>3953.0450230000001</v>
      </c>
      <c r="I11" s="113">
        <f>Hoja1!AM199</f>
        <v>1949.4982359999999</v>
      </c>
      <c r="J11" s="517">
        <f t="shared" si="0"/>
        <v>0.37170705000462945</v>
      </c>
      <c r="K11" s="517">
        <f t="shared" si="1"/>
        <v>0.1833124171560413</v>
      </c>
      <c r="L11" s="100"/>
      <c r="M11" s="96"/>
      <c r="N11" s="97"/>
    </row>
    <row r="12" spans="2:14" ht="74.25" customHeight="1">
      <c r="B12" s="90"/>
      <c r="C12" s="557"/>
      <c r="D12" s="117"/>
      <c r="E12" s="112" t="str">
        <f>Hoja1!V200</f>
        <v>CONSTRUCCION DE CONOCIMIENTO PARA LA GESTION DE RIESGOS MINEROS Y AUMENTO DE LA CAPACIDAD DE RESPUESTA SEGURA EN LA ATENCION DE EMERGENCIAS MINERAS EN EL TERRITORIO  NACIONAL</v>
      </c>
      <c r="F12" s="113">
        <f>Hoja1!AD200</f>
        <v>5237.6412950000004</v>
      </c>
      <c r="G12" s="113">
        <f>Hoja1!AE200</f>
        <v>0</v>
      </c>
      <c r="H12" s="113">
        <f>Hoja1!AG200</f>
        <v>2027.72687068</v>
      </c>
      <c r="I12" s="113">
        <f>Hoja1!AM200</f>
        <v>352.44512501999998</v>
      </c>
      <c r="J12" s="517">
        <f t="shared" si="0"/>
        <v>0.38714504420448287</v>
      </c>
      <c r="K12" s="517">
        <f t="shared" si="1"/>
        <v>6.7290809959905815E-2</v>
      </c>
      <c r="L12" s="100"/>
      <c r="M12" s="96"/>
      <c r="N12" s="97"/>
    </row>
    <row r="13" spans="2:14" ht="74.25" customHeight="1">
      <c r="B13" s="90"/>
      <c r="C13" s="557"/>
      <c r="D13" s="117"/>
      <c r="E13" s="112" t="str">
        <f>Hoja1!V201</f>
        <v>FORTALECIMIENTO DE LOS SERVICIOS DE LA ANM SOPORTADOS EN LAS TECNOLOGÍAS DE LA INFORMACIÓN Y LAS COMUNICACIONES  BOGOTÁ</v>
      </c>
      <c r="F13" s="113">
        <f>Hoja1!AD201</f>
        <v>5067.1581239999996</v>
      </c>
      <c r="G13" s="113">
        <f>Hoja1!AE201</f>
        <v>0</v>
      </c>
      <c r="H13" s="113">
        <f>Hoja1!AG201</f>
        <v>1448.1943784600001</v>
      </c>
      <c r="I13" s="113">
        <f>Hoja1!AM201</f>
        <v>459.68989076999998</v>
      </c>
      <c r="J13" s="517">
        <f t="shared" si="0"/>
        <v>0.28580011576919168</v>
      </c>
      <c r="K13" s="517">
        <f t="shared" si="1"/>
        <v>9.0719468293821895E-2</v>
      </c>
      <c r="L13" s="100"/>
      <c r="M13" s="96"/>
      <c r="N13" s="97"/>
    </row>
    <row r="14" spans="2:14" ht="74.25" customHeight="1">
      <c r="B14" s="90"/>
      <c r="C14" s="557"/>
      <c r="D14" s="117"/>
      <c r="E14" s="112" t="str">
        <f>Hoja1!V202</f>
        <v>FORTALECIMIENTO DEL DESEMPEÑO INSTITUCIONAL DE LA ANM A NIVEL NACIONAL</v>
      </c>
      <c r="F14" s="113">
        <f>Hoja1!AD202</f>
        <v>3908.525744</v>
      </c>
      <c r="G14" s="113">
        <f>Hoja1!AE202</f>
        <v>0</v>
      </c>
      <c r="H14" s="113">
        <f>Hoja1!AG202</f>
        <v>2251.0331689999998</v>
      </c>
      <c r="I14" s="113">
        <f>Hoja1!AM202</f>
        <v>1239.675778</v>
      </c>
      <c r="J14" s="517">
        <f t="shared" si="0"/>
        <v>0.57592896054364584</v>
      </c>
      <c r="K14" s="517">
        <f t="shared" si="1"/>
        <v>0.31717221765854642</v>
      </c>
      <c r="L14" s="100"/>
      <c r="M14" s="96"/>
      <c r="N14" s="97"/>
    </row>
    <row r="15" spans="2:14" ht="74.25" customHeight="1">
      <c r="B15" s="90"/>
      <c r="C15" s="557"/>
      <c r="D15" s="117"/>
      <c r="E15" s="112" t="str">
        <f>Hoja1!V203</f>
        <v>FORTALECIMIENTO DE LOS MECANISMOS DE PROMOCIÓN DEL SECTOR MINERO  NACIONAL</v>
      </c>
      <c r="F15" s="113">
        <f>Hoja1!AD203</f>
        <v>3102.9056770000002</v>
      </c>
      <c r="G15" s="113">
        <f>Hoja1!AE203</f>
        <v>0</v>
      </c>
      <c r="H15" s="113">
        <f>Hoja1!AG203</f>
        <v>2411.9121301799996</v>
      </c>
      <c r="I15" s="113">
        <f>Hoja1!AM203</f>
        <v>1027.9456783000001</v>
      </c>
      <c r="J15" s="517">
        <f t="shared" si="0"/>
        <v>0.7773075888378026</v>
      </c>
      <c r="K15" s="517">
        <f t="shared" si="1"/>
        <v>0.33128486177312827</v>
      </c>
      <c r="L15" s="100"/>
      <c r="M15" s="96"/>
      <c r="N15" s="97"/>
    </row>
    <row r="16" spans="2:14" ht="74.25" customHeight="1">
      <c r="B16" s="90"/>
      <c r="C16" s="557"/>
      <c r="D16" s="117"/>
      <c r="E16" s="112" t="str">
        <f>Hoja1!V204</f>
        <v>FORTALECIMIENTO DE LA INFRAESTRUCTURA FÍSICA DE LA AGENCIA NACIONAL DE MINERÍA A NIVEL  NACIONAL</v>
      </c>
      <c r="F16" s="113">
        <f>Hoja1!AD204</f>
        <v>2388.6818640000001</v>
      </c>
      <c r="G16" s="113">
        <f>Hoja1!AE204</f>
        <v>0</v>
      </c>
      <c r="H16" s="113">
        <f>Hoja1!AG204</f>
        <v>48</v>
      </c>
      <c r="I16" s="113">
        <f>Hoja1!AM204</f>
        <v>6.9333330000000002</v>
      </c>
      <c r="J16" s="517">
        <f t="shared" si="0"/>
        <v>2.0094764699900614E-2</v>
      </c>
      <c r="K16" s="517">
        <f t="shared" si="1"/>
        <v>2.9025769837720005E-3</v>
      </c>
      <c r="L16" s="100"/>
      <c r="M16" s="96"/>
      <c r="N16" s="97"/>
    </row>
    <row r="17" spans="2:14" s="89" customFormat="1" ht="23">
      <c r="B17" s="90"/>
      <c r="C17" s="504"/>
      <c r="D17" s="505"/>
      <c r="E17" s="511" t="s">
        <v>78</v>
      </c>
      <c r="F17" s="512">
        <f>SUM(F9:F16)</f>
        <v>49082.8</v>
      </c>
      <c r="G17" s="512">
        <f t="shared" ref="G17:I17" si="2">SUM(G9:G16)</f>
        <v>0</v>
      </c>
      <c r="H17" s="512">
        <f t="shared" si="2"/>
        <v>24502.277791320001</v>
      </c>
      <c r="I17" s="512">
        <f t="shared" si="2"/>
        <v>11478.288696150001</v>
      </c>
      <c r="J17" s="508">
        <f>H17/F17</f>
        <v>0.49920293445606201</v>
      </c>
      <c r="K17" s="508">
        <f>I17/F17</f>
        <v>0.23385562144274574</v>
      </c>
      <c r="L17" s="100"/>
      <c r="M17" s="96"/>
      <c r="N17" s="101"/>
    </row>
    <row r="18" spans="2:14" ht="23">
      <c r="B18" s="89"/>
      <c r="E18" s="123"/>
      <c r="F18" s="124"/>
      <c r="G18" s="124"/>
      <c r="H18" s="124"/>
      <c r="I18" s="124"/>
      <c r="J18" s="125"/>
      <c r="K18" s="125"/>
      <c r="L18" s="115"/>
      <c r="M18" s="96"/>
      <c r="N18" s="104"/>
    </row>
    <row r="19" spans="2:14" ht="23" hidden="1">
      <c r="B19" s="90"/>
      <c r="E19" s="104"/>
      <c r="F19" s="114"/>
      <c r="G19" s="114"/>
      <c r="H19" s="114"/>
      <c r="I19" s="114"/>
      <c r="J19" s="106">
        <v>0</v>
      </c>
      <c r="K19" s="106">
        <v>0</v>
      </c>
      <c r="L19" s="115"/>
      <c r="M19" s="96"/>
      <c r="N19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  <pageSetUpPr fitToPage="1"/>
  </sheetPr>
  <dimension ref="A1:XFC14"/>
  <sheetViews>
    <sheetView showGridLines="0" showWhiteSpace="0" zoomScale="55" zoomScaleNormal="55" zoomScaleSheetLayoutView="55" zoomScalePageLayoutView="55" workbookViewId="0">
      <selection activeCell="C9" sqref="C9:C12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28" t="s">
        <v>467</v>
      </c>
      <c r="D2" s="528"/>
      <c r="E2" s="528"/>
      <c r="F2" s="528"/>
      <c r="G2" s="528"/>
      <c r="H2" s="528"/>
      <c r="I2" s="528"/>
      <c r="J2" s="528"/>
      <c r="K2" s="528"/>
      <c r="L2" s="528"/>
    </row>
    <row r="3" spans="2:14" ht="15" customHeight="1"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2:14" ht="15" customHeight="1"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2:14" ht="15" customHeight="1"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29"/>
      <c r="D7" s="529"/>
      <c r="E7" s="529" t="s">
        <v>12</v>
      </c>
      <c r="F7" s="530" t="s">
        <v>7</v>
      </c>
      <c r="G7" s="530"/>
      <c r="H7" s="530"/>
      <c r="I7" s="530"/>
      <c r="J7" s="531" t="s">
        <v>11</v>
      </c>
      <c r="K7" s="531"/>
      <c r="L7" s="91" t="s">
        <v>17</v>
      </c>
      <c r="M7" s="92"/>
    </row>
    <row r="8" spans="2:14" s="89" customFormat="1" ht="80.25" customHeight="1">
      <c r="B8" s="90"/>
      <c r="C8" s="529"/>
      <c r="D8" s="529"/>
      <c r="E8" s="529"/>
      <c r="F8" s="515" t="s">
        <v>103</v>
      </c>
      <c r="G8" s="513" t="s">
        <v>18</v>
      </c>
      <c r="H8" s="513" t="s">
        <v>0</v>
      </c>
      <c r="I8" s="513" t="s">
        <v>4</v>
      </c>
      <c r="J8" s="514" t="s">
        <v>6</v>
      </c>
      <c r="K8" s="514" t="s">
        <v>5</v>
      </c>
      <c r="L8" s="93"/>
      <c r="M8" s="92"/>
    </row>
    <row r="9" spans="2:14" ht="74.25" customHeight="1">
      <c r="B9" s="90"/>
      <c r="C9" s="557"/>
      <c r="D9" s="117"/>
      <c r="E9" s="112" t="str">
        <f>Hoja1!V224</f>
        <v>ESTUDIOS Y ANÁLISIS PARA LA ADOPCIÓN DE MEDIDAS REGULATORIAS REQUERIDAS POR LOS SECTORES DE ENERGÍA ELÉCTRICA, GAS COMBUSTIBLE Y COMBUSTIBLES LÍQUIDOS A NIVEL NACIONAL</v>
      </c>
      <c r="F9" s="113">
        <f>Hoja1!AD224</f>
        <v>7700</v>
      </c>
      <c r="G9" s="113">
        <f>Hoja1!AE224</f>
        <v>0</v>
      </c>
      <c r="H9" s="113">
        <f>Hoja1!AG224</f>
        <v>4885.1557760100004</v>
      </c>
      <c r="I9" s="113">
        <f>Hoja1!AM224</f>
        <v>1879.5643242399999</v>
      </c>
      <c r="J9" s="389">
        <f>H9/F9</f>
        <v>0.63443581506623381</v>
      </c>
      <c r="K9" s="389">
        <f>I9/F9</f>
        <v>0.24409926288831169</v>
      </c>
      <c r="L9" s="100"/>
      <c r="M9" s="96"/>
      <c r="N9" s="97"/>
    </row>
    <row r="10" spans="2:14" ht="74.25" customHeight="1">
      <c r="B10" s="90"/>
      <c r="C10" s="557"/>
      <c r="D10" s="117"/>
      <c r="E10" s="112" t="str">
        <f>Hoja1!V225</f>
        <v xml:space="preserve">MEJORAMIENTO  Y MODERNIZACIÓN DE LAS TICS DE LA CREG A NIVEL  NACIONAL </v>
      </c>
      <c r="F10" s="113">
        <f>Hoja1!AD225</f>
        <v>2900</v>
      </c>
      <c r="G10" s="113">
        <f>Hoja1!AE225</f>
        <v>0</v>
      </c>
      <c r="H10" s="113">
        <f>Hoja1!AG225</f>
        <v>2310.4811320999997</v>
      </c>
      <c r="I10" s="113">
        <f>Hoja1!AM225</f>
        <v>883.20818860999998</v>
      </c>
      <c r="J10" s="389">
        <f t="shared" ref="J10:J12" si="0">H10/F10</f>
        <v>0.79671763175862065</v>
      </c>
      <c r="K10" s="389">
        <f t="shared" ref="K10:K12" si="1">I10/F10</f>
        <v>0.30455454779655172</v>
      </c>
      <c r="L10" s="100"/>
      <c r="M10" s="96"/>
      <c r="N10" s="97"/>
    </row>
    <row r="11" spans="2:14" ht="74.25" customHeight="1">
      <c r="B11" s="90"/>
      <c r="C11" s="557"/>
      <c r="D11" s="117"/>
      <c r="E11" s="112" t="str">
        <f>Hoja1!V226</f>
        <v>FORTALECIMIENTO INSTITUCIONAL A PARTIR DEL APRENDIZAJE ORGANIZACIONAL A NIVEL  NACIONAL - [PREVIO CONCEPTO DNP]</v>
      </c>
      <c r="F11" s="113">
        <f>Hoja1!AD226</f>
        <v>310</v>
      </c>
      <c r="G11" s="113">
        <f>Hoja1!AE226</f>
        <v>0</v>
      </c>
      <c r="H11" s="113">
        <f>Hoja1!AG226</f>
        <v>190</v>
      </c>
      <c r="I11" s="113">
        <f>Hoja1!AM226</f>
        <v>0</v>
      </c>
      <c r="J11" s="389">
        <f t="shared" si="0"/>
        <v>0.61290322580645162</v>
      </c>
      <c r="K11" s="389">
        <f t="shared" si="1"/>
        <v>0</v>
      </c>
      <c r="L11" s="100"/>
      <c r="M11" s="96"/>
      <c r="N11" s="97"/>
    </row>
    <row r="12" spans="2:14" ht="74.25" customHeight="1">
      <c r="B12" s="90"/>
      <c r="C12" s="557"/>
      <c r="D12" s="117"/>
      <c r="E12" s="112" t="str">
        <f>Hoja1!V227</f>
        <v>DIVULGACIÓN DE LA REGULACIÓN A LA CIUDADANÍA A NIVEL  NACIONAL</v>
      </c>
      <c r="F12" s="113">
        <f>Hoja1!AD227</f>
        <v>290</v>
      </c>
      <c r="G12" s="113">
        <f>Hoja1!AE227</f>
        <v>0</v>
      </c>
      <c r="H12" s="113">
        <f>Hoja1!AG227</f>
        <v>207.7346</v>
      </c>
      <c r="I12" s="113">
        <f>Hoja1!AM227</f>
        <v>25.477146000000001</v>
      </c>
      <c r="J12" s="389">
        <f t="shared" si="0"/>
        <v>0.71632620689655169</v>
      </c>
      <c r="K12" s="389">
        <f t="shared" si="1"/>
        <v>8.7852227586206907E-2</v>
      </c>
      <c r="L12" s="100"/>
      <c r="M12" s="96"/>
      <c r="N12" s="97"/>
    </row>
    <row r="13" spans="2:14" s="89" customFormat="1" ht="23">
      <c r="B13" s="90"/>
      <c r="C13" s="504"/>
      <c r="D13" s="505"/>
      <c r="E13" s="511" t="s">
        <v>77</v>
      </c>
      <c r="F13" s="512">
        <f>SUM(F9:F12)</f>
        <v>11200</v>
      </c>
      <c r="G13" s="512">
        <f t="shared" ref="G13:H13" si="2">SUM(G9:G12)</f>
        <v>0</v>
      </c>
      <c r="H13" s="512">
        <f t="shared" si="2"/>
        <v>7593.3715081099999</v>
      </c>
      <c r="I13" s="512">
        <f>SUM(I9:I12)</f>
        <v>2788.2496588499998</v>
      </c>
      <c r="J13" s="516">
        <f>H13/F13</f>
        <v>0.67797959893839288</v>
      </c>
      <c r="K13" s="516">
        <f>I13/F13</f>
        <v>0.24895086239732142</v>
      </c>
      <c r="L13" s="100"/>
      <c r="M13" s="96"/>
      <c r="N13" s="101"/>
    </row>
    <row r="14" spans="2:14" ht="23">
      <c r="B14" s="90"/>
      <c r="E14" s="104"/>
      <c r="F14" s="114"/>
      <c r="G14" s="114"/>
      <c r="H14" s="114"/>
      <c r="I14" s="114"/>
      <c r="J14" s="106"/>
      <c r="K14" s="106"/>
      <c r="L14" s="100"/>
      <c r="M14" s="96"/>
      <c r="N14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XFC18"/>
  <sheetViews>
    <sheetView showGridLines="0" showWhiteSpace="0" zoomScale="55" zoomScaleNormal="55" zoomScaleSheetLayoutView="55" zoomScalePageLayoutView="55" workbookViewId="0">
      <selection activeCell="C9" sqref="C9:C16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6"/>
      <c r="L1" s="87"/>
    </row>
    <row r="2" spans="2:14" ht="20.25" customHeight="1">
      <c r="C2" s="528" t="s">
        <v>468</v>
      </c>
      <c r="D2" s="528"/>
      <c r="E2" s="528"/>
      <c r="F2" s="528"/>
      <c r="G2" s="528"/>
      <c r="H2" s="528"/>
      <c r="I2" s="528"/>
      <c r="J2" s="528"/>
      <c r="K2" s="528"/>
      <c r="L2" s="528"/>
    </row>
    <row r="3" spans="2:14" ht="15" customHeight="1"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2:14" ht="15" customHeight="1"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2:14" ht="15" customHeight="1"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29"/>
      <c r="D7" s="529"/>
      <c r="E7" s="529" t="s">
        <v>12</v>
      </c>
      <c r="F7" s="530" t="s">
        <v>7</v>
      </c>
      <c r="G7" s="530"/>
      <c r="H7" s="530"/>
      <c r="I7" s="530"/>
      <c r="J7" s="531" t="s">
        <v>11</v>
      </c>
      <c r="K7" s="531"/>
      <c r="L7" s="91" t="s">
        <v>17</v>
      </c>
      <c r="M7" s="92"/>
    </row>
    <row r="8" spans="2:14" s="89" customFormat="1" ht="80.25" customHeight="1">
      <c r="B8" s="90"/>
      <c r="C8" s="529"/>
      <c r="D8" s="529"/>
      <c r="E8" s="529"/>
      <c r="F8" s="515" t="s">
        <v>103</v>
      </c>
      <c r="G8" s="513" t="s">
        <v>18</v>
      </c>
      <c r="H8" s="513" t="s">
        <v>0</v>
      </c>
      <c r="I8" s="513" t="s">
        <v>4</v>
      </c>
      <c r="J8" s="514" t="s">
        <v>6</v>
      </c>
      <c r="K8" s="514" t="s">
        <v>5</v>
      </c>
      <c r="L8" s="93"/>
      <c r="M8" s="92"/>
    </row>
    <row r="9" spans="2:14" ht="74.25" customHeight="1">
      <c r="B9" s="90"/>
      <c r="C9" s="557"/>
      <c r="D9" s="117"/>
      <c r="E9" s="112" t="str">
        <f>Hoja1!V248</f>
        <v>DESARROLLO E IMPLEMENTACIÓN DE PROYECTOS ENERGÉTICOS SOSTENIBLES EN LAS ZONAS NO INTERCONECTADAS, ZNI  NACIONAL</v>
      </c>
      <c r="F9" s="113">
        <f>Hoja1!AD248</f>
        <v>79709.434999999998</v>
      </c>
      <c r="G9" s="113">
        <f>Hoja1!AE248</f>
        <v>0</v>
      </c>
      <c r="H9" s="113">
        <f>Hoja1!AG248</f>
        <v>5493.1260823999992</v>
      </c>
      <c r="I9" s="113">
        <f>Hoja1!AM248</f>
        <v>2041.9533110699999</v>
      </c>
      <c r="J9" s="389">
        <f>H9/F9</f>
        <v>6.8914377355704493E-2</v>
      </c>
      <c r="K9" s="389">
        <f>I9/F9</f>
        <v>2.5617460606388691E-2</v>
      </c>
      <c r="L9" s="100"/>
      <c r="M9" s="96"/>
      <c r="N9" s="97"/>
    </row>
    <row r="10" spans="2:14" ht="74.25" customHeight="1">
      <c r="B10" s="90"/>
      <c r="C10" s="557"/>
      <c r="D10" s="117"/>
      <c r="E10" s="112" t="str">
        <f>Hoja1!V249</f>
        <v>DISEÑO Y ESTRUCTURACIÓN DE  SOLUCIONES TECNOLÓGICAS APROPIADAS DE GENERACIÓN DE ENERGÍA ELÉCTRICA EN LAS ZONAS NO INTERCONECTADAS DEL PAÍS   NACIONAL</v>
      </c>
      <c r="F10" s="113">
        <f>Hoja1!AD249</f>
        <v>12000</v>
      </c>
      <c r="G10" s="113">
        <f>Hoja1!AE249</f>
        <v>0</v>
      </c>
      <c r="H10" s="113">
        <f>Hoja1!AG249</f>
        <v>3677.570009</v>
      </c>
      <c r="I10" s="113">
        <f>Hoja1!AM249</f>
        <v>1460.9942512299999</v>
      </c>
      <c r="J10" s="389">
        <f t="shared" ref="J10:J16" si="0">H10/F10</f>
        <v>0.30646416741666666</v>
      </c>
      <c r="K10" s="389">
        <f t="shared" ref="K10:K16" si="1">I10/F10</f>
        <v>0.12174952093583333</v>
      </c>
      <c r="L10" s="100"/>
      <c r="M10" s="96"/>
      <c r="N10" s="97"/>
    </row>
    <row r="11" spans="2:14" ht="74.25" customHeight="1">
      <c r="B11" s="90"/>
      <c r="C11" s="557"/>
      <c r="D11" s="117"/>
      <c r="E11" s="112" t="str">
        <f>Hoja1!V250</f>
        <v>FORTALECIMIENTO DE LAS TECNOLOGIAS DE LA INFORMACION Y LAS COMUNICACIONES DE IPSE COMO REFERENTE DE INFORMACION PARA LAS ZONAS NO INTERCONECTADAS - IPSE BOGOTA</v>
      </c>
      <c r="F11" s="113">
        <f>Hoja1!AD250</f>
        <v>3546.4940000000001</v>
      </c>
      <c r="G11" s="113">
        <f>Hoja1!AE250</f>
        <v>0</v>
      </c>
      <c r="H11" s="113">
        <f>Hoja1!AG250</f>
        <v>1064.4789888</v>
      </c>
      <c r="I11" s="113">
        <f>Hoja1!AM250</f>
        <v>499.67998806999998</v>
      </c>
      <c r="J11" s="389">
        <f t="shared" si="0"/>
        <v>0.30014966578260105</v>
      </c>
      <c r="K11" s="389">
        <f t="shared" si="1"/>
        <v>0.1408940739981514</v>
      </c>
      <c r="L11" s="100"/>
      <c r="M11" s="96"/>
      <c r="N11" s="97"/>
    </row>
    <row r="12" spans="2:14" ht="74.25" customHeight="1">
      <c r="B12" s="90"/>
      <c r="C12" s="557"/>
      <c r="D12" s="117"/>
      <c r="E12" s="112" t="str">
        <f>Hoja1!V251</f>
        <v>FORTALECIMIENTO FORTALECIMIENTO DE LA GESTIÓN INSTITUCIONAL DEL IPSE   BOGOTÁ</v>
      </c>
      <c r="F12" s="113">
        <f>Hoja1!AD251</f>
        <v>1882.0709999999999</v>
      </c>
      <c r="G12" s="113">
        <f>Hoja1!AE251</f>
        <v>0</v>
      </c>
      <c r="H12" s="113">
        <f>Hoja1!AG251</f>
        <v>431.52560969999996</v>
      </c>
      <c r="I12" s="113">
        <f>Hoja1!AM251</f>
        <v>146.2123302</v>
      </c>
      <c r="J12" s="389">
        <f t="shared" si="0"/>
        <v>0.22928232234596888</v>
      </c>
      <c r="K12" s="389">
        <f t="shared" si="1"/>
        <v>7.768693646520243E-2</v>
      </c>
      <c r="L12" s="100"/>
      <c r="M12" s="96"/>
      <c r="N12" s="97"/>
    </row>
    <row r="13" spans="2:14" ht="74.25" customHeight="1">
      <c r="B13" s="90"/>
      <c r="C13" s="557"/>
      <c r="D13" s="117"/>
      <c r="E13" s="112" t="str">
        <f>Hoja1!V252</f>
        <v>ACTUALIZACIÓN AMPLIACIÓN DE LA COBERTURA DE TELEMETRÍA Y MONITOREO DE VARIABLES ENERGÉTICAS EN LAS ZONAS NO INTERCONECTADAS.  NACIONAL</v>
      </c>
      <c r="F13" s="113">
        <f>Hoja1!AD252</f>
        <v>750</v>
      </c>
      <c r="G13" s="113">
        <f>Hoja1!AE252</f>
        <v>0</v>
      </c>
      <c r="H13" s="113">
        <f>Hoja1!AG252</f>
        <v>745.00001399999996</v>
      </c>
      <c r="I13" s="113">
        <f>Hoja1!AM252</f>
        <v>0</v>
      </c>
      <c r="J13" s="389">
        <f t="shared" si="0"/>
        <v>0.99333335199999995</v>
      </c>
      <c r="K13" s="389">
        <f t="shared" si="1"/>
        <v>0</v>
      </c>
      <c r="L13" s="100"/>
      <c r="M13" s="96"/>
      <c r="N13" s="97"/>
    </row>
    <row r="14" spans="2:14" ht="74.25" customHeight="1">
      <c r="B14" s="90"/>
      <c r="C14" s="557"/>
      <c r="D14" s="117"/>
      <c r="E14" s="112" t="str">
        <f>Hoja1!V253</f>
        <v>INVENTARIO ACTUALIZAR EL INVENTARIO DE LOS ACTIVOS ELÉCTRICOS DEL INSTITUTO DE PLANIFICACIÓN Y PROMOCIÓN DE SOLUCIONES ENERGÉTICAS IPSE   NACIONAL</v>
      </c>
      <c r="F14" s="113">
        <f>Hoja1!AD253</f>
        <v>750</v>
      </c>
      <c r="G14" s="113">
        <f>Hoja1!AE253</f>
        <v>0</v>
      </c>
      <c r="H14" s="113">
        <f>Hoja1!AG253</f>
        <v>625.89080300000001</v>
      </c>
      <c r="I14" s="113">
        <f>Hoja1!AM253</f>
        <v>304.73188699999997</v>
      </c>
      <c r="J14" s="389">
        <f t="shared" si="0"/>
        <v>0.8345210706666667</v>
      </c>
      <c r="K14" s="389">
        <f t="shared" si="1"/>
        <v>0.4063091826666666</v>
      </c>
      <c r="L14" s="100"/>
      <c r="M14" s="96"/>
      <c r="N14" s="97"/>
    </row>
    <row r="15" spans="2:14" ht="74.25" customHeight="1">
      <c r="B15" s="90"/>
      <c r="C15" s="557"/>
      <c r="D15" s="117"/>
      <c r="E15" s="112" t="str">
        <f>Hoja1!V254</f>
        <v>FORMULACIÓN FORTALECER LA GESTIÓN Y DIVULGACIÓN DE INFORMACIÓN ENERGÉTICA A FAVOR DE LA COLOMBIA NO INTERCONECTADA.  NACIONAL</v>
      </c>
      <c r="F15" s="113">
        <f>Hoja1!AD254</f>
        <v>738</v>
      </c>
      <c r="G15" s="113">
        <f>Hoja1!AE254</f>
        <v>0</v>
      </c>
      <c r="H15" s="113">
        <f>Hoja1!AG254</f>
        <v>622.69826833000002</v>
      </c>
      <c r="I15" s="113">
        <f>Hoja1!AM254</f>
        <v>277.42760232999996</v>
      </c>
      <c r="J15" s="389">
        <f t="shared" si="0"/>
        <v>0.84376459123306236</v>
      </c>
      <c r="K15" s="389">
        <f t="shared" si="1"/>
        <v>0.3759181603387533</v>
      </c>
      <c r="L15" s="100"/>
      <c r="M15" s="96"/>
      <c r="N15" s="97"/>
    </row>
    <row r="16" spans="2:14" ht="74.25" customHeight="1">
      <c r="B16" s="90"/>
      <c r="C16" s="557"/>
      <c r="D16" s="117"/>
      <c r="E16" s="112" t="str">
        <f>Hoja1!V255</f>
        <v>DISENO DE UNA HOJA DE RUTA PARA LA IMPLEMENTACION DE UN ESQUEMA DE MODERNIZACION DE LA OPERACION Y SUPERVISION DEL SERVICIO DE ENERGIA ELECTRICA EN LAS ZONAS NO INTERCONECTADAS DE COLOMBIA  NACIONAL</v>
      </c>
      <c r="F16" s="113">
        <f>Hoja1!AD255</f>
        <v>624</v>
      </c>
      <c r="G16" s="113">
        <f>Hoja1!AE255</f>
        <v>0</v>
      </c>
      <c r="H16" s="113">
        <f>Hoja1!AG255</f>
        <v>0</v>
      </c>
      <c r="I16" s="113">
        <f>Hoja1!AM255</f>
        <v>0</v>
      </c>
      <c r="J16" s="389">
        <f t="shared" si="0"/>
        <v>0</v>
      </c>
      <c r="K16" s="389">
        <f t="shared" si="1"/>
        <v>0</v>
      </c>
      <c r="L16" s="100"/>
      <c r="M16" s="96"/>
      <c r="N16" s="97"/>
    </row>
    <row r="17" spans="2:14" s="89" customFormat="1" ht="23">
      <c r="B17" s="90"/>
      <c r="C17" s="504"/>
      <c r="D17" s="505"/>
      <c r="E17" s="511" t="s">
        <v>76</v>
      </c>
      <c r="F17" s="512">
        <f>SUM(F9:F16)</f>
        <v>100000</v>
      </c>
      <c r="G17" s="512">
        <f t="shared" ref="G17:I17" si="2">SUM(G9:G16)</f>
        <v>0</v>
      </c>
      <c r="H17" s="512">
        <f t="shared" si="2"/>
        <v>12660.289775229998</v>
      </c>
      <c r="I17" s="512">
        <f t="shared" si="2"/>
        <v>4730.9993698999997</v>
      </c>
      <c r="J17" s="516">
        <f>H17/F17</f>
        <v>0.12660289775229996</v>
      </c>
      <c r="K17" s="516">
        <f>I17/F17</f>
        <v>4.7309993698999998E-2</v>
      </c>
      <c r="L17" s="100"/>
      <c r="M17" s="96"/>
      <c r="N17" s="101"/>
    </row>
    <row r="18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1 F916455 F850919 F785383 F719847 F654311 F588775 F523239 F457703 F392167 F326631 F261095 F195559 F130023 F64487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92D050"/>
    <pageSetUpPr fitToPage="1"/>
  </sheetPr>
  <dimension ref="A1:XFC25"/>
  <sheetViews>
    <sheetView showGridLines="0" showWhiteSpace="0" topLeftCell="A20" zoomScale="50" zoomScaleNormal="50" zoomScaleSheetLayoutView="55" zoomScalePageLayoutView="55" workbookViewId="0">
      <selection activeCell="C23" sqref="C9:C23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6"/>
      <c r="L1" s="87"/>
    </row>
    <row r="2" spans="2:14" ht="20.25" customHeight="1">
      <c r="C2" s="528" t="s">
        <v>469</v>
      </c>
      <c r="D2" s="528"/>
      <c r="E2" s="528"/>
      <c r="F2" s="528"/>
      <c r="G2" s="528"/>
      <c r="H2" s="528"/>
      <c r="I2" s="528"/>
      <c r="J2" s="528"/>
      <c r="K2" s="528"/>
      <c r="L2" s="528"/>
    </row>
    <row r="3" spans="2:14" ht="15" customHeight="1"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2:14" ht="15" customHeight="1"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2:14" ht="15" customHeight="1"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29" t="s">
        <v>12</v>
      </c>
      <c r="F7" s="530" t="s">
        <v>7</v>
      </c>
      <c r="G7" s="530"/>
      <c r="H7" s="530"/>
      <c r="I7" s="530"/>
      <c r="J7" s="531" t="s">
        <v>11</v>
      </c>
      <c r="K7" s="531"/>
      <c r="L7" s="91" t="s">
        <v>17</v>
      </c>
      <c r="M7" s="92"/>
    </row>
    <row r="8" spans="2:14" s="89" customFormat="1" ht="80.25" customHeight="1">
      <c r="B8" s="90"/>
      <c r="C8" s="532"/>
      <c r="D8" s="532"/>
      <c r="E8" s="529"/>
      <c r="F8" s="515" t="s">
        <v>103</v>
      </c>
      <c r="G8" s="513" t="s">
        <v>18</v>
      </c>
      <c r="H8" s="513" t="s">
        <v>0</v>
      </c>
      <c r="I8" s="513" t="s">
        <v>4</v>
      </c>
      <c r="J8" s="514" t="s">
        <v>6</v>
      </c>
      <c r="K8" s="514" t="s">
        <v>5</v>
      </c>
      <c r="L8" s="93"/>
      <c r="M8" s="92"/>
    </row>
    <row r="9" spans="2:14" ht="80.25" customHeight="1">
      <c r="B9" s="90"/>
      <c r="C9" s="557"/>
      <c r="D9" s="117"/>
      <c r="E9" s="112" t="str">
        <f>Hoja1!V275</f>
        <v>CONSTRUCCION E IMPLEMENTACION DE LA INFRAESTRUCTURA DEL CENTRO DE EXCELENCIA EN GEOCIENCIAS A NIVEL  NACIONAL</v>
      </c>
      <c r="F9" s="113">
        <f>Hoja1!AD275</f>
        <v>0</v>
      </c>
      <c r="G9" s="113">
        <f>Hoja1!AE275</f>
        <v>0</v>
      </c>
      <c r="H9" s="113">
        <f>Hoja1!AG275</f>
        <v>0</v>
      </c>
      <c r="I9" s="113">
        <f>Hoja1!AM275</f>
        <v>0</v>
      </c>
      <c r="J9" s="389" t="e">
        <f>H9/F9</f>
        <v>#DIV/0!</v>
      </c>
      <c r="K9" s="389" t="e">
        <f>I9/F9</f>
        <v>#DIV/0!</v>
      </c>
      <c r="L9" s="100"/>
      <c r="M9" s="96"/>
      <c r="N9" s="97"/>
    </row>
    <row r="10" spans="2:14" ht="59.25" customHeight="1">
      <c r="B10" s="90"/>
      <c r="C10" s="557"/>
      <c r="D10" s="117"/>
      <c r="E10" s="112" t="str">
        <f>Hoja1!V276</f>
        <v>INVESTIGACIÓN Y DESARROLLO GEOCIENTÍFICO DE HIDROCARBUROS EN EL TERRITORIO  NACIONAL</v>
      </c>
      <c r="F10" s="113">
        <f>Hoja1!AD276</f>
        <v>32000</v>
      </c>
      <c r="G10" s="113">
        <f>Hoja1!AE276</f>
        <v>0</v>
      </c>
      <c r="H10" s="113">
        <f>Hoja1!AG276</f>
        <v>892.459833</v>
      </c>
      <c r="I10" s="113">
        <f>Hoja1!AM276</f>
        <v>567.60758251000004</v>
      </c>
      <c r="J10" s="389">
        <f t="shared" ref="J10:J23" si="0">H10/F10</f>
        <v>2.7889369781249999E-2</v>
      </c>
      <c r="K10" s="389">
        <f t="shared" ref="K10:K23" si="1">I10/F10</f>
        <v>1.7737736953437503E-2</v>
      </c>
      <c r="L10" s="100"/>
      <c r="M10" s="96"/>
      <c r="N10" s="97"/>
    </row>
    <row r="11" spans="2:14" ht="54" customHeight="1">
      <c r="B11" s="90"/>
      <c r="C11" s="557"/>
      <c r="D11" s="117"/>
      <c r="E11" s="112" t="str">
        <f>Hoja1!V277</f>
        <v>AMPLIACIÓN DEL CONOCIMIENTO GEOCIENTÍFICO BÁSICO DEL TERRITORIO  NACIONAL</v>
      </c>
      <c r="F11" s="113">
        <f>Hoja1!AD277</f>
        <v>30433.470711000002</v>
      </c>
      <c r="G11" s="113">
        <f>Hoja1!AE277</f>
        <v>0</v>
      </c>
      <c r="H11" s="113">
        <f>Hoja1!AG277</f>
        <v>3342.5217889999999</v>
      </c>
      <c r="I11" s="113">
        <f>Hoja1!AM277</f>
        <v>3061.1992689699996</v>
      </c>
      <c r="J11" s="389">
        <f t="shared" si="0"/>
        <v>0.1098304501889055</v>
      </c>
      <c r="K11" s="389">
        <f t="shared" si="1"/>
        <v>0.10058659750113702</v>
      </c>
      <c r="L11" s="100"/>
      <c r="M11" s="96"/>
      <c r="N11" s="97"/>
    </row>
    <row r="12" spans="2:14" ht="80.25" customHeight="1">
      <c r="B12" s="90"/>
      <c r="C12" s="557"/>
      <c r="D12" s="117"/>
      <c r="E12" s="112" t="str">
        <f>Hoja1!V278</f>
        <v>CONTRIBUCIÓN AL DESARROLLO DE LA GESTIÓN Y SEGURIDAD RADIOLÓGICA, NUCLEAR E ISOTÓPICA DE LOS LABORATORIOS E INSTALACIONES DEL SERVICIO GEOLÓGICO COLOMBIANO.  BOGOTÁ</v>
      </c>
      <c r="F12" s="113">
        <f>Hoja1!AD278</f>
        <v>24753.037937000001</v>
      </c>
      <c r="G12" s="113">
        <f>Hoja1!AE278</f>
        <v>0</v>
      </c>
      <c r="H12" s="113">
        <f>Hoja1!AG278</f>
        <v>704.85421566000002</v>
      </c>
      <c r="I12" s="113">
        <f>Hoja1!AM278</f>
        <v>436.41403436000002</v>
      </c>
      <c r="J12" s="389">
        <f t="shared" si="0"/>
        <v>2.8475462989793584E-2</v>
      </c>
      <c r="K12" s="389">
        <f t="shared" si="1"/>
        <v>1.7630726194931539E-2</v>
      </c>
      <c r="L12" s="100"/>
      <c r="M12" s="96"/>
      <c r="N12" s="97"/>
    </row>
    <row r="13" spans="2:14" ht="80.25" customHeight="1">
      <c r="B13" s="90"/>
      <c r="C13" s="557"/>
      <c r="D13" s="117"/>
      <c r="E13" s="112" t="str">
        <f>Hoja1!V279</f>
        <v>FORTALECIMIENTO DE LA CAPACIDAD DE ACCESO DEL SECTOR MINERO ENERGETICO A LOS PRODUCTOS Y SERVICIOS DEL BANCO DE INFORMACION PETROLERA - BIP  NACIONAL</v>
      </c>
      <c r="F13" s="113">
        <f>Hoja1!AD279</f>
        <v>17926.161893</v>
      </c>
      <c r="G13" s="113">
        <f>Hoja1!AE279</f>
        <v>0</v>
      </c>
      <c r="H13" s="113">
        <f>Hoja1!AG279</f>
        <v>0</v>
      </c>
      <c r="I13" s="113">
        <f>Hoja1!AM279</f>
        <v>0</v>
      </c>
      <c r="J13" s="389">
        <f t="shared" si="0"/>
        <v>0</v>
      </c>
      <c r="K13" s="389">
        <f t="shared" si="1"/>
        <v>0</v>
      </c>
      <c r="L13" s="100"/>
      <c r="M13" s="96"/>
      <c r="N13" s="97"/>
    </row>
    <row r="14" spans="2:14" ht="80.25" customHeight="1">
      <c r="B14" s="90"/>
      <c r="C14" s="557"/>
      <c r="D14" s="117"/>
      <c r="E14" s="112" t="str">
        <f>Hoja1!V280</f>
        <v>FORTALECIMIENTO DE LA INVESTIGACIÓN Y CARACTERIZACIÓN DE MATERIALES GEOLÓGICOS EN TERRITORIO  NACIONAL</v>
      </c>
      <c r="F14" s="113">
        <f>Hoja1!AD280</f>
        <v>8000</v>
      </c>
      <c r="G14" s="113">
        <f>Hoja1!AE280</f>
        <v>0</v>
      </c>
      <c r="H14" s="113">
        <f>Hoja1!AG280</f>
        <v>2515.8509127900002</v>
      </c>
      <c r="I14" s="113">
        <f>Hoja1!AM280</f>
        <v>1304.577783</v>
      </c>
      <c r="J14" s="389">
        <f t="shared" si="0"/>
        <v>0.31448136409874999</v>
      </c>
      <c r="K14" s="389">
        <f t="shared" si="1"/>
        <v>0.16307222287500001</v>
      </c>
      <c r="L14" s="100"/>
      <c r="M14" s="96"/>
      <c r="N14" s="97"/>
    </row>
    <row r="15" spans="2:14" ht="80.25" customHeight="1">
      <c r="B15" s="90"/>
      <c r="C15" s="557"/>
      <c r="D15" s="117"/>
      <c r="E15" s="112" t="str">
        <f>Hoja1!V281</f>
        <v>INVESTIGACIÓN MONITOREO Y EVALUACIÓN DE AMENAZAS GEOLÓGICAS DEL TERRITORIO  NACIONAL</v>
      </c>
      <c r="F15" s="113">
        <f>Hoja1!AD281</f>
        <v>4648.6210309999997</v>
      </c>
      <c r="G15" s="113">
        <f>Hoja1!AE281</f>
        <v>0</v>
      </c>
      <c r="H15" s="113">
        <f>Hoja1!AG281</f>
        <v>3957.4113668300001</v>
      </c>
      <c r="I15" s="113">
        <f>Hoja1!AM281</f>
        <v>2632.2855770000001</v>
      </c>
      <c r="J15" s="389">
        <f t="shared" si="0"/>
        <v>0.85130866561060403</v>
      </c>
      <c r="K15" s="389">
        <f t="shared" si="1"/>
        <v>0.56625084287280558</v>
      </c>
      <c r="L15" s="100"/>
      <c r="M15" s="96"/>
      <c r="N15" s="97"/>
    </row>
    <row r="16" spans="2:14" ht="80.25" customHeight="1">
      <c r="B16" s="90"/>
      <c r="C16" s="557"/>
      <c r="D16" s="117"/>
      <c r="E16" s="112" t="str">
        <f>Hoja1!V282</f>
        <v>AMPLIACIÓN DEL CONOCIMIENTO DEL POTENCIAL MINERAL EN EL TERRITORIO  NACIONAL</v>
      </c>
      <c r="F16" s="113">
        <f>Hoja1!AD282</f>
        <v>3340</v>
      </c>
      <c r="G16" s="113">
        <f>Hoja1!AE282</f>
        <v>0</v>
      </c>
      <c r="H16" s="113">
        <f>Hoja1!AG282</f>
        <v>199.403289</v>
      </c>
      <c r="I16" s="113">
        <f>Hoja1!AM282</f>
        <v>0</v>
      </c>
      <c r="J16" s="389">
        <f t="shared" si="0"/>
        <v>5.970158353293413E-2</v>
      </c>
      <c r="K16" s="389">
        <f t="shared" si="1"/>
        <v>0</v>
      </c>
      <c r="L16" s="100"/>
      <c r="M16" s="96"/>
      <c r="N16" s="97"/>
    </row>
    <row r="17" spans="2:14" ht="80.25" customHeight="1">
      <c r="B17" s="90"/>
      <c r="C17" s="557"/>
      <c r="D17" s="117"/>
      <c r="E17" s="112" t="str">
        <f>Hoja1!V283</f>
        <v>MODERNIZACIÓN DE LOS DATACENTER PRINCIPAL Y ALTERNO DEL SERVICIO GEOLÓGICO COLOMBIANO  NACIONAL</v>
      </c>
      <c r="F17" s="113">
        <f>Hoja1!AD283</f>
        <v>3000</v>
      </c>
      <c r="G17" s="113">
        <f>Hoja1!AE283</f>
        <v>0</v>
      </c>
      <c r="H17" s="113">
        <f>Hoja1!AG283</f>
        <v>0</v>
      </c>
      <c r="I17" s="113">
        <f>Hoja1!AM283</f>
        <v>0</v>
      </c>
      <c r="J17" s="389">
        <f t="shared" si="0"/>
        <v>0</v>
      </c>
      <c r="K17" s="389">
        <f t="shared" si="1"/>
        <v>0</v>
      </c>
      <c r="L17" s="100"/>
      <c r="M17" s="96"/>
      <c r="N17" s="121"/>
    </row>
    <row r="18" spans="2:14" ht="80.25" customHeight="1">
      <c r="B18" s="90"/>
      <c r="C18" s="557"/>
      <c r="D18" s="117"/>
      <c r="E18" s="112" t="str">
        <f>Hoja1!V284</f>
        <v>FORTALECIMIENTO INSTITUCIONAL DEL SERVICIO GEOLÓGICO COLOMBIANO A NIVEL   NACIONAL - [PREVIO CONCEPTO  DNP]</v>
      </c>
      <c r="F18" s="113">
        <f>Hoja1!AD284</f>
        <v>2340</v>
      </c>
      <c r="G18" s="113">
        <f>Hoja1!AE284</f>
        <v>0</v>
      </c>
      <c r="H18" s="113">
        <f>Hoja1!AG284</f>
        <v>90</v>
      </c>
      <c r="I18" s="113">
        <f>Hoja1!AM284</f>
        <v>28.5</v>
      </c>
      <c r="J18" s="389">
        <f t="shared" si="0"/>
        <v>3.8461538461538464E-2</v>
      </c>
      <c r="K18" s="389">
        <f t="shared" si="1"/>
        <v>1.217948717948718E-2</v>
      </c>
      <c r="L18" s="100"/>
      <c r="M18" s="96"/>
      <c r="N18" s="121"/>
    </row>
    <row r="19" spans="2:14" ht="80.25" customHeight="1">
      <c r="B19" s="90"/>
      <c r="C19" s="557"/>
      <c r="D19" s="117"/>
      <c r="E19" s="112" t="str">
        <f>Hoja1!V285</f>
        <v>FORTALECIMIENTO DE LA GESTIÓN ESTRATÉGICA INTEGRAL DEL SERVICIO GEOLÓGICO COLOMBIANO A NIVEL  NACIONAL</v>
      </c>
      <c r="F19" s="113">
        <f>Hoja1!AD285</f>
        <v>1510</v>
      </c>
      <c r="G19" s="113">
        <f>Hoja1!AE285</f>
        <v>0</v>
      </c>
      <c r="H19" s="113">
        <f>Hoja1!AG285</f>
        <v>648.38300000000004</v>
      </c>
      <c r="I19" s="113">
        <f>Hoja1!AM285</f>
        <v>396.07333299999999</v>
      </c>
      <c r="J19" s="389">
        <f t="shared" si="0"/>
        <v>0.42939271523178812</v>
      </c>
      <c r="K19" s="389">
        <f t="shared" si="1"/>
        <v>0.26230022052980134</v>
      </c>
      <c r="L19" s="100"/>
      <c r="M19" s="96"/>
      <c r="N19" s="121"/>
    </row>
    <row r="20" spans="2:14" ht="80.25" customHeight="1">
      <c r="B20" s="90"/>
      <c r="C20" s="557"/>
      <c r="D20" s="117"/>
      <c r="E20" s="112" t="str">
        <f>Hoja1!V286</f>
        <v>FORTALECIMIENTO IMPLEMENTACION DEL SEGUNDO CICLO DE ARQUITECTURA EMPRESARIAL PARA EL MEJORAMIENTO EN USO, DISPONIBILIDAD Y APROVECHAMIENTO DE LA INFORMACION DE LOS PROCESOS DEL SGC  NACIONAL</v>
      </c>
      <c r="F20" s="113">
        <f>Hoja1!AD286</f>
        <v>1000</v>
      </c>
      <c r="G20" s="113">
        <f>Hoja1!AE286</f>
        <v>0</v>
      </c>
      <c r="H20" s="113">
        <f>Hoja1!AG286</f>
        <v>0</v>
      </c>
      <c r="I20" s="113">
        <f>Hoja1!AM286</f>
        <v>0</v>
      </c>
      <c r="J20" s="389">
        <f t="shared" si="0"/>
        <v>0</v>
      </c>
      <c r="K20" s="389">
        <f t="shared" si="1"/>
        <v>0</v>
      </c>
      <c r="L20" s="100"/>
      <c r="M20" s="96"/>
      <c r="N20" s="97"/>
    </row>
    <row r="21" spans="2:14" ht="80.25" customHeight="1">
      <c r="B21" s="90"/>
      <c r="C21" s="557"/>
      <c r="D21" s="117"/>
      <c r="E21" s="112" t="str">
        <f>Hoja1!V287</f>
        <v>MODERNIZACIÓN DEL SISTEMA DE GESTIÓN Y CONTROL DE INVENTARIOS Y ALMACÉN A NIVEL NACIONAL</v>
      </c>
      <c r="F21" s="113">
        <f>Hoja1!AD287</f>
        <v>610</v>
      </c>
      <c r="G21" s="113">
        <f>Hoja1!AE287</f>
        <v>0</v>
      </c>
      <c r="H21" s="113">
        <f>Hoja1!AG287</f>
        <v>0</v>
      </c>
      <c r="I21" s="113">
        <f>Hoja1!AM287</f>
        <v>0</v>
      </c>
      <c r="J21" s="389">
        <f t="shared" si="0"/>
        <v>0</v>
      </c>
      <c r="K21" s="389">
        <f t="shared" si="1"/>
        <v>0</v>
      </c>
      <c r="L21" s="100"/>
      <c r="M21" s="96"/>
      <c r="N21" s="97"/>
    </row>
    <row r="22" spans="2:14" ht="80.25" customHeight="1">
      <c r="B22" s="90"/>
      <c r="C22" s="557"/>
      <c r="D22" s="117"/>
      <c r="E22" s="112" t="str">
        <f>Hoja1!V288</f>
        <v>FORMACIÓN Y DESARROLLO DEL TALENTO HUMANO DEL SERVICIO GEOLÓGICO COLOMBIANO A NIVEL NACIONAL</v>
      </c>
      <c r="F22" s="113">
        <f>Hoja1!AD288</f>
        <v>568.88829799999996</v>
      </c>
      <c r="G22" s="113">
        <f>Hoja1!AE288</f>
        <v>0</v>
      </c>
      <c r="H22" s="113">
        <f>Hoja1!AG288</f>
        <v>12.2509</v>
      </c>
      <c r="I22" s="113">
        <f>Hoja1!AM288</f>
        <v>12.2509</v>
      </c>
      <c r="J22" s="389">
        <f t="shared" si="0"/>
        <v>2.1534807523848908E-2</v>
      </c>
      <c r="K22" s="389">
        <f t="shared" si="1"/>
        <v>2.1534807523848908E-2</v>
      </c>
      <c r="L22" s="100"/>
      <c r="M22" s="96"/>
      <c r="N22" s="97"/>
    </row>
    <row r="23" spans="2:14" ht="80.25" customHeight="1">
      <c r="B23" s="90"/>
      <c r="C23" s="557"/>
      <c r="D23" s="117"/>
      <c r="E23" s="112" t="str">
        <f>Hoja1!V289</f>
        <v>MODERNIZACIÓN DE LOS SERVICIOS DE MUSEO GEOLÓGICO E INVESTIGACIONES ASOCIADAS A NIVEL NACIONAL</v>
      </c>
      <c r="F23" s="113">
        <f>Hoja1!AD289</f>
        <v>507.94980900000002</v>
      </c>
      <c r="G23" s="113">
        <f>Hoja1!AE289</f>
        <v>0</v>
      </c>
      <c r="H23" s="113">
        <f>Hoja1!AG289</f>
        <v>430.61700000000002</v>
      </c>
      <c r="I23" s="113">
        <f>Hoja1!AM289</f>
        <v>222.95843300000001</v>
      </c>
      <c r="J23" s="389">
        <f t="shared" si="0"/>
        <v>0.84775501903968631</v>
      </c>
      <c r="K23" s="389">
        <f t="shared" si="1"/>
        <v>0.43893792073460552</v>
      </c>
      <c r="L23" s="100"/>
      <c r="M23" s="96"/>
      <c r="N23" s="97"/>
    </row>
    <row r="24" spans="2:14" s="89" customFormat="1" ht="23">
      <c r="B24" s="90"/>
      <c r="C24" s="504"/>
      <c r="D24" s="505"/>
      <c r="E24" s="511" t="s">
        <v>75</v>
      </c>
      <c r="F24" s="512">
        <f>SUM(F9:F23)</f>
        <v>130638.12967900001</v>
      </c>
      <c r="G24" s="512">
        <f t="shared" ref="G24:I24" si="2">SUM(G9:G23)</f>
        <v>0</v>
      </c>
      <c r="H24" s="512">
        <f t="shared" si="2"/>
        <v>12793.752306279999</v>
      </c>
      <c r="I24" s="512">
        <f t="shared" si="2"/>
        <v>8661.8669118399994</v>
      </c>
      <c r="J24" s="516">
        <f>H24/F24</f>
        <v>9.7932757746275259E-2</v>
      </c>
      <c r="K24" s="516">
        <f>I24/F24</f>
        <v>6.6304278338366232E-2</v>
      </c>
      <c r="L24" s="100"/>
      <c r="M24" s="96"/>
      <c r="N24" s="101"/>
    </row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86 F916450 F850914 F785378 F719842 F654306 F588770 F523234 F457698 F392162 F326626 F261090 F195554 F130018 F64482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92D050"/>
    <pageSetUpPr fitToPage="1"/>
  </sheetPr>
  <dimension ref="A1:XFC21"/>
  <sheetViews>
    <sheetView showGridLines="0" tabSelected="1" showWhiteSpace="0" zoomScale="55" zoomScaleNormal="55" zoomScaleSheetLayoutView="55" zoomScalePageLayoutView="55" workbookViewId="0">
      <selection activeCell="C9" sqref="C9:C17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6"/>
      <c r="L1" s="87"/>
    </row>
    <row r="2" spans="2:14" ht="20.25" customHeight="1">
      <c r="C2" s="528" t="s">
        <v>470</v>
      </c>
      <c r="D2" s="528"/>
      <c r="E2" s="528"/>
      <c r="F2" s="528"/>
      <c r="G2" s="528"/>
      <c r="H2" s="528"/>
      <c r="I2" s="528"/>
      <c r="J2" s="528"/>
      <c r="K2" s="528"/>
      <c r="L2" s="528"/>
    </row>
    <row r="3" spans="2:14" ht="15" customHeight="1"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2:14" ht="15" customHeight="1"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2:14" ht="15" customHeight="1"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29"/>
      <c r="E7" s="529" t="s">
        <v>12</v>
      </c>
      <c r="F7" s="530" t="s">
        <v>7</v>
      </c>
      <c r="G7" s="530"/>
      <c r="H7" s="530"/>
      <c r="I7" s="530"/>
      <c r="J7" s="531" t="s">
        <v>11</v>
      </c>
      <c r="K7" s="531"/>
      <c r="L7" s="91" t="s">
        <v>17</v>
      </c>
      <c r="M7" s="92"/>
    </row>
    <row r="8" spans="2:14" s="89" customFormat="1" ht="80.25" customHeight="1">
      <c r="B8" s="90"/>
      <c r="C8" s="532"/>
      <c r="D8" s="529"/>
      <c r="E8" s="529"/>
      <c r="F8" s="515" t="s">
        <v>103</v>
      </c>
      <c r="G8" s="513" t="s">
        <v>18</v>
      </c>
      <c r="H8" s="513" t="s">
        <v>0</v>
      </c>
      <c r="I8" s="513" t="s">
        <v>4</v>
      </c>
      <c r="J8" s="514" t="s">
        <v>6</v>
      </c>
      <c r="K8" s="514" t="s">
        <v>5</v>
      </c>
      <c r="L8" s="93"/>
      <c r="M8" s="92"/>
    </row>
    <row r="9" spans="2:14" ht="55.5" customHeight="1">
      <c r="B9" s="90"/>
      <c r="C9" s="557"/>
      <c r="D9" s="117"/>
      <c r="E9" s="112" t="str">
        <f>Hoja1!V309</f>
        <v>IMPLEMENTACIÓN DE ACCIONES PARA LA CONFIABILIDAD DEL SUBSECTOR ELÉCTRICO A NIVEL  NACIONAL</v>
      </c>
      <c r="F9" s="113">
        <f>Hoja1!AD309</f>
        <v>4947.257345</v>
      </c>
      <c r="G9" s="113">
        <f>Hoja1!AE309</f>
        <v>0</v>
      </c>
      <c r="H9" s="113">
        <f>Hoja1!AG309</f>
        <v>1651.3030861799998</v>
      </c>
      <c r="I9" s="113">
        <f>Hoja1!AM309</f>
        <v>1272.8585888499999</v>
      </c>
      <c r="J9" s="389">
        <f>H9/F9</f>
        <v>0.33378152196770344</v>
      </c>
      <c r="K9" s="389">
        <f>I9/F9</f>
        <v>0.25728570399444217</v>
      </c>
      <c r="L9" s="100"/>
      <c r="M9" s="96"/>
      <c r="N9" s="97"/>
    </row>
    <row r="10" spans="2:14" ht="67.5">
      <c r="B10" s="90"/>
      <c r="C10" s="557"/>
      <c r="D10" s="117"/>
      <c r="E10" s="112" t="str">
        <f>Hoja1!V310</f>
        <v>FORTALECIMIENTO DE LOS SERVICIOS DIGITALES AUMENTANDO LA CAPACIDAD PARA LA TRANSFORMACION DIGITAL E INTERACCION CON EL CIUDADANO   NACIONAL-[PREVIO CONCEPTO  DNP]</v>
      </c>
      <c r="F10" s="113">
        <f>Hoja1!AD310</f>
        <v>3896.3278789999999</v>
      </c>
      <c r="G10" s="113">
        <f>Hoja1!AE310</f>
        <v>0</v>
      </c>
      <c r="H10" s="113">
        <f>Hoja1!AG310</f>
        <v>1059.5207705599998</v>
      </c>
      <c r="I10" s="113">
        <f>Hoja1!AM310</f>
        <v>326.71658267000004</v>
      </c>
      <c r="J10" s="389">
        <f t="shared" ref="J10:J17" si="0">H10/F10</f>
        <v>0.27192803158853457</v>
      </c>
      <c r="K10" s="389">
        <f t="shared" ref="K10:K17" si="1">I10/F10</f>
        <v>8.3852435630713013E-2</v>
      </c>
      <c r="L10" s="100"/>
      <c r="M10" s="96"/>
      <c r="N10" s="97"/>
    </row>
    <row r="11" spans="2:14" ht="45">
      <c r="B11" s="90"/>
      <c r="C11" s="557"/>
      <c r="D11" s="117"/>
      <c r="E11" s="112" t="str">
        <f>Hoja1!V311</f>
        <v>ASESORIA PARA LA SEGURIDAD ENERGÉTICA Y EL SEGUIMIENTO DEL  PEN  A NIVEL  NACIONAL</v>
      </c>
      <c r="F11" s="113">
        <f>Hoja1!AD311</f>
        <v>3600</v>
      </c>
      <c r="G11" s="113">
        <f>Hoja1!AE311</f>
        <v>0</v>
      </c>
      <c r="H11" s="113">
        <f>Hoja1!AG311</f>
        <v>1670.949834</v>
      </c>
      <c r="I11" s="113">
        <f>Hoja1!AM311</f>
        <v>266.53089899999998</v>
      </c>
      <c r="J11" s="389">
        <f t="shared" si="0"/>
        <v>0.46415273166666665</v>
      </c>
      <c r="K11" s="389">
        <f t="shared" si="1"/>
        <v>7.4036360833333328E-2</v>
      </c>
      <c r="L11" s="100"/>
      <c r="M11" s="96"/>
      <c r="N11" s="97"/>
    </row>
    <row r="12" spans="2:14" ht="90">
      <c r="B12" s="90"/>
      <c r="C12" s="557"/>
      <c r="D12" s="117"/>
      <c r="E12" s="112" t="str">
        <f>Hoja1!V312</f>
        <v>FORTALECIMIENTO DEL LEVANTAMIENTO, GESTION Y APROPIACION DE LA INFORMACION PARA LA PLANEACION  DEL SECTOR MINERO ENERGETICO CON ENFOQUE TERRITORIAL  NACIONAL-[PREVIO CONCEPTO  DNP]</v>
      </c>
      <c r="F12" s="113">
        <f>Hoja1!AD312</f>
        <v>3262.6244160000001</v>
      </c>
      <c r="G12" s="113">
        <f>Hoja1!AE312</f>
        <v>3262.6244160000001</v>
      </c>
      <c r="H12" s="113">
        <f>Hoja1!AG312</f>
        <v>0</v>
      </c>
      <c r="I12" s="113">
        <f>Hoja1!AM312</f>
        <v>0</v>
      </c>
      <c r="J12" s="389">
        <f t="shared" si="0"/>
        <v>0</v>
      </c>
      <c r="K12" s="389">
        <f t="shared" si="1"/>
        <v>0</v>
      </c>
      <c r="L12" s="100"/>
      <c r="M12" s="96"/>
      <c r="N12" s="97"/>
    </row>
    <row r="13" spans="2:14" ht="67.5">
      <c r="B13" s="90"/>
      <c r="C13" s="557"/>
      <c r="D13" s="117"/>
      <c r="E13" s="112" t="str">
        <f>Hoja1!V313</f>
        <v>ASESORIA PARA LA PLANEACIÓN DE ABASTECIMIENTO Y CONFIABILIDAD DEL SUB SECTOR DE HIDROCARBUROS A NIVEL  NACIONAL</v>
      </c>
      <c r="F13" s="113">
        <f>Hoja1!AD313</f>
        <v>2940</v>
      </c>
      <c r="G13" s="113">
        <f>Hoja1!AE313</f>
        <v>0</v>
      </c>
      <c r="H13" s="113">
        <f>Hoja1!AG313</f>
        <v>697.23298</v>
      </c>
      <c r="I13" s="113">
        <f>Hoja1!AM313</f>
        <v>298.63329869</v>
      </c>
      <c r="J13" s="389">
        <f t="shared" si="0"/>
        <v>0.23715407482993198</v>
      </c>
      <c r="K13" s="389">
        <f t="shared" si="1"/>
        <v>0.10157595193537415</v>
      </c>
      <c r="L13" s="100"/>
      <c r="M13" s="96"/>
      <c r="N13" s="97"/>
    </row>
    <row r="14" spans="2:14" ht="67.5">
      <c r="B14" s="90"/>
      <c r="C14" s="557"/>
      <c r="D14" s="117"/>
      <c r="E14" s="112" t="str">
        <f>Hoja1!V314</f>
        <v>FORTALECIMIENTO DE LA PERCEPCION DE LA CIUDADANIA FRENTE A LOS PRODUCTOS Y SERVICIOS PRESTADOS POR LA UPME   NACIONAL-[PREVIO CONCEPTO  DNP]</v>
      </c>
      <c r="F14" s="113">
        <f>Hoja1!AD314</f>
        <v>2274.1284529999998</v>
      </c>
      <c r="G14" s="113">
        <f>Hoja1!AE314</f>
        <v>0</v>
      </c>
      <c r="H14" s="113">
        <f>Hoja1!AG314</f>
        <v>1242.610418</v>
      </c>
      <c r="I14" s="113">
        <f>Hoja1!AM314</f>
        <v>407.16188345999996</v>
      </c>
      <c r="J14" s="389">
        <f t="shared" si="0"/>
        <v>0.54641171054377558</v>
      </c>
      <c r="K14" s="389">
        <f t="shared" si="1"/>
        <v>0.17904084658141339</v>
      </c>
      <c r="L14" s="100"/>
      <c r="M14" s="96"/>
      <c r="N14" s="97"/>
    </row>
    <row r="15" spans="2:14" ht="45">
      <c r="B15" s="90"/>
      <c r="C15" s="557"/>
      <c r="D15" s="117"/>
      <c r="E15" s="112" t="str">
        <f>Hoja1!V315</f>
        <v>DESARROLLO DE ESTRATEGIAS PARA DOTAR DE SENTIDO SOCIAL Y AMBIENTAL LA PLANEACIÓN MINERO ENERGÉTICA A NIVEL  NACIONAL</v>
      </c>
      <c r="F15" s="113">
        <f>Hoja1!AD315</f>
        <v>2271.6619070000002</v>
      </c>
      <c r="G15" s="113">
        <f>Hoja1!AE315</f>
        <v>0</v>
      </c>
      <c r="H15" s="113">
        <f>Hoja1!AG315</f>
        <v>512.46885899999995</v>
      </c>
      <c r="I15" s="113">
        <f>Hoja1!AM315</f>
        <v>135.81735900000001</v>
      </c>
      <c r="J15" s="389">
        <f t="shared" si="0"/>
        <v>0.22559204669535357</v>
      </c>
      <c r="K15" s="389">
        <f t="shared" si="1"/>
        <v>5.9787664080418988E-2</v>
      </c>
      <c r="L15" s="100"/>
      <c r="M15" s="96"/>
      <c r="N15" s="97"/>
    </row>
    <row r="16" spans="2:14" ht="45">
      <c r="B16" s="90"/>
      <c r="C16" s="557"/>
      <c r="D16" s="117"/>
      <c r="E16" s="112" t="str">
        <f>Hoja1!V316</f>
        <v>ASESORÍA PARA PROMOVER EL DESARROLLO SOSTENIBLE Y LA COMPETITIVIDAD DEL SECTOR MINERO NACIONAL</v>
      </c>
      <c r="F16" s="113">
        <f>Hoja1!AD316</f>
        <v>3000</v>
      </c>
      <c r="G16" s="113">
        <f>Hoja1!AE316</f>
        <v>0</v>
      </c>
      <c r="H16" s="113">
        <f>Hoja1!AG316</f>
        <v>769.25110800000004</v>
      </c>
      <c r="I16" s="113">
        <f>Hoja1!AM316</f>
        <v>578.04547359000003</v>
      </c>
      <c r="J16" s="389">
        <f t="shared" si="0"/>
        <v>0.25641703600000004</v>
      </c>
      <c r="K16" s="389">
        <f t="shared" si="1"/>
        <v>0.19268182453000002</v>
      </c>
      <c r="L16" s="100"/>
      <c r="M16" s="96"/>
      <c r="N16" s="97"/>
    </row>
    <row r="17" spans="2:14" ht="55.5" customHeight="1">
      <c r="B17" s="90"/>
      <c r="C17" s="557"/>
      <c r="D17" s="117"/>
      <c r="E17" s="112" t="str">
        <f>Hoja1!V317</f>
        <v>ASESORIA PARA LA EQUIDAD Y CONECTIVIDAD ENERGÉTICA A NIVEL  NACIONAL</v>
      </c>
      <c r="F17" s="113">
        <f>Hoja1!AD317</f>
        <v>1520</v>
      </c>
      <c r="G17" s="113">
        <f>Hoja1!AE317</f>
        <v>0</v>
      </c>
      <c r="H17" s="113">
        <f>Hoja1!AG317</f>
        <v>714.819165</v>
      </c>
      <c r="I17" s="113">
        <f>Hoja1!AM317</f>
        <v>233.977575</v>
      </c>
      <c r="J17" s="389">
        <f t="shared" si="0"/>
        <v>0.4702757664473684</v>
      </c>
      <c r="K17" s="389">
        <f t="shared" si="1"/>
        <v>0.15393261513157894</v>
      </c>
      <c r="L17" s="100"/>
      <c r="M17" s="96"/>
      <c r="N17" s="97"/>
    </row>
    <row r="18" spans="2:14" s="89" customFormat="1" ht="23">
      <c r="B18" s="90"/>
      <c r="C18" s="504"/>
      <c r="D18" s="505"/>
      <c r="E18" s="511" t="s">
        <v>74</v>
      </c>
      <c r="F18" s="512">
        <f>SUM(F9:F17)</f>
        <v>27712.000000000004</v>
      </c>
      <c r="G18" s="512">
        <f t="shared" ref="G18:I18" si="2">SUM(G9:G17)</f>
        <v>3262.6244160000001</v>
      </c>
      <c r="H18" s="512">
        <f t="shared" si="2"/>
        <v>8318.1562207400002</v>
      </c>
      <c r="I18" s="512">
        <f t="shared" si="2"/>
        <v>3519.7416602599997</v>
      </c>
      <c r="J18" s="516">
        <f>H18/F18</f>
        <v>0.30016441327728055</v>
      </c>
      <c r="K18" s="516">
        <f>I18/F18</f>
        <v>0.12701146291353924</v>
      </c>
      <c r="L18" s="100"/>
      <c r="M18" s="96"/>
      <c r="N18" s="101"/>
    </row>
    <row r="19" spans="2:14"/>
    <row r="20" spans="2:14"/>
    <row r="21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7 F916521 F850985 F785449 F719913 F654377 F588841 F523305 F457769 F392233 F326697 F261161 F195625 F130089 F64553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10D7-0BB5-4AD1-AE97-1B8EFFE33574}">
  <dimension ref="A1:GZ320"/>
  <sheetViews>
    <sheetView topLeftCell="V288" zoomScale="40" zoomScaleNormal="40" workbookViewId="0">
      <selection activeCell="AG82" sqref="AG82"/>
    </sheetView>
  </sheetViews>
  <sheetFormatPr baseColWidth="10" defaultColWidth="11.453125" defaultRowHeight="17.5"/>
  <cols>
    <col min="1" max="1" width="5.7265625" style="1" hidden="1" customWidth="1"/>
    <col min="2" max="2" width="11.7265625" style="1" hidden="1" customWidth="1"/>
    <col min="3" max="3" width="178.81640625" style="1" hidden="1" customWidth="1"/>
    <col min="4" max="4" width="20.26953125" style="1" hidden="1" customWidth="1"/>
    <col min="5" max="6" width="8.1796875" style="1" hidden="1" customWidth="1"/>
    <col min="7" max="7" width="8.26953125" style="1" hidden="1" customWidth="1"/>
    <col min="8" max="9" width="8.1796875" style="1" hidden="1" customWidth="1"/>
    <col min="10" max="10" width="8.7265625" style="1" hidden="1" customWidth="1"/>
    <col min="11" max="11" width="8.1796875" style="1" hidden="1" customWidth="1"/>
    <col min="12" max="12" width="8.26953125" style="1" hidden="1" customWidth="1"/>
    <col min="13" max="15" width="8.1796875" style="1" hidden="1" customWidth="1"/>
    <col min="16" max="16" width="12.7265625" style="1" hidden="1" customWidth="1"/>
    <col min="17" max="17" width="13.7265625" style="1" hidden="1" customWidth="1"/>
    <col min="18" max="18" width="36" style="1" hidden="1" customWidth="1"/>
    <col min="19" max="19" width="31.26953125" style="1" hidden="1" customWidth="1"/>
    <col min="20" max="20" width="199.81640625" style="1" hidden="1" customWidth="1"/>
    <col min="21" max="21" width="28.1796875" style="446" customWidth="1"/>
    <col min="22" max="22" width="130.26953125" style="143" customWidth="1"/>
    <col min="23" max="23" width="37.453125" style="1" customWidth="1"/>
    <col min="24" max="24" width="22.7265625" style="1" hidden="1" customWidth="1"/>
    <col min="25" max="25" width="63.453125" style="1" hidden="1" customWidth="1"/>
    <col min="26" max="26" width="12.7265625" style="1" hidden="1" customWidth="1"/>
    <col min="27" max="27" width="59" style="1" hidden="1" customWidth="1"/>
    <col min="28" max="28" width="16" style="1" hidden="1" customWidth="1"/>
    <col min="29" max="29" width="19.26953125" style="1" hidden="1" customWidth="1"/>
    <col min="30" max="30" width="29.1796875" style="503" bestFit="1" customWidth="1"/>
    <col min="31" max="31" width="23.7265625" style="1" customWidth="1"/>
    <col min="32" max="32" width="22.1796875" style="1" customWidth="1"/>
    <col min="33" max="33" width="34.453125" style="503" bestFit="1" customWidth="1"/>
    <col min="34" max="34" width="13.7265625" style="247" customWidth="1"/>
    <col min="35" max="35" width="23" style="138" hidden="1" customWidth="1"/>
    <col min="36" max="36" width="26.26953125" style="138" hidden="1" customWidth="1"/>
    <col min="37" max="37" width="27.453125" style="138" hidden="1" customWidth="1"/>
    <col min="38" max="38" width="16.26953125" style="139" hidden="1" customWidth="1"/>
    <col min="39" max="39" width="29.1796875" style="503" bestFit="1" customWidth="1"/>
    <col min="40" max="40" width="13.7265625" style="247" customWidth="1"/>
    <col min="41" max="41" width="41.453125" style="138" hidden="1" customWidth="1"/>
    <col min="42" max="42" width="35.26953125" style="138" hidden="1" customWidth="1"/>
    <col min="43" max="43" width="37.7265625" style="138" hidden="1" customWidth="1"/>
    <col min="44" max="44" width="22.54296875" style="139" hidden="1" customWidth="1"/>
    <col min="45" max="45" width="29.1796875" style="503" bestFit="1" customWidth="1"/>
    <col min="46" max="46" width="13.7265625" style="247" customWidth="1"/>
    <col min="47" max="47" width="28.453125" style="503" customWidth="1"/>
    <col min="48" max="48" width="51.453125" style="444" hidden="1" customWidth="1"/>
    <col min="49" max="49" width="59.26953125" style="444" hidden="1" customWidth="1"/>
    <col min="50" max="50" width="35.54296875" style="444" hidden="1" customWidth="1"/>
    <col min="51" max="51" width="22.1796875" style="138" hidden="1" customWidth="1"/>
    <col min="52" max="52" width="63.7265625" style="138" hidden="1" customWidth="1"/>
    <col min="53" max="53" width="14.7265625" style="209" hidden="1" customWidth="1"/>
    <col min="54" max="60" width="13.7265625" style="139" hidden="1" customWidth="1"/>
    <col min="61" max="61" width="13.26953125" style="139" hidden="1" customWidth="1"/>
    <col min="62" max="62" width="18.54296875" style="139" hidden="1" customWidth="1"/>
    <col min="63" max="63" width="13.7265625" style="139" hidden="1" customWidth="1"/>
    <col min="64" max="64" width="17.26953125" style="139" hidden="1" customWidth="1"/>
    <col min="65" max="65" width="16.7265625" style="139" hidden="1" customWidth="1"/>
    <col min="66" max="66" width="5.7265625" style="167" hidden="1" customWidth="1"/>
    <col min="67" max="70" width="13.7265625" style="139" hidden="1" customWidth="1"/>
    <col min="71" max="71" width="13.26953125" style="139" hidden="1" customWidth="1"/>
    <col min="72" max="74" width="13.7265625" style="139" hidden="1" customWidth="1"/>
    <col min="75" max="75" width="18.54296875" style="139" hidden="1" customWidth="1"/>
    <col min="76" max="76" width="13.7265625" style="139" hidden="1" customWidth="1"/>
    <col min="77" max="77" width="17.26953125" style="139" hidden="1" customWidth="1"/>
    <col min="78" max="78" width="16.7265625" style="139" hidden="1" customWidth="1"/>
    <col min="79" max="79" width="10" style="1" customWidth="1"/>
    <col min="80" max="80" width="20.26953125" style="1" customWidth="1"/>
    <col min="81" max="256" width="11.453125" style="1"/>
    <col min="257" max="276" width="0" style="1" hidden="1" customWidth="1"/>
    <col min="277" max="277" width="28.1796875" style="1" customWidth="1"/>
    <col min="278" max="278" width="130.26953125" style="1" customWidth="1"/>
    <col min="279" max="279" width="37.453125" style="1" customWidth="1"/>
    <col min="280" max="285" width="0" style="1" hidden="1" customWidth="1"/>
    <col min="286" max="286" width="29.1796875" style="1" bestFit="1" customWidth="1"/>
    <col min="287" max="287" width="23.7265625" style="1" customWidth="1"/>
    <col min="288" max="288" width="22.1796875" style="1" customWidth="1"/>
    <col min="289" max="289" width="34.453125" style="1" bestFit="1" customWidth="1"/>
    <col min="290" max="290" width="13.7265625" style="1" customWidth="1"/>
    <col min="291" max="294" width="0" style="1" hidden="1" customWidth="1"/>
    <col min="295" max="295" width="29.1796875" style="1" bestFit="1" customWidth="1"/>
    <col min="296" max="296" width="13.7265625" style="1" customWidth="1"/>
    <col min="297" max="300" width="0" style="1" hidden="1" customWidth="1"/>
    <col min="301" max="301" width="29.1796875" style="1" bestFit="1" customWidth="1"/>
    <col min="302" max="302" width="13.7265625" style="1" customWidth="1"/>
    <col min="303" max="303" width="28.453125" style="1" customWidth="1"/>
    <col min="304" max="334" width="0" style="1" hidden="1" customWidth="1"/>
    <col min="335" max="335" width="10" style="1" customWidth="1"/>
    <col min="336" max="336" width="20.26953125" style="1" customWidth="1"/>
    <col min="337" max="512" width="11.453125" style="1"/>
    <col min="513" max="532" width="0" style="1" hidden="1" customWidth="1"/>
    <col min="533" max="533" width="28.1796875" style="1" customWidth="1"/>
    <col min="534" max="534" width="130.26953125" style="1" customWidth="1"/>
    <col min="535" max="535" width="37.453125" style="1" customWidth="1"/>
    <col min="536" max="541" width="0" style="1" hidden="1" customWidth="1"/>
    <col min="542" max="542" width="29.1796875" style="1" bestFit="1" customWidth="1"/>
    <col min="543" max="543" width="23.7265625" style="1" customWidth="1"/>
    <col min="544" max="544" width="22.1796875" style="1" customWidth="1"/>
    <col min="545" max="545" width="34.453125" style="1" bestFit="1" customWidth="1"/>
    <col min="546" max="546" width="13.7265625" style="1" customWidth="1"/>
    <col min="547" max="550" width="0" style="1" hidden="1" customWidth="1"/>
    <col min="551" max="551" width="29.1796875" style="1" bestFit="1" customWidth="1"/>
    <col min="552" max="552" width="13.7265625" style="1" customWidth="1"/>
    <col min="553" max="556" width="0" style="1" hidden="1" customWidth="1"/>
    <col min="557" max="557" width="29.1796875" style="1" bestFit="1" customWidth="1"/>
    <col min="558" max="558" width="13.7265625" style="1" customWidth="1"/>
    <col min="559" max="559" width="28.453125" style="1" customWidth="1"/>
    <col min="560" max="590" width="0" style="1" hidden="1" customWidth="1"/>
    <col min="591" max="591" width="10" style="1" customWidth="1"/>
    <col min="592" max="592" width="20.26953125" style="1" customWidth="1"/>
    <col min="593" max="768" width="11.453125" style="1"/>
    <col min="769" max="788" width="0" style="1" hidden="1" customWidth="1"/>
    <col min="789" max="789" width="28.1796875" style="1" customWidth="1"/>
    <col min="790" max="790" width="130.26953125" style="1" customWidth="1"/>
    <col min="791" max="791" width="37.453125" style="1" customWidth="1"/>
    <col min="792" max="797" width="0" style="1" hidden="1" customWidth="1"/>
    <col min="798" max="798" width="29.1796875" style="1" bestFit="1" customWidth="1"/>
    <col min="799" max="799" width="23.7265625" style="1" customWidth="1"/>
    <col min="800" max="800" width="22.1796875" style="1" customWidth="1"/>
    <col min="801" max="801" width="34.453125" style="1" bestFit="1" customWidth="1"/>
    <col min="802" max="802" width="13.7265625" style="1" customWidth="1"/>
    <col min="803" max="806" width="0" style="1" hidden="1" customWidth="1"/>
    <col min="807" max="807" width="29.1796875" style="1" bestFit="1" customWidth="1"/>
    <col min="808" max="808" width="13.7265625" style="1" customWidth="1"/>
    <col min="809" max="812" width="0" style="1" hidden="1" customWidth="1"/>
    <col min="813" max="813" width="29.1796875" style="1" bestFit="1" customWidth="1"/>
    <col min="814" max="814" width="13.7265625" style="1" customWidth="1"/>
    <col min="815" max="815" width="28.453125" style="1" customWidth="1"/>
    <col min="816" max="846" width="0" style="1" hidden="1" customWidth="1"/>
    <col min="847" max="847" width="10" style="1" customWidth="1"/>
    <col min="848" max="848" width="20.26953125" style="1" customWidth="1"/>
    <col min="849" max="1024" width="11.453125" style="1"/>
    <col min="1025" max="1044" width="0" style="1" hidden="1" customWidth="1"/>
    <col min="1045" max="1045" width="28.1796875" style="1" customWidth="1"/>
    <col min="1046" max="1046" width="130.26953125" style="1" customWidth="1"/>
    <col min="1047" max="1047" width="37.453125" style="1" customWidth="1"/>
    <col min="1048" max="1053" width="0" style="1" hidden="1" customWidth="1"/>
    <col min="1054" max="1054" width="29.1796875" style="1" bestFit="1" customWidth="1"/>
    <col min="1055" max="1055" width="23.7265625" style="1" customWidth="1"/>
    <col min="1056" max="1056" width="22.1796875" style="1" customWidth="1"/>
    <col min="1057" max="1057" width="34.453125" style="1" bestFit="1" customWidth="1"/>
    <col min="1058" max="1058" width="13.7265625" style="1" customWidth="1"/>
    <col min="1059" max="1062" width="0" style="1" hidden="1" customWidth="1"/>
    <col min="1063" max="1063" width="29.1796875" style="1" bestFit="1" customWidth="1"/>
    <col min="1064" max="1064" width="13.7265625" style="1" customWidth="1"/>
    <col min="1065" max="1068" width="0" style="1" hidden="1" customWidth="1"/>
    <col min="1069" max="1069" width="29.1796875" style="1" bestFit="1" customWidth="1"/>
    <col min="1070" max="1070" width="13.7265625" style="1" customWidth="1"/>
    <col min="1071" max="1071" width="28.453125" style="1" customWidth="1"/>
    <col min="1072" max="1102" width="0" style="1" hidden="1" customWidth="1"/>
    <col min="1103" max="1103" width="10" style="1" customWidth="1"/>
    <col min="1104" max="1104" width="20.26953125" style="1" customWidth="1"/>
    <col min="1105" max="1280" width="11.453125" style="1"/>
    <col min="1281" max="1300" width="0" style="1" hidden="1" customWidth="1"/>
    <col min="1301" max="1301" width="28.1796875" style="1" customWidth="1"/>
    <col min="1302" max="1302" width="130.26953125" style="1" customWidth="1"/>
    <col min="1303" max="1303" width="37.453125" style="1" customWidth="1"/>
    <col min="1304" max="1309" width="0" style="1" hidden="1" customWidth="1"/>
    <col min="1310" max="1310" width="29.1796875" style="1" bestFit="1" customWidth="1"/>
    <col min="1311" max="1311" width="23.7265625" style="1" customWidth="1"/>
    <col min="1312" max="1312" width="22.1796875" style="1" customWidth="1"/>
    <col min="1313" max="1313" width="34.453125" style="1" bestFit="1" customWidth="1"/>
    <col min="1314" max="1314" width="13.7265625" style="1" customWidth="1"/>
    <col min="1315" max="1318" width="0" style="1" hidden="1" customWidth="1"/>
    <col min="1319" max="1319" width="29.1796875" style="1" bestFit="1" customWidth="1"/>
    <col min="1320" max="1320" width="13.7265625" style="1" customWidth="1"/>
    <col min="1321" max="1324" width="0" style="1" hidden="1" customWidth="1"/>
    <col min="1325" max="1325" width="29.1796875" style="1" bestFit="1" customWidth="1"/>
    <col min="1326" max="1326" width="13.7265625" style="1" customWidth="1"/>
    <col min="1327" max="1327" width="28.453125" style="1" customWidth="1"/>
    <col min="1328" max="1358" width="0" style="1" hidden="1" customWidth="1"/>
    <col min="1359" max="1359" width="10" style="1" customWidth="1"/>
    <col min="1360" max="1360" width="20.26953125" style="1" customWidth="1"/>
    <col min="1361" max="1536" width="11.453125" style="1"/>
    <col min="1537" max="1556" width="0" style="1" hidden="1" customWidth="1"/>
    <col min="1557" max="1557" width="28.1796875" style="1" customWidth="1"/>
    <col min="1558" max="1558" width="130.26953125" style="1" customWidth="1"/>
    <col min="1559" max="1559" width="37.453125" style="1" customWidth="1"/>
    <col min="1560" max="1565" width="0" style="1" hidden="1" customWidth="1"/>
    <col min="1566" max="1566" width="29.1796875" style="1" bestFit="1" customWidth="1"/>
    <col min="1567" max="1567" width="23.7265625" style="1" customWidth="1"/>
    <col min="1568" max="1568" width="22.1796875" style="1" customWidth="1"/>
    <col min="1569" max="1569" width="34.453125" style="1" bestFit="1" customWidth="1"/>
    <col min="1570" max="1570" width="13.7265625" style="1" customWidth="1"/>
    <col min="1571" max="1574" width="0" style="1" hidden="1" customWidth="1"/>
    <col min="1575" max="1575" width="29.1796875" style="1" bestFit="1" customWidth="1"/>
    <col min="1576" max="1576" width="13.7265625" style="1" customWidth="1"/>
    <col min="1577" max="1580" width="0" style="1" hidden="1" customWidth="1"/>
    <col min="1581" max="1581" width="29.1796875" style="1" bestFit="1" customWidth="1"/>
    <col min="1582" max="1582" width="13.7265625" style="1" customWidth="1"/>
    <col min="1583" max="1583" width="28.453125" style="1" customWidth="1"/>
    <col min="1584" max="1614" width="0" style="1" hidden="1" customWidth="1"/>
    <col min="1615" max="1615" width="10" style="1" customWidth="1"/>
    <col min="1616" max="1616" width="20.26953125" style="1" customWidth="1"/>
    <col min="1617" max="1792" width="11.453125" style="1"/>
    <col min="1793" max="1812" width="0" style="1" hidden="1" customWidth="1"/>
    <col min="1813" max="1813" width="28.1796875" style="1" customWidth="1"/>
    <col min="1814" max="1814" width="130.26953125" style="1" customWidth="1"/>
    <col min="1815" max="1815" width="37.453125" style="1" customWidth="1"/>
    <col min="1816" max="1821" width="0" style="1" hidden="1" customWidth="1"/>
    <col min="1822" max="1822" width="29.1796875" style="1" bestFit="1" customWidth="1"/>
    <col min="1823" max="1823" width="23.7265625" style="1" customWidth="1"/>
    <col min="1824" max="1824" width="22.1796875" style="1" customWidth="1"/>
    <col min="1825" max="1825" width="34.453125" style="1" bestFit="1" customWidth="1"/>
    <col min="1826" max="1826" width="13.7265625" style="1" customWidth="1"/>
    <col min="1827" max="1830" width="0" style="1" hidden="1" customWidth="1"/>
    <col min="1831" max="1831" width="29.1796875" style="1" bestFit="1" customWidth="1"/>
    <col min="1832" max="1832" width="13.7265625" style="1" customWidth="1"/>
    <col min="1833" max="1836" width="0" style="1" hidden="1" customWidth="1"/>
    <col min="1837" max="1837" width="29.1796875" style="1" bestFit="1" customWidth="1"/>
    <col min="1838" max="1838" width="13.7265625" style="1" customWidth="1"/>
    <col min="1839" max="1839" width="28.453125" style="1" customWidth="1"/>
    <col min="1840" max="1870" width="0" style="1" hidden="1" customWidth="1"/>
    <col min="1871" max="1871" width="10" style="1" customWidth="1"/>
    <col min="1872" max="1872" width="20.26953125" style="1" customWidth="1"/>
    <col min="1873" max="2048" width="11.453125" style="1"/>
    <col min="2049" max="2068" width="0" style="1" hidden="1" customWidth="1"/>
    <col min="2069" max="2069" width="28.1796875" style="1" customWidth="1"/>
    <col min="2070" max="2070" width="130.26953125" style="1" customWidth="1"/>
    <col min="2071" max="2071" width="37.453125" style="1" customWidth="1"/>
    <col min="2072" max="2077" width="0" style="1" hidden="1" customWidth="1"/>
    <col min="2078" max="2078" width="29.1796875" style="1" bestFit="1" customWidth="1"/>
    <col min="2079" max="2079" width="23.7265625" style="1" customWidth="1"/>
    <col min="2080" max="2080" width="22.1796875" style="1" customWidth="1"/>
    <col min="2081" max="2081" width="34.453125" style="1" bestFit="1" customWidth="1"/>
    <col min="2082" max="2082" width="13.7265625" style="1" customWidth="1"/>
    <col min="2083" max="2086" width="0" style="1" hidden="1" customWidth="1"/>
    <col min="2087" max="2087" width="29.1796875" style="1" bestFit="1" customWidth="1"/>
    <col min="2088" max="2088" width="13.7265625" style="1" customWidth="1"/>
    <col min="2089" max="2092" width="0" style="1" hidden="1" customWidth="1"/>
    <col min="2093" max="2093" width="29.1796875" style="1" bestFit="1" customWidth="1"/>
    <col min="2094" max="2094" width="13.7265625" style="1" customWidth="1"/>
    <col min="2095" max="2095" width="28.453125" style="1" customWidth="1"/>
    <col min="2096" max="2126" width="0" style="1" hidden="1" customWidth="1"/>
    <col min="2127" max="2127" width="10" style="1" customWidth="1"/>
    <col min="2128" max="2128" width="20.26953125" style="1" customWidth="1"/>
    <col min="2129" max="2304" width="11.453125" style="1"/>
    <col min="2305" max="2324" width="0" style="1" hidden="1" customWidth="1"/>
    <col min="2325" max="2325" width="28.1796875" style="1" customWidth="1"/>
    <col min="2326" max="2326" width="130.26953125" style="1" customWidth="1"/>
    <col min="2327" max="2327" width="37.453125" style="1" customWidth="1"/>
    <col min="2328" max="2333" width="0" style="1" hidden="1" customWidth="1"/>
    <col min="2334" max="2334" width="29.1796875" style="1" bestFit="1" customWidth="1"/>
    <col min="2335" max="2335" width="23.7265625" style="1" customWidth="1"/>
    <col min="2336" max="2336" width="22.1796875" style="1" customWidth="1"/>
    <col min="2337" max="2337" width="34.453125" style="1" bestFit="1" customWidth="1"/>
    <col min="2338" max="2338" width="13.7265625" style="1" customWidth="1"/>
    <col min="2339" max="2342" width="0" style="1" hidden="1" customWidth="1"/>
    <col min="2343" max="2343" width="29.1796875" style="1" bestFit="1" customWidth="1"/>
    <col min="2344" max="2344" width="13.7265625" style="1" customWidth="1"/>
    <col min="2345" max="2348" width="0" style="1" hidden="1" customWidth="1"/>
    <col min="2349" max="2349" width="29.1796875" style="1" bestFit="1" customWidth="1"/>
    <col min="2350" max="2350" width="13.7265625" style="1" customWidth="1"/>
    <col min="2351" max="2351" width="28.453125" style="1" customWidth="1"/>
    <col min="2352" max="2382" width="0" style="1" hidden="1" customWidth="1"/>
    <col min="2383" max="2383" width="10" style="1" customWidth="1"/>
    <col min="2384" max="2384" width="20.26953125" style="1" customWidth="1"/>
    <col min="2385" max="2560" width="11.453125" style="1"/>
    <col min="2561" max="2580" width="0" style="1" hidden="1" customWidth="1"/>
    <col min="2581" max="2581" width="28.1796875" style="1" customWidth="1"/>
    <col min="2582" max="2582" width="130.26953125" style="1" customWidth="1"/>
    <col min="2583" max="2583" width="37.453125" style="1" customWidth="1"/>
    <col min="2584" max="2589" width="0" style="1" hidden="1" customWidth="1"/>
    <col min="2590" max="2590" width="29.1796875" style="1" bestFit="1" customWidth="1"/>
    <col min="2591" max="2591" width="23.7265625" style="1" customWidth="1"/>
    <col min="2592" max="2592" width="22.1796875" style="1" customWidth="1"/>
    <col min="2593" max="2593" width="34.453125" style="1" bestFit="1" customWidth="1"/>
    <col min="2594" max="2594" width="13.7265625" style="1" customWidth="1"/>
    <col min="2595" max="2598" width="0" style="1" hidden="1" customWidth="1"/>
    <col min="2599" max="2599" width="29.1796875" style="1" bestFit="1" customWidth="1"/>
    <col min="2600" max="2600" width="13.7265625" style="1" customWidth="1"/>
    <col min="2601" max="2604" width="0" style="1" hidden="1" customWidth="1"/>
    <col min="2605" max="2605" width="29.1796875" style="1" bestFit="1" customWidth="1"/>
    <col min="2606" max="2606" width="13.7265625" style="1" customWidth="1"/>
    <col min="2607" max="2607" width="28.453125" style="1" customWidth="1"/>
    <col min="2608" max="2638" width="0" style="1" hidden="1" customWidth="1"/>
    <col min="2639" max="2639" width="10" style="1" customWidth="1"/>
    <col min="2640" max="2640" width="20.26953125" style="1" customWidth="1"/>
    <col min="2641" max="2816" width="11.453125" style="1"/>
    <col min="2817" max="2836" width="0" style="1" hidden="1" customWidth="1"/>
    <col min="2837" max="2837" width="28.1796875" style="1" customWidth="1"/>
    <col min="2838" max="2838" width="130.26953125" style="1" customWidth="1"/>
    <col min="2839" max="2839" width="37.453125" style="1" customWidth="1"/>
    <col min="2840" max="2845" width="0" style="1" hidden="1" customWidth="1"/>
    <col min="2846" max="2846" width="29.1796875" style="1" bestFit="1" customWidth="1"/>
    <col min="2847" max="2847" width="23.7265625" style="1" customWidth="1"/>
    <col min="2848" max="2848" width="22.1796875" style="1" customWidth="1"/>
    <col min="2849" max="2849" width="34.453125" style="1" bestFit="1" customWidth="1"/>
    <col min="2850" max="2850" width="13.7265625" style="1" customWidth="1"/>
    <col min="2851" max="2854" width="0" style="1" hidden="1" customWidth="1"/>
    <col min="2855" max="2855" width="29.1796875" style="1" bestFit="1" customWidth="1"/>
    <col min="2856" max="2856" width="13.7265625" style="1" customWidth="1"/>
    <col min="2857" max="2860" width="0" style="1" hidden="1" customWidth="1"/>
    <col min="2861" max="2861" width="29.1796875" style="1" bestFit="1" customWidth="1"/>
    <col min="2862" max="2862" width="13.7265625" style="1" customWidth="1"/>
    <col min="2863" max="2863" width="28.453125" style="1" customWidth="1"/>
    <col min="2864" max="2894" width="0" style="1" hidden="1" customWidth="1"/>
    <col min="2895" max="2895" width="10" style="1" customWidth="1"/>
    <col min="2896" max="2896" width="20.26953125" style="1" customWidth="1"/>
    <col min="2897" max="3072" width="11.453125" style="1"/>
    <col min="3073" max="3092" width="0" style="1" hidden="1" customWidth="1"/>
    <col min="3093" max="3093" width="28.1796875" style="1" customWidth="1"/>
    <col min="3094" max="3094" width="130.26953125" style="1" customWidth="1"/>
    <col min="3095" max="3095" width="37.453125" style="1" customWidth="1"/>
    <col min="3096" max="3101" width="0" style="1" hidden="1" customWidth="1"/>
    <col min="3102" max="3102" width="29.1796875" style="1" bestFit="1" customWidth="1"/>
    <col min="3103" max="3103" width="23.7265625" style="1" customWidth="1"/>
    <col min="3104" max="3104" width="22.1796875" style="1" customWidth="1"/>
    <col min="3105" max="3105" width="34.453125" style="1" bestFit="1" customWidth="1"/>
    <col min="3106" max="3106" width="13.7265625" style="1" customWidth="1"/>
    <col min="3107" max="3110" width="0" style="1" hidden="1" customWidth="1"/>
    <col min="3111" max="3111" width="29.1796875" style="1" bestFit="1" customWidth="1"/>
    <col min="3112" max="3112" width="13.7265625" style="1" customWidth="1"/>
    <col min="3113" max="3116" width="0" style="1" hidden="1" customWidth="1"/>
    <col min="3117" max="3117" width="29.1796875" style="1" bestFit="1" customWidth="1"/>
    <col min="3118" max="3118" width="13.7265625" style="1" customWidth="1"/>
    <col min="3119" max="3119" width="28.453125" style="1" customWidth="1"/>
    <col min="3120" max="3150" width="0" style="1" hidden="1" customWidth="1"/>
    <col min="3151" max="3151" width="10" style="1" customWidth="1"/>
    <col min="3152" max="3152" width="20.26953125" style="1" customWidth="1"/>
    <col min="3153" max="3328" width="11.453125" style="1"/>
    <col min="3329" max="3348" width="0" style="1" hidden="1" customWidth="1"/>
    <col min="3349" max="3349" width="28.1796875" style="1" customWidth="1"/>
    <col min="3350" max="3350" width="130.26953125" style="1" customWidth="1"/>
    <col min="3351" max="3351" width="37.453125" style="1" customWidth="1"/>
    <col min="3352" max="3357" width="0" style="1" hidden="1" customWidth="1"/>
    <col min="3358" max="3358" width="29.1796875" style="1" bestFit="1" customWidth="1"/>
    <col min="3359" max="3359" width="23.7265625" style="1" customWidth="1"/>
    <col min="3360" max="3360" width="22.1796875" style="1" customWidth="1"/>
    <col min="3361" max="3361" width="34.453125" style="1" bestFit="1" customWidth="1"/>
    <col min="3362" max="3362" width="13.7265625" style="1" customWidth="1"/>
    <col min="3363" max="3366" width="0" style="1" hidden="1" customWidth="1"/>
    <col min="3367" max="3367" width="29.1796875" style="1" bestFit="1" customWidth="1"/>
    <col min="3368" max="3368" width="13.7265625" style="1" customWidth="1"/>
    <col min="3369" max="3372" width="0" style="1" hidden="1" customWidth="1"/>
    <col min="3373" max="3373" width="29.1796875" style="1" bestFit="1" customWidth="1"/>
    <col min="3374" max="3374" width="13.7265625" style="1" customWidth="1"/>
    <col min="3375" max="3375" width="28.453125" style="1" customWidth="1"/>
    <col min="3376" max="3406" width="0" style="1" hidden="1" customWidth="1"/>
    <col min="3407" max="3407" width="10" style="1" customWidth="1"/>
    <col min="3408" max="3408" width="20.26953125" style="1" customWidth="1"/>
    <col min="3409" max="3584" width="11.453125" style="1"/>
    <col min="3585" max="3604" width="0" style="1" hidden="1" customWidth="1"/>
    <col min="3605" max="3605" width="28.1796875" style="1" customWidth="1"/>
    <col min="3606" max="3606" width="130.26953125" style="1" customWidth="1"/>
    <col min="3607" max="3607" width="37.453125" style="1" customWidth="1"/>
    <col min="3608" max="3613" width="0" style="1" hidden="1" customWidth="1"/>
    <col min="3614" max="3614" width="29.1796875" style="1" bestFit="1" customWidth="1"/>
    <col min="3615" max="3615" width="23.7265625" style="1" customWidth="1"/>
    <col min="3616" max="3616" width="22.1796875" style="1" customWidth="1"/>
    <col min="3617" max="3617" width="34.453125" style="1" bestFit="1" customWidth="1"/>
    <col min="3618" max="3618" width="13.7265625" style="1" customWidth="1"/>
    <col min="3619" max="3622" width="0" style="1" hidden="1" customWidth="1"/>
    <col min="3623" max="3623" width="29.1796875" style="1" bestFit="1" customWidth="1"/>
    <col min="3624" max="3624" width="13.7265625" style="1" customWidth="1"/>
    <col min="3625" max="3628" width="0" style="1" hidden="1" customWidth="1"/>
    <col min="3629" max="3629" width="29.1796875" style="1" bestFit="1" customWidth="1"/>
    <col min="3630" max="3630" width="13.7265625" style="1" customWidth="1"/>
    <col min="3631" max="3631" width="28.453125" style="1" customWidth="1"/>
    <col min="3632" max="3662" width="0" style="1" hidden="1" customWidth="1"/>
    <col min="3663" max="3663" width="10" style="1" customWidth="1"/>
    <col min="3664" max="3664" width="20.26953125" style="1" customWidth="1"/>
    <col min="3665" max="3840" width="11.453125" style="1"/>
    <col min="3841" max="3860" width="0" style="1" hidden="1" customWidth="1"/>
    <col min="3861" max="3861" width="28.1796875" style="1" customWidth="1"/>
    <col min="3862" max="3862" width="130.26953125" style="1" customWidth="1"/>
    <col min="3863" max="3863" width="37.453125" style="1" customWidth="1"/>
    <col min="3864" max="3869" width="0" style="1" hidden="1" customWidth="1"/>
    <col min="3870" max="3870" width="29.1796875" style="1" bestFit="1" customWidth="1"/>
    <col min="3871" max="3871" width="23.7265625" style="1" customWidth="1"/>
    <col min="3872" max="3872" width="22.1796875" style="1" customWidth="1"/>
    <col min="3873" max="3873" width="34.453125" style="1" bestFit="1" customWidth="1"/>
    <col min="3874" max="3874" width="13.7265625" style="1" customWidth="1"/>
    <col min="3875" max="3878" width="0" style="1" hidden="1" customWidth="1"/>
    <col min="3879" max="3879" width="29.1796875" style="1" bestFit="1" customWidth="1"/>
    <col min="3880" max="3880" width="13.7265625" style="1" customWidth="1"/>
    <col min="3881" max="3884" width="0" style="1" hidden="1" customWidth="1"/>
    <col min="3885" max="3885" width="29.1796875" style="1" bestFit="1" customWidth="1"/>
    <col min="3886" max="3886" width="13.7265625" style="1" customWidth="1"/>
    <col min="3887" max="3887" width="28.453125" style="1" customWidth="1"/>
    <col min="3888" max="3918" width="0" style="1" hidden="1" customWidth="1"/>
    <col min="3919" max="3919" width="10" style="1" customWidth="1"/>
    <col min="3920" max="3920" width="20.26953125" style="1" customWidth="1"/>
    <col min="3921" max="4096" width="11.453125" style="1"/>
    <col min="4097" max="4116" width="0" style="1" hidden="1" customWidth="1"/>
    <col min="4117" max="4117" width="28.1796875" style="1" customWidth="1"/>
    <col min="4118" max="4118" width="130.26953125" style="1" customWidth="1"/>
    <col min="4119" max="4119" width="37.453125" style="1" customWidth="1"/>
    <col min="4120" max="4125" width="0" style="1" hidden="1" customWidth="1"/>
    <col min="4126" max="4126" width="29.1796875" style="1" bestFit="1" customWidth="1"/>
    <col min="4127" max="4127" width="23.7265625" style="1" customWidth="1"/>
    <col min="4128" max="4128" width="22.1796875" style="1" customWidth="1"/>
    <col min="4129" max="4129" width="34.453125" style="1" bestFit="1" customWidth="1"/>
    <col min="4130" max="4130" width="13.7265625" style="1" customWidth="1"/>
    <col min="4131" max="4134" width="0" style="1" hidden="1" customWidth="1"/>
    <col min="4135" max="4135" width="29.1796875" style="1" bestFit="1" customWidth="1"/>
    <col min="4136" max="4136" width="13.7265625" style="1" customWidth="1"/>
    <col min="4137" max="4140" width="0" style="1" hidden="1" customWidth="1"/>
    <col min="4141" max="4141" width="29.1796875" style="1" bestFit="1" customWidth="1"/>
    <col min="4142" max="4142" width="13.7265625" style="1" customWidth="1"/>
    <col min="4143" max="4143" width="28.453125" style="1" customWidth="1"/>
    <col min="4144" max="4174" width="0" style="1" hidden="1" customWidth="1"/>
    <col min="4175" max="4175" width="10" style="1" customWidth="1"/>
    <col min="4176" max="4176" width="20.26953125" style="1" customWidth="1"/>
    <col min="4177" max="4352" width="11.453125" style="1"/>
    <col min="4353" max="4372" width="0" style="1" hidden="1" customWidth="1"/>
    <col min="4373" max="4373" width="28.1796875" style="1" customWidth="1"/>
    <col min="4374" max="4374" width="130.26953125" style="1" customWidth="1"/>
    <col min="4375" max="4375" width="37.453125" style="1" customWidth="1"/>
    <col min="4376" max="4381" width="0" style="1" hidden="1" customWidth="1"/>
    <col min="4382" max="4382" width="29.1796875" style="1" bestFit="1" customWidth="1"/>
    <col min="4383" max="4383" width="23.7265625" style="1" customWidth="1"/>
    <col min="4384" max="4384" width="22.1796875" style="1" customWidth="1"/>
    <col min="4385" max="4385" width="34.453125" style="1" bestFit="1" customWidth="1"/>
    <col min="4386" max="4386" width="13.7265625" style="1" customWidth="1"/>
    <col min="4387" max="4390" width="0" style="1" hidden="1" customWidth="1"/>
    <col min="4391" max="4391" width="29.1796875" style="1" bestFit="1" customWidth="1"/>
    <col min="4392" max="4392" width="13.7265625" style="1" customWidth="1"/>
    <col min="4393" max="4396" width="0" style="1" hidden="1" customWidth="1"/>
    <col min="4397" max="4397" width="29.1796875" style="1" bestFit="1" customWidth="1"/>
    <col min="4398" max="4398" width="13.7265625" style="1" customWidth="1"/>
    <col min="4399" max="4399" width="28.453125" style="1" customWidth="1"/>
    <col min="4400" max="4430" width="0" style="1" hidden="1" customWidth="1"/>
    <col min="4431" max="4431" width="10" style="1" customWidth="1"/>
    <col min="4432" max="4432" width="20.26953125" style="1" customWidth="1"/>
    <col min="4433" max="4608" width="11.453125" style="1"/>
    <col min="4609" max="4628" width="0" style="1" hidden="1" customWidth="1"/>
    <col min="4629" max="4629" width="28.1796875" style="1" customWidth="1"/>
    <col min="4630" max="4630" width="130.26953125" style="1" customWidth="1"/>
    <col min="4631" max="4631" width="37.453125" style="1" customWidth="1"/>
    <col min="4632" max="4637" width="0" style="1" hidden="1" customWidth="1"/>
    <col min="4638" max="4638" width="29.1796875" style="1" bestFit="1" customWidth="1"/>
    <col min="4639" max="4639" width="23.7265625" style="1" customWidth="1"/>
    <col min="4640" max="4640" width="22.1796875" style="1" customWidth="1"/>
    <col min="4641" max="4641" width="34.453125" style="1" bestFit="1" customWidth="1"/>
    <col min="4642" max="4642" width="13.7265625" style="1" customWidth="1"/>
    <col min="4643" max="4646" width="0" style="1" hidden="1" customWidth="1"/>
    <col min="4647" max="4647" width="29.1796875" style="1" bestFit="1" customWidth="1"/>
    <col min="4648" max="4648" width="13.7265625" style="1" customWidth="1"/>
    <col min="4649" max="4652" width="0" style="1" hidden="1" customWidth="1"/>
    <col min="4653" max="4653" width="29.1796875" style="1" bestFit="1" customWidth="1"/>
    <col min="4654" max="4654" width="13.7265625" style="1" customWidth="1"/>
    <col min="4655" max="4655" width="28.453125" style="1" customWidth="1"/>
    <col min="4656" max="4686" width="0" style="1" hidden="1" customWidth="1"/>
    <col min="4687" max="4687" width="10" style="1" customWidth="1"/>
    <col min="4688" max="4688" width="20.26953125" style="1" customWidth="1"/>
    <col min="4689" max="4864" width="11.453125" style="1"/>
    <col min="4865" max="4884" width="0" style="1" hidden="1" customWidth="1"/>
    <col min="4885" max="4885" width="28.1796875" style="1" customWidth="1"/>
    <col min="4886" max="4886" width="130.26953125" style="1" customWidth="1"/>
    <col min="4887" max="4887" width="37.453125" style="1" customWidth="1"/>
    <col min="4888" max="4893" width="0" style="1" hidden="1" customWidth="1"/>
    <col min="4894" max="4894" width="29.1796875" style="1" bestFit="1" customWidth="1"/>
    <col min="4895" max="4895" width="23.7265625" style="1" customWidth="1"/>
    <col min="4896" max="4896" width="22.1796875" style="1" customWidth="1"/>
    <col min="4897" max="4897" width="34.453125" style="1" bestFit="1" customWidth="1"/>
    <col min="4898" max="4898" width="13.7265625" style="1" customWidth="1"/>
    <col min="4899" max="4902" width="0" style="1" hidden="1" customWidth="1"/>
    <col min="4903" max="4903" width="29.1796875" style="1" bestFit="1" customWidth="1"/>
    <col min="4904" max="4904" width="13.7265625" style="1" customWidth="1"/>
    <col min="4905" max="4908" width="0" style="1" hidden="1" customWidth="1"/>
    <col min="4909" max="4909" width="29.1796875" style="1" bestFit="1" customWidth="1"/>
    <col min="4910" max="4910" width="13.7265625" style="1" customWidth="1"/>
    <col min="4911" max="4911" width="28.453125" style="1" customWidth="1"/>
    <col min="4912" max="4942" width="0" style="1" hidden="1" customWidth="1"/>
    <col min="4943" max="4943" width="10" style="1" customWidth="1"/>
    <col min="4944" max="4944" width="20.26953125" style="1" customWidth="1"/>
    <col min="4945" max="5120" width="11.453125" style="1"/>
    <col min="5121" max="5140" width="0" style="1" hidden="1" customWidth="1"/>
    <col min="5141" max="5141" width="28.1796875" style="1" customWidth="1"/>
    <col min="5142" max="5142" width="130.26953125" style="1" customWidth="1"/>
    <col min="5143" max="5143" width="37.453125" style="1" customWidth="1"/>
    <col min="5144" max="5149" width="0" style="1" hidden="1" customWidth="1"/>
    <col min="5150" max="5150" width="29.1796875" style="1" bestFit="1" customWidth="1"/>
    <col min="5151" max="5151" width="23.7265625" style="1" customWidth="1"/>
    <col min="5152" max="5152" width="22.1796875" style="1" customWidth="1"/>
    <col min="5153" max="5153" width="34.453125" style="1" bestFit="1" customWidth="1"/>
    <col min="5154" max="5154" width="13.7265625" style="1" customWidth="1"/>
    <col min="5155" max="5158" width="0" style="1" hidden="1" customWidth="1"/>
    <col min="5159" max="5159" width="29.1796875" style="1" bestFit="1" customWidth="1"/>
    <col min="5160" max="5160" width="13.7265625" style="1" customWidth="1"/>
    <col min="5161" max="5164" width="0" style="1" hidden="1" customWidth="1"/>
    <col min="5165" max="5165" width="29.1796875" style="1" bestFit="1" customWidth="1"/>
    <col min="5166" max="5166" width="13.7265625" style="1" customWidth="1"/>
    <col min="5167" max="5167" width="28.453125" style="1" customWidth="1"/>
    <col min="5168" max="5198" width="0" style="1" hidden="1" customWidth="1"/>
    <col min="5199" max="5199" width="10" style="1" customWidth="1"/>
    <col min="5200" max="5200" width="20.26953125" style="1" customWidth="1"/>
    <col min="5201" max="5376" width="11.453125" style="1"/>
    <col min="5377" max="5396" width="0" style="1" hidden="1" customWidth="1"/>
    <col min="5397" max="5397" width="28.1796875" style="1" customWidth="1"/>
    <col min="5398" max="5398" width="130.26953125" style="1" customWidth="1"/>
    <col min="5399" max="5399" width="37.453125" style="1" customWidth="1"/>
    <col min="5400" max="5405" width="0" style="1" hidden="1" customWidth="1"/>
    <col min="5406" max="5406" width="29.1796875" style="1" bestFit="1" customWidth="1"/>
    <col min="5407" max="5407" width="23.7265625" style="1" customWidth="1"/>
    <col min="5408" max="5408" width="22.1796875" style="1" customWidth="1"/>
    <col min="5409" max="5409" width="34.453125" style="1" bestFit="1" customWidth="1"/>
    <col min="5410" max="5410" width="13.7265625" style="1" customWidth="1"/>
    <col min="5411" max="5414" width="0" style="1" hidden="1" customWidth="1"/>
    <col min="5415" max="5415" width="29.1796875" style="1" bestFit="1" customWidth="1"/>
    <col min="5416" max="5416" width="13.7265625" style="1" customWidth="1"/>
    <col min="5417" max="5420" width="0" style="1" hidden="1" customWidth="1"/>
    <col min="5421" max="5421" width="29.1796875" style="1" bestFit="1" customWidth="1"/>
    <col min="5422" max="5422" width="13.7265625" style="1" customWidth="1"/>
    <col min="5423" max="5423" width="28.453125" style="1" customWidth="1"/>
    <col min="5424" max="5454" width="0" style="1" hidden="1" customWidth="1"/>
    <col min="5455" max="5455" width="10" style="1" customWidth="1"/>
    <col min="5456" max="5456" width="20.26953125" style="1" customWidth="1"/>
    <col min="5457" max="5632" width="11.453125" style="1"/>
    <col min="5633" max="5652" width="0" style="1" hidden="1" customWidth="1"/>
    <col min="5653" max="5653" width="28.1796875" style="1" customWidth="1"/>
    <col min="5654" max="5654" width="130.26953125" style="1" customWidth="1"/>
    <col min="5655" max="5655" width="37.453125" style="1" customWidth="1"/>
    <col min="5656" max="5661" width="0" style="1" hidden="1" customWidth="1"/>
    <col min="5662" max="5662" width="29.1796875" style="1" bestFit="1" customWidth="1"/>
    <col min="5663" max="5663" width="23.7265625" style="1" customWidth="1"/>
    <col min="5664" max="5664" width="22.1796875" style="1" customWidth="1"/>
    <col min="5665" max="5665" width="34.453125" style="1" bestFit="1" customWidth="1"/>
    <col min="5666" max="5666" width="13.7265625" style="1" customWidth="1"/>
    <col min="5667" max="5670" width="0" style="1" hidden="1" customWidth="1"/>
    <col min="5671" max="5671" width="29.1796875" style="1" bestFit="1" customWidth="1"/>
    <col min="5672" max="5672" width="13.7265625" style="1" customWidth="1"/>
    <col min="5673" max="5676" width="0" style="1" hidden="1" customWidth="1"/>
    <col min="5677" max="5677" width="29.1796875" style="1" bestFit="1" customWidth="1"/>
    <col min="5678" max="5678" width="13.7265625" style="1" customWidth="1"/>
    <col min="5679" max="5679" width="28.453125" style="1" customWidth="1"/>
    <col min="5680" max="5710" width="0" style="1" hidden="1" customWidth="1"/>
    <col min="5711" max="5711" width="10" style="1" customWidth="1"/>
    <col min="5712" max="5712" width="20.26953125" style="1" customWidth="1"/>
    <col min="5713" max="5888" width="11.453125" style="1"/>
    <col min="5889" max="5908" width="0" style="1" hidden="1" customWidth="1"/>
    <col min="5909" max="5909" width="28.1796875" style="1" customWidth="1"/>
    <col min="5910" max="5910" width="130.26953125" style="1" customWidth="1"/>
    <col min="5911" max="5911" width="37.453125" style="1" customWidth="1"/>
    <col min="5912" max="5917" width="0" style="1" hidden="1" customWidth="1"/>
    <col min="5918" max="5918" width="29.1796875" style="1" bestFit="1" customWidth="1"/>
    <col min="5919" max="5919" width="23.7265625" style="1" customWidth="1"/>
    <col min="5920" max="5920" width="22.1796875" style="1" customWidth="1"/>
    <col min="5921" max="5921" width="34.453125" style="1" bestFit="1" customWidth="1"/>
    <col min="5922" max="5922" width="13.7265625" style="1" customWidth="1"/>
    <col min="5923" max="5926" width="0" style="1" hidden="1" customWidth="1"/>
    <col min="5927" max="5927" width="29.1796875" style="1" bestFit="1" customWidth="1"/>
    <col min="5928" max="5928" width="13.7265625" style="1" customWidth="1"/>
    <col min="5929" max="5932" width="0" style="1" hidden="1" customWidth="1"/>
    <col min="5933" max="5933" width="29.1796875" style="1" bestFit="1" customWidth="1"/>
    <col min="5934" max="5934" width="13.7265625" style="1" customWidth="1"/>
    <col min="5935" max="5935" width="28.453125" style="1" customWidth="1"/>
    <col min="5936" max="5966" width="0" style="1" hidden="1" customWidth="1"/>
    <col min="5967" max="5967" width="10" style="1" customWidth="1"/>
    <col min="5968" max="5968" width="20.26953125" style="1" customWidth="1"/>
    <col min="5969" max="6144" width="11.453125" style="1"/>
    <col min="6145" max="6164" width="0" style="1" hidden="1" customWidth="1"/>
    <col min="6165" max="6165" width="28.1796875" style="1" customWidth="1"/>
    <col min="6166" max="6166" width="130.26953125" style="1" customWidth="1"/>
    <col min="6167" max="6167" width="37.453125" style="1" customWidth="1"/>
    <col min="6168" max="6173" width="0" style="1" hidden="1" customWidth="1"/>
    <col min="6174" max="6174" width="29.1796875" style="1" bestFit="1" customWidth="1"/>
    <col min="6175" max="6175" width="23.7265625" style="1" customWidth="1"/>
    <col min="6176" max="6176" width="22.1796875" style="1" customWidth="1"/>
    <col min="6177" max="6177" width="34.453125" style="1" bestFit="1" customWidth="1"/>
    <col min="6178" max="6178" width="13.7265625" style="1" customWidth="1"/>
    <col min="6179" max="6182" width="0" style="1" hidden="1" customWidth="1"/>
    <col min="6183" max="6183" width="29.1796875" style="1" bestFit="1" customWidth="1"/>
    <col min="6184" max="6184" width="13.7265625" style="1" customWidth="1"/>
    <col min="6185" max="6188" width="0" style="1" hidden="1" customWidth="1"/>
    <col min="6189" max="6189" width="29.1796875" style="1" bestFit="1" customWidth="1"/>
    <col min="6190" max="6190" width="13.7265625" style="1" customWidth="1"/>
    <col min="6191" max="6191" width="28.453125" style="1" customWidth="1"/>
    <col min="6192" max="6222" width="0" style="1" hidden="1" customWidth="1"/>
    <col min="6223" max="6223" width="10" style="1" customWidth="1"/>
    <col min="6224" max="6224" width="20.26953125" style="1" customWidth="1"/>
    <col min="6225" max="6400" width="11.453125" style="1"/>
    <col min="6401" max="6420" width="0" style="1" hidden="1" customWidth="1"/>
    <col min="6421" max="6421" width="28.1796875" style="1" customWidth="1"/>
    <col min="6422" max="6422" width="130.26953125" style="1" customWidth="1"/>
    <col min="6423" max="6423" width="37.453125" style="1" customWidth="1"/>
    <col min="6424" max="6429" width="0" style="1" hidden="1" customWidth="1"/>
    <col min="6430" max="6430" width="29.1796875" style="1" bestFit="1" customWidth="1"/>
    <col min="6431" max="6431" width="23.7265625" style="1" customWidth="1"/>
    <col min="6432" max="6432" width="22.1796875" style="1" customWidth="1"/>
    <col min="6433" max="6433" width="34.453125" style="1" bestFit="1" customWidth="1"/>
    <col min="6434" max="6434" width="13.7265625" style="1" customWidth="1"/>
    <col min="6435" max="6438" width="0" style="1" hidden="1" customWidth="1"/>
    <col min="6439" max="6439" width="29.1796875" style="1" bestFit="1" customWidth="1"/>
    <col min="6440" max="6440" width="13.7265625" style="1" customWidth="1"/>
    <col min="6441" max="6444" width="0" style="1" hidden="1" customWidth="1"/>
    <col min="6445" max="6445" width="29.1796875" style="1" bestFit="1" customWidth="1"/>
    <col min="6446" max="6446" width="13.7265625" style="1" customWidth="1"/>
    <col min="6447" max="6447" width="28.453125" style="1" customWidth="1"/>
    <col min="6448" max="6478" width="0" style="1" hidden="1" customWidth="1"/>
    <col min="6479" max="6479" width="10" style="1" customWidth="1"/>
    <col min="6480" max="6480" width="20.26953125" style="1" customWidth="1"/>
    <col min="6481" max="6656" width="11.453125" style="1"/>
    <col min="6657" max="6676" width="0" style="1" hidden="1" customWidth="1"/>
    <col min="6677" max="6677" width="28.1796875" style="1" customWidth="1"/>
    <col min="6678" max="6678" width="130.26953125" style="1" customWidth="1"/>
    <col min="6679" max="6679" width="37.453125" style="1" customWidth="1"/>
    <col min="6680" max="6685" width="0" style="1" hidden="1" customWidth="1"/>
    <col min="6686" max="6686" width="29.1796875" style="1" bestFit="1" customWidth="1"/>
    <col min="6687" max="6687" width="23.7265625" style="1" customWidth="1"/>
    <col min="6688" max="6688" width="22.1796875" style="1" customWidth="1"/>
    <col min="6689" max="6689" width="34.453125" style="1" bestFit="1" customWidth="1"/>
    <col min="6690" max="6690" width="13.7265625" style="1" customWidth="1"/>
    <col min="6691" max="6694" width="0" style="1" hidden="1" customWidth="1"/>
    <col min="6695" max="6695" width="29.1796875" style="1" bestFit="1" customWidth="1"/>
    <col min="6696" max="6696" width="13.7265625" style="1" customWidth="1"/>
    <col min="6697" max="6700" width="0" style="1" hidden="1" customWidth="1"/>
    <col min="6701" max="6701" width="29.1796875" style="1" bestFit="1" customWidth="1"/>
    <col min="6702" max="6702" width="13.7265625" style="1" customWidth="1"/>
    <col min="6703" max="6703" width="28.453125" style="1" customWidth="1"/>
    <col min="6704" max="6734" width="0" style="1" hidden="1" customWidth="1"/>
    <col min="6735" max="6735" width="10" style="1" customWidth="1"/>
    <col min="6736" max="6736" width="20.26953125" style="1" customWidth="1"/>
    <col min="6737" max="6912" width="11.453125" style="1"/>
    <col min="6913" max="6932" width="0" style="1" hidden="1" customWidth="1"/>
    <col min="6933" max="6933" width="28.1796875" style="1" customWidth="1"/>
    <col min="6934" max="6934" width="130.26953125" style="1" customWidth="1"/>
    <col min="6935" max="6935" width="37.453125" style="1" customWidth="1"/>
    <col min="6936" max="6941" width="0" style="1" hidden="1" customWidth="1"/>
    <col min="6942" max="6942" width="29.1796875" style="1" bestFit="1" customWidth="1"/>
    <col min="6943" max="6943" width="23.7265625" style="1" customWidth="1"/>
    <col min="6944" max="6944" width="22.1796875" style="1" customWidth="1"/>
    <col min="6945" max="6945" width="34.453125" style="1" bestFit="1" customWidth="1"/>
    <col min="6946" max="6946" width="13.7265625" style="1" customWidth="1"/>
    <col min="6947" max="6950" width="0" style="1" hidden="1" customWidth="1"/>
    <col min="6951" max="6951" width="29.1796875" style="1" bestFit="1" customWidth="1"/>
    <col min="6952" max="6952" width="13.7265625" style="1" customWidth="1"/>
    <col min="6953" max="6956" width="0" style="1" hidden="1" customWidth="1"/>
    <col min="6957" max="6957" width="29.1796875" style="1" bestFit="1" customWidth="1"/>
    <col min="6958" max="6958" width="13.7265625" style="1" customWidth="1"/>
    <col min="6959" max="6959" width="28.453125" style="1" customWidth="1"/>
    <col min="6960" max="6990" width="0" style="1" hidden="1" customWidth="1"/>
    <col min="6991" max="6991" width="10" style="1" customWidth="1"/>
    <col min="6992" max="6992" width="20.26953125" style="1" customWidth="1"/>
    <col min="6993" max="7168" width="11.453125" style="1"/>
    <col min="7169" max="7188" width="0" style="1" hidden="1" customWidth="1"/>
    <col min="7189" max="7189" width="28.1796875" style="1" customWidth="1"/>
    <col min="7190" max="7190" width="130.26953125" style="1" customWidth="1"/>
    <col min="7191" max="7191" width="37.453125" style="1" customWidth="1"/>
    <col min="7192" max="7197" width="0" style="1" hidden="1" customWidth="1"/>
    <col min="7198" max="7198" width="29.1796875" style="1" bestFit="1" customWidth="1"/>
    <col min="7199" max="7199" width="23.7265625" style="1" customWidth="1"/>
    <col min="7200" max="7200" width="22.1796875" style="1" customWidth="1"/>
    <col min="7201" max="7201" width="34.453125" style="1" bestFit="1" customWidth="1"/>
    <col min="7202" max="7202" width="13.7265625" style="1" customWidth="1"/>
    <col min="7203" max="7206" width="0" style="1" hidden="1" customWidth="1"/>
    <col min="7207" max="7207" width="29.1796875" style="1" bestFit="1" customWidth="1"/>
    <col min="7208" max="7208" width="13.7265625" style="1" customWidth="1"/>
    <col min="7209" max="7212" width="0" style="1" hidden="1" customWidth="1"/>
    <col min="7213" max="7213" width="29.1796875" style="1" bestFit="1" customWidth="1"/>
    <col min="7214" max="7214" width="13.7265625" style="1" customWidth="1"/>
    <col min="7215" max="7215" width="28.453125" style="1" customWidth="1"/>
    <col min="7216" max="7246" width="0" style="1" hidden="1" customWidth="1"/>
    <col min="7247" max="7247" width="10" style="1" customWidth="1"/>
    <col min="7248" max="7248" width="20.26953125" style="1" customWidth="1"/>
    <col min="7249" max="7424" width="11.453125" style="1"/>
    <col min="7425" max="7444" width="0" style="1" hidden="1" customWidth="1"/>
    <col min="7445" max="7445" width="28.1796875" style="1" customWidth="1"/>
    <col min="7446" max="7446" width="130.26953125" style="1" customWidth="1"/>
    <col min="7447" max="7447" width="37.453125" style="1" customWidth="1"/>
    <col min="7448" max="7453" width="0" style="1" hidden="1" customWidth="1"/>
    <col min="7454" max="7454" width="29.1796875" style="1" bestFit="1" customWidth="1"/>
    <col min="7455" max="7455" width="23.7265625" style="1" customWidth="1"/>
    <col min="7456" max="7456" width="22.1796875" style="1" customWidth="1"/>
    <col min="7457" max="7457" width="34.453125" style="1" bestFit="1" customWidth="1"/>
    <col min="7458" max="7458" width="13.7265625" style="1" customWidth="1"/>
    <col min="7459" max="7462" width="0" style="1" hidden="1" customWidth="1"/>
    <col min="7463" max="7463" width="29.1796875" style="1" bestFit="1" customWidth="1"/>
    <col min="7464" max="7464" width="13.7265625" style="1" customWidth="1"/>
    <col min="7465" max="7468" width="0" style="1" hidden="1" customWidth="1"/>
    <col min="7469" max="7469" width="29.1796875" style="1" bestFit="1" customWidth="1"/>
    <col min="7470" max="7470" width="13.7265625" style="1" customWidth="1"/>
    <col min="7471" max="7471" width="28.453125" style="1" customWidth="1"/>
    <col min="7472" max="7502" width="0" style="1" hidden="1" customWidth="1"/>
    <col min="7503" max="7503" width="10" style="1" customWidth="1"/>
    <col min="7504" max="7504" width="20.26953125" style="1" customWidth="1"/>
    <col min="7505" max="7680" width="11.453125" style="1"/>
    <col min="7681" max="7700" width="0" style="1" hidden="1" customWidth="1"/>
    <col min="7701" max="7701" width="28.1796875" style="1" customWidth="1"/>
    <col min="7702" max="7702" width="130.26953125" style="1" customWidth="1"/>
    <col min="7703" max="7703" width="37.453125" style="1" customWidth="1"/>
    <col min="7704" max="7709" width="0" style="1" hidden="1" customWidth="1"/>
    <col min="7710" max="7710" width="29.1796875" style="1" bestFit="1" customWidth="1"/>
    <col min="7711" max="7711" width="23.7265625" style="1" customWidth="1"/>
    <col min="7712" max="7712" width="22.1796875" style="1" customWidth="1"/>
    <col min="7713" max="7713" width="34.453125" style="1" bestFit="1" customWidth="1"/>
    <col min="7714" max="7714" width="13.7265625" style="1" customWidth="1"/>
    <col min="7715" max="7718" width="0" style="1" hidden="1" customWidth="1"/>
    <col min="7719" max="7719" width="29.1796875" style="1" bestFit="1" customWidth="1"/>
    <col min="7720" max="7720" width="13.7265625" style="1" customWidth="1"/>
    <col min="7721" max="7724" width="0" style="1" hidden="1" customWidth="1"/>
    <col min="7725" max="7725" width="29.1796875" style="1" bestFit="1" customWidth="1"/>
    <col min="7726" max="7726" width="13.7265625" style="1" customWidth="1"/>
    <col min="7727" max="7727" width="28.453125" style="1" customWidth="1"/>
    <col min="7728" max="7758" width="0" style="1" hidden="1" customWidth="1"/>
    <col min="7759" max="7759" width="10" style="1" customWidth="1"/>
    <col min="7760" max="7760" width="20.26953125" style="1" customWidth="1"/>
    <col min="7761" max="7936" width="11.453125" style="1"/>
    <col min="7937" max="7956" width="0" style="1" hidden="1" customWidth="1"/>
    <col min="7957" max="7957" width="28.1796875" style="1" customWidth="1"/>
    <col min="7958" max="7958" width="130.26953125" style="1" customWidth="1"/>
    <col min="7959" max="7959" width="37.453125" style="1" customWidth="1"/>
    <col min="7960" max="7965" width="0" style="1" hidden="1" customWidth="1"/>
    <col min="7966" max="7966" width="29.1796875" style="1" bestFit="1" customWidth="1"/>
    <col min="7967" max="7967" width="23.7265625" style="1" customWidth="1"/>
    <col min="7968" max="7968" width="22.1796875" style="1" customWidth="1"/>
    <col min="7969" max="7969" width="34.453125" style="1" bestFit="1" customWidth="1"/>
    <col min="7970" max="7970" width="13.7265625" style="1" customWidth="1"/>
    <col min="7971" max="7974" width="0" style="1" hidden="1" customWidth="1"/>
    <col min="7975" max="7975" width="29.1796875" style="1" bestFit="1" customWidth="1"/>
    <col min="7976" max="7976" width="13.7265625" style="1" customWidth="1"/>
    <col min="7977" max="7980" width="0" style="1" hidden="1" customWidth="1"/>
    <col min="7981" max="7981" width="29.1796875" style="1" bestFit="1" customWidth="1"/>
    <col min="7982" max="7982" width="13.7265625" style="1" customWidth="1"/>
    <col min="7983" max="7983" width="28.453125" style="1" customWidth="1"/>
    <col min="7984" max="8014" width="0" style="1" hidden="1" customWidth="1"/>
    <col min="8015" max="8015" width="10" style="1" customWidth="1"/>
    <col min="8016" max="8016" width="20.26953125" style="1" customWidth="1"/>
    <col min="8017" max="8192" width="11.453125" style="1"/>
    <col min="8193" max="8212" width="0" style="1" hidden="1" customWidth="1"/>
    <col min="8213" max="8213" width="28.1796875" style="1" customWidth="1"/>
    <col min="8214" max="8214" width="130.26953125" style="1" customWidth="1"/>
    <col min="8215" max="8215" width="37.453125" style="1" customWidth="1"/>
    <col min="8216" max="8221" width="0" style="1" hidden="1" customWidth="1"/>
    <col min="8222" max="8222" width="29.1796875" style="1" bestFit="1" customWidth="1"/>
    <col min="8223" max="8223" width="23.7265625" style="1" customWidth="1"/>
    <col min="8224" max="8224" width="22.1796875" style="1" customWidth="1"/>
    <col min="8225" max="8225" width="34.453125" style="1" bestFit="1" customWidth="1"/>
    <col min="8226" max="8226" width="13.7265625" style="1" customWidth="1"/>
    <col min="8227" max="8230" width="0" style="1" hidden="1" customWidth="1"/>
    <col min="8231" max="8231" width="29.1796875" style="1" bestFit="1" customWidth="1"/>
    <col min="8232" max="8232" width="13.7265625" style="1" customWidth="1"/>
    <col min="8233" max="8236" width="0" style="1" hidden="1" customWidth="1"/>
    <col min="8237" max="8237" width="29.1796875" style="1" bestFit="1" customWidth="1"/>
    <col min="8238" max="8238" width="13.7265625" style="1" customWidth="1"/>
    <col min="8239" max="8239" width="28.453125" style="1" customWidth="1"/>
    <col min="8240" max="8270" width="0" style="1" hidden="1" customWidth="1"/>
    <col min="8271" max="8271" width="10" style="1" customWidth="1"/>
    <col min="8272" max="8272" width="20.26953125" style="1" customWidth="1"/>
    <col min="8273" max="8448" width="11.453125" style="1"/>
    <col min="8449" max="8468" width="0" style="1" hidden="1" customWidth="1"/>
    <col min="8469" max="8469" width="28.1796875" style="1" customWidth="1"/>
    <col min="8470" max="8470" width="130.26953125" style="1" customWidth="1"/>
    <col min="8471" max="8471" width="37.453125" style="1" customWidth="1"/>
    <col min="8472" max="8477" width="0" style="1" hidden="1" customWidth="1"/>
    <col min="8478" max="8478" width="29.1796875" style="1" bestFit="1" customWidth="1"/>
    <col min="8479" max="8479" width="23.7265625" style="1" customWidth="1"/>
    <col min="8480" max="8480" width="22.1796875" style="1" customWidth="1"/>
    <col min="8481" max="8481" width="34.453125" style="1" bestFit="1" customWidth="1"/>
    <col min="8482" max="8482" width="13.7265625" style="1" customWidth="1"/>
    <col min="8483" max="8486" width="0" style="1" hidden="1" customWidth="1"/>
    <col min="8487" max="8487" width="29.1796875" style="1" bestFit="1" customWidth="1"/>
    <col min="8488" max="8488" width="13.7265625" style="1" customWidth="1"/>
    <col min="8489" max="8492" width="0" style="1" hidden="1" customWidth="1"/>
    <col min="8493" max="8493" width="29.1796875" style="1" bestFit="1" customWidth="1"/>
    <col min="8494" max="8494" width="13.7265625" style="1" customWidth="1"/>
    <col min="8495" max="8495" width="28.453125" style="1" customWidth="1"/>
    <col min="8496" max="8526" width="0" style="1" hidden="1" customWidth="1"/>
    <col min="8527" max="8527" width="10" style="1" customWidth="1"/>
    <col min="8528" max="8528" width="20.26953125" style="1" customWidth="1"/>
    <col min="8529" max="8704" width="11.453125" style="1"/>
    <col min="8705" max="8724" width="0" style="1" hidden="1" customWidth="1"/>
    <col min="8725" max="8725" width="28.1796875" style="1" customWidth="1"/>
    <col min="8726" max="8726" width="130.26953125" style="1" customWidth="1"/>
    <col min="8727" max="8727" width="37.453125" style="1" customWidth="1"/>
    <col min="8728" max="8733" width="0" style="1" hidden="1" customWidth="1"/>
    <col min="8734" max="8734" width="29.1796875" style="1" bestFit="1" customWidth="1"/>
    <col min="8735" max="8735" width="23.7265625" style="1" customWidth="1"/>
    <col min="8736" max="8736" width="22.1796875" style="1" customWidth="1"/>
    <col min="8737" max="8737" width="34.453125" style="1" bestFit="1" customWidth="1"/>
    <col min="8738" max="8738" width="13.7265625" style="1" customWidth="1"/>
    <col min="8739" max="8742" width="0" style="1" hidden="1" customWidth="1"/>
    <col min="8743" max="8743" width="29.1796875" style="1" bestFit="1" customWidth="1"/>
    <col min="8744" max="8744" width="13.7265625" style="1" customWidth="1"/>
    <col min="8745" max="8748" width="0" style="1" hidden="1" customWidth="1"/>
    <col min="8749" max="8749" width="29.1796875" style="1" bestFit="1" customWidth="1"/>
    <col min="8750" max="8750" width="13.7265625" style="1" customWidth="1"/>
    <col min="8751" max="8751" width="28.453125" style="1" customWidth="1"/>
    <col min="8752" max="8782" width="0" style="1" hidden="1" customWidth="1"/>
    <col min="8783" max="8783" width="10" style="1" customWidth="1"/>
    <col min="8784" max="8784" width="20.26953125" style="1" customWidth="1"/>
    <col min="8785" max="8960" width="11.453125" style="1"/>
    <col min="8961" max="8980" width="0" style="1" hidden="1" customWidth="1"/>
    <col min="8981" max="8981" width="28.1796875" style="1" customWidth="1"/>
    <col min="8982" max="8982" width="130.26953125" style="1" customWidth="1"/>
    <col min="8983" max="8983" width="37.453125" style="1" customWidth="1"/>
    <col min="8984" max="8989" width="0" style="1" hidden="1" customWidth="1"/>
    <col min="8990" max="8990" width="29.1796875" style="1" bestFit="1" customWidth="1"/>
    <col min="8991" max="8991" width="23.7265625" style="1" customWidth="1"/>
    <col min="8992" max="8992" width="22.1796875" style="1" customWidth="1"/>
    <col min="8993" max="8993" width="34.453125" style="1" bestFit="1" customWidth="1"/>
    <col min="8994" max="8994" width="13.7265625" style="1" customWidth="1"/>
    <col min="8995" max="8998" width="0" style="1" hidden="1" customWidth="1"/>
    <col min="8999" max="8999" width="29.1796875" style="1" bestFit="1" customWidth="1"/>
    <col min="9000" max="9000" width="13.7265625" style="1" customWidth="1"/>
    <col min="9001" max="9004" width="0" style="1" hidden="1" customWidth="1"/>
    <col min="9005" max="9005" width="29.1796875" style="1" bestFit="1" customWidth="1"/>
    <col min="9006" max="9006" width="13.7265625" style="1" customWidth="1"/>
    <col min="9007" max="9007" width="28.453125" style="1" customWidth="1"/>
    <col min="9008" max="9038" width="0" style="1" hidden="1" customWidth="1"/>
    <col min="9039" max="9039" width="10" style="1" customWidth="1"/>
    <col min="9040" max="9040" width="20.26953125" style="1" customWidth="1"/>
    <col min="9041" max="9216" width="11.453125" style="1"/>
    <col min="9217" max="9236" width="0" style="1" hidden="1" customWidth="1"/>
    <col min="9237" max="9237" width="28.1796875" style="1" customWidth="1"/>
    <col min="9238" max="9238" width="130.26953125" style="1" customWidth="1"/>
    <col min="9239" max="9239" width="37.453125" style="1" customWidth="1"/>
    <col min="9240" max="9245" width="0" style="1" hidden="1" customWidth="1"/>
    <col min="9246" max="9246" width="29.1796875" style="1" bestFit="1" customWidth="1"/>
    <col min="9247" max="9247" width="23.7265625" style="1" customWidth="1"/>
    <col min="9248" max="9248" width="22.1796875" style="1" customWidth="1"/>
    <col min="9249" max="9249" width="34.453125" style="1" bestFit="1" customWidth="1"/>
    <col min="9250" max="9250" width="13.7265625" style="1" customWidth="1"/>
    <col min="9251" max="9254" width="0" style="1" hidden="1" customWidth="1"/>
    <col min="9255" max="9255" width="29.1796875" style="1" bestFit="1" customWidth="1"/>
    <col min="9256" max="9256" width="13.7265625" style="1" customWidth="1"/>
    <col min="9257" max="9260" width="0" style="1" hidden="1" customWidth="1"/>
    <col min="9261" max="9261" width="29.1796875" style="1" bestFit="1" customWidth="1"/>
    <col min="9262" max="9262" width="13.7265625" style="1" customWidth="1"/>
    <col min="9263" max="9263" width="28.453125" style="1" customWidth="1"/>
    <col min="9264" max="9294" width="0" style="1" hidden="1" customWidth="1"/>
    <col min="9295" max="9295" width="10" style="1" customWidth="1"/>
    <col min="9296" max="9296" width="20.26953125" style="1" customWidth="1"/>
    <col min="9297" max="9472" width="11.453125" style="1"/>
    <col min="9473" max="9492" width="0" style="1" hidden="1" customWidth="1"/>
    <col min="9493" max="9493" width="28.1796875" style="1" customWidth="1"/>
    <col min="9494" max="9494" width="130.26953125" style="1" customWidth="1"/>
    <col min="9495" max="9495" width="37.453125" style="1" customWidth="1"/>
    <col min="9496" max="9501" width="0" style="1" hidden="1" customWidth="1"/>
    <col min="9502" max="9502" width="29.1796875" style="1" bestFit="1" customWidth="1"/>
    <col min="9503" max="9503" width="23.7265625" style="1" customWidth="1"/>
    <col min="9504" max="9504" width="22.1796875" style="1" customWidth="1"/>
    <col min="9505" max="9505" width="34.453125" style="1" bestFit="1" customWidth="1"/>
    <col min="9506" max="9506" width="13.7265625" style="1" customWidth="1"/>
    <col min="9507" max="9510" width="0" style="1" hidden="1" customWidth="1"/>
    <col min="9511" max="9511" width="29.1796875" style="1" bestFit="1" customWidth="1"/>
    <col min="9512" max="9512" width="13.7265625" style="1" customWidth="1"/>
    <col min="9513" max="9516" width="0" style="1" hidden="1" customWidth="1"/>
    <col min="9517" max="9517" width="29.1796875" style="1" bestFit="1" customWidth="1"/>
    <col min="9518" max="9518" width="13.7265625" style="1" customWidth="1"/>
    <col min="9519" max="9519" width="28.453125" style="1" customWidth="1"/>
    <col min="9520" max="9550" width="0" style="1" hidden="1" customWidth="1"/>
    <col min="9551" max="9551" width="10" style="1" customWidth="1"/>
    <col min="9552" max="9552" width="20.26953125" style="1" customWidth="1"/>
    <col min="9553" max="9728" width="11.453125" style="1"/>
    <col min="9729" max="9748" width="0" style="1" hidden="1" customWidth="1"/>
    <col min="9749" max="9749" width="28.1796875" style="1" customWidth="1"/>
    <col min="9750" max="9750" width="130.26953125" style="1" customWidth="1"/>
    <col min="9751" max="9751" width="37.453125" style="1" customWidth="1"/>
    <col min="9752" max="9757" width="0" style="1" hidden="1" customWidth="1"/>
    <col min="9758" max="9758" width="29.1796875" style="1" bestFit="1" customWidth="1"/>
    <col min="9759" max="9759" width="23.7265625" style="1" customWidth="1"/>
    <col min="9760" max="9760" width="22.1796875" style="1" customWidth="1"/>
    <col min="9761" max="9761" width="34.453125" style="1" bestFit="1" customWidth="1"/>
    <col min="9762" max="9762" width="13.7265625" style="1" customWidth="1"/>
    <col min="9763" max="9766" width="0" style="1" hidden="1" customWidth="1"/>
    <col min="9767" max="9767" width="29.1796875" style="1" bestFit="1" customWidth="1"/>
    <col min="9768" max="9768" width="13.7265625" style="1" customWidth="1"/>
    <col min="9769" max="9772" width="0" style="1" hidden="1" customWidth="1"/>
    <col min="9773" max="9773" width="29.1796875" style="1" bestFit="1" customWidth="1"/>
    <col min="9774" max="9774" width="13.7265625" style="1" customWidth="1"/>
    <col min="9775" max="9775" width="28.453125" style="1" customWidth="1"/>
    <col min="9776" max="9806" width="0" style="1" hidden="1" customWidth="1"/>
    <col min="9807" max="9807" width="10" style="1" customWidth="1"/>
    <col min="9808" max="9808" width="20.26953125" style="1" customWidth="1"/>
    <col min="9809" max="9984" width="11.453125" style="1"/>
    <col min="9985" max="10004" width="0" style="1" hidden="1" customWidth="1"/>
    <col min="10005" max="10005" width="28.1796875" style="1" customWidth="1"/>
    <col min="10006" max="10006" width="130.26953125" style="1" customWidth="1"/>
    <col min="10007" max="10007" width="37.453125" style="1" customWidth="1"/>
    <col min="10008" max="10013" width="0" style="1" hidden="1" customWidth="1"/>
    <col min="10014" max="10014" width="29.1796875" style="1" bestFit="1" customWidth="1"/>
    <col min="10015" max="10015" width="23.7265625" style="1" customWidth="1"/>
    <col min="10016" max="10016" width="22.1796875" style="1" customWidth="1"/>
    <col min="10017" max="10017" width="34.453125" style="1" bestFit="1" customWidth="1"/>
    <col min="10018" max="10018" width="13.7265625" style="1" customWidth="1"/>
    <col min="10019" max="10022" width="0" style="1" hidden="1" customWidth="1"/>
    <col min="10023" max="10023" width="29.1796875" style="1" bestFit="1" customWidth="1"/>
    <col min="10024" max="10024" width="13.7265625" style="1" customWidth="1"/>
    <col min="10025" max="10028" width="0" style="1" hidden="1" customWidth="1"/>
    <col min="10029" max="10029" width="29.1796875" style="1" bestFit="1" customWidth="1"/>
    <col min="10030" max="10030" width="13.7265625" style="1" customWidth="1"/>
    <col min="10031" max="10031" width="28.453125" style="1" customWidth="1"/>
    <col min="10032" max="10062" width="0" style="1" hidden="1" customWidth="1"/>
    <col min="10063" max="10063" width="10" style="1" customWidth="1"/>
    <col min="10064" max="10064" width="20.26953125" style="1" customWidth="1"/>
    <col min="10065" max="10240" width="11.453125" style="1"/>
    <col min="10241" max="10260" width="0" style="1" hidden="1" customWidth="1"/>
    <col min="10261" max="10261" width="28.1796875" style="1" customWidth="1"/>
    <col min="10262" max="10262" width="130.26953125" style="1" customWidth="1"/>
    <col min="10263" max="10263" width="37.453125" style="1" customWidth="1"/>
    <col min="10264" max="10269" width="0" style="1" hidden="1" customWidth="1"/>
    <col min="10270" max="10270" width="29.1796875" style="1" bestFit="1" customWidth="1"/>
    <col min="10271" max="10271" width="23.7265625" style="1" customWidth="1"/>
    <col min="10272" max="10272" width="22.1796875" style="1" customWidth="1"/>
    <col min="10273" max="10273" width="34.453125" style="1" bestFit="1" customWidth="1"/>
    <col min="10274" max="10274" width="13.7265625" style="1" customWidth="1"/>
    <col min="10275" max="10278" width="0" style="1" hidden="1" customWidth="1"/>
    <col min="10279" max="10279" width="29.1796875" style="1" bestFit="1" customWidth="1"/>
    <col min="10280" max="10280" width="13.7265625" style="1" customWidth="1"/>
    <col min="10281" max="10284" width="0" style="1" hidden="1" customWidth="1"/>
    <col min="10285" max="10285" width="29.1796875" style="1" bestFit="1" customWidth="1"/>
    <col min="10286" max="10286" width="13.7265625" style="1" customWidth="1"/>
    <col min="10287" max="10287" width="28.453125" style="1" customWidth="1"/>
    <col min="10288" max="10318" width="0" style="1" hidden="1" customWidth="1"/>
    <col min="10319" max="10319" width="10" style="1" customWidth="1"/>
    <col min="10320" max="10320" width="20.26953125" style="1" customWidth="1"/>
    <col min="10321" max="10496" width="11.453125" style="1"/>
    <col min="10497" max="10516" width="0" style="1" hidden="1" customWidth="1"/>
    <col min="10517" max="10517" width="28.1796875" style="1" customWidth="1"/>
    <col min="10518" max="10518" width="130.26953125" style="1" customWidth="1"/>
    <col min="10519" max="10519" width="37.453125" style="1" customWidth="1"/>
    <col min="10520" max="10525" width="0" style="1" hidden="1" customWidth="1"/>
    <col min="10526" max="10526" width="29.1796875" style="1" bestFit="1" customWidth="1"/>
    <col min="10527" max="10527" width="23.7265625" style="1" customWidth="1"/>
    <col min="10528" max="10528" width="22.1796875" style="1" customWidth="1"/>
    <col min="10529" max="10529" width="34.453125" style="1" bestFit="1" customWidth="1"/>
    <col min="10530" max="10530" width="13.7265625" style="1" customWidth="1"/>
    <col min="10531" max="10534" width="0" style="1" hidden="1" customWidth="1"/>
    <col min="10535" max="10535" width="29.1796875" style="1" bestFit="1" customWidth="1"/>
    <col min="10536" max="10536" width="13.7265625" style="1" customWidth="1"/>
    <col min="10537" max="10540" width="0" style="1" hidden="1" customWidth="1"/>
    <col min="10541" max="10541" width="29.1796875" style="1" bestFit="1" customWidth="1"/>
    <col min="10542" max="10542" width="13.7265625" style="1" customWidth="1"/>
    <col min="10543" max="10543" width="28.453125" style="1" customWidth="1"/>
    <col min="10544" max="10574" width="0" style="1" hidden="1" customWidth="1"/>
    <col min="10575" max="10575" width="10" style="1" customWidth="1"/>
    <col min="10576" max="10576" width="20.26953125" style="1" customWidth="1"/>
    <col min="10577" max="10752" width="11.453125" style="1"/>
    <col min="10753" max="10772" width="0" style="1" hidden="1" customWidth="1"/>
    <col min="10773" max="10773" width="28.1796875" style="1" customWidth="1"/>
    <col min="10774" max="10774" width="130.26953125" style="1" customWidth="1"/>
    <col min="10775" max="10775" width="37.453125" style="1" customWidth="1"/>
    <col min="10776" max="10781" width="0" style="1" hidden="1" customWidth="1"/>
    <col min="10782" max="10782" width="29.1796875" style="1" bestFit="1" customWidth="1"/>
    <col min="10783" max="10783" width="23.7265625" style="1" customWidth="1"/>
    <col min="10784" max="10784" width="22.1796875" style="1" customWidth="1"/>
    <col min="10785" max="10785" width="34.453125" style="1" bestFit="1" customWidth="1"/>
    <col min="10786" max="10786" width="13.7265625" style="1" customWidth="1"/>
    <col min="10787" max="10790" width="0" style="1" hidden="1" customWidth="1"/>
    <col min="10791" max="10791" width="29.1796875" style="1" bestFit="1" customWidth="1"/>
    <col min="10792" max="10792" width="13.7265625" style="1" customWidth="1"/>
    <col min="10793" max="10796" width="0" style="1" hidden="1" customWidth="1"/>
    <col min="10797" max="10797" width="29.1796875" style="1" bestFit="1" customWidth="1"/>
    <col min="10798" max="10798" width="13.7265625" style="1" customWidth="1"/>
    <col min="10799" max="10799" width="28.453125" style="1" customWidth="1"/>
    <col min="10800" max="10830" width="0" style="1" hidden="1" customWidth="1"/>
    <col min="10831" max="10831" width="10" style="1" customWidth="1"/>
    <col min="10832" max="10832" width="20.26953125" style="1" customWidth="1"/>
    <col min="10833" max="11008" width="11.453125" style="1"/>
    <col min="11009" max="11028" width="0" style="1" hidden="1" customWidth="1"/>
    <col min="11029" max="11029" width="28.1796875" style="1" customWidth="1"/>
    <col min="11030" max="11030" width="130.26953125" style="1" customWidth="1"/>
    <col min="11031" max="11031" width="37.453125" style="1" customWidth="1"/>
    <col min="11032" max="11037" width="0" style="1" hidden="1" customWidth="1"/>
    <col min="11038" max="11038" width="29.1796875" style="1" bestFit="1" customWidth="1"/>
    <col min="11039" max="11039" width="23.7265625" style="1" customWidth="1"/>
    <col min="11040" max="11040" width="22.1796875" style="1" customWidth="1"/>
    <col min="11041" max="11041" width="34.453125" style="1" bestFit="1" customWidth="1"/>
    <col min="11042" max="11042" width="13.7265625" style="1" customWidth="1"/>
    <col min="11043" max="11046" width="0" style="1" hidden="1" customWidth="1"/>
    <col min="11047" max="11047" width="29.1796875" style="1" bestFit="1" customWidth="1"/>
    <col min="11048" max="11048" width="13.7265625" style="1" customWidth="1"/>
    <col min="11049" max="11052" width="0" style="1" hidden="1" customWidth="1"/>
    <col min="11053" max="11053" width="29.1796875" style="1" bestFit="1" customWidth="1"/>
    <col min="11054" max="11054" width="13.7265625" style="1" customWidth="1"/>
    <col min="11055" max="11055" width="28.453125" style="1" customWidth="1"/>
    <col min="11056" max="11086" width="0" style="1" hidden="1" customWidth="1"/>
    <col min="11087" max="11087" width="10" style="1" customWidth="1"/>
    <col min="11088" max="11088" width="20.26953125" style="1" customWidth="1"/>
    <col min="11089" max="11264" width="11.453125" style="1"/>
    <col min="11265" max="11284" width="0" style="1" hidden="1" customWidth="1"/>
    <col min="11285" max="11285" width="28.1796875" style="1" customWidth="1"/>
    <col min="11286" max="11286" width="130.26953125" style="1" customWidth="1"/>
    <col min="11287" max="11287" width="37.453125" style="1" customWidth="1"/>
    <col min="11288" max="11293" width="0" style="1" hidden="1" customWidth="1"/>
    <col min="11294" max="11294" width="29.1796875" style="1" bestFit="1" customWidth="1"/>
    <col min="11295" max="11295" width="23.7265625" style="1" customWidth="1"/>
    <col min="11296" max="11296" width="22.1796875" style="1" customWidth="1"/>
    <col min="11297" max="11297" width="34.453125" style="1" bestFit="1" customWidth="1"/>
    <col min="11298" max="11298" width="13.7265625" style="1" customWidth="1"/>
    <col min="11299" max="11302" width="0" style="1" hidden="1" customWidth="1"/>
    <col min="11303" max="11303" width="29.1796875" style="1" bestFit="1" customWidth="1"/>
    <col min="11304" max="11304" width="13.7265625" style="1" customWidth="1"/>
    <col min="11305" max="11308" width="0" style="1" hidden="1" customWidth="1"/>
    <col min="11309" max="11309" width="29.1796875" style="1" bestFit="1" customWidth="1"/>
    <col min="11310" max="11310" width="13.7265625" style="1" customWidth="1"/>
    <col min="11311" max="11311" width="28.453125" style="1" customWidth="1"/>
    <col min="11312" max="11342" width="0" style="1" hidden="1" customWidth="1"/>
    <col min="11343" max="11343" width="10" style="1" customWidth="1"/>
    <col min="11344" max="11344" width="20.26953125" style="1" customWidth="1"/>
    <col min="11345" max="11520" width="11.453125" style="1"/>
    <col min="11521" max="11540" width="0" style="1" hidden="1" customWidth="1"/>
    <col min="11541" max="11541" width="28.1796875" style="1" customWidth="1"/>
    <col min="11542" max="11542" width="130.26953125" style="1" customWidth="1"/>
    <col min="11543" max="11543" width="37.453125" style="1" customWidth="1"/>
    <col min="11544" max="11549" width="0" style="1" hidden="1" customWidth="1"/>
    <col min="11550" max="11550" width="29.1796875" style="1" bestFit="1" customWidth="1"/>
    <col min="11551" max="11551" width="23.7265625" style="1" customWidth="1"/>
    <col min="11552" max="11552" width="22.1796875" style="1" customWidth="1"/>
    <col min="11553" max="11553" width="34.453125" style="1" bestFit="1" customWidth="1"/>
    <col min="11554" max="11554" width="13.7265625" style="1" customWidth="1"/>
    <col min="11555" max="11558" width="0" style="1" hidden="1" customWidth="1"/>
    <col min="11559" max="11559" width="29.1796875" style="1" bestFit="1" customWidth="1"/>
    <col min="11560" max="11560" width="13.7265625" style="1" customWidth="1"/>
    <col min="11561" max="11564" width="0" style="1" hidden="1" customWidth="1"/>
    <col min="11565" max="11565" width="29.1796875" style="1" bestFit="1" customWidth="1"/>
    <col min="11566" max="11566" width="13.7265625" style="1" customWidth="1"/>
    <col min="11567" max="11567" width="28.453125" style="1" customWidth="1"/>
    <col min="11568" max="11598" width="0" style="1" hidden="1" customWidth="1"/>
    <col min="11599" max="11599" width="10" style="1" customWidth="1"/>
    <col min="11600" max="11600" width="20.26953125" style="1" customWidth="1"/>
    <col min="11601" max="11776" width="11.453125" style="1"/>
    <col min="11777" max="11796" width="0" style="1" hidden="1" customWidth="1"/>
    <col min="11797" max="11797" width="28.1796875" style="1" customWidth="1"/>
    <col min="11798" max="11798" width="130.26953125" style="1" customWidth="1"/>
    <col min="11799" max="11799" width="37.453125" style="1" customWidth="1"/>
    <col min="11800" max="11805" width="0" style="1" hidden="1" customWidth="1"/>
    <col min="11806" max="11806" width="29.1796875" style="1" bestFit="1" customWidth="1"/>
    <col min="11807" max="11807" width="23.7265625" style="1" customWidth="1"/>
    <col min="11808" max="11808" width="22.1796875" style="1" customWidth="1"/>
    <col min="11809" max="11809" width="34.453125" style="1" bestFit="1" customWidth="1"/>
    <col min="11810" max="11810" width="13.7265625" style="1" customWidth="1"/>
    <col min="11811" max="11814" width="0" style="1" hidden="1" customWidth="1"/>
    <col min="11815" max="11815" width="29.1796875" style="1" bestFit="1" customWidth="1"/>
    <col min="11816" max="11816" width="13.7265625" style="1" customWidth="1"/>
    <col min="11817" max="11820" width="0" style="1" hidden="1" customWidth="1"/>
    <col min="11821" max="11821" width="29.1796875" style="1" bestFit="1" customWidth="1"/>
    <col min="11822" max="11822" width="13.7265625" style="1" customWidth="1"/>
    <col min="11823" max="11823" width="28.453125" style="1" customWidth="1"/>
    <col min="11824" max="11854" width="0" style="1" hidden="1" customWidth="1"/>
    <col min="11855" max="11855" width="10" style="1" customWidth="1"/>
    <col min="11856" max="11856" width="20.26953125" style="1" customWidth="1"/>
    <col min="11857" max="12032" width="11.453125" style="1"/>
    <col min="12033" max="12052" width="0" style="1" hidden="1" customWidth="1"/>
    <col min="12053" max="12053" width="28.1796875" style="1" customWidth="1"/>
    <col min="12054" max="12054" width="130.26953125" style="1" customWidth="1"/>
    <col min="12055" max="12055" width="37.453125" style="1" customWidth="1"/>
    <col min="12056" max="12061" width="0" style="1" hidden="1" customWidth="1"/>
    <col min="12062" max="12062" width="29.1796875" style="1" bestFit="1" customWidth="1"/>
    <col min="12063" max="12063" width="23.7265625" style="1" customWidth="1"/>
    <col min="12064" max="12064" width="22.1796875" style="1" customWidth="1"/>
    <col min="12065" max="12065" width="34.453125" style="1" bestFit="1" customWidth="1"/>
    <col min="12066" max="12066" width="13.7265625" style="1" customWidth="1"/>
    <col min="12067" max="12070" width="0" style="1" hidden="1" customWidth="1"/>
    <col min="12071" max="12071" width="29.1796875" style="1" bestFit="1" customWidth="1"/>
    <col min="12072" max="12072" width="13.7265625" style="1" customWidth="1"/>
    <col min="12073" max="12076" width="0" style="1" hidden="1" customWidth="1"/>
    <col min="12077" max="12077" width="29.1796875" style="1" bestFit="1" customWidth="1"/>
    <col min="12078" max="12078" width="13.7265625" style="1" customWidth="1"/>
    <col min="12079" max="12079" width="28.453125" style="1" customWidth="1"/>
    <col min="12080" max="12110" width="0" style="1" hidden="1" customWidth="1"/>
    <col min="12111" max="12111" width="10" style="1" customWidth="1"/>
    <col min="12112" max="12112" width="20.26953125" style="1" customWidth="1"/>
    <col min="12113" max="12288" width="11.453125" style="1"/>
    <col min="12289" max="12308" width="0" style="1" hidden="1" customWidth="1"/>
    <col min="12309" max="12309" width="28.1796875" style="1" customWidth="1"/>
    <col min="12310" max="12310" width="130.26953125" style="1" customWidth="1"/>
    <col min="12311" max="12311" width="37.453125" style="1" customWidth="1"/>
    <col min="12312" max="12317" width="0" style="1" hidden="1" customWidth="1"/>
    <col min="12318" max="12318" width="29.1796875" style="1" bestFit="1" customWidth="1"/>
    <col min="12319" max="12319" width="23.7265625" style="1" customWidth="1"/>
    <col min="12320" max="12320" width="22.1796875" style="1" customWidth="1"/>
    <col min="12321" max="12321" width="34.453125" style="1" bestFit="1" customWidth="1"/>
    <col min="12322" max="12322" width="13.7265625" style="1" customWidth="1"/>
    <col min="12323" max="12326" width="0" style="1" hidden="1" customWidth="1"/>
    <col min="12327" max="12327" width="29.1796875" style="1" bestFit="1" customWidth="1"/>
    <col min="12328" max="12328" width="13.7265625" style="1" customWidth="1"/>
    <col min="12329" max="12332" width="0" style="1" hidden="1" customWidth="1"/>
    <col min="12333" max="12333" width="29.1796875" style="1" bestFit="1" customWidth="1"/>
    <col min="12334" max="12334" width="13.7265625" style="1" customWidth="1"/>
    <col min="12335" max="12335" width="28.453125" style="1" customWidth="1"/>
    <col min="12336" max="12366" width="0" style="1" hidden="1" customWidth="1"/>
    <col min="12367" max="12367" width="10" style="1" customWidth="1"/>
    <col min="12368" max="12368" width="20.26953125" style="1" customWidth="1"/>
    <col min="12369" max="12544" width="11.453125" style="1"/>
    <col min="12545" max="12564" width="0" style="1" hidden="1" customWidth="1"/>
    <col min="12565" max="12565" width="28.1796875" style="1" customWidth="1"/>
    <col min="12566" max="12566" width="130.26953125" style="1" customWidth="1"/>
    <col min="12567" max="12567" width="37.453125" style="1" customWidth="1"/>
    <col min="12568" max="12573" width="0" style="1" hidden="1" customWidth="1"/>
    <col min="12574" max="12574" width="29.1796875" style="1" bestFit="1" customWidth="1"/>
    <col min="12575" max="12575" width="23.7265625" style="1" customWidth="1"/>
    <col min="12576" max="12576" width="22.1796875" style="1" customWidth="1"/>
    <col min="12577" max="12577" width="34.453125" style="1" bestFit="1" customWidth="1"/>
    <col min="12578" max="12578" width="13.7265625" style="1" customWidth="1"/>
    <col min="12579" max="12582" width="0" style="1" hidden="1" customWidth="1"/>
    <col min="12583" max="12583" width="29.1796875" style="1" bestFit="1" customWidth="1"/>
    <col min="12584" max="12584" width="13.7265625" style="1" customWidth="1"/>
    <col min="12585" max="12588" width="0" style="1" hidden="1" customWidth="1"/>
    <col min="12589" max="12589" width="29.1796875" style="1" bestFit="1" customWidth="1"/>
    <col min="12590" max="12590" width="13.7265625" style="1" customWidth="1"/>
    <col min="12591" max="12591" width="28.453125" style="1" customWidth="1"/>
    <col min="12592" max="12622" width="0" style="1" hidden="1" customWidth="1"/>
    <col min="12623" max="12623" width="10" style="1" customWidth="1"/>
    <col min="12624" max="12624" width="20.26953125" style="1" customWidth="1"/>
    <col min="12625" max="12800" width="11.453125" style="1"/>
    <col min="12801" max="12820" width="0" style="1" hidden="1" customWidth="1"/>
    <col min="12821" max="12821" width="28.1796875" style="1" customWidth="1"/>
    <col min="12822" max="12822" width="130.26953125" style="1" customWidth="1"/>
    <col min="12823" max="12823" width="37.453125" style="1" customWidth="1"/>
    <col min="12824" max="12829" width="0" style="1" hidden="1" customWidth="1"/>
    <col min="12830" max="12830" width="29.1796875" style="1" bestFit="1" customWidth="1"/>
    <col min="12831" max="12831" width="23.7265625" style="1" customWidth="1"/>
    <col min="12832" max="12832" width="22.1796875" style="1" customWidth="1"/>
    <col min="12833" max="12833" width="34.453125" style="1" bestFit="1" customWidth="1"/>
    <col min="12834" max="12834" width="13.7265625" style="1" customWidth="1"/>
    <col min="12835" max="12838" width="0" style="1" hidden="1" customWidth="1"/>
    <col min="12839" max="12839" width="29.1796875" style="1" bestFit="1" customWidth="1"/>
    <col min="12840" max="12840" width="13.7265625" style="1" customWidth="1"/>
    <col min="12841" max="12844" width="0" style="1" hidden="1" customWidth="1"/>
    <col min="12845" max="12845" width="29.1796875" style="1" bestFit="1" customWidth="1"/>
    <col min="12846" max="12846" width="13.7265625" style="1" customWidth="1"/>
    <col min="12847" max="12847" width="28.453125" style="1" customWidth="1"/>
    <col min="12848" max="12878" width="0" style="1" hidden="1" customWidth="1"/>
    <col min="12879" max="12879" width="10" style="1" customWidth="1"/>
    <col min="12880" max="12880" width="20.26953125" style="1" customWidth="1"/>
    <col min="12881" max="13056" width="11.453125" style="1"/>
    <col min="13057" max="13076" width="0" style="1" hidden="1" customWidth="1"/>
    <col min="13077" max="13077" width="28.1796875" style="1" customWidth="1"/>
    <col min="13078" max="13078" width="130.26953125" style="1" customWidth="1"/>
    <col min="13079" max="13079" width="37.453125" style="1" customWidth="1"/>
    <col min="13080" max="13085" width="0" style="1" hidden="1" customWidth="1"/>
    <col min="13086" max="13086" width="29.1796875" style="1" bestFit="1" customWidth="1"/>
    <col min="13087" max="13087" width="23.7265625" style="1" customWidth="1"/>
    <col min="13088" max="13088" width="22.1796875" style="1" customWidth="1"/>
    <col min="13089" max="13089" width="34.453125" style="1" bestFit="1" customWidth="1"/>
    <col min="13090" max="13090" width="13.7265625" style="1" customWidth="1"/>
    <col min="13091" max="13094" width="0" style="1" hidden="1" customWidth="1"/>
    <col min="13095" max="13095" width="29.1796875" style="1" bestFit="1" customWidth="1"/>
    <col min="13096" max="13096" width="13.7265625" style="1" customWidth="1"/>
    <col min="13097" max="13100" width="0" style="1" hidden="1" customWidth="1"/>
    <col min="13101" max="13101" width="29.1796875" style="1" bestFit="1" customWidth="1"/>
    <col min="13102" max="13102" width="13.7265625" style="1" customWidth="1"/>
    <col min="13103" max="13103" width="28.453125" style="1" customWidth="1"/>
    <col min="13104" max="13134" width="0" style="1" hidden="1" customWidth="1"/>
    <col min="13135" max="13135" width="10" style="1" customWidth="1"/>
    <col min="13136" max="13136" width="20.26953125" style="1" customWidth="1"/>
    <col min="13137" max="13312" width="11.453125" style="1"/>
    <col min="13313" max="13332" width="0" style="1" hidden="1" customWidth="1"/>
    <col min="13333" max="13333" width="28.1796875" style="1" customWidth="1"/>
    <col min="13334" max="13334" width="130.26953125" style="1" customWidth="1"/>
    <col min="13335" max="13335" width="37.453125" style="1" customWidth="1"/>
    <col min="13336" max="13341" width="0" style="1" hidden="1" customWidth="1"/>
    <col min="13342" max="13342" width="29.1796875" style="1" bestFit="1" customWidth="1"/>
    <col min="13343" max="13343" width="23.7265625" style="1" customWidth="1"/>
    <col min="13344" max="13344" width="22.1796875" style="1" customWidth="1"/>
    <col min="13345" max="13345" width="34.453125" style="1" bestFit="1" customWidth="1"/>
    <col min="13346" max="13346" width="13.7265625" style="1" customWidth="1"/>
    <col min="13347" max="13350" width="0" style="1" hidden="1" customWidth="1"/>
    <col min="13351" max="13351" width="29.1796875" style="1" bestFit="1" customWidth="1"/>
    <col min="13352" max="13352" width="13.7265625" style="1" customWidth="1"/>
    <col min="13353" max="13356" width="0" style="1" hidden="1" customWidth="1"/>
    <col min="13357" max="13357" width="29.1796875" style="1" bestFit="1" customWidth="1"/>
    <col min="13358" max="13358" width="13.7265625" style="1" customWidth="1"/>
    <col min="13359" max="13359" width="28.453125" style="1" customWidth="1"/>
    <col min="13360" max="13390" width="0" style="1" hidden="1" customWidth="1"/>
    <col min="13391" max="13391" width="10" style="1" customWidth="1"/>
    <col min="13392" max="13392" width="20.26953125" style="1" customWidth="1"/>
    <col min="13393" max="13568" width="11.453125" style="1"/>
    <col min="13569" max="13588" width="0" style="1" hidden="1" customWidth="1"/>
    <col min="13589" max="13589" width="28.1796875" style="1" customWidth="1"/>
    <col min="13590" max="13590" width="130.26953125" style="1" customWidth="1"/>
    <col min="13591" max="13591" width="37.453125" style="1" customWidth="1"/>
    <col min="13592" max="13597" width="0" style="1" hidden="1" customWidth="1"/>
    <col min="13598" max="13598" width="29.1796875" style="1" bestFit="1" customWidth="1"/>
    <col min="13599" max="13599" width="23.7265625" style="1" customWidth="1"/>
    <col min="13600" max="13600" width="22.1796875" style="1" customWidth="1"/>
    <col min="13601" max="13601" width="34.453125" style="1" bestFit="1" customWidth="1"/>
    <col min="13602" max="13602" width="13.7265625" style="1" customWidth="1"/>
    <col min="13603" max="13606" width="0" style="1" hidden="1" customWidth="1"/>
    <col min="13607" max="13607" width="29.1796875" style="1" bestFit="1" customWidth="1"/>
    <col min="13608" max="13608" width="13.7265625" style="1" customWidth="1"/>
    <col min="13609" max="13612" width="0" style="1" hidden="1" customWidth="1"/>
    <col min="13613" max="13613" width="29.1796875" style="1" bestFit="1" customWidth="1"/>
    <col min="13614" max="13614" width="13.7265625" style="1" customWidth="1"/>
    <col min="13615" max="13615" width="28.453125" style="1" customWidth="1"/>
    <col min="13616" max="13646" width="0" style="1" hidden="1" customWidth="1"/>
    <col min="13647" max="13647" width="10" style="1" customWidth="1"/>
    <col min="13648" max="13648" width="20.26953125" style="1" customWidth="1"/>
    <col min="13649" max="13824" width="11.453125" style="1"/>
    <col min="13825" max="13844" width="0" style="1" hidden="1" customWidth="1"/>
    <col min="13845" max="13845" width="28.1796875" style="1" customWidth="1"/>
    <col min="13846" max="13846" width="130.26953125" style="1" customWidth="1"/>
    <col min="13847" max="13847" width="37.453125" style="1" customWidth="1"/>
    <col min="13848" max="13853" width="0" style="1" hidden="1" customWidth="1"/>
    <col min="13854" max="13854" width="29.1796875" style="1" bestFit="1" customWidth="1"/>
    <col min="13855" max="13855" width="23.7265625" style="1" customWidth="1"/>
    <col min="13856" max="13856" width="22.1796875" style="1" customWidth="1"/>
    <col min="13857" max="13857" width="34.453125" style="1" bestFit="1" customWidth="1"/>
    <col min="13858" max="13858" width="13.7265625" style="1" customWidth="1"/>
    <col min="13859" max="13862" width="0" style="1" hidden="1" customWidth="1"/>
    <col min="13863" max="13863" width="29.1796875" style="1" bestFit="1" customWidth="1"/>
    <col min="13864" max="13864" width="13.7265625" style="1" customWidth="1"/>
    <col min="13865" max="13868" width="0" style="1" hidden="1" customWidth="1"/>
    <col min="13869" max="13869" width="29.1796875" style="1" bestFit="1" customWidth="1"/>
    <col min="13870" max="13870" width="13.7265625" style="1" customWidth="1"/>
    <col min="13871" max="13871" width="28.453125" style="1" customWidth="1"/>
    <col min="13872" max="13902" width="0" style="1" hidden="1" customWidth="1"/>
    <col min="13903" max="13903" width="10" style="1" customWidth="1"/>
    <col min="13904" max="13904" width="20.26953125" style="1" customWidth="1"/>
    <col min="13905" max="14080" width="11.453125" style="1"/>
    <col min="14081" max="14100" width="0" style="1" hidden="1" customWidth="1"/>
    <col min="14101" max="14101" width="28.1796875" style="1" customWidth="1"/>
    <col min="14102" max="14102" width="130.26953125" style="1" customWidth="1"/>
    <col min="14103" max="14103" width="37.453125" style="1" customWidth="1"/>
    <col min="14104" max="14109" width="0" style="1" hidden="1" customWidth="1"/>
    <col min="14110" max="14110" width="29.1796875" style="1" bestFit="1" customWidth="1"/>
    <col min="14111" max="14111" width="23.7265625" style="1" customWidth="1"/>
    <col min="14112" max="14112" width="22.1796875" style="1" customWidth="1"/>
    <col min="14113" max="14113" width="34.453125" style="1" bestFit="1" customWidth="1"/>
    <col min="14114" max="14114" width="13.7265625" style="1" customWidth="1"/>
    <col min="14115" max="14118" width="0" style="1" hidden="1" customWidth="1"/>
    <col min="14119" max="14119" width="29.1796875" style="1" bestFit="1" customWidth="1"/>
    <col min="14120" max="14120" width="13.7265625" style="1" customWidth="1"/>
    <col min="14121" max="14124" width="0" style="1" hidden="1" customWidth="1"/>
    <col min="14125" max="14125" width="29.1796875" style="1" bestFit="1" customWidth="1"/>
    <col min="14126" max="14126" width="13.7265625" style="1" customWidth="1"/>
    <col min="14127" max="14127" width="28.453125" style="1" customWidth="1"/>
    <col min="14128" max="14158" width="0" style="1" hidden="1" customWidth="1"/>
    <col min="14159" max="14159" width="10" style="1" customWidth="1"/>
    <col min="14160" max="14160" width="20.26953125" style="1" customWidth="1"/>
    <col min="14161" max="14336" width="11.453125" style="1"/>
    <col min="14337" max="14356" width="0" style="1" hidden="1" customWidth="1"/>
    <col min="14357" max="14357" width="28.1796875" style="1" customWidth="1"/>
    <col min="14358" max="14358" width="130.26953125" style="1" customWidth="1"/>
    <col min="14359" max="14359" width="37.453125" style="1" customWidth="1"/>
    <col min="14360" max="14365" width="0" style="1" hidden="1" customWidth="1"/>
    <col min="14366" max="14366" width="29.1796875" style="1" bestFit="1" customWidth="1"/>
    <col min="14367" max="14367" width="23.7265625" style="1" customWidth="1"/>
    <col min="14368" max="14368" width="22.1796875" style="1" customWidth="1"/>
    <col min="14369" max="14369" width="34.453125" style="1" bestFit="1" customWidth="1"/>
    <col min="14370" max="14370" width="13.7265625" style="1" customWidth="1"/>
    <col min="14371" max="14374" width="0" style="1" hidden="1" customWidth="1"/>
    <col min="14375" max="14375" width="29.1796875" style="1" bestFit="1" customWidth="1"/>
    <col min="14376" max="14376" width="13.7265625" style="1" customWidth="1"/>
    <col min="14377" max="14380" width="0" style="1" hidden="1" customWidth="1"/>
    <col min="14381" max="14381" width="29.1796875" style="1" bestFit="1" customWidth="1"/>
    <col min="14382" max="14382" width="13.7265625" style="1" customWidth="1"/>
    <col min="14383" max="14383" width="28.453125" style="1" customWidth="1"/>
    <col min="14384" max="14414" width="0" style="1" hidden="1" customWidth="1"/>
    <col min="14415" max="14415" width="10" style="1" customWidth="1"/>
    <col min="14416" max="14416" width="20.26953125" style="1" customWidth="1"/>
    <col min="14417" max="14592" width="11.453125" style="1"/>
    <col min="14593" max="14612" width="0" style="1" hidden="1" customWidth="1"/>
    <col min="14613" max="14613" width="28.1796875" style="1" customWidth="1"/>
    <col min="14614" max="14614" width="130.26953125" style="1" customWidth="1"/>
    <col min="14615" max="14615" width="37.453125" style="1" customWidth="1"/>
    <col min="14616" max="14621" width="0" style="1" hidden="1" customWidth="1"/>
    <col min="14622" max="14622" width="29.1796875" style="1" bestFit="1" customWidth="1"/>
    <col min="14623" max="14623" width="23.7265625" style="1" customWidth="1"/>
    <col min="14624" max="14624" width="22.1796875" style="1" customWidth="1"/>
    <col min="14625" max="14625" width="34.453125" style="1" bestFit="1" customWidth="1"/>
    <col min="14626" max="14626" width="13.7265625" style="1" customWidth="1"/>
    <col min="14627" max="14630" width="0" style="1" hidden="1" customWidth="1"/>
    <col min="14631" max="14631" width="29.1796875" style="1" bestFit="1" customWidth="1"/>
    <col min="14632" max="14632" width="13.7265625" style="1" customWidth="1"/>
    <col min="14633" max="14636" width="0" style="1" hidden="1" customWidth="1"/>
    <col min="14637" max="14637" width="29.1796875" style="1" bestFit="1" customWidth="1"/>
    <col min="14638" max="14638" width="13.7265625" style="1" customWidth="1"/>
    <col min="14639" max="14639" width="28.453125" style="1" customWidth="1"/>
    <col min="14640" max="14670" width="0" style="1" hidden="1" customWidth="1"/>
    <col min="14671" max="14671" width="10" style="1" customWidth="1"/>
    <col min="14672" max="14672" width="20.26953125" style="1" customWidth="1"/>
    <col min="14673" max="14848" width="11.453125" style="1"/>
    <col min="14849" max="14868" width="0" style="1" hidden="1" customWidth="1"/>
    <col min="14869" max="14869" width="28.1796875" style="1" customWidth="1"/>
    <col min="14870" max="14870" width="130.26953125" style="1" customWidth="1"/>
    <col min="14871" max="14871" width="37.453125" style="1" customWidth="1"/>
    <col min="14872" max="14877" width="0" style="1" hidden="1" customWidth="1"/>
    <col min="14878" max="14878" width="29.1796875" style="1" bestFit="1" customWidth="1"/>
    <col min="14879" max="14879" width="23.7265625" style="1" customWidth="1"/>
    <col min="14880" max="14880" width="22.1796875" style="1" customWidth="1"/>
    <col min="14881" max="14881" width="34.453125" style="1" bestFit="1" customWidth="1"/>
    <col min="14882" max="14882" width="13.7265625" style="1" customWidth="1"/>
    <col min="14883" max="14886" width="0" style="1" hidden="1" customWidth="1"/>
    <col min="14887" max="14887" width="29.1796875" style="1" bestFit="1" customWidth="1"/>
    <col min="14888" max="14888" width="13.7265625" style="1" customWidth="1"/>
    <col min="14889" max="14892" width="0" style="1" hidden="1" customWidth="1"/>
    <col min="14893" max="14893" width="29.1796875" style="1" bestFit="1" customWidth="1"/>
    <col min="14894" max="14894" width="13.7265625" style="1" customWidth="1"/>
    <col min="14895" max="14895" width="28.453125" style="1" customWidth="1"/>
    <col min="14896" max="14926" width="0" style="1" hidden="1" customWidth="1"/>
    <col min="14927" max="14927" width="10" style="1" customWidth="1"/>
    <col min="14928" max="14928" width="20.26953125" style="1" customWidth="1"/>
    <col min="14929" max="15104" width="11.453125" style="1"/>
    <col min="15105" max="15124" width="0" style="1" hidden="1" customWidth="1"/>
    <col min="15125" max="15125" width="28.1796875" style="1" customWidth="1"/>
    <col min="15126" max="15126" width="130.26953125" style="1" customWidth="1"/>
    <col min="15127" max="15127" width="37.453125" style="1" customWidth="1"/>
    <col min="15128" max="15133" width="0" style="1" hidden="1" customWidth="1"/>
    <col min="15134" max="15134" width="29.1796875" style="1" bestFit="1" customWidth="1"/>
    <col min="15135" max="15135" width="23.7265625" style="1" customWidth="1"/>
    <col min="15136" max="15136" width="22.1796875" style="1" customWidth="1"/>
    <col min="15137" max="15137" width="34.453125" style="1" bestFit="1" customWidth="1"/>
    <col min="15138" max="15138" width="13.7265625" style="1" customWidth="1"/>
    <col min="15139" max="15142" width="0" style="1" hidden="1" customWidth="1"/>
    <col min="15143" max="15143" width="29.1796875" style="1" bestFit="1" customWidth="1"/>
    <col min="15144" max="15144" width="13.7265625" style="1" customWidth="1"/>
    <col min="15145" max="15148" width="0" style="1" hidden="1" customWidth="1"/>
    <col min="15149" max="15149" width="29.1796875" style="1" bestFit="1" customWidth="1"/>
    <col min="15150" max="15150" width="13.7265625" style="1" customWidth="1"/>
    <col min="15151" max="15151" width="28.453125" style="1" customWidth="1"/>
    <col min="15152" max="15182" width="0" style="1" hidden="1" customWidth="1"/>
    <col min="15183" max="15183" width="10" style="1" customWidth="1"/>
    <col min="15184" max="15184" width="20.26953125" style="1" customWidth="1"/>
    <col min="15185" max="15360" width="11.453125" style="1"/>
    <col min="15361" max="15380" width="0" style="1" hidden="1" customWidth="1"/>
    <col min="15381" max="15381" width="28.1796875" style="1" customWidth="1"/>
    <col min="15382" max="15382" width="130.26953125" style="1" customWidth="1"/>
    <col min="15383" max="15383" width="37.453125" style="1" customWidth="1"/>
    <col min="15384" max="15389" width="0" style="1" hidden="1" customWidth="1"/>
    <col min="15390" max="15390" width="29.1796875" style="1" bestFit="1" customWidth="1"/>
    <col min="15391" max="15391" width="23.7265625" style="1" customWidth="1"/>
    <col min="15392" max="15392" width="22.1796875" style="1" customWidth="1"/>
    <col min="15393" max="15393" width="34.453125" style="1" bestFit="1" customWidth="1"/>
    <col min="15394" max="15394" width="13.7265625" style="1" customWidth="1"/>
    <col min="15395" max="15398" width="0" style="1" hidden="1" customWidth="1"/>
    <col min="15399" max="15399" width="29.1796875" style="1" bestFit="1" customWidth="1"/>
    <col min="15400" max="15400" width="13.7265625" style="1" customWidth="1"/>
    <col min="15401" max="15404" width="0" style="1" hidden="1" customWidth="1"/>
    <col min="15405" max="15405" width="29.1796875" style="1" bestFit="1" customWidth="1"/>
    <col min="15406" max="15406" width="13.7265625" style="1" customWidth="1"/>
    <col min="15407" max="15407" width="28.453125" style="1" customWidth="1"/>
    <col min="15408" max="15438" width="0" style="1" hidden="1" customWidth="1"/>
    <col min="15439" max="15439" width="10" style="1" customWidth="1"/>
    <col min="15440" max="15440" width="20.26953125" style="1" customWidth="1"/>
    <col min="15441" max="15616" width="11.453125" style="1"/>
    <col min="15617" max="15636" width="0" style="1" hidden="1" customWidth="1"/>
    <col min="15637" max="15637" width="28.1796875" style="1" customWidth="1"/>
    <col min="15638" max="15638" width="130.26953125" style="1" customWidth="1"/>
    <col min="15639" max="15639" width="37.453125" style="1" customWidth="1"/>
    <col min="15640" max="15645" width="0" style="1" hidden="1" customWidth="1"/>
    <col min="15646" max="15646" width="29.1796875" style="1" bestFit="1" customWidth="1"/>
    <col min="15647" max="15647" width="23.7265625" style="1" customWidth="1"/>
    <col min="15648" max="15648" width="22.1796875" style="1" customWidth="1"/>
    <col min="15649" max="15649" width="34.453125" style="1" bestFit="1" customWidth="1"/>
    <col min="15650" max="15650" width="13.7265625" style="1" customWidth="1"/>
    <col min="15651" max="15654" width="0" style="1" hidden="1" customWidth="1"/>
    <col min="15655" max="15655" width="29.1796875" style="1" bestFit="1" customWidth="1"/>
    <col min="15656" max="15656" width="13.7265625" style="1" customWidth="1"/>
    <col min="15657" max="15660" width="0" style="1" hidden="1" customWidth="1"/>
    <col min="15661" max="15661" width="29.1796875" style="1" bestFit="1" customWidth="1"/>
    <col min="15662" max="15662" width="13.7265625" style="1" customWidth="1"/>
    <col min="15663" max="15663" width="28.453125" style="1" customWidth="1"/>
    <col min="15664" max="15694" width="0" style="1" hidden="1" customWidth="1"/>
    <col min="15695" max="15695" width="10" style="1" customWidth="1"/>
    <col min="15696" max="15696" width="20.26953125" style="1" customWidth="1"/>
    <col min="15697" max="15872" width="11.453125" style="1"/>
    <col min="15873" max="15892" width="0" style="1" hidden="1" customWidth="1"/>
    <col min="15893" max="15893" width="28.1796875" style="1" customWidth="1"/>
    <col min="15894" max="15894" width="130.26953125" style="1" customWidth="1"/>
    <col min="15895" max="15895" width="37.453125" style="1" customWidth="1"/>
    <col min="15896" max="15901" width="0" style="1" hidden="1" customWidth="1"/>
    <col min="15902" max="15902" width="29.1796875" style="1" bestFit="1" customWidth="1"/>
    <col min="15903" max="15903" width="23.7265625" style="1" customWidth="1"/>
    <col min="15904" max="15904" width="22.1796875" style="1" customWidth="1"/>
    <col min="15905" max="15905" width="34.453125" style="1" bestFit="1" customWidth="1"/>
    <col min="15906" max="15906" width="13.7265625" style="1" customWidth="1"/>
    <col min="15907" max="15910" width="0" style="1" hidden="1" customWidth="1"/>
    <col min="15911" max="15911" width="29.1796875" style="1" bestFit="1" customWidth="1"/>
    <col min="15912" max="15912" width="13.7265625" style="1" customWidth="1"/>
    <col min="15913" max="15916" width="0" style="1" hidden="1" customWidth="1"/>
    <col min="15917" max="15917" width="29.1796875" style="1" bestFit="1" customWidth="1"/>
    <col min="15918" max="15918" width="13.7265625" style="1" customWidth="1"/>
    <col min="15919" max="15919" width="28.453125" style="1" customWidth="1"/>
    <col min="15920" max="15950" width="0" style="1" hidden="1" customWidth="1"/>
    <col min="15951" max="15951" width="10" style="1" customWidth="1"/>
    <col min="15952" max="15952" width="20.26953125" style="1" customWidth="1"/>
    <col min="15953" max="16128" width="11.453125" style="1"/>
    <col min="16129" max="16148" width="0" style="1" hidden="1" customWidth="1"/>
    <col min="16149" max="16149" width="28.1796875" style="1" customWidth="1"/>
    <col min="16150" max="16150" width="130.26953125" style="1" customWidth="1"/>
    <col min="16151" max="16151" width="37.453125" style="1" customWidth="1"/>
    <col min="16152" max="16157" width="0" style="1" hidden="1" customWidth="1"/>
    <col min="16158" max="16158" width="29.1796875" style="1" bestFit="1" customWidth="1"/>
    <col min="16159" max="16159" width="23.7265625" style="1" customWidth="1"/>
    <col min="16160" max="16160" width="22.1796875" style="1" customWidth="1"/>
    <col min="16161" max="16161" width="34.453125" style="1" bestFit="1" customWidth="1"/>
    <col min="16162" max="16162" width="13.7265625" style="1" customWidth="1"/>
    <col min="16163" max="16166" width="0" style="1" hidden="1" customWidth="1"/>
    <col min="16167" max="16167" width="29.1796875" style="1" bestFit="1" customWidth="1"/>
    <col min="16168" max="16168" width="13.7265625" style="1" customWidth="1"/>
    <col min="16169" max="16172" width="0" style="1" hidden="1" customWidth="1"/>
    <col min="16173" max="16173" width="29.1796875" style="1" bestFit="1" customWidth="1"/>
    <col min="16174" max="16174" width="13.7265625" style="1" customWidth="1"/>
    <col min="16175" max="16175" width="28.453125" style="1" customWidth="1"/>
    <col min="16176" max="16206" width="0" style="1" hidden="1" customWidth="1"/>
    <col min="16207" max="16207" width="10" style="1" customWidth="1"/>
    <col min="16208" max="16208" width="20.26953125" style="1" customWidth="1"/>
    <col min="16209" max="16384" width="11.453125" style="1"/>
  </cols>
  <sheetData>
    <row r="1" spans="1:78" ht="18.5" thickBot="1">
      <c r="T1" s="134" t="s">
        <v>106</v>
      </c>
      <c r="U1" s="445"/>
      <c r="V1" s="135" t="s">
        <v>106</v>
      </c>
      <c r="W1" s="537" t="s">
        <v>159</v>
      </c>
      <c r="X1" s="538"/>
      <c r="AD1" s="467"/>
      <c r="AE1" s="136"/>
      <c r="AF1" s="136"/>
      <c r="AG1" s="468"/>
      <c r="AH1" s="137"/>
      <c r="AM1" s="468"/>
      <c r="AN1" s="137"/>
      <c r="AS1" s="468"/>
      <c r="AT1" s="137"/>
      <c r="AU1" s="468"/>
      <c r="AV1" s="390"/>
      <c r="AW1" s="390"/>
      <c r="AX1" s="390"/>
      <c r="BA1" s="140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2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</row>
    <row r="2" spans="1:78">
      <c r="AD2" s="468"/>
      <c r="AG2" s="468"/>
      <c r="AH2" s="137"/>
      <c r="AM2" s="468"/>
      <c r="AN2" s="137"/>
      <c r="AS2" s="468"/>
      <c r="AT2" s="137"/>
      <c r="AU2" s="468"/>
      <c r="AV2" s="138"/>
      <c r="AW2" s="138"/>
      <c r="AX2" s="138"/>
      <c r="BA2" s="144"/>
      <c r="BI2" s="141"/>
      <c r="BJ2" s="141"/>
      <c r="BK2" s="141"/>
      <c r="BL2" s="141"/>
      <c r="BM2" s="141"/>
      <c r="BN2" s="142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idden="1">
      <c r="AD3" s="468"/>
      <c r="AG3" s="468"/>
      <c r="AH3" s="137"/>
      <c r="AM3" s="468"/>
      <c r="AN3" s="137"/>
      <c r="AS3" s="468"/>
      <c r="AT3" s="137"/>
      <c r="AU3" s="468"/>
      <c r="AV3" s="390"/>
      <c r="AW3" s="390"/>
      <c r="AX3" s="390"/>
      <c r="BA3" s="140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5" customHeight="1">
      <c r="T4" s="145"/>
      <c r="U4" s="447"/>
      <c r="V4" s="146"/>
      <c r="W4" s="145"/>
      <c r="X4" s="145"/>
      <c r="Y4" s="145"/>
      <c r="Z4" s="145"/>
      <c r="AA4" s="145"/>
      <c r="AB4" s="145"/>
      <c r="AC4" s="145"/>
      <c r="AD4" s="441"/>
      <c r="AE4" s="145"/>
      <c r="AF4" s="145"/>
      <c r="AG4" s="441"/>
      <c r="AH4" s="147"/>
      <c r="AI4" s="148"/>
      <c r="AJ4" s="148"/>
      <c r="AK4" s="148"/>
      <c r="AL4" s="141"/>
      <c r="AM4" s="441"/>
      <c r="AN4" s="147"/>
      <c r="AO4" s="148"/>
      <c r="AP4" s="148"/>
      <c r="AQ4" s="148"/>
      <c r="AR4" s="141"/>
      <c r="AS4" s="441"/>
      <c r="AT4" s="147"/>
      <c r="AU4" s="441"/>
      <c r="AV4" s="391"/>
      <c r="AW4" s="391"/>
      <c r="AX4" s="391"/>
      <c r="AY4" s="148"/>
      <c r="AZ4" s="148"/>
      <c r="BA4" s="140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2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</row>
    <row r="5" spans="1:78" ht="101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533" t="s">
        <v>471</v>
      </c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3"/>
      <c r="AX5" s="150"/>
      <c r="AY5" s="149"/>
      <c r="AZ5" s="149"/>
      <c r="BA5" s="140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2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</row>
    <row r="6" spans="1:78" ht="18">
      <c r="T6" s="151" t="s">
        <v>108</v>
      </c>
      <c r="U6" s="448"/>
      <c r="V6" s="152" t="s">
        <v>108</v>
      </c>
      <c r="W6" s="145"/>
      <c r="X6" s="145"/>
      <c r="Y6" s="145"/>
      <c r="Z6" s="145"/>
      <c r="AA6" s="145"/>
      <c r="AB6" s="145"/>
      <c r="AC6" s="145"/>
      <c r="AD6" s="441"/>
      <c r="AE6" s="145"/>
      <c r="AF6" s="145"/>
      <c r="AG6" s="441"/>
      <c r="AH6" s="147"/>
      <c r="AI6" s="148"/>
      <c r="AJ6" s="148"/>
      <c r="AK6" s="148"/>
      <c r="AL6" s="153"/>
      <c r="AM6" s="441"/>
      <c r="AN6" s="147"/>
      <c r="AO6" s="148"/>
      <c r="AP6" s="148"/>
      <c r="AQ6" s="148"/>
      <c r="AR6" s="141"/>
      <c r="AS6" s="441"/>
      <c r="AT6" s="147"/>
      <c r="AU6" s="441"/>
      <c r="AV6" s="391"/>
      <c r="AW6" s="391"/>
      <c r="AX6" s="391"/>
      <c r="AY6" s="148"/>
      <c r="AZ6" s="148"/>
      <c r="BA6" s="140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2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</row>
    <row r="7" spans="1:78" ht="21.75" customHeight="1" thickBot="1">
      <c r="T7" s="145"/>
      <c r="U7" s="447"/>
      <c r="V7" s="146"/>
      <c r="W7" s="145"/>
      <c r="X7" s="145"/>
      <c r="Y7" s="145"/>
      <c r="Z7" s="145"/>
      <c r="AA7" s="145"/>
      <c r="AB7" s="145"/>
      <c r="AC7" s="145"/>
      <c r="AD7" s="441"/>
      <c r="AE7" s="145"/>
      <c r="AF7" s="145"/>
      <c r="AG7" s="441"/>
      <c r="AH7" s="147"/>
      <c r="AI7" s="148"/>
      <c r="AJ7" s="148"/>
      <c r="AK7" s="148"/>
      <c r="AL7" s="141"/>
      <c r="AM7" s="534" t="s">
        <v>109</v>
      </c>
      <c r="AN7" s="534"/>
      <c r="AO7" s="148"/>
      <c r="AP7" s="148"/>
      <c r="AQ7" s="148"/>
      <c r="AR7" s="141"/>
      <c r="AS7" s="534"/>
      <c r="AT7" s="534"/>
      <c r="AU7" s="534"/>
      <c r="AV7" s="534"/>
      <c r="AW7" s="391"/>
      <c r="AX7" s="391"/>
      <c r="AY7" s="148"/>
      <c r="AZ7" s="148"/>
      <c r="BA7" s="140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</row>
    <row r="8" spans="1:78" ht="62.25" customHeight="1" thickBot="1">
      <c r="A8" s="154"/>
      <c r="B8" s="155" t="s">
        <v>110</v>
      </c>
      <c r="C8" s="156" t="s">
        <v>111</v>
      </c>
      <c r="D8" s="156" t="s">
        <v>112</v>
      </c>
      <c r="E8" s="156" t="s">
        <v>113</v>
      </c>
      <c r="F8" s="156" t="s">
        <v>114</v>
      </c>
      <c r="G8" s="156" t="s">
        <v>115</v>
      </c>
      <c r="H8" s="156" t="s">
        <v>116</v>
      </c>
      <c r="I8" s="156" t="s">
        <v>117</v>
      </c>
      <c r="J8" s="156" t="s">
        <v>118</v>
      </c>
      <c r="K8" s="156" t="s">
        <v>119</v>
      </c>
      <c r="L8" s="156" t="s">
        <v>120</v>
      </c>
      <c r="M8" s="156" t="s">
        <v>121</v>
      </c>
      <c r="N8" s="156" t="s">
        <v>122</v>
      </c>
      <c r="O8" s="156" t="s">
        <v>123</v>
      </c>
      <c r="P8" s="156" t="s">
        <v>124</v>
      </c>
      <c r="Q8" s="157"/>
      <c r="R8" s="157"/>
      <c r="S8" s="157"/>
      <c r="T8" s="158" t="s">
        <v>125</v>
      </c>
      <c r="U8" s="449"/>
      <c r="V8" s="159" t="s">
        <v>125</v>
      </c>
      <c r="W8" s="160" t="s">
        <v>126</v>
      </c>
      <c r="X8" s="160" t="s">
        <v>127</v>
      </c>
      <c r="Y8" s="160" t="s">
        <v>128</v>
      </c>
      <c r="Z8" s="160" t="s">
        <v>129</v>
      </c>
      <c r="AA8" s="160" t="s">
        <v>130</v>
      </c>
      <c r="AB8" s="160" t="s">
        <v>131</v>
      </c>
      <c r="AC8" s="159" t="s">
        <v>132</v>
      </c>
      <c r="AD8" s="469" t="s">
        <v>133</v>
      </c>
      <c r="AE8" s="159" t="s">
        <v>134</v>
      </c>
      <c r="AF8" s="159" t="s">
        <v>135</v>
      </c>
      <c r="AG8" s="469" t="s">
        <v>0</v>
      </c>
      <c r="AH8" s="161" t="s">
        <v>136</v>
      </c>
      <c r="AI8" s="162" t="s">
        <v>137</v>
      </c>
      <c r="AJ8" s="162" t="s">
        <v>138</v>
      </c>
      <c r="AK8" s="162" t="s">
        <v>139</v>
      </c>
      <c r="AL8" s="163" t="s">
        <v>140</v>
      </c>
      <c r="AM8" s="469" t="s">
        <v>141</v>
      </c>
      <c r="AN8" s="161" t="s">
        <v>142</v>
      </c>
      <c r="AO8" s="162" t="s">
        <v>143</v>
      </c>
      <c r="AP8" s="162" t="s">
        <v>144</v>
      </c>
      <c r="AQ8" s="162" t="s">
        <v>145</v>
      </c>
      <c r="AR8" s="163" t="s">
        <v>146</v>
      </c>
      <c r="AS8" s="469" t="s">
        <v>472</v>
      </c>
      <c r="AT8" s="161" t="s">
        <v>473</v>
      </c>
      <c r="AU8" s="469" t="s">
        <v>147</v>
      </c>
      <c r="AV8" s="392" t="s">
        <v>148</v>
      </c>
      <c r="AW8" s="392" t="s">
        <v>149</v>
      </c>
      <c r="AX8" s="392" t="s">
        <v>150</v>
      </c>
      <c r="AY8" s="164" t="s">
        <v>151</v>
      </c>
      <c r="AZ8" s="165" t="s">
        <v>152</v>
      </c>
      <c r="BA8" s="140"/>
      <c r="BB8" s="166" t="s">
        <v>153</v>
      </c>
      <c r="BC8" s="166" t="s">
        <v>154</v>
      </c>
      <c r="BD8" s="166" t="s">
        <v>107</v>
      </c>
      <c r="BE8" s="166" t="s">
        <v>155</v>
      </c>
      <c r="BF8" s="166" t="s">
        <v>156</v>
      </c>
      <c r="BG8" s="166" t="s">
        <v>157</v>
      </c>
      <c r="BH8" s="166" t="s">
        <v>158</v>
      </c>
      <c r="BI8" s="166" t="s">
        <v>159</v>
      </c>
      <c r="BJ8" s="166" t="s">
        <v>160</v>
      </c>
      <c r="BK8" s="166" t="s">
        <v>161</v>
      </c>
      <c r="BL8" s="166" t="s">
        <v>162</v>
      </c>
      <c r="BM8" s="166" t="s">
        <v>163</v>
      </c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</row>
    <row r="9" spans="1:78" ht="24.75" customHeight="1">
      <c r="A9" s="169"/>
      <c r="B9" s="1" t="s">
        <v>164</v>
      </c>
      <c r="C9" s="1" t="s">
        <v>164</v>
      </c>
      <c r="D9" s="1" t="s">
        <v>164</v>
      </c>
      <c r="E9" s="1" t="s">
        <v>165</v>
      </c>
      <c r="F9" s="1" t="s">
        <v>164</v>
      </c>
      <c r="G9" s="1" t="s">
        <v>164</v>
      </c>
      <c r="H9" s="1" t="s">
        <v>164</v>
      </c>
      <c r="I9" s="1" t="s">
        <v>164</v>
      </c>
      <c r="J9" s="1" t="s">
        <v>164</v>
      </c>
      <c r="K9" s="1" t="s">
        <v>164</v>
      </c>
      <c r="L9" s="1" t="s">
        <v>164</v>
      </c>
      <c r="M9" s="1" t="s">
        <v>164</v>
      </c>
      <c r="N9" s="1" t="s">
        <v>164</v>
      </c>
      <c r="O9" s="1" t="s">
        <v>164</v>
      </c>
      <c r="T9" s="170" t="s">
        <v>166</v>
      </c>
      <c r="U9" s="445"/>
      <c r="V9" s="160" t="s">
        <v>166</v>
      </c>
      <c r="W9" s="393">
        <v>1760917.2744170001</v>
      </c>
      <c r="X9" s="393">
        <v>0</v>
      </c>
      <c r="Y9" s="393">
        <v>3041.1109999999999</v>
      </c>
      <c r="Z9" s="393">
        <v>0</v>
      </c>
      <c r="AA9" s="393">
        <v>6622.1109999999999</v>
      </c>
      <c r="AB9" s="393">
        <v>0</v>
      </c>
      <c r="AC9" s="393">
        <v>0</v>
      </c>
      <c r="AD9" s="470">
        <v>1764498.2744169999</v>
      </c>
      <c r="AE9" s="393">
        <v>25725.860968000001</v>
      </c>
      <c r="AF9" s="393">
        <v>1738772.4134490001</v>
      </c>
      <c r="AG9" s="470">
        <v>1540521.6839975002</v>
      </c>
      <c r="AH9" s="171">
        <v>0.87306499889125544</v>
      </c>
      <c r="AI9" s="172">
        <v>0.88598235863527819</v>
      </c>
      <c r="AJ9" s="173">
        <v>544089.09843343997</v>
      </c>
      <c r="AK9" s="173">
        <v>993459.18462706008</v>
      </c>
      <c r="AL9" s="174" t="e" vm="1">
        <v>#VALUE!</v>
      </c>
      <c r="AM9" s="470">
        <v>1488424.6370140503</v>
      </c>
      <c r="AN9" s="171">
        <v>0.84353986546449533</v>
      </c>
      <c r="AO9" s="172">
        <v>0.85602038858072049</v>
      </c>
      <c r="AP9" s="173">
        <v>571003.76284877001</v>
      </c>
      <c r="AQ9" s="173">
        <v>914485.77046828042</v>
      </c>
      <c r="AR9" s="174" t="e">
        <v>#N/A</v>
      </c>
      <c r="AS9" s="470">
        <v>1486564.2698607803</v>
      </c>
      <c r="AT9" s="171">
        <v>0.8424855333746073</v>
      </c>
      <c r="AU9" s="470">
        <v>223976.59041949981</v>
      </c>
      <c r="AV9" s="393">
        <v>52097.0469834498</v>
      </c>
      <c r="AW9" s="394">
        <v>276073.63740294962</v>
      </c>
      <c r="AX9" s="393">
        <v>198250.72945149988</v>
      </c>
      <c r="AY9" s="175" t="e">
        <v>#N/A</v>
      </c>
      <c r="AZ9" s="176" t="e">
        <v>#N/A</v>
      </c>
      <c r="BA9" s="140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</row>
    <row r="10" spans="1:78" ht="25.5" customHeight="1">
      <c r="A10" s="169"/>
      <c r="B10" s="1" t="s">
        <v>164</v>
      </c>
      <c r="C10" s="1" t="s">
        <v>164</v>
      </c>
      <c r="D10" s="1" t="s">
        <v>164</v>
      </c>
      <c r="E10" s="1" t="s">
        <v>165</v>
      </c>
      <c r="F10" s="1">
        <v>1</v>
      </c>
      <c r="G10" s="1" t="s">
        <v>164</v>
      </c>
      <c r="H10" s="1" t="s">
        <v>164</v>
      </c>
      <c r="I10" s="1" t="s">
        <v>164</v>
      </c>
      <c r="J10" s="1" t="s">
        <v>164</v>
      </c>
      <c r="K10" s="1" t="s">
        <v>164</v>
      </c>
      <c r="L10" s="1" t="s">
        <v>164</v>
      </c>
      <c r="M10" s="1" t="s">
        <v>164</v>
      </c>
      <c r="N10" s="1" t="s">
        <v>164</v>
      </c>
      <c r="O10" s="1" t="s">
        <v>164</v>
      </c>
      <c r="T10" s="178" t="s">
        <v>167</v>
      </c>
      <c r="U10" s="450"/>
      <c r="V10" s="179" t="s">
        <v>167</v>
      </c>
      <c r="W10" s="395">
        <v>199672.23761899999</v>
      </c>
      <c r="X10" s="395">
        <v>0</v>
      </c>
      <c r="Y10" s="395">
        <v>0</v>
      </c>
      <c r="Z10" s="395">
        <v>0</v>
      </c>
      <c r="AA10" s="395">
        <v>3131</v>
      </c>
      <c r="AB10" s="395">
        <v>0</v>
      </c>
      <c r="AC10" s="395">
        <v>0</v>
      </c>
      <c r="AD10" s="471">
        <v>202803.23761899999</v>
      </c>
      <c r="AE10" s="395">
        <v>13562.308968000001</v>
      </c>
      <c r="AF10" s="395">
        <v>189240.92865099999</v>
      </c>
      <c r="AG10" s="471">
        <v>104263.50886250999</v>
      </c>
      <c r="AH10" s="180">
        <v>0.51411165860372765</v>
      </c>
      <c r="AI10" s="172">
        <v>0.55095644269847033</v>
      </c>
      <c r="AJ10" s="181">
        <v>29854.412498000002</v>
      </c>
      <c r="AK10" s="181">
        <v>74409.096364509984</v>
      </c>
      <c r="AL10" s="174" t="e" vm="1">
        <v>#VALUE!</v>
      </c>
      <c r="AM10" s="471">
        <v>103788.16424350999</v>
      </c>
      <c r="AN10" s="182">
        <v>0.51176778764495623</v>
      </c>
      <c r="AO10" s="172">
        <v>0.5484445937956538</v>
      </c>
      <c r="AP10" s="181">
        <v>29854.412498000002</v>
      </c>
      <c r="AQ10" s="181">
        <v>73933.751745509988</v>
      </c>
      <c r="AR10" s="174" t="e">
        <v>#N/A</v>
      </c>
      <c r="AS10" s="471">
        <v>102825.67414341</v>
      </c>
      <c r="AT10" s="182">
        <v>0.50702185700104718</v>
      </c>
      <c r="AU10" s="471">
        <v>98539.728756490003</v>
      </c>
      <c r="AV10" s="395">
        <v>475.34461899999587</v>
      </c>
      <c r="AW10" s="396">
        <v>99015.073375489999</v>
      </c>
      <c r="AX10" s="395">
        <v>84977.419788490006</v>
      </c>
      <c r="AY10" s="183" t="e">
        <v>#N/A</v>
      </c>
      <c r="AZ10" s="176" t="e">
        <v>#N/A</v>
      </c>
      <c r="BA10" s="140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</row>
    <row r="11" spans="1:78" ht="25.5" customHeight="1">
      <c r="A11" s="169"/>
      <c r="B11" s="1" t="s">
        <v>164</v>
      </c>
      <c r="C11" s="1" t="s">
        <v>164</v>
      </c>
      <c r="D11" s="1" t="s">
        <v>164</v>
      </c>
      <c r="E11" s="1" t="s">
        <v>165</v>
      </c>
      <c r="F11" s="1">
        <v>2</v>
      </c>
      <c r="G11" s="1" t="s">
        <v>164</v>
      </c>
      <c r="H11" s="1" t="s">
        <v>164</v>
      </c>
      <c r="I11" s="1" t="s">
        <v>164</v>
      </c>
      <c r="J11" s="1" t="s">
        <v>164</v>
      </c>
      <c r="K11" s="1" t="s">
        <v>164</v>
      </c>
      <c r="L11" s="1" t="s">
        <v>164</v>
      </c>
      <c r="M11" s="1" t="s">
        <v>164</v>
      </c>
      <c r="N11" s="1" t="s">
        <v>164</v>
      </c>
      <c r="O11" s="1" t="s">
        <v>164</v>
      </c>
      <c r="T11" s="178" t="s">
        <v>168</v>
      </c>
      <c r="U11" s="450"/>
      <c r="V11" s="179" t="s">
        <v>168</v>
      </c>
      <c r="W11" s="395">
        <v>66460.569535999995</v>
      </c>
      <c r="X11" s="395">
        <v>0</v>
      </c>
      <c r="Y11" s="395">
        <v>19.663</v>
      </c>
      <c r="Z11" s="395">
        <v>0</v>
      </c>
      <c r="AA11" s="395">
        <v>2634.85</v>
      </c>
      <c r="AB11" s="395">
        <v>0</v>
      </c>
      <c r="AC11" s="395">
        <v>0</v>
      </c>
      <c r="AD11" s="471">
        <v>69075.756536000001</v>
      </c>
      <c r="AE11" s="395">
        <v>0</v>
      </c>
      <c r="AF11" s="395">
        <v>69075.756536000001</v>
      </c>
      <c r="AG11" s="471">
        <v>49349.051463359996</v>
      </c>
      <c r="AH11" s="180">
        <v>0.71441926861330718</v>
      </c>
      <c r="AI11" s="172">
        <v>0.71441926861330718</v>
      </c>
      <c r="AJ11" s="181">
        <v>8361.610283510001</v>
      </c>
      <c r="AK11" s="181">
        <v>40987.441179849993</v>
      </c>
      <c r="AL11" s="174" t="e" vm="1">
        <v>#VALUE!</v>
      </c>
      <c r="AM11" s="471">
        <v>27123.275816829999</v>
      </c>
      <c r="AN11" s="182">
        <v>0.39265984445200025</v>
      </c>
      <c r="AO11" s="172">
        <v>0.39265984445200025</v>
      </c>
      <c r="AP11" s="181">
        <v>6891.4626613999999</v>
      </c>
      <c r="AQ11" s="181">
        <v>20231.813155429998</v>
      </c>
      <c r="AR11" s="174" t="e">
        <v>#N/A</v>
      </c>
      <c r="AS11" s="471">
        <v>26323.476072659996</v>
      </c>
      <c r="AT11" s="182">
        <v>0.38108125618488264</v>
      </c>
      <c r="AU11" s="471">
        <v>19726.705072640005</v>
      </c>
      <c r="AV11" s="395">
        <v>22225.775646529997</v>
      </c>
      <c r="AW11" s="396">
        <v>41952.480719170002</v>
      </c>
      <c r="AX11" s="395">
        <v>19726.705072640005</v>
      </c>
      <c r="AY11" s="183" t="e">
        <v>#N/A</v>
      </c>
      <c r="AZ11" s="176" t="e">
        <v>#N/A</v>
      </c>
      <c r="BA11" s="140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25.5" customHeight="1">
      <c r="A12" s="169"/>
      <c r="B12" s="1" t="s">
        <v>164</v>
      </c>
      <c r="C12" s="1" t="s">
        <v>164</v>
      </c>
      <c r="D12" s="1" t="s">
        <v>164</v>
      </c>
      <c r="E12" s="1" t="s">
        <v>165</v>
      </c>
      <c r="F12" s="1">
        <v>3</v>
      </c>
      <c r="G12" s="1" t="s">
        <v>164</v>
      </c>
      <c r="H12" s="1" t="s">
        <v>164</v>
      </c>
      <c r="I12" s="1" t="s">
        <v>164</v>
      </c>
      <c r="J12" s="1" t="s">
        <v>164</v>
      </c>
      <c r="K12" s="1" t="s">
        <v>164</v>
      </c>
      <c r="L12" s="1" t="s">
        <v>164</v>
      </c>
      <c r="M12" s="1" t="s">
        <v>164</v>
      </c>
      <c r="N12" s="1" t="s">
        <v>164</v>
      </c>
      <c r="O12" s="1" t="s">
        <v>164</v>
      </c>
      <c r="T12" s="178" t="s">
        <v>169</v>
      </c>
      <c r="U12" s="450"/>
      <c r="V12" s="179" t="s">
        <v>169</v>
      </c>
      <c r="W12" s="397">
        <v>1413422.337728</v>
      </c>
      <c r="X12" s="397">
        <v>0</v>
      </c>
      <c r="Y12" s="397">
        <v>521.44799999999998</v>
      </c>
      <c r="Z12" s="397">
        <v>0</v>
      </c>
      <c r="AA12" s="397">
        <v>450</v>
      </c>
      <c r="AB12" s="397">
        <v>0</v>
      </c>
      <c r="AC12" s="397">
        <v>0</v>
      </c>
      <c r="AD12" s="472">
        <v>1413350.8897279999</v>
      </c>
      <c r="AE12" s="397">
        <v>12163.552</v>
      </c>
      <c r="AF12" s="395">
        <v>1401187.337728</v>
      </c>
      <c r="AG12" s="472">
        <v>1347998.3701659201</v>
      </c>
      <c r="AH12" s="180">
        <v>0.9537605841287885</v>
      </c>
      <c r="AI12" s="172">
        <v>0.96204007406438252</v>
      </c>
      <c r="AJ12" s="181">
        <v>505873.07565193</v>
      </c>
      <c r="AK12" s="181">
        <v>842125.29451399017</v>
      </c>
      <c r="AL12" s="174" t="e" vm="1">
        <v>#VALUE!</v>
      </c>
      <c r="AM12" s="471">
        <v>1339303.8991479203</v>
      </c>
      <c r="AN12" s="182">
        <v>0.94760891218292576</v>
      </c>
      <c r="AO12" s="172">
        <v>0.95583500013608269</v>
      </c>
      <c r="AP12" s="181">
        <v>505873.07565193</v>
      </c>
      <c r="AQ12" s="181">
        <v>833430.82349599036</v>
      </c>
      <c r="AR12" s="174" t="e">
        <v>#N/A</v>
      </c>
      <c r="AS12" s="471">
        <v>1339303.8991479203</v>
      </c>
      <c r="AT12" s="182">
        <v>0.94760891218292576</v>
      </c>
      <c r="AU12" s="471">
        <v>65352.519562079804</v>
      </c>
      <c r="AV12" s="395">
        <v>8694.4710179998074</v>
      </c>
      <c r="AW12" s="396">
        <v>74046.990580079611</v>
      </c>
      <c r="AX12" s="395">
        <v>53188.967562079895</v>
      </c>
      <c r="AY12" s="183" t="e">
        <v>#N/A</v>
      </c>
      <c r="AZ12" s="176" t="e">
        <v>#N/A</v>
      </c>
      <c r="BA12" s="140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22.5" customHeight="1">
      <c r="A13" s="169"/>
      <c r="B13" s="1" t="s">
        <v>164</v>
      </c>
      <c r="C13" s="1" t="s">
        <v>164</v>
      </c>
      <c r="D13" s="1" t="s">
        <v>164</v>
      </c>
      <c r="E13" s="1" t="s">
        <v>165</v>
      </c>
      <c r="F13" s="1">
        <v>5</v>
      </c>
      <c r="G13" s="1" t="s">
        <v>164</v>
      </c>
      <c r="H13" s="1" t="s">
        <v>164</v>
      </c>
      <c r="I13" s="1" t="s">
        <v>164</v>
      </c>
      <c r="J13" s="1" t="s">
        <v>164</v>
      </c>
      <c r="K13" s="1" t="s">
        <v>164</v>
      </c>
      <c r="L13" s="1" t="s">
        <v>164</v>
      </c>
      <c r="M13" s="1" t="s">
        <v>164</v>
      </c>
      <c r="N13" s="1" t="s">
        <v>164</v>
      </c>
      <c r="O13" s="1" t="s">
        <v>164</v>
      </c>
      <c r="Q13" s="184"/>
      <c r="T13" s="178" t="s">
        <v>170</v>
      </c>
      <c r="U13" s="450"/>
      <c r="V13" s="179" t="s">
        <v>170</v>
      </c>
      <c r="W13" s="395">
        <v>62635.527157999997</v>
      </c>
      <c r="X13" s="395">
        <v>0</v>
      </c>
      <c r="Y13" s="395">
        <v>2500</v>
      </c>
      <c r="Z13" s="395">
        <v>0</v>
      </c>
      <c r="AA13" s="395">
        <v>386.59800000000001</v>
      </c>
      <c r="AB13" s="395">
        <v>0</v>
      </c>
      <c r="AC13" s="395">
        <v>0</v>
      </c>
      <c r="AD13" s="471">
        <v>60522.125157999995</v>
      </c>
      <c r="AE13" s="395">
        <v>0</v>
      </c>
      <c r="AF13" s="395">
        <v>60522.125157999995</v>
      </c>
      <c r="AG13" s="471">
        <v>35937.352568709997</v>
      </c>
      <c r="AH13" s="180">
        <v>0.59378867604023144</v>
      </c>
      <c r="AI13" s="172">
        <v>0.59378867604023144</v>
      </c>
      <c r="AJ13" s="181">
        <v>0</v>
      </c>
      <c r="AK13" s="181">
        <v>35937.352568709997</v>
      </c>
      <c r="AL13" s="174" t="e" vm="1">
        <v>#VALUE!</v>
      </c>
      <c r="AM13" s="471">
        <v>15274.19410879</v>
      </c>
      <c r="AN13" s="182">
        <v>0.25237372397143942</v>
      </c>
      <c r="AO13" s="172">
        <v>0.25237372397143942</v>
      </c>
      <c r="AP13" s="181">
        <v>28384.812037439999</v>
      </c>
      <c r="AQ13" s="181">
        <v>-13110.617928649999</v>
      </c>
      <c r="AR13" s="174" t="e">
        <v>#N/A</v>
      </c>
      <c r="AS13" s="471">
        <v>15176.116799790001</v>
      </c>
      <c r="AT13" s="182">
        <v>0.25075320405836704</v>
      </c>
      <c r="AU13" s="471">
        <v>24584.772589289998</v>
      </c>
      <c r="AV13" s="395">
        <v>20663.15845992</v>
      </c>
      <c r="AW13" s="396">
        <v>45247.931049209998</v>
      </c>
      <c r="AX13" s="395">
        <v>24584.772589289998</v>
      </c>
      <c r="AY13" s="183" t="e">
        <v>#N/A</v>
      </c>
      <c r="AZ13" s="176" t="e">
        <v>#N/A</v>
      </c>
      <c r="BA13" s="140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</row>
    <row r="14" spans="1:78" ht="39" customHeight="1" thickBot="1">
      <c r="A14" s="169"/>
      <c r="B14" s="1" t="s">
        <v>164</v>
      </c>
      <c r="C14" s="1" t="s">
        <v>164</v>
      </c>
      <c r="D14" s="1" t="s">
        <v>164</v>
      </c>
      <c r="E14" s="1" t="s">
        <v>165</v>
      </c>
      <c r="F14" s="1">
        <v>8</v>
      </c>
      <c r="G14" s="1" t="s">
        <v>164</v>
      </c>
      <c r="H14" s="1" t="s">
        <v>164</v>
      </c>
      <c r="I14" s="1" t="s">
        <v>164</v>
      </c>
      <c r="J14" s="1" t="s">
        <v>164</v>
      </c>
      <c r="K14" s="1" t="s">
        <v>164</v>
      </c>
      <c r="L14" s="1" t="s">
        <v>164</v>
      </c>
      <c r="M14" s="1" t="s">
        <v>164</v>
      </c>
      <c r="N14" s="1" t="s">
        <v>164</v>
      </c>
      <c r="O14" s="1" t="s">
        <v>164</v>
      </c>
      <c r="Q14" s="184"/>
      <c r="T14" s="185" t="s">
        <v>171</v>
      </c>
      <c r="U14" s="451"/>
      <c r="V14" s="179" t="s">
        <v>171</v>
      </c>
      <c r="W14" s="395">
        <v>18726.602375999999</v>
      </c>
      <c r="X14" s="395">
        <v>0</v>
      </c>
      <c r="Y14" s="395">
        <v>0</v>
      </c>
      <c r="Z14" s="395">
        <v>0</v>
      </c>
      <c r="AA14" s="395">
        <v>19.663</v>
      </c>
      <c r="AB14" s="395">
        <v>0</v>
      </c>
      <c r="AC14" s="395">
        <v>0</v>
      </c>
      <c r="AD14" s="471">
        <v>18746.265375999999</v>
      </c>
      <c r="AE14" s="395">
        <v>0</v>
      </c>
      <c r="AF14" s="395">
        <v>18746.265375999999</v>
      </c>
      <c r="AG14" s="471">
        <v>2973.4009369999994</v>
      </c>
      <c r="AH14" s="180">
        <v>0.15861297583073325</v>
      </c>
      <c r="AI14" s="172">
        <v>0.15861297583073325</v>
      </c>
      <c r="AJ14" s="181">
        <v>0</v>
      </c>
      <c r="AK14" s="181">
        <v>2973.4009369999994</v>
      </c>
      <c r="AL14" s="174" t="e" vm="1">
        <v>#VALUE!</v>
      </c>
      <c r="AM14" s="471">
        <v>2935.1036969999996</v>
      </c>
      <c r="AN14" s="182">
        <v>0.15657004945409986</v>
      </c>
      <c r="AO14" s="172">
        <v>0.15657004945409986</v>
      </c>
      <c r="AP14" s="181">
        <v>2180.882576</v>
      </c>
      <c r="AQ14" s="181">
        <v>754.22112099999958</v>
      </c>
      <c r="AR14" s="174" t="e">
        <v>#N/A</v>
      </c>
      <c r="AS14" s="471">
        <v>2935.1036969999996</v>
      </c>
      <c r="AT14" s="182">
        <v>0.15657004945409986</v>
      </c>
      <c r="AU14" s="471">
        <v>15772.864439000001</v>
      </c>
      <c r="AV14" s="395">
        <v>38.297239999999874</v>
      </c>
      <c r="AW14" s="396">
        <v>15811.161679000001</v>
      </c>
      <c r="AX14" s="395">
        <v>15772.864439000001</v>
      </c>
      <c r="AY14" s="183" t="e">
        <v>#N/A</v>
      </c>
      <c r="AZ14" s="176" t="e">
        <v>#N/A</v>
      </c>
      <c r="BA14" s="140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27.75" customHeight="1" thickBot="1">
      <c r="A15" s="186"/>
      <c r="B15" s="1" t="s">
        <v>164</v>
      </c>
      <c r="C15" s="1" t="s">
        <v>164</v>
      </c>
      <c r="D15" s="1" t="s">
        <v>164</v>
      </c>
      <c r="E15" s="186" t="s">
        <v>172</v>
      </c>
      <c r="F15" s="186" t="s">
        <v>164</v>
      </c>
      <c r="G15" s="186" t="s">
        <v>164</v>
      </c>
      <c r="H15" s="186" t="s">
        <v>164</v>
      </c>
      <c r="I15" s="186" t="s">
        <v>164</v>
      </c>
      <c r="J15" s="186" t="s">
        <v>164</v>
      </c>
      <c r="K15" s="186" t="s">
        <v>164</v>
      </c>
      <c r="L15" s="186" t="s">
        <v>164</v>
      </c>
      <c r="M15" s="186" t="s">
        <v>164</v>
      </c>
      <c r="N15" s="186" t="s">
        <v>164</v>
      </c>
      <c r="O15" s="186" t="s">
        <v>164</v>
      </c>
      <c r="P15" s="186"/>
      <c r="Q15" s="186"/>
      <c r="R15" s="186"/>
      <c r="S15" s="186"/>
      <c r="T15" s="187" t="s">
        <v>173</v>
      </c>
      <c r="U15" s="445"/>
      <c r="V15" s="160" t="s">
        <v>173</v>
      </c>
      <c r="W15" s="398">
        <v>24832.568094999999</v>
      </c>
      <c r="X15" s="398">
        <v>0</v>
      </c>
      <c r="Y15" s="398">
        <v>0</v>
      </c>
      <c r="Z15" s="398"/>
      <c r="AA15" s="398">
        <v>0</v>
      </c>
      <c r="AB15" s="398">
        <v>0</v>
      </c>
      <c r="AC15" s="398"/>
      <c r="AD15" s="473">
        <v>24832.568094999999</v>
      </c>
      <c r="AE15" s="398">
        <v>0</v>
      </c>
      <c r="AF15" s="398">
        <v>24832.568094999999</v>
      </c>
      <c r="AG15" s="473">
        <v>0</v>
      </c>
      <c r="AH15" s="188">
        <v>0</v>
      </c>
      <c r="AI15" s="189">
        <v>0</v>
      </c>
      <c r="AJ15" s="190">
        <v>584596.02777587995</v>
      </c>
      <c r="AK15" s="190">
        <v>1178996.2797199802</v>
      </c>
      <c r="AL15" s="174" t="e" vm="1">
        <v>#VALUE!</v>
      </c>
      <c r="AM15" s="473">
        <v>0</v>
      </c>
      <c r="AN15" s="188">
        <v>0</v>
      </c>
      <c r="AO15" s="191">
        <v>0</v>
      </c>
      <c r="AP15" s="190">
        <v>611510.69219120999</v>
      </c>
      <c r="AQ15" s="190">
        <v>968696.44747240038</v>
      </c>
      <c r="AR15" s="174" t="e">
        <v>#N/A</v>
      </c>
      <c r="AS15" s="473">
        <v>0</v>
      </c>
      <c r="AT15" s="188">
        <v>0</v>
      </c>
      <c r="AU15" s="473">
        <v>24832.568094999999</v>
      </c>
      <c r="AV15" s="398">
        <v>0</v>
      </c>
      <c r="AW15" s="398">
        <v>24832.568094999999</v>
      </c>
      <c r="AX15" s="398">
        <v>24832.568094999999</v>
      </c>
      <c r="AY15" s="192" t="e">
        <v>#N/A</v>
      </c>
      <c r="AZ15" s="176" t="e">
        <v>#N/A</v>
      </c>
      <c r="BA15" s="140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</row>
    <row r="16" spans="1:78" ht="21.75" customHeight="1">
      <c r="A16" s="186"/>
      <c r="B16" s="1" t="s">
        <v>164</v>
      </c>
      <c r="C16" s="1" t="s">
        <v>164</v>
      </c>
      <c r="D16" s="1" t="s">
        <v>164</v>
      </c>
      <c r="E16" s="186" t="s">
        <v>172</v>
      </c>
      <c r="F16" s="186" t="s">
        <v>164</v>
      </c>
      <c r="G16" s="186" t="s">
        <v>164</v>
      </c>
      <c r="H16" s="186" t="s">
        <v>164</v>
      </c>
      <c r="I16" s="186" t="s">
        <v>164</v>
      </c>
      <c r="J16" s="186" t="s">
        <v>164</v>
      </c>
      <c r="K16" s="186" t="s">
        <v>164</v>
      </c>
      <c r="L16" s="186" t="s">
        <v>164</v>
      </c>
      <c r="M16" s="186" t="s">
        <v>164</v>
      </c>
      <c r="N16" s="186" t="s">
        <v>164</v>
      </c>
      <c r="O16" s="186" t="s">
        <v>164</v>
      </c>
      <c r="P16" s="186"/>
      <c r="Q16" s="186"/>
      <c r="R16" s="186"/>
      <c r="S16" s="186"/>
      <c r="T16" s="193" t="s">
        <v>174</v>
      </c>
      <c r="U16" s="450"/>
      <c r="V16" s="179" t="s">
        <v>174</v>
      </c>
      <c r="W16" s="399">
        <v>6580.6649349999998</v>
      </c>
      <c r="X16" s="399">
        <v>0</v>
      </c>
      <c r="Y16" s="399">
        <v>0</v>
      </c>
      <c r="Z16" s="399">
        <v>0</v>
      </c>
      <c r="AA16" s="399">
        <v>0</v>
      </c>
      <c r="AB16" s="399">
        <v>0</v>
      </c>
      <c r="AC16" s="399">
        <v>0</v>
      </c>
      <c r="AD16" s="474">
        <v>6580.6649349999998</v>
      </c>
      <c r="AE16" s="399">
        <v>0</v>
      </c>
      <c r="AF16" s="399">
        <v>6580.6649349999998</v>
      </c>
      <c r="AG16" s="474">
        <v>0</v>
      </c>
      <c r="AH16" s="180">
        <v>0</v>
      </c>
      <c r="AI16" s="189">
        <v>0</v>
      </c>
      <c r="AJ16" s="194">
        <v>15241.200802160001</v>
      </c>
      <c r="AK16" s="181">
        <v>-15241.200802160001</v>
      </c>
      <c r="AL16" s="174" t="e" vm="1">
        <v>#VALUE!</v>
      </c>
      <c r="AM16" s="474">
        <v>0</v>
      </c>
      <c r="AN16" s="182">
        <v>0</v>
      </c>
      <c r="AO16" s="191">
        <v>0</v>
      </c>
      <c r="AP16" s="194">
        <v>15241.200802160001</v>
      </c>
      <c r="AQ16" s="181">
        <v>-15241.200802160001</v>
      </c>
      <c r="AR16" s="174" t="e">
        <v>#N/A</v>
      </c>
      <c r="AS16" s="474">
        <v>0</v>
      </c>
      <c r="AT16" s="182">
        <v>0</v>
      </c>
      <c r="AU16" s="474">
        <v>6580.6649349999998</v>
      </c>
      <c r="AV16" s="399">
        <v>0</v>
      </c>
      <c r="AW16" s="396">
        <v>6580.6649349999998</v>
      </c>
      <c r="AX16" s="397">
        <v>6580.6649349999998</v>
      </c>
      <c r="AY16" s="195" t="e">
        <v>#N/A</v>
      </c>
      <c r="AZ16" s="176" t="e">
        <v>#N/A</v>
      </c>
      <c r="BA16" s="140"/>
    </row>
    <row r="17" spans="1:80" ht="21.75" customHeight="1" thickBot="1">
      <c r="A17" s="186"/>
      <c r="B17" s="1" t="s">
        <v>164</v>
      </c>
      <c r="C17" s="1" t="s">
        <v>164</v>
      </c>
      <c r="D17" s="1" t="s">
        <v>164</v>
      </c>
      <c r="E17" s="186" t="s">
        <v>172</v>
      </c>
      <c r="F17" s="186" t="s">
        <v>164</v>
      </c>
      <c r="G17" s="186" t="s">
        <v>164</v>
      </c>
      <c r="H17" s="186" t="s">
        <v>164</v>
      </c>
      <c r="I17" s="186" t="s">
        <v>164</v>
      </c>
      <c r="J17" s="186" t="s">
        <v>164</v>
      </c>
      <c r="K17" s="186" t="s">
        <v>164</v>
      </c>
      <c r="L17" s="186" t="s">
        <v>164</v>
      </c>
      <c r="M17" s="186" t="s">
        <v>164</v>
      </c>
      <c r="N17" s="186" t="s">
        <v>164</v>
      </c>
      <c r="O17" s="186" t="s">
        <v>164</v>
      </c>
      <c r="P17" s="186"/>
      <c r="Q17" s="186"/>
      <c r="R17" s="186"/>
      <c r="S17" s="186"/>
      <c r="T17" s="193" t="s">
        <v>175</v>
      </c>
      <c r="U17" s="450"/>
      <c r="V17" s="179" t="s">
        <v>175</v>
      </c>
      <c r="W17" s="399">
        <v>18251.903159999998</v>
      </c>
      <c r="X17" s="399">
        <v>0</v>
      </c>
      <c r="Y17" s="399">
        <v>0</v>
      </c>
      <c r="Z17" s="399">
        <v>0</v>
      </c>
      <c r="AA17" s="399">
        <v>0</v>
      </c>
      <c r="AB17" s="399">
        <v>0</v>
      </c>
      <c r="AC17" s="399">
        <v>0</v>
      </c>
      <c r="AD17" s="474">
        <v>18251.903159999998</v>
      </c>
      <c r="AE17" s="399">
        <v>0</v>
      </c>
      <c r="AF17" s="399">
        <v>18251.903159999998</v>
      </c>
      <c r="AG17" s="474">
        <v>0</v>
      </c>
      <c r="AH17" s="180">
        <v>0</v>
      </c>
      <c r="AI17" s="189">
        <v>0</v>
      </c>
      <c r="AJ17" s="194">
        <v>15241.200802160001</v>
      </c>
      <c r="AK17" s="181">
        <v>-15241.200802160001</v>
      </c>
      <c r="AL17" s="196" t="e" vm="1">
        <v>#VALUE!</v>
      </c>
      <c r="AM17" s="474">
        <v>0</v>
      </c>
      <c r="AN17" s="182">
        <v>0</v>
      </c>
      <c r="AO17" s="191">
        <v>0</v>
      </c>
      <c r="AP17" s="194">
        <v>15241.200802160001</v>
      </c>
      <c r="AQ17" s="181">
        <v>-15241.200802160001</v>
      </c>
      <c r="AR17" s="196" t="e">
        <v>#N/A</v>
      </c>
      <c r="AS17" s="474">
        <v>0</v>
      </c>
      <c r="AT17" s="182">
        <v>0</v>
      </c>
      <c r="AU17" s="474">
        <v>18251.903159999998</v>
      </c>
      <c r="AV17" s="399">
        <v>0</v>
      </c>
      <c r="AW17" s="396">
        <v>18251.903159999998</v>
      </c>
      <c r="AX17" s="397">
        <v>18251.903159999998</v>
      </c>
      <c r="AY17" s="195" t="e">
        <v>#N/A</v>
      </c>
      <c r="AZ17" s="176" t="e">
        <v>#N/A</v>
      </c>
      <c r="BA17" s="140"/>
    </row>
    <row r="18" spans="1:80" ht="24.75" customHeight="1" thickBot="1">
      <c r="A18" s="169"/>
      <c r="B18" s="1" t="s">
        <v>164</v>
      </c>
      <c r="C18" s="1" t="s">
        <v>164</v>
      </c>
      <c r="D18" s="1" t="s">
        <v>164</v>
      </c>
      <c r="E18" s="1" t="s">
        <v>176</v>
      </c>
      <c r="F18" s="1" t="s">
        <v>164</v>
      </c>
      <c r="G18" s="1" t="s">
        <v>164</v>
      </c>
      <c r="H18" s="1" t="s">
        <v>164</v>
      </c>
      <c r="I18" s="1" t="s">
        <v>164</v>
      </c>
      <c r="J18" s="1" t="s">
        <v>164</v>
      </c>
      <c r="K18" s="1" t="s">
        <v>164</v>
      </c>
      <c r="L18" s="1" t="s">
        <v>164</v>
      </c>
      <c r="M18" s="1" t="s">
        <v>164</v>
      </c>
      <c r="N18" s="1" t="s">
        <v>164</v>
      </c>
      <c r="O18" s="1" t="s">
        <v>164</v>
      </c>
      <c r="Q18" s="184"/>
      <c r="T18" s="170" t="s">
        <v>177</v>
      </c>
      <c r="U18" s="445"/>
      <c r="V18" s="160" t="s">
        <v>177</v>
      </c>
      <c r="W18" s="393">
        <v>5844585.9500429993</v>
      </c>
      <c r="X18" s="393">
        <v>0</v>
      </c>
      <c r="Y18" s="393">
        <v>80000</v>
      </c>
      <c r="Z18" s="393">
        <v>0</v>
      </c>
      <c r="AA18" s="393">
        <v>1480000</v>
      </c>
      <c r="AB18" s="393">
        <v>0</v>
      </c>
      <c r="AC18" s="393">
        <v>2082924</v>
      </c>
      <c r="AD18" s="470">
        <v>7244585.9500429993</v>
      </c>
      <c r="AE18" s="393">
        <v>3262.6244160000001</v>
      </c>
      <c r="AF18" s="393">
        <v>7241323.3256269991</v>
      </c>
      <c r="AG18" s="470">
        <v>3515659.2631520103</v>
      </c>
      <c r="AH18" s="171">
        <v>0.48528091010241153</v>
      </c>
      <c r="AI18" s="172">
        <v>0.48549955651201399</v>
      </c>
      <c r="AJ18" s="173">
        <v>5012.2638690600006</v>
      </c>
      <c r="AK18" s="173">
        <v>108009.74834862001</v>
      </c>
      <c r="AL18" s="174" t="e" vm="1">
        <v>#VALUE!</v>
      </c>
      <c r="AM18" s="470">
        <v>3383731.9767899998</v>
      </c>
      <c r="AN18" s="188">
        <v>0.46707044407001841</v>
      </c>
      <c r="AO18" s="172">
        <v>0.46728088563798731</v>
      </c>
      <c r="AP18" s="173">
        <v>5012.2638690600006</v>
      </c>
      <c r="AQ18" s="173">
        <v>42346.539304220001</v>
      </c>
      <c r="AR18" s="174" t="e">
        <v>#N/A</v>
      </c>
      <c r="AS18" s="470">
        <v>3381744.8534730296</v>
      </c>
      <c r="AT18" s="188">
        <v>0.46679615326435014</v>
      </c>
      <c r="AU18" s="470">
        <v>3728926.6868909891</v>
      </c>
      <c r="AV18" s="393">
        <v>131927.28636201084</v>
      </c>
      <c r="AW18" s="394">
        <v>3860853.9732529996</v>
      </c>
      <c r="AX18" s="393">
        <v>3725664.0624749889</v>
      </c>
      <c r="AY18" s="197" t="e">
        <v>#N/A</v>
      </c>
      <c r="AZ18" s="176" t="e">
        <v>#N/A</v>
      </c>
      <c r="BA18" s="140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</row>
    <row r="19" spans="1:80" ht="24.75" customHeight="1" thickBot="1">
      <c r="A19" s="198"/>
      <c r="B19" s="199" t="s">
        <v>164</v>
      </c>
      <c r="C19" s="199" t="s">
        <v>164</v>
      </c>
      <c r="D19" s="199" t="s">
        <v>164</v>
      </c>
      <c r="E19" s="199" t="s">
        <v>164</v>
      </c>
      <c r="F19" s="199" t="s">
        <v>164</v>
      </c>
      <c r="G19" s="199" t="s">
        <v>164</v>
      </c>
      <c r="H19" s="199" t="s">
        <v>164</v>
      </c>
      <c r="I19" s="199" t="s">
        <v>164</v>
      </c>
      <c r="J19" s="199" t="s">
        <v>164</v>
      </c>
      <c r="K19" s="199" t="s">
        <v>164</v>
      </c>
      <c r="L19" s="199" t="s">
        <v>164</v>
      </c>
      <c r="M19" s="199" t="s">
        <v>164</v>
      </c>
      <c r="N19" s="199" t="s">
        <v>164</v>
      </c>
      <c r="O19" s="199" t="s">
        <v>164</v>
      </c>
      <c r="P19" s="199"/>
      <c r="Q19" s="199"/>
      <c r="R19" s="199"/>
      <c r="S19" s="199"/>
      <c r="T19" s="170" t="s">
        <v>178</v>
      </c>
      <c r="U19" s="445"/>
      <c r="V19" s="160" t="s">
        <v>178</v>
      </c>
      <c r="W19" s="393">
        <v>7630335.7925549997</v>
      </c>
      <c r="X19" s="393">
        <v>0</v>
      </c>
      <c r="Y19" s="393">
        <v>83041.111000000004</v>
      </c>
      <c r="Z19" s="393">
        <v>0</v>
      </c>
      <c r="AA19" s="393">
        <v>1486622.111</v>
      </c>
      <c r="AB19" s="393">
        <v>0</v>
      </c>
      <c r="AC19" s="393">
        <v>2082924</v>
      </c>
      <c r="AD19" s="470">
        <v>9033916.7925549988</v>
      </c>
      <c r="AE19" s="393">
        <v>28988.485384</v>
      </c>
      <c r="AF19" s="393">
        <v>9004928.3071710002</v>
      </c>
      <c r="AG19" s="470">
        <v>5056180.9471495105</v>
      </c>
      <c r="AH19" s="171">
        <v>0.55968867804011579</v>
      </c>
      <c r="AI19" s="172">
        <v>0.56149041665585087</v>
      </c>
      <c r="AJ19" s="173">
        <v>549101.36230249994</v>
      </c>
      <c r="AK19" s="173">
        <v>1101468.9329756801</v>
      </c>
      <c r="AL19" s="174" t="e" vm="1">
        <v>#VALUE!</v>
      </c>
      <c r="AM19" s="470">
        <v>4872156.6138040498</v>
      </c>
      <c r="AN19" s="171">
        <v>0.53931829633623318</v>
      </c>
      <c r="AO19" s="172">
        <v>0.54105445902597005</v>
      </c>
      <c r="AP19" s="173">
        <v>576016.02671782998</v>
      </c>
      <c r="AQ19" s="173">
        <v>956832.30977250042</v>
      </c>
      <c r="AR19" s="174" t="e">
        <v>#N/A</v>
      </c>
      <c r="AS19" s="470">
        <v>4868309.1233338099</v>
      </c>
      <c r="AT19" s="171">
        <v>0.53889240239027492</v>
      </c>
      <c r="AU19" s="470">
        <v>3977735.8454054887</v>
      </c>
      <c r="AV19" s="393">
        <v>184024.33334546065</v>
      </c>
      <c r="AW19" s="394">
        <v>4136927.6106559495</v>
      </c>
      <c r="AX19" s="393">
        <v>3948747.3600214897</v>
      </c>
      <c r="AY19" s="197" t="e">
        <v>#N/A</v>
      </c>
      <c r="AZ19" s="176" t="e">
        <v>#N/A</v>
      </c>
      <c r="BA19" s="140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</row>
    <row r="20" spans="1:80" ht="22.5">
      <c r="T20" s="145"/>
      <c r="W20" s="475"/>
      <c r="X20" s="476"/>
      <c r="Y20" s="476"/>
      <c r="Z20" s="476"/>
      <c r="AA20" s="476"/>
      <c r="AB20" s="476"/>
      <c r="AC20" s="476"/>
      <c r="AD20" s="477"/>
      <c r="AE20" s="478"/>
      <c r="AF20" s="479"/>
      <c r="AG20" s="477"/>
      <c r="AH20" s="200"/>
      <c r="AI20" s="201"/>
      <c r="AJ20" s="201"/>
      <c r="AK20" s="201"/>
      <c r="AL20" s="202"/>
      <c r="AM20" s="477"/>
      <c r="AN20" s="203"/>
      <c r="AO20" s="204"/>
      <c r="AP20" s="204"/>
      <c r="AQ20" s="204"/>
      <c r="AR20" s="205"/>
      <c r="AS20" s="477"/>
      <c r="AT20" s="218"/>
      <c r="AU20" s="477"/>
      <c r="AV20" s="204"/>
      <c r="AW20" s="204"/>
      <c r="AX20" s="204"/>
      <c r="AY20" s="204"/>
      <c r="AZ20" s="204"/>
      <c r="BA20" s="140"/>
      <c r="BB20" s="205"/>
      <c r="BC20" s="205"/>
      <c r="BD20" s="205"/>
      <c r="BE20" s="205"/>
      <c r="BF20" s="205"/>
      <c r="BG20" s="205"/>
      <c r="BH20" s="205"/>
      <c r="BI20" s="141"/>
      <c r="BJ20" s="141"/>
      <c r="BK20" s="141"/>
      <c r="BL20" s="141"/>
      <c r="BM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</row>
    <row r="21" spans="1:80" ht="18">
      <c r="T21" s="151" t="s">
        <v>179</v>
      </c>
      <c r="U21" s="452"/>
      <c r="V21" s="151" t="s">
        <v>180</v>
      </c>
      <c r="W21" s="145"/>
      <c r="X21" s="145"/>
      <c r="Y21" s="145"/>
      <c r="Z21" s="145"/>
      <c r="AA21" s="145"/>
      <c r="AB21" s="145"/>
      <c r="AC21" s="145"/>
      <c r="AD21" s="441"/>
      <c r="AE21" s="206"/>
      <c r="AF21" s="206"/>
      <c r="AG21" s="441"/>
      <c r="AH21" s="147"/>
      <c r="AI21" s="148"/>
      <c r="AJ21" s="148"/>
      <c r="AK21" s="148"/>
      <c r="AL21" s="141"/>
      <c r="AM21" s="441"/>
      <c r="AN21" s="147"/>
      <c r="AO21" s="148"/>
      <c r="AP21" s="148"/>
      <c r="AQ21" s="148"/>
      <c r="AR21" s="141"/>
      <c r="AS21" s="441"/>
      <c r="AT21" s="147"/>
      <c r="AU21" s="441"/>
      <c r="AV21" s="391"/>
      <c r="AW21" s="391"/>
      <c r="AX21" s="391"/>
      <c r="AY21" s="148"/>
      <c r="AZ21" s="148"/>
      <c r="BA21" s="140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</row>
    <row r="22" spans="1:80" ht="12.75" customHeight="1" thickBot="1">
      <c r="T22" s="145"/>
      <c r="V22" s="146"/>
      <c r="W22" s="145"/>
      <c r="X22" s="145"/>
      <c r="Y22" s="145"/>
      <c r="Z22" s="145"/>
      <c r="AA22" s="145"/>
      <c r="AB22" s="145"/>
      <c r="AC22" s="145"/>
      <c r="AD22" s="441"/>
      <c r="AE22" s="145"/>
      <c r="AF22" s="145"/>
      <c r="AG22" s="441"/>
      <c r="AH22" s="147"/>
      <c r="AI22" s="148"/>
      <c r="AJ22" s="148"/>
      <c r="AK22" s="148"/>
      <c r="AL22" s="141"/>
      <c r="AM22" s="441"/>
      <c r="AN22" s="147"/>
      <c r="AO22" s="148"/>
      <c r="AP22" s="148"/>
      <c r="AQ22" s="148"/>
      <c r="AR22" s="141"/>
      <c r="AS22" s="441"/>
      <c r="AT22" s="147"/>
      <c r="AU22" s="441"/>
      <c r="AV22" s="391"/>
      <c r="AW22" s="391"/>
      <c r="AX22" s="391"/>
      <c r="AY22" s="148"/>
      <c r="AZ22" s="148"/>
      <c r="BA22" s="140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</row>
    <row r="23" spans="1:80" ht="82.5" customHeight="1" thickBot="1">
      <c r="T23" s="158" t="s">
        <v>181</v>
      </c>
      <c r="U23" s="449"/>
      <c r="V23" s="159" t="s">
        <v>181</v>
      </c>
      <c r="W23" s="160" t="s">
        <v>126</v>
      </c>
      <c r="X23" s="160" t="s">
        <v>127</v>
      </c>
      <c r="Y23" s="160" t="s">
        <v>128</v>
      </c>
      <c r="Z23" s="160" t="s">
        <v>129</v>
      </c>
      <c r="AA23" s="160" t="s">
        <v>130</v>
      </c>
      <c r="AB23" s="160" t="s">
        <v>131</v>
      </c>
      <c r="AC23" s="159" t="s">
        <v>132</v>
      </c>
      <c r="AD23" s="469" t="s">
        <v>133</v>
      </c>
      <c r="AE23" s="159" t="s">
        <v>134</v>
      </c>
      <c r="AF23" s="159" t="s">
        <v>135</v>
      </c>
      <c r="AG23" s="469" t="s">
        <v>0</v>
      </c>
      <c r="AH23" s="161" t="s">
        <v>136</v>
      </c>
      <c r="AI23" s="162" t="s">
        <v>137</v>
      </c>
      <c r="AJ23" s="162" t="s">
        <v>138</v>
      </c>
      <c r="AK23" s="162" t="s">
        <v>139</v>
      </c>
      <c r="AL23" s="163" t="s">
        <v>140</v>
      </c>
      <c r="AM23" s="469" t="s">
        <v>141</v>
      </c>
      <c r="AN23" s="161" t="s">
        <v>142</v>
      </c>
      <c r="AO23" s="162" t="s">
        <v>143</v>
      </c>
      <c r="AP23" s="162" t="s">
        <v>144</v>
      </c>
      <c r="AQ23" s="162" t="s">
        <v>145</v>
      </c>
      <c r="AR23" s="163" t="s">
        <v>146</v>
      </c>
      <c r="AS23" s="469" t="s">
        <v>472</v>
      </c>
      <c r="AT23" s="161" t="s">
        <v>473</v>
      </c>
      <c r="AU23" s="469" t="s">
        <v>147</v>
      </c>
      <c r="AV23" s="392" t="s">
        <v>148</v>
      </c>
      <c r="AW23" s="392" t="s">
        <v>149</v>
      </c>
      <c r="AX23" s="392" t="s">
        <v>182</v>
      </c>
      <c r="AY23" s="164" t="s">
        <v>151</v>
      </c>
      <c r="AZ23" s="165" t="s">
        <v>152</v>
      </c>
      <c r="BA23" s="140"/>
      <c r="BB23" s="166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</row>
    <row r="24" spans="1:80" ht="25.5" customHeight="1">
      <c r="B24" s="1" t="s">
        <v>183</v>
      </c>
      <c r="C24" s="1" t="s">
        <v>474</v>
      </c>
      <c r="D24" s="1" t="s">
        <v>164</v>
      </c>
      <c r="E24" s="1" t="s">
        <v>164</v>
      </c>
      <c r="F24" s="1" t="s">
        <v>164</v>
      </c>
      <c r="G24" s="1" t="s">
        <v>164</v>
      </c>
      <c r="H24" s="1" t="s">
        <v>164</v>
      </c>
      <c r="I24" s="1" t="s">
        <v>164</v>
      </c>
      <c r="J24" s="1" t="s">
        <v>164</v>
      </c>
      <c r="K24" s="1" t="s">
        <v>164</v>
      </c>
      <c r="L24" s="1" t="s">
        <v>164</v>
      </c>
      <c r="M24" s="1" t="s">
        <v>164</v>
      </c>
      <c r="N24" s="1" t="s">
        <v>164</v>
      </c>
      <c r="O24" s="1" t="s">
        <v>164</v>
      </c>
      <c r="T24" s="207" t="s">
        <v>184</v>
      </c>
      <c r="U24" s="453"/>
      <c r="V24" s="208" t="s">
        <v>184</v>
      </c>
      <c r="W24" s="397">
        <v>5240301.586037999</v>
      </c>
      <c r="X24" s="397">
        <v>0</v>
      </c>
      <c r="Y24" s="397">
        <v>0</v>
      </c>
      <c r="Z24" s="397">
        <v>0</v>
      </c>
      <c r="AA24" s="397">
        <v>1476105</v>
      </c>
      <c r="AB24" s="397">
        <v>0</v>
      </c>
      <c r="AC24" s="397">
        <v>2082924</v>
      </c>
      <c r="AD24" s="472">
        <v>6716406.586037999</v>
      </c>
      <c r="AE24" s="397">
        <v>5000</v>
      </c>
      <c r="AF24" s="397">
        <v>6711406.586037999</v>
      </c>
      <c r="AG24" s="472">
        <v>3483789.4631827404</v>
      </c>
      <c r="AH24" s="182">
        <v>0.51869841686249429</v>
      </c>
      <c r="AI24" s="397">
        <v>1.0726156289396067</v>
      </c>
      <c r="AJ24" s="397">
        <v>0</v>
      </c>
      <c r="AK24" s="397">
        <v>3483789.4631827404</v>
      </c>
      <c r="AL24" s="174" t="e" vm="1">
        <v>#VALUE!</v>
      </c>
      <c r="AM24" s="472">
        <v>3411827.8773466595</v>
      </c>
      <c r="AN24" s="182">
        <v>0.50798411823952627</v>
      </c>
      <c r="AO24" s="397">
        <v>1.0236607287291748</v>
      </c>
      <c r="AP24" s="397" t="e">
        <v>#REF!</v>
      </c>
      <c r="AQ24" s="397" t="e">
        <v>#REF!</v>
      </c>
      <c r="AR24" s="174" t="e">
        <v>#N/A</v>
      </c>
      <c r="AS24" s="472">
        <v>3411789.4048135597</v>
      </c>
      <c r="AT24" s="182">
        <v>0.50797839009716217</v>
      </c>
      <c r="AU24" s="472">
        <v>3232617.1228552586</v>
      </c>
      <c r="AV24" s="397">
        <v>71961.585836080834</v>
      </c>
      <c r="AW24" s="396">
        <v>3304578.7086913395</v>
      </c>
      <c r="AX24" s="397">
        <v>3227617.1228552586</v>
      </c>
      <c r="AY24" s="183" t="e">
        <v>#N/A</v>
      </c>
      <c r="AZ24" s="176" t="e">
        <v>#N/A</v>
      </c>
      <c r="BA24" s="140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209"/>
      <c r="CB24" s="139"/>
    </row>
    <row r="25" spans="1:80" ht="25.5" customHeight="1">
      <c r="B25" s="1" t="s">
        <v>185</v>
      </c>
      <c r="C25" s="1" t="s">
        <v>186</v>
      </c>
      <c r="D25" s="1" t="s">
        <v>164</v>
      </c>
      <c r="E25" s="1" t="s">
        <v>164</v>
      </c>
      <c r="F25" s="1" t="s">
        <v>164</v>
      </c>
      <c r="G25" s="1" t="s">
        <v>164</v>
      </c>
      <c r="H25" s="1" t="s">
        <v>164</v>
      </c>
      <c r="I25" s="1" t="s">
        <v>164</v>
      </c>
      <c r="J25" s="1" t="s">
        <v>164</v>
      </c>
      <c r="K25" s="1" t="s">
        <v>164</v>
      </c>
      <c r="L25" s="1" t="s">
        <v>164</v>
      </c>
      <c r="M25" s="1" t="s">
        <v>164</v>
      </c>
      <c r="N25" s="1" t="s">
        <v>164</v>
      </c>
      <c r="O25" s="1" t="s">
        <v>164</v>
      </c>
      <c r="T25" s="207" t="s">
        <v>187</v>
      </c>
      <c r="U25" s="453"/>
      <c r="V25" s="208" t="s">
        <v>187</v>
      </c>
      <c r="W25" s="397">
        <v>1754560.6567549999</v>
      </c>
      <c r="X25" s="397">
        <v>0</v>
      </c>
      <c r="Y25" s="397">
        <v>0</v>
      </c>
      <c r="Z25" s="397">
        <v>0</v>
      </c>
      <c r="AA25" s="397">
        <v>2184</v>
      </c>
      <c r="AB25" s="397">
        <v>0</v>
      </c>
      <c r="AC25" s="397">
        <v>0</v>
      </c>
      <c r="AD25" s="472">
        <v>1756744.6567549999</v>
      </c>
      <c r="AE25" s="397">
        <v>6629.8089680000003</v>
      </c>
      <c r="AF25" s="397">
        <v>1750114.847787</v>
      </c>
      <c r="AG25" s="472">
        <v>1376107.7057054301</v>
      </c>
      <c r="AH25" s="182">
        <v>0.78332824318778937</v>
      </c>
      <c r="AI25" s="397">
        <v>1.0962225101576704</v>
      </c>
      <c r="AJ25" s="397">
        <v>549101.36230249994</v>
      </c>
      <c r="AK25" s="397">
        <v>827006.3434029303</v>
      </c>
      <c r="AL25" s="174" t="e" vm="1">
        <v>#VALUE!</v>
      </c>
      <c r="AM25" s="472">
        <v>1328104.3538794401</v>
      </c>
      <c r="AN25" s="182">
        <v>0.75600307009481393</v>
      </c>
      <c r="AO25" s="397">
        <v>1.0011611204061213</v>
      </c>
      <c r="AP25" s="397">
        <v>576016.02671782998</v>
      </c>
      <c r="AQ25" s="397">
        <v>752088.32716161013</v>
      </c>
      <c r="AR25" s="174" t="e">
        <v>#N/A</v>
      </c>
      <c r="AS25" s="472">
        <v>1327452.1762644402</v>
      </c>
      <c r="AT25" s="182">
        <v>0.75563182797235062</v>
      </c>
      <c r="AU25" s="472">
        <v>380636.95104956976</v>
      </c>
      <c r="AV25" s="397">
        <v>48003.351825990016</v>
      </c>
      <c r="AW25" s="396">
        <v>428640.30287555978</v>
      </c>
      <c r="AX25" s="397">
        <v>374007.14208156988</v>
      </c>
      <c r="AY25" s="183" t="e">
        <v>#N/A</v>
      </c>
      <c r="AZ25" s="176" t="e">
        <v>#N/A</v>
      </c>
      <c r="BA25" s="140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209"/>
      <c r="CB25" s="139"/>
    </row>
    <row r="26" spans="1:80" ht="25.5" customHeight="1">
      <c r="B26" s="1" t="s">
        <v>188</v>
      </c>
      <c r="C26" s="1" t="s">
        <v>475</v>
      </c>
      <c r="D26" s="1" t="s">
        <v>164</v>
      </c>
      <c r="E26" s="1" t="s">
        <v>164</v>
      </c>
      <c r="F26" s="1" t="s">
        <v>164</v>
      </c>
      <c r="G26" s="1" t="s">
        <v>164</v>
      </c>
      <c r="H26" s="1" t="s">
        <v>164</v>
      </c>
      <c r="I26" s="1" t="s">
        <v>164</v>
      </c>
      <c r="J26" s="1" t="s">
        <v>164</v>
      </c>
      <c r="K26" s="1" t="s">
        <v>164</v>
      </c>
      <c r="L26" s="1" t="s">
        <v>164</v>
      </c>
      <c r="M26" s="1" t="s">
        <v>164</v>
      </c>
      <c r="N26" s="1" t="s">
        <v>164</v>
      </c>
      <c r="O26" s="1" t="s">
        <v>164</v>
      </c>
      <c r="T26" s="207" t="s">
        <v>189</v>
      </c>
      <c r="U26" s="453"/>
      <c r="V26" s="208" t="s">
        <v>189</v>
      </c>
      <c r="W26" s="397">
        <v>131475.79999999999</v>
      </c>
      <c r="X26" s="397">
        <v>0</v>
      </c>
      <c r="Y26" s="397">
        <v>0</v>
      </c>
      <c r="Z26" s="397">
        <v>0</v>
      </c>
      <c r="AA26" s="397">
        <v>3445</v>
      </c>
      <c r="AB26" s="397">
        <v>0</v>
      </c>
      <c r="AC26" s="397">
        <v>0</v>
      </c>
      <c r="AD26" s="472">
        <v>134920.79999999999</v>
      </c>
      <c r="AE26" s="397">
        <v>3907</v>
      </c>
      <c r="AF26" s="397">
        <v>131014.8</v>
      </c>
      <c r="AG26" s="472">
        <v>76971.046085110007</v>
      </c>
      <c r="AH26" s="180">
        <v>0.57049058473645287</v>
      </c>
      <c r="AI26" s="210">
        <v>0.5874988633735273</v>
      </c>
      <c r="AJ26" s="181">
        <v>0</v>
      </c>
      <c r="AK26" s="181">
        <v>76971.046085110007</v>
      </c>
      <c r="AL26" s="174" t="e" vm="1">
        <v>#VALUE!</v>
      </c>
      <c r="AM26" s="472">
        <v>51671.796903780007</v>
      </c>
      <c r="AN26" s="182">
        <v>0.38297873199521504</v>
      </c>
      <c r="AO26" s="211">
        <v>0.39439663995044838</v>
      </c>
      <c r="AP26" s="181">
        <v>0</v>
      </c>
      <c r="AQ26" s="181">
        <v>51671.796903780007</v>
      </c>
      <c r="AR26" s="174" t="e">
        <v>#N/A</v>
      </c>
      <c r="AS26" s="472">
        <v>49222.966504430005</v>
      </c>
      <c r="AT26" s="182">
        <v>0.36482859947784191</v>
      </c>
      <c r="AU26" s="472">
        <v>57949.753914889981</v>
      </c>
      <c r="AV26" s="397">
        <v>25299.24918133</v>
      </c>
      <c r="AW26" s="396">
        <v>83249.003096219982</v>
      </c>
      <c r="AX26" s="397">
        <v>54043.753914889996</v>
      </c>
      <c r="AY26" s="183" t="e">
        <v>#N/A</v>
      </c>
      <c r="AZ26" s="176" t="e">
        <v>#N/A</v>
      </c>
      <c r="BA26" s="140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209"/>
      <c r="CB26" s="139"/>
    </row>
    <row r="27" spans="1:80" ht="25.5" customHeight="1">
      <c r="B27" s="1" t="s">
        <v>190</v>
      </c>
      <c r="C27" s="1" t="s">
        <v>476</v>
      </c>
      <c r="D27" s="1" t="s">
        <v>164</v>
      </c>
      <c r="E27" s="1" t="s">
        <v>164</v>
      </c>
      <c r="F27" s="1" t="s">
        <v>164</v>
      </c>
      <c r="G27" s="1" t="s">
        <v>164</v>
      </c>
      <c r="H27" s="1" t="s">
        <v>164</v>
      </c>
      <c r="I27" s="1" t="s">
        <v>164</v>
      </c>
      <c r="J27" s="1" t="s">
        <v>164</v>
      </c>
      <c r="K27" s="1" t="s">
        <v>164</v>
      </c>
      <c r="L27" s="1" t="s">
        <v>164</v>
      </c>
      <c r="M27" s="1" t="s">
        <v>164</v>
      </c>
      <c r="N27" s="1" t="s">
        <v>164</v>
      </c>
      <c r="O27" s="1" t="s">
        <v>164</v>
      </c>
      <c r="T27" s="207" t="s">
        <v>191</v>
      </c>
      <c r="U27" s="453"/>
      <c r="V27" s="208" t="s">
        <v>191</v>
      </c>
      <c r="W27" s="397">
        <v>44348.174004</v>
      </c>
      <c r="X27" s="397">
        <v>0</v>
      </c>
      <c r="Y27" s="397">
        <v>19.663</v>
      </c>
      <c r="Z27" s="397">
        <v>0</v>
      </c>
      <c r="AA27" s="397">
        <v>1116.663</v>
      </c>
      <c r="AB27" s="397">
        <v>0</v>
      </c>
      <c r="AC27" s="397">
        <v>0</v>
      </c>
      <c r="AD27" s="472">
        <v>45445.174004</v>
      </c>
      <c r="AE27" s="397">
        <v>2482.5</v>
      </c>
      <c r="AF27" s="397">
        <v>42962.674004</v>
      </c>
      <c r="AG27" s="472">
        <v>21430.621136900001</v>
      </c>
      <c r="AH27" s="180">
        <v>0.47157088968376965</v>
      </c>
      <c r="AI27" s="210">
        <v>0.49881953657969991</v>
      </c>
      <c r="AJ27" s="181">
        <v>0</v>
      </c>
      <c r="AK27" s="181">
        <v>21430.621136900001</v>
      </c>
      <c r="AL27" s="174" t="e" vm="1">
        <v>#VALUE!</v>
      </c>
      <c r="AM27" s="472">
        <v>14651.38545</v>
      </c>
      <c r="AN27" s="182">
        <v>0.32239694909541794</v>
      </c>
      <c r="AO27" s="211">
        <v>0.34102592051500091</v>
      </c>
      <c r="AP27" s="181">
        <v>0</v>
      </c>
      <c r="AQ27" s="181">
        <v>14651.38545</v>
      </c>
      <c r="AR27" s="174" t="e">
        <v>#N/A</v>
      </c>
      <c r="AS27" s="472">
        <v>14651.38545</v>
      </c>
      <c r="AT27" s="182">
        <v>0.32239694909541794</v>
      </c>
      <c r="AU27" s="472">
        <v>24014.552867099999</v>
      </c>
      <c r="AV27" s="397">
        <v>6779.2356869000014</v>
      </c>
      <c r="AW27" s="396">
        <v>30793.788553999999</v>
      </c>
      <c r="AX27" s="397">
        <v>21532.052867099999</v>
      </c>
      <c r="AY27" s="183" t="e">
        <v>#N/A</v>
      </c>
      <c r="AZ27" s="176" t="e">
        <v>#N/A</v>
      </c>
      <c r="BA27" s="140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209"/>
      <c r="CB27" s="139"/>
    </row>
    <row r="28" spans="1:80" ht="25.5" customHeight="1">
      <c r="B28" s="1" t="s">
        <v>192</v>
      </c>
      <c r="C28" s="1" t="s">
        <v>477</v>
      </c>
      <c r="D28" s="1" t="s">
        <v>164</v>
      </c>
      <c r="E28" s="1" t="s">
        <v>164</v>
      </c>
      <c r="F28" s="1" t="s">
        <v>164</v>
      </c>
      <c r="G28" s="1" t="s">
        <v>164</v>
      </c>
      <c r="H28" s="1" t="s">
        <v>164</v>
      </c>
      <c r="I28" s="1" t="s">
        <v>164</v>
      </c>
      <c r="J28" s="1" t="s">
        <v>164</v>
      </c>
      <c r="K28" s="1" t="s">
        <v>164</v>
      </c>
      <c r="L28" s="1" t="s">
        <v>164</v>
      </c>
      <c r="M28" s="1" t="s">
        <v>164</v>
      </c>
      <c r="N28" s="1" t="s">
        <v>164</v>
      </c>
      <c r="O28" s="1" t="s">
        <v>164</v>
      </c>
      <c r="T28" s="207" t="s">
        <v>193</v>
      </c>
      <c r="U28" s="453"/>
      <c r="V28" s="208" t="s">
        <v>193</v>
      </c>
      <c r="W28" s="397">
        <v>128683.205222</v>
      </c>
      <c r="X28" s="397">
        <v>0</v>
      </c>
      <c r="Y28" s="397">
        <v>2500</v>
      </c>
      <c r="Z28" s="397">
        <v>0</v>
      </c>
      <c r="AA28" s="397">
        <v>2500</v>
      </c>
      <c r="AB28" s="397">
        <v>0</v>
      </c>
      <c r="AC28" s="397">
        <v>0</v>
      </c>
      <c r="AD28" s="472">
        <v>128683.205222</v>
      </c>
      <c r="AE28" s="397">
        <v>0</v>
      </c>
      <c r="AF28" s="397">
        <v>128683.205222</v>
      </c>
      <c r="AG28" s="472">
        <v>27234.897505649998</v>
      </c>
      <c r="AH28" s="180">
        <v>0.21164298370300347</v>
      </c>
      <c r="AI28" s="210">
        <v>0.21164298370300347</v>
      </c>
      <c r="AJ28" s="181">
        <v>0</v>
      </c>
      <c r="AK28" s="181">
        <v>27234.897505649998</v>
      </c>
      <c r="AL28" s="174" t="e" vm="1">
        <v>#VALUE!</v>
      </c>
      <c r="AM28" s="472">
        <v>12365.16687605</v>
      </c>
      <c r="AN28" s="182">
        <v>9.6089982019938208E-2</v>
      </c>
      <c r="AO28" s="211">
        <v>9.6089982019938208E-2</v>
      </c>
      <c r="AP28" s="181">
        <v>0</v>
      </c>
      <c r="AQ28" s="181">
        <v>12365.16687605</v>
      </c>
      <c r="AR28" s="174" t="e">
        <v>#N/A</v>
      </c>
      <c r="AS28" s="472">
        <v>12365.009663049999</v>
      </c>
      <c r="AT28" s="182">
        <v>9.60887603142795E-2</v>
      </c>
      <c r="AU28" s="472">
        <v>101448.30771635001</v>
      </c>
      <c r="AV28" s="397">
        <v>14869.730629599999</v>
      </c>
      <c r="AW28" s="396">
        <v>116318.03834595</v>
      </c>
      <c r="AX28" s="397">
        <v>101448.30771635001</v>
      </c>
      <c r="AY28" s="183" t="e">
        <v>#N/A</v>
      </c>
      <c r="AZ28" s="176" t="e">
        <v>#N/A</v>
      </c>
      <c r="BA28" s="140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209"/>
      <c r="CB28" s="139"/>
    </row>
    <row r="29" spans="1:80" ht="25.5" customHeight="1">
      <c r="B29" s="1" t="s">
        <v>194</v>
      </c>
      <c r="C29" s="1" t="s">
        <v>478</v>
      </c>
      <c r="D29" s="1" t="s">
        <v>164</v>
      </c>
      <c r="E29" s="1" t="s">
        <v>164</v>
      </c>
      <c r="F29" s="1" t="s">
        <v>164</v>
      </c>
      <c r="G29" s="1" t="s">
        <v>164</v>
      </c>
      <c r="H29" s="1" t="s">
        <v>164</v>
      </c>
      <c r="I29" s="1" t="s">
        <v>164</v>
      </c>
      <c r="J29" s="1" t="s">
        <v>164</v>
      </c>
      <c r="K29" s="1" t="s">
        <v>164</v>
      </c>
      <c r="L29" s="1" t="s">
        <v>164</v>
      </c>
      <c r="M29" s="1" t="s">
        <v>164</v>
      </c>
      <c r="N29" s="1" t="s">
        <v>164</v>
      </c>
      <c r="O29" s="1" t="s">
        <v>164</v>
      </c>
      <c r="T29" s="207" t="s">
        <v>195</v>
      </c>
      <c r="U29" s="453"/>
      <c r="V29" s="208" t="s">
        <v>195</v>
      </c>
      <c r="W29" s="397">
        <v>277604.37053600006</v>
      </c>
      <c r="X29" s="397">
        <v>0</v>
      </c>
      <c r="Y29" s="397">
        <v>80000</v>
      </c>
      <c r="Z29" s="397">
        <v>0</v>
      </c>
      <c r="AA29" s="397">
        <v>0</v>
      </c>
      <c r="AB29" s="397">
        <v>0</v>
      </c>
      <c r="AC29" s="397">
        <v>0</v>
      </c>
      <c r="AD29" s="472">
        <v>197604.370536</v>
      </c>
      <c r="AE29" s="397">
        <v>0</v>
      </c>
      <c r="AF29" s="397">
        <v>197604.370536</v>
      </c>
      <c r="AG29" s="472">
        <v>51696.756320239991</v>
      </c>
      <c r="AH29" s="180">
        <v>0.2616174742492437</v>
      </c>
      <c r="AI29" s="210">
        <v>0.2616174742492437</v>
      </c>
      <c r="AJ29" s="181">
        <v>0</v>
      </c>
      <c r="AK29" s="181">
        <v>51696.756320239991</v>
      </c>
      <c r="AL29" s="174" t="e" vm="1">
        <v>#VALUE!</v>
      </c>
      <c r="AM29" s="472">
        <v>40679.435348180006</v>
      </c>
      <c r="AN29" s="182">
        <v>0.20586303449583337</v>
      </c>
      <c r="AO29" s="211">
        <v>0.20586303449583337</v>
      </c>
      <c r="AP29" s="181">
        <v>0</v>
      </c>
      <c r="AQ29" s="181">
        <v>40679.435348180006</v>
      </c>
      <c r="AR29" s="174" t="e">
        <v>#N/A</v>
      </c>
      <c r="AS29" s="472">
        <v>39981.504638390004</v>
      </c>
      <c r="AT29" s="182">
        <v>0.20233107461105515</v>
      </c>
      <c r="AU29" s="472">
        <v>145907.61421576003</v>
      </c>
      <c r="AV29" s="397">
        <v>11017.320972059984</v>
      </c>
      <c r="AW29" s="396">
        <v>156924.93518782</v>
      </c>
      <c r="AX29" s="397">
        <v>145907.61421576003</v>
      </c>
      <c r="AY29" s="183" t="e">
        <v>#N/A</v>
      </c>
      <c r="AZ29" s="176" t="e">
        <v>#N/A</v>
      </c>
      <c r="BA29" s="140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209"/>
      <c r="CB29" s="139"/>
    </row>
    <row r="30" spans="1:80" ht="25.5" customHeight="1" thickBot="1">
      <c r="B30" s="1" t="s">
        <v>196</v>
      </c>
      <c r="C30" s="1" t="s">
        <v>479</v>
      </c>
      <c r="D30" s="1" t="s">
        <v>164</v>
      </c>
      <c r="E30" s="1" t="s">
        <v>164</v>
      </c>
      <c r="F30" s="1" t="s">
        <v>164</v>
      </c>
      <c r="G30" s="1" t="s">
        <v>164</v>
      </c>
      <c r="H30" s="1" t="s">
        <v>164</v>
      </c>
      <c r="I30" s="1" t="s">
        <v>164</v>
      </c>
      <c r="J30" s="1" t="s">
        <v>164</v>
      </c>
      <c r="K30" s="1" t="s">
        <v>164</v>
      </c>
      <c r="L30" s="1" t="s">
        <v>164</v>
      </c>
      <c r="M30" s="1" t="s">
        <v>164</v>
      </c>
      <c r="N30" s="1" t="s">
        <v>164</v>
      </c>
      <c r="O30" s="1" t="s">
        <v>164</v>
      </c>
      <c r="T30" s="207" t="s">
        <v>197</v>
      </c>
      <c r="U30" s="453"/>
      <c r="V30" s="208" t="s">
        <v>197</v>
      </c>
      <c r="W30" s="397">
        <v>53362</v>
      </c>
      <c r="X30" s="397">
        <v>0</v>
      </c>
      <c r="Y30" s="397">
        <v>521.44799999999998</v>
      </c>
      <c r="Z30" s="397">
        <v>0</v>
      </c>
      <c r="AA30" s="397">
        <v>1271.4479999999999</v>
      </c>
      <c r="AB30" s="397">
        <v>0</v>
      </c>
      <c r="AC30" s="397">
        <v>0</v>
      </c>
      <c r="AD30" s="472">
        <v>54112</v>
      </c>
      <c r="AE30" s="397">
        <v>10969.176416</v>
      </c>
      <c r="AF30" s="397">
        <v>43142.823583999998</v>
      </c>
      <c r="AG30" s="472">
        <v>18950.45721344</v>
      </c>
      <c r="AH30" s="180">
        <v>0.35020803543465406</v>
      </c>
      <c r="AI30" s="210">
        <v>0.43924934993054071</v>
      </c>
      <c r="AJ30" s="181">
        <v>0</v>
      </c>
      <c r="AK30" s="181">
        <v>18950.45721344</v>
      </c>
      <c r="AL30" s="174" t="e" vm="1">
        <v>#VALUE!</v>
      </c>
      <c r="AM30" s="472">
        <v>12856.597999940001</v>
      </c>
      <c r="AN30" s="182">
        <v>0.23759236398469841</v>
      </c>
      <c r="AO30" s="211">
        <v>0.29800084769389118</v>
      </c>
      <c r="AP30" s="181">
        <v>0</v>
      </c>
      <c r="AQ30" s="181">
        <v>12856.597999940001</v>
      </c>
      <c r="AR30" s="174" t="e">
        <v>#N/A</v>
      </c>
      <c r="AS30" s="472">
        <v>12846.67599994</v>
      </c>
      <c r="AT30" s="182">
        <v>0.23740900354708752</v>
      </c>
      <c r="AU30" s="472">
        <v>35161.54278656</v>
      </c>
      <c r="AV30" s="397">
        <v>6093.8592134999999</v>
      </c>
      <c r="AW30" s="396">
        <v>41255.402000059999</v>
      </c>
      <c r="AX30" s="397">
        <v>24192.366370559997</v>
      </c>
      <c r="AY30" s="183" t="e">
        <v>#N/A</v>
      </c>
      <c r="AZ30" s="176" t="e">
        <v>#N/A</v>
      </c>
      <c r="BA30" s="140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209"/>
      <c r="CB30" s="139"/>
    </row>
    <row r="31" spans="1:80" ht="24.75" customHeight="1" thickBot="1">
      <c r="B31" s="1" t="s">
        <v>164</v>
      </c>
      <c r="C31" s="1" t="s">
        <v>164</v>
      </c>
      <c r="D31" s="1" t="s">
        <v>164</v>
      </c>
      <c r="E31" s="1" t="s">
        <v>164</v>
      </c>
      <c r="F31" s="1" t="s">
        <v>164</v>
      </c>
      <c r="G31" s="1" t="s">
        <v>164</v>
      </c>
      <c r="H31" s="1" t="s">
        <v>164</v>
      </c>
      <c r="I31" s="1" t="s">
        <v>164</v>
      </c>
      <c r="J31" s="1" t="s">
        <v>164</v>
      </c>
      <c r="K31" s="1" t="s">
        <v>164</v>
      </c>
      <c r="L31" s="1" t="s">
        <v>164</v>
      </c>
      <c r="M31" s="1" t="s">
        <v>164</v>
      </c>
      <c r="N31" s="1" t="s">
        <v>164</v>
      </c>
      <c r="O31" s="1" t="s">
        <v>164</v>
      </c>
      <c r="T31" s="170" t="s">
        <v>178</v>
      </c>
      <c r="U31" s="445"/>
      <c r="V31" s="160" t="s">
        <v>178</v>
      </c>
      <c r="W31" s="398">
        <v>7630335.7925549997</v>
      </c>
      <c r="X31" s="398">
        <v>0</v>
      </c>
      <c r="Y31" s="398">
        <v>83041.111000000004</v>
      </c>
      <c r="Z31" s="398">
        <v>0</v>
      </c>
      <c r="AA31" s="398">
        <v>1486622.111</v>
      </c>
      <c r="AB31" s="398">
        <v>0</v>
      </c>
      <c r="AC31" s="398">
        <v>2082924</v>
      </c>
      <c r="AD31" s="473">
        <v>9033916.7925549988</v>
      </c>
      <c r="AE31" s="398">
        <v>28988.485384</v>
      </c>
      <c r="AF31" s="398">
        <v>9004929.3071709983</v>
      </c>
      <c r="AG31" s="473">
        <v>5056180.9471495105</v>
      </c>
      <c r="AH31" s="171">
        <v>0.55968867804011579</v>
      </c>
      <c r="AI31" s="210">
        <v>0.56149035430217809</v>
      </c>
      <c r="AJ31" s="212">
        <v>549101.36230249994</v>
      </c>
      <c r="AK31" s="212">
        <v>1023290.1216642703</v>
      </c>
      <c r="AL31" s="174" t="e" vm="1">
        <v>#VALUE!</v>
      </c>
      <c r="AM31" s="473">
        <v>4872156.6138040489</v>
      </c>
      <c r="AN31" s="188">
        <v>0.53931829633623307</v>
      </c>
      <c r="AO31" s="211">
        <v>0.54105439894171614</v>
      </c>
      <c r="AP31" s="212">
        <v>576016.02671782998</v>
      </c>
      <c r="AQ31" s="212">
        <v>884312.70973956003</v>
      </c>
      <c r="AR31" s="174" t="e">
        <v>#N/A</v>
      </c>
      <c r="AS31" s="473">
        <v>4868309.1233338108</v>
      </c>
      <c r="AT31" s="188">
        <v>0.53889240239027503</v>
      </c>
      <c r="AU31" s="473">
        <v>3977735.8454054883</v>
      </c>
      <c r="AV31" s="398">
        <v>184024.33334546082</v>
      </c>
      <c r="AW31" s="400">
        <v>4161760.1787509494</v>
      </c>
      <c r="AX31" s="398">
        <v>3948748.3600214878</v>
      </c>
      <c r="AY31" s="213" t="e">
        <v>#N/A</v>
      </c>
      <c r="AZ31" s="176" t="e">
        <v>#N/A</v>
      </c>
      <c r="BA31" s="140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09"/>
      <c r="CB31" s="139"/>
    </row>
    <row r="32" spans="1:80" ht="22.5">
      <c r="T32" s="145"/>
      <c r="V32" s="215"/>
      <c r="W32" s="216"/>
      <c r="X32" s="203"/>
      <c r="Y32" s="217"/>
      <c r="Z32" s="203"/>
      <c r="AA32" s="203"/>
      <c r="AB32" s="203"/>
      <c r="AC32" s="203"/>
      <c r="AD32" s="480"/>
      <c r="AE32" s="217"/>
      <c r="AF32" s="217"/>
      <c r="AG32" s="480"/>
      <c r="AH32" s="218"/>
      <c r="AI32" s="204"/>
      <c r="AJ32" s="204"/>
      <c r="AK32" s="204"/>
      <c r="AM32" s="480" t="s">
        <v>198</v>
      </c>
      <c r="AN32" s="218"/>
      <c r="AO32" s="204"/>
      <c r="AP32" s="204"/>
      <c r="AQ32" s="204"/>
      <c r="AR32" s="205"/>
      <c r="AS32" s="480" t="s">
        <v>198</v>
      </c>
      <c r="AT32" s="218"/>
      <c r="AU32" s="480"/>
      <c r="AV32" s="401"/>
      <c r="AW32" s="391"/>
      <c r="AX32" s="401">
        <v>0</v>
      </c>
      <c r="AY32" s="148"/>
      <c r="AZ32" s="148"/>
      <c r="BA32" s="140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</row>
    <row r="33" spans="2:80" ht="18">
      <c r="T33" s="151" t="s">
        <v>199</v>
      </c>
      <c r="U33" s="452"/>
      <c r="V33" s="152" t="s">
        <v>199</v>
      </c>
      <c r="W33" s="219"/>
      <c r="X33" s="219"/>
      <c r="Y33" s="219"/>
      <c r="Z33" s="219"/>
      <c r="AA33" s="219"/>
      <c r="AB33" s="219"/>
      <c r="AC33" s="219"/>
      <c r="AD33" s="481"/>
      <c r="AE33" s="219"/>
      <c r="AF33" s="219"/>
      <c r="AG33" s="481"/>
      <c r="AH33" s="220"/>
      <c r="AI33" s="221"/>
      <c r="AJ33" s="221"/>
      <c r="AK33" s="221"/>
      <c r="AL33" s="141"/>
      <c r="AM33" s="481"/>
      <c r="AN33" s="220"/>
      <c r="AO33" s="221"/>
      <c r="AP33" s="221"/>
      <c r="AQ33" s="221"/>
      <c r="AR33" s="222"/>
      <c r="AS33" s="481"/>
      <c r="AT33" s="220"/>
      <c r="AU33" s="481"/>
      <c r="AV33" s="402"/>
      <c r="AW33" s="402"/>
      <c r="AX33" s="402">
        <v>0</v>
      </c>
      <c r="AY33" s="221"/>
      <c r="AZ33" s="221"/>
      <c r="BA33" s="140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</row>
    <row r="34" spans="2:80" ht="12.75" customHeight="1" thickBot="1">
      <c r="T34" s="145"/>
      <c r="V34" s="146"/>
      <c r="W34" s="145"/>
      <c r="X34" s="145"/>
      <c r="Y34" s="145"/>
      <c r="Z34" s="145"/>
      <c r="AA34" s="145"/>
      <c r="AB34" s="145"/>
      <c r="AC34" s="145"/>
      <c r="AD34" s="441"/>
      <c r="AE34" s="145"/>
      <c r="AF34" s="145"/>
      <c r="AG34" s="441"/>
      <c r="AH34" s="147"/>
      <c r="AI34" s="148"/>
      <c r="AJ34" s="148"/>
      <c r="AK34" s="148"/>
      <c r="AL34" s="141"/>
      <c r="AM34" s="441"/>
      <c r="AN34" s="147"/>
      <c r="AO34" s="148"/>
      <c r="AP34" s="148"/>
      <c r="AQ34" s="148"/>
      <c r="AR34" s="141"/>
      <c r="AS34" s="441"/>
      <c r="AT34" s="147"/>
      <c r="AU34" s="441"/>
      <c r="AV34" s="391"/>
      <c r="AW34" s="391"/>
      <c r="AX34" s="391">
        <v>0</v>
      </c>
      <c r="AY34" s="148"/>
      <c r="AZ34" s="148"/>
      <c r="BA34" s="140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</row>
    <row r="35" spans="2:80" ht="69" customHeight="1" thickBot="1">
      <c r="T35" s="158" t="s">
        <v>181</v>
      </c>
      <c r="U35" s="449"/>
      <c r="V35" s="159" t="s">
        <v>181</v>
      </c>
      <c r="W35" s="160" t="s">
        <v>126</v>
      </c>
      <c r="X35" s="160" t="s">
        <v>127</v>
      </c>
      <c r="Y35" s="160" t="s">
        <v>128</v>
      </c>
      <c r="Z35" s="160" t="s">
        <v>129</v>
      </c>
      <c r="AA35" s="160" t="s">
        <v>130</v>
      </c>
      <c r="AB35" s="160" t="s">
        <v>131</v>
      </c>
      <c r="AC35" s="159" t="s">
        <v>132</v>
      </c>
      <c r="AD35" s="469" t="s">
        <v>133</v>
      </c>
      <c r="AE35" s="159" t="s">
        <v>134</v>
      </c>
      <c r="AF35" s="159" t="s">
        <v>135</v>
      </c>
      <c r="AG35" s="469" t="s">
        <v>0</v>
      </c>
      <c r="AH35" s="161" t="s">
        <v>136</v>
      </c>
      <c r="AI35" s="162" t="s">
        <v>137</v>
      </c>
      <c r="AJ35" s="162" t="s">
        <v>138</v>
      </c>
      <c r="AK35" s="162" t="s">
        <v>139</v>
      </c>
      <c r="AL35" s="163" t="s">
        <v>140</v>
      </c>
      <c r="AM35" s="469" t="s">
        <v>141</v>
      </c>
      <c r="AN35" s="161" t="s">
        <v>142</v>
      </c>
      <c r="AO35" s="162" t="s">
        <v>143</v>
      </c>
      <c r="AP35" s="162" t="s">
        <v>144</v>
      </c>
      <c r="AQ35" s="162" t="s">
        <v>145</v>
      </c>
      <c r="AR35" s="163" t="s">
        <v>146</v>
      </c>
      <c r="AS35" s="469" t="s">
        <v>472</v>
      </c>
      <c r="AT35" s="161" t="s">
        <v>473</v>
      </c>
      <c r="AU35" s="469" t="s">
        <v>147</v>
      </c>
      <c r="AV35" s="392" t="s">
        <v>148</v>
      </c>
      <c r="AW35" s="392" t="s">
        <v>149</v>
      </c>
      <c r="AX35" s="392" t="s">
        <v>150</v>
      </c>
      <c r="AY35" s="164" t="s">
        <v>151</v>
      </c>
      <c r="AZ35" s="165" t="s">
        <v>152</v>
      </c>
      <c r="BA35" s="140"/>
      <c r="BB35" s="166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2:80" ht="25.5" customHeight="1">
      <c r="B36" s="1" t="s">
        <v>183</v>
      </c>
      <c r="C36" s="1" t="s">
        <v>474</v>
      </c>
      <c r="D36" s="1" t="s">
        <v>164</v>
      </c>
      <c r="E36" s="1" t="s">
        <v>165</v>
      </c>
      <c r="F36" s="1" t="s">
        <v>164</v>
      </c>
      <c r="G36" s="1" t="s">
        <v>164</v>
      </c>
      <c r="H36" s="1" t="s">
        <v>164</v>
      </c>
      <c r="I36" s="1" t="s">
        <v>164</v>
      </c>
      <c r="J36" s="1" t="s">
        <v>164</v>
      </c>
      <c r="K36" s="1" t="s">
        <v>164</v>
      </c>
      <c r="L36" s="1" t="s">
        <v>164</v>
      </c>
      <c r="M36" s="1" t="s">
        <v>164</v>
      </c>
      <c r="N36" s="1" t="s">
        <v>164</v>
      </c>
      <c r="O36" s="1" t="s">
        <v>164</v>
      </c>
      <c r="T36" s="207" t="s">
        <v>184</v>
      </c>
      <c r="U36" s="453"/>
      <c r="V36" s="208" t="s">
        <v>184</v>
      </c>
      <c r="W36" s="397">
        <v>151542.1</v>
      </c>
      <c r="X36" s="397">
        <v>0</v>
      </c>
      <c r="Y36" s="397">
        <v>0</v>
      </c>
      <c r="Z36" s="397">
        <v>0</v>
      </c>
      <c r="AA36" s="397">
        <v>150</v>
      </c>
      <c r="AB36" s="397">
        <v>0</v>
      </c>
      <c r="AC36" s="397">
        <v>0</v>
      </c>
      <c r="AD36" s="472">
        <v>151692.1</v>
      </c>
      <c r="AE36" s="397">
        <v>5000</v>
      </c>
      <c r="AF36" s="397">
        <v>146692.1</v>
      </c>
      <c r="AG36" s="472">
        <v>81152.212248409996</v>
      </c>
      <c r="AH36" s="180">
        <v>0.5349798193077292</v>
      </c>
      <c r="AI36" s="223">
        <v>0.5532146056155034</v>
      </c>
      <c r="AJ36" s="224">
        <v>0</v>
      </c>
      <c r="AK36" s="224">
        <v>81152.212248409996</v>
      </c>
      <c r="AL36" s="174" t="e" vm="1">
        <v>#VALUE!</v>
      </c>
      <c r="AM36" s="472">
        <v>75454.703729940011</v>
      </c>
      <c r="AN36" s="182">
        <v>0.49742012754744647</v>
      </c>
      <c r="AO36" s="225">
        <v>0.51437469182007767</v>
      </c>
      <c r="AP36" s="181">
        <v>0</v>
      </c>
      <c r="AQ36" s="181">
        <v>75454.703729940011</v>
      </c>
      <c r="AR36" s="174" t="e">
        <v>#N/A</v>
      </c>
      <c r="AS36" s="472">
        <v>75429.376385840005</v>
      </c>
      <c r="AT36" s="182">
        <v>0.49725316206869047</v>
      </c>
      <c r="AU36" s="472">
        <v>70539.887751590009</v>
      </c>
      <c r="AV36" s="395">
        <v>5697.5085184699856</v>
      </c>
      <c r="AW36" s="396">
        <v>76237.396270059995</v>
      </c>
      <c r="AX36" s="397">
        <v>65539.887751590009</v>
      </c>
      <c r="AY36" s="183" t="e">
        <v>#N/A</v>
      </c>
      <c r="AZ36" s="176" t="e">
        <v>#N/A</v>
      </c>
      <c r="BA36" s="140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</row>
    <row r="37" spans="2:80" ht="25.5" customHeight="1">
      <c r="B37" s="1" t="s">
        <v>185</v>
      </c>
      <c r="C37" s="1" t="s">
        <v>186</v>
      </c>
      <c r="D37" s="1" t="s">
        <v>164</v>
      </c>
      <c r="E37" s="1" t="s">
        <v>165</v>
      </c>
      <c r="F37" s="1" t="s">
        <v>164</v>
      </c>
      <c r="G37" s="1" t="s">
        <v>164</v>
      </c>
      <c r="H37" s="1" t="s">
        <v>164</v>
      </c>
      <c r="I37" s="1" t="s">
        <v>164</v>
      </c>
      <c r="J37" s="1" t="s">
        <v>164</v>
      </c>
      <c r="K37" s="1" t="s">
        <v>164</v>
      </c>
      <c r="L37" s="1" t="s">
        <v>164</v>
      </c>
      <c r="M37" s="1" t="s">
        <v>164</v>
      </c>
      <c r="N37" s="1" t="s">
        <v>164</v>
      </c>
      <c r="O37" s="1" t="s">
        <v>164</v>
      </c>
      <c r="T37" s="207" t="s">
        <v>187</v>
      </c>
      <c r="U37" s="453"/>
      <c r="V37" s="208" t="s">
        <v>187</v>
      </c>
      <c r="W37" s="399">
        <v>1373885.8312869999</v>
      </c>
      <c r="X37" s="399">
        <v>0</v>
      </c>
      <c r="Y37" s="399">
        <v>0</v>
      </c>
      <c r="Z37" s="399">
        <v>0</v>
      </c>
      <c r="AA37" s="399">
        <v>2184</v>
      </c>
      <c r="AB37" s="399">
        <v>0</v>
      </c>
      <c r="AC37" s="399">
        <v>0</v>
      </c>
      <c r="AD37" s="474">
        <v>1376069.8312869999</v>
      </c>
      <c r="AE37" s="399">
        <v>6629.8089680000003</v>
      </c>
      <c r="AF37" s="399">
        <v>1369440.022319</v>
      </c>
      <c r="AG37" s="474">
        <v>1328953.5410894302</v>
      </c>
      <c r="AH37" s="180">
        <v>0.96576024768052426</v>
      </c>
      <c r="AI37" s="223">
        <v>0.97043573974053254</v>
      </c>
      <c r="AJ37" s="226">
        <v>544089.09843343997</v>
      </c>
      <c r="AK37" s="224">
        <v>784864.44265599025</v>
      </c>
      <c r="AL37" s="174" t="e" vm="1">
        <v>#VALUE!</v>
      </c>
      <c r="AM37" s="474">
        <v>1311924.6970031601</v>
      </c>
      <c r="AN37" s="182">
        <v>0.95338526226983222</v>
      </c>
      <c r="AO37" s="225">
        <v>0.95800084386430895</v>
      </c>
      <c r="AP37" s="227">
        <v>571003.76284877001</v>
      </c>
      <c r="AQ37" s="181">
        <v>740920.93415439012</v>
      </c>
      <c r="AR37" s="174" t="e">
        <v>#N/A</v>
      </c>
      <c r="AS37" s="474">
        <v>1311371.6803881603</v>
      </c>
      <c r="AT37" s="182">
        <v>0.95298338105535729</v>
      </c>
      <c r="AU37" s="472">
        <v>47116.290197569644</v>
      </c>
      <c r="AV37" s="395">
        <v>17028.844086270081</v>
      </c>
      <c r="AW37" s="396">
        <v>64145.134283839725</v>
      </c>
      <c r="AX37" s="397">
        <v>40486.481229569763</v>
      </c>
      <c r="AY37" s="183" t="e">
        <v>#N/A</v>
      </c>
      <c r="AZ37" s="176" t="e">
        <v>#N/A</v>
      </c>
      <c r="BA37" s="140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</row>
    <row r="38" spans="2:80" ht="25.5" customHeight="1">
      <c r="B38" s="1" t="s">
        <v>188</v>
      </c>
      <c r="C38" s="1" t="s">
        <v>475</v>
      </c>
      <c r="D38" s="1" t="s">
        <v>164</v>
      </c>
      <c r="E38" s="1" t="s">
        <v>165</v>
      </c>
      <c r="F38" s="1" t="s">
        <v>164</v>
      </c>
      <c r="G38" s="1" t="s">
        <v>164</v>
      </c>
      <c r="H38" s="1" t="s">
        <v>164</v>
      </c>
      <c r="I38" s="1" t="s">
        <v>164</v>
      </c>
      <c r="J38" s="1" t="s">
        <v>164</v>
      </c>
      <c r="K38" s="1" t="s">
        <v>164</v>
      </c>
      <c r="L38" s="1" t="s">
        <v>164</v>
      </c>
      <c r="M38" s="1" t="s">
        <v>164</v>
      </c>
      <c r="N38" s="1" t="s">
        <v>164</v>
      </c>
      <c r="O38" s="1" t="s">
        <v>164</v>
      </c>
      <c r="T38" s="207" t="s">
        <v>189</v>
      </c>
      <c r="U38" s="453"/>
      <c r="V38" s="208" t="s">
        <v>189</v>
      </c>
      <c r="W38" s="395">
        <v>85688</v>
      </c>
      <c r="X38" s="395">
        <v>0</v>
      </c>
      <c r="Y38" s="395">
        <v>0</v>
      </c>
      <c r="Z38" s="395">
        <v>0</v>
      </c>
      <c r="AA38" s="395">
        <v>150</v>
      </c>
      <c r="AB38" s="395">
        <v>0</v>
      </c>
      <c r="AC38" s="395">
        <v>0</v>
      </c>
      <c r="AD38" s="471">
        <v>85838</v>
      </c>
      <c r="AE38" s="395">
        <v>3907</v>
      </c>
      <c r="AF38" s="395">
        <v>81931</v>
      </c>
      <c r="AG38" s="471">
        <v>52468.768293790003</v>
      </c>
      <c r="AH38" s="180">
        <v>0.61125338770462967</v>
      </c>
      <c r="AI38" s="223">
        <v>0.64040190274487074</v>
      </c>
      <c r="AJ38" s="224">
        <v>0</v>
      </c>
      <c r="AK38" s="224">
        <v>52468.768293790003</v>
      </c>
      <c r="AL38" s="174" t="e" vm="1">
        <v>#VALUE!</v>
      </c>
      <c r="AM38" s="471">
        <v>40193.508207630002</v>
      </c>
      <c r="AN38" s="182">
        <v>0.46824842386390647</v>
      </c>
      <c r="AO38" s="225">
        <v>0.49057753728906034</v>
      </c>
      <c r="AP38" s="181">
        <v>0</v>
      </c>
      <c r="AQ38" s="181">
        <v>40193.508207630002</v>
      </c>
      <c r="AR38" s="174" t="e">
        <v>#N/A</v>
      </c>
      <c r="AS38" s="471">
        <v>39549.601017280002</v>
      </c>
      <c r="AT38" s="182">
        <v>0.46074700036440741</v>
      </c>
      <c r="AU38" s="472">
        <v>33369.231706209997</v>
      </c>
      <c r="AV38" s="395">
        <v>12275.26008616</v>
      </c>
      <c r="AW38" s="396">
        <v>45644.491792369998</v>
      </c>
      <c r="AX38" s="397">
        <v>29462.231706209997</v>
      </c>
      <c r="AY38" s="183" t="e">
        <v>#N/A</v>
      </c>
      <c r="AZ38" s="176" t="e">
        <v>#N/A</v>
      </c>
      <c r="BA38" s="140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</row>
    <row r="39" spans="2:80" ht="25.5" customHeight="1">
      <c r="B39" s="1" t="s">
        <v>190</v>
      </c>
      <c r="C39" s="1" t="s">
        <v>476</v>
      </c>
      <c r="D39" s="1" t="s">
        <v>164</v>
      </c>
      <c r="E39" s="1" t="s">
        <v>165</v>
      </c>
      <c r="F39" s="1" t="s">
        <v>164</v>
      </c>
      <c r="G39" s="1" t="s">
        <v>164</v>
      </c>
      <c r="H39" s="1" t="s">
        <v>164</v>
      </c>
      <c r="I39" s="1" t="s">
        <v>164</v>
      </c>
      <c r="J39" s="1" t="s">
        <v>164</v>
      </c>
      <c r="K39" s="1" t="s">
        <v>164</v>
      </c>
      <c r="L39" s="1" t="s">
        <v>164</v>
      </c>
      <c r="M39" s="1" t="s">
        <v>164</v>
      </c>
      <c r="N39" s="1" t="s">
        <v>164</v>
      </c>
      <c r="O39" s="1" t="s">
        <v>164</v>
      </c>
      <c r="T39" s="207" t="s">
        <v>191</v>
      </c>
      <c r="U39" s="453"/>
      <c r="V39" s="208" t="s">
        <v>191</v>
      </c>
      <c r="W39" s="395">
        <v>28955.253948999998</v>
      </c>
      <c r="X39" s="395">
        <v>0</v>
      </c>
      <c r="Y39" s="395">
        <v>19.663</v>
      </c>
      <c r="Z39" s="395">
        <v>0</v>
      </c>
      <c r="AA39" s="395">
        <v>1116.663</v>
      </c>
      <c r="AB39" s="395">
        <v>0</v>
      </c>
      <c r="AC39" s="395">
        <v>0</v>
      </c>
      <c r="AD39" s="471">
        <v>30052.253948999998</v>
      </c>
      <c r="AE39" s="395">
        <v>2482.5</v>
      </c>
      <c r="AF39" s="395">
        <v>27569.753948999998</v>
      </c>
      <c r="AG39" s="471">
        <v>13837.249628789999</v>
      </c>
      <c r="AH39" s="180">
        <v>0.46043966127374081</v>
      </c>
      <c r="AI39" s="223">
        <v>0.5018996417010787</v>
      </c>
      <c r="AJ39" s="224">
        <v>0</v>
      </c>
      <c r="AK39" s="224">
        <v>13837.249628789999</v>
      </c>
      <c r="AL39" s="174" t="e" vm="1">
        <v>#VALUE!</v>
      </c>
      <c r="AM39" s="471">
        <v>11863.13579115</v>
      </c>
      <c r="AN39" s="182">
        <v>0.39475028433082809</v>
      </c>
      <c r="AO39" s="225">
        <v>0.43029530887707818</v>
      </c>
      <c r="AP39" s="181">
        <v>0</v>
      </c>
      <c r="AQ39" s="181">
        <v>11863.13579115</v>
      </c>
      <c r="AR39" s="174" t="e">
        <v>#N/A</v>
      </c>
      <c r="AS39" s="471">
        <v>11863.13579115</v>
      </c>
      <c r="AT39" s="182">
        <v>0.39475028433082809</v>
      </c>
      <c r="AU39" s="472">
        <v>16215.004320209999</v>
      </c>
      <c r="AV39" s="395">
        <v>1974.1138376399995</v>
      </c>
      <c r="AW39" s="396">
        <v>18189.118157849996</v>
      </c>
      <c r="AX39" s="397">
        <v>13732.504320209999</v>
      </c>
      <c r="AY39" s="183" t="e">
        <v>#N/A</v>
      </c>
      <c r="AZ39" s="176" t="e">
        <v>#N/A</v>
      </c>
      <c r="BA39" s="140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B39" s="139"/>
    </row>
    <row r="40" spans="2:80" ht="25.5" customHeight="1">
      <c r="B40" s="1" t="s">
        <v>192</v>
      </c>
      <c r="C40" s="1" t="s">
        <v>477</v>
      </c>
      <c r="D40" s="1" t="s">
        <v>164</v>
      </c>
      <c r="E40" s="1" t="s">
        <v>165</v>
      </c>
      <c r="F40" s="1" t="s">
        <v>164</v>
      </c>
      <c r="G40" s="1" t="s">
        <v>164</v>
      </c>
      <c r="H40" s="1" t="s">
        <v>164</v>
      </c>
      <c r="I40" s="1" t="s">
        <v>164</v>
      </c>
      <c r="J40" s="1" t="s">
        <v>164</v>
      </c>
      <c r="K40" s="1" t="s">
        <v>164</v>
      </c>
      <c r="L40" s="1" t="s">
        <v>164</v>
      </c>
      <c r="M40" s="1" t="s">
        <v>164</v>
      </c>
      <c r="N40" s="1" t="s">
        <v>164</v>
      </c>
      <c r="O40" s="1" t="s">
        <v>164</v>
      </c>
      <c r="T40" s="207" t="s">
        <v>193</v>
      </c>
      <c r="U40" s="453"/>
      <c r="V40" s="208" t="s">
        <v>193</v>
      </c>
      <c r="W40" s="395">
        <v>27617.241172000002</v>
      </c>
      <c r="X40" s="395">
        <v>0</v>
      </c>
      <c r="Y40" s="395">
        <v>2500</v>
      </c>
      <c r="Z40" s="395">
        <v>0</v>
      </c>
      <c r="AA40" s="395">
        <v>2500</v>
      </c>
      <c r="AB40" s="395">
        <v>0</v>
      </c>
      <c r="AC40" s="395">
        <v>0</v>
      </c>
      <c r="AD40" s="471">
        <v>27617.241172000002</v>
      </c>
      <c r="AE40" s="395">
        <v>0</v>
      </c>
      <c r="AF40" s="395">
        <v>27617.241172000002</v>
      </c>
      <c r="AG40" s="471">
        <v>14574.607730420001</v>
      </c>
      <c r="AH40" s="180">
        <v>0.52773583138335345</v>
      </c>
      <c r="AI40" s="223">
        <v>0.52773583138335345</v>
      </c>
      <c r="AJ40" s="224">
        <v>0</v>
      </c>
      <c r="AK40" s="224">
        <v>14574.607730420001</v>
      </c>
      <c r="AL40" s="174" t="e" vm="1">
        <v>#VALUE!</v>
      </c>
      <c r="AM40" s="471">
        <v>7634.1675061499991</v>
      </c>
      <c r="AN40" s="182">
        <v>0.27642759313301618</v>
      </c>
      <c r="AO40" s="225">
        <v>0.27642759313301618</v>
      </c>
      <c r="AP40" s="181">
        <v>0</v>
      </c>
      <c r="AQ40" s="181">
        <v>7634.1675061499991</v>
      </c>
      <c r="AR40" s="174" t="e">
        <v>#N/A</v>
      </c>
      <c r="AS40" s="471">
        <v>7634.0102931499996</v>
      </c>
      <c r="AT40" s="182">
        <v>0.27642190056586147</v>
      </c>
      <c r="AU40" s="472">
        <v>13042.633441580001</v>
      </c>
      <c r="AV40" s="395">
        <v>6940.4402242700016</v>
      </c>
      <c r="AW40" s="396">
        <v>19983.073665850003</v>
      </c>
      <c r="AX40" s="397">
        <v>13042.633441580001</v>
      </c>
      <c r="AY40" s="183" t="e">
        <v>#N/A</v>
      </c>
      <c r="AZ40" s="176" t="e">
        <v>#N/A</v>
      </c>
      <c r="BA40" s="140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</row>
    <row r="41" spans="2:80" ht="25.5" customHeight="1">
      <c r="B41" s="1" t="s">
        <v>194</v>
      </c>
      <c r="C41" s="1" t="s">
        <v>478</v>
      </c>
      <c r="D41" s="1" t="s">
        <v>164</v>
      </c>
      <c r="E41" s="1" t="s">
        <v>165</v>
      </c>
      <c r="F41" s="1" t="s">
        <v>164</v>
      </c>
      <c r="G41" s="1" t="s">
        <v>164</v>
      </c>
      <c r="H41" s="1" t="s">
        <v>164</v>
      </c>
      <c r="I41" s="1" t="s">
        <v>164</v>
      </c>
      <c r="J41" s="1" t="s">
        <v>164</v>
      </c>
      <c r="K41" s="1" t="s">
        <v>164</v>
      </c>
      <c r="L41" s="1" t="s">
        <v>164</v>
      </c>
      <c r="M41" s="1" t="s">
        <v>164</v>
      </c>
      <c r="N41" s="1" t="s">
        <v>164</v>
      </c>
      <c r="O41" s="1" t="s">
        <v>164</v>
      </c>
      <c r="T41" s="207" t="s">
        <v>195</v>
      </c>
      <c r="U41" s="453"/>
      <c r="V41" s="208" t="s">
        <v>195</v>
      </c>
      <c r="W41" s="395">
        <v>66828.848009000008</v>
      </c>
      <c r="X41" s="395">
        <v>0</v>
      </c>
      <c r="Y41" s="395">
        <v>0</v>
      </c>
      <c r="Z41" s="395">
        <v>0</v>
      </c>
      <c r="AA41" s="395">
        <v>0</v>
      </c>
      <c r="AB41" s="395">
        <v>0</v>
      </c>
      <c r="AC41" s="395">
        <v>0</v>
      </c>
      <c r="AD41" s="471">
        <v>66828.848009000008</v>
      </c>
      <c r="AE41" s="395">
        <v>0</v>
      </c>
      <c r="AF41" s="395">
        <v>66828.848009000008</v>
      </c>
      <c r="AG41" s="471">
        <v>38903.004013959995</v>
      </c>
      <c r="AH41" s="180">
        <v>0.5821289035046785</v>
      </c>
      <c r="AI41" s="223">
        <v>0.5821289035046785</v>
      </c>
      <c r="AJ41" s="224">
        <v>0</v>
      </c>
      <c r="AK41" s="224">
        <v>38903.004013959995</v>
      </c>
      <c r="AL41" s="174" t="e" vm="1">
        <v>#VALUE!</v>
      </c>
      <c r="AM41" s="471">
        <v>32017.568436340003</v>
      </c>
      <c r="AN41" s="182">
        <v>0.47909801515698902</v>
      </c>
      <c r="AO41" s="225">
        <v>0.47909801515698902</v>
      </c>
      <c r="AP41" s="181">
        <v>0</v>
      </c>
      <c r="AQ41" s="181">
        <v>32017.568436340003</v>
      </c>
      <c r="AR41" s="174" t="e">
        <v>#N/A</v>
      </c>
      <c r="AS41" s="471">
        <v>31379.609645520002</v>
      </c>
      <c r="AT41" s="182">
        <v>0.46955185642724279</v>
      </c>
      <c r="AU41" s="472">
        <v>27925.843995040013</v>
      </c>
      <c r="AV41" s="395">
        <v>6885.4355776199918</v>
      </c>
      <c r="AW41" s="396">
        <v>34811.279572660002</v>
      </c>
      <c r="AX41" s="397">
        <v>27925.843995040013</v>
      </c>
      <c r="AY41" s="183" t="e">
        <v>#N/A</v>
      </c>
      <c r="AZ41" s="176" t="e">
        <v>#N/A</v>
      </c>
      <c r="BA41" s="140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</row>
    <row r="42" spans="2:80" ht="25.5" customHeight="1" thickBot="1">
      <c r="B42" s="1" t="s">
        <v>196</v>
      </c>
      <c r="C42" s="1" t="s">
        <v>479</v>
      </c>
      <c r="D42" s="1" t="s">
        <v>164</v>
      </c>
      <c r="E42" s="1" t="s">
        <v>165</v>
      </c>
      <c r="F42" s="1" t="s">
        <v>164</v>
      </c>
      <c r="G42" s="1" t="s">
        <v>164</v>
      </c>
      <c r="H42" s="1" t="s">
        <v>164</v>
      </c>
      <c r="I42" s="1" t="s">
        <v>164</v>
      </c>
      <c r="J42" s="1" t="s">
        <v>164</v>
      </c>
      <c r="K42" s="1" t="s">
        <v>164</v>
      </c>
      <c r="L42" s="1" t="s">
        <v>164</v>
      </c>
      <c r="M42" s="1" t="s">
        <v>164</v>
      </c>
      <c r="N42" s="1" t="s">
        <v>164</v>
      </c>
      <c r="O42" s="1" t="s">
        <v>164</v>
      </c>
      <c r="T42" s="207" t="s">
        <v>197</v>
      </c>
      <c r="U42" s="453"/>
      <c r="V42" s="208" t="s">
        <v>197</v>
      </c>
      <c r="W42" s="395">
        <v>26400</v>
      </c>
      <c r="X42" s="395">
        <v>0</v>
      </c>
      <c r="Y42" s="395">
        <v>521.44799999999998</v>
      </c>
      <c r="Z42" s="395">
        <v>0</v>
      </c>
      <c r="AA42" s="395">
        <v>521.44799999999998</v>
      </c>
      <c r="AB42" s="395">
        <v>0</v>
      </c>
      <c r="AC42" s="395">
        <v>0</v>
      </c>
      <c r="AD42" s="471">
        <v>26400</v>
      </c>
      <c r="AE42" s="395">
        <v>7706.5519999999997</v>
      </c>
      <c r="AF42" s="395">
        <v>18693.447999999997</v>
      </c>
      <c r="AG42" s="471">
        <v>10632.3009927</v>
      </c>
      <c r="AH42" s="180">
        <v>0.40273867396590912</v>
      </c>
      <c r="AI42" s="223">
        <v>0.56877152854304902</v>
      </c>
      <c r="AJ42" s="224">
        <v>0</v>
      </c>
      <c r="AK42" s="224">
        <v>10632.3009927</v>
      </c>
      <c r="AL42" s="174" t="e" vm="1">
        <v>#VALUE!</v>
      </c>
      <c r="AM42" s="471">
        <v>9336.85633968</v>
      </c>
      <c r="AN42" s="182">
        <v>0.35366880074545454</v>
      </c>
      <c r="AO42" s="225">
        <v>0.49947213267878682</v>
      </c>
      <c r="AP42" s="181">
        <v>0</v>
      </c>
      <c r="AQ42" s="181">
        <v>9336.85633968</v>
      </c>
      <c r="AR42" s="174" t="e">
        <v>#N/A</v>
      </c>
      <c r="AS42" s="471">
        <v>9336.85633968</v>
      </c>
      <c r="AT42" s="182">
        <v>0.35366880074545454</v>
      </c>
      <c r="AU42" s="472">
        <v>15767.6990073</v>
      </c>
      <c r="AV42" s="395">
        <v>1295.4446530200003</v>
      </c>
      <c r="AW42" s="396">
        <v>17063.143660319998</v>
      </c>
      <c r="AX42" s="397">
        <v>8061.1470072999964</v>
      </c>
      <c r="AY42" s="183" t="e">
        <v>#N/A</v>
      </c>
      <c r="AZ42" s="176" t="e">
        <v>#N/A</v>
      </c>
      <c r="BA42" s="140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</row>
    <row r="43" spans="2:80" ht="25.5" customHeight="1" thickBot="1">
      <c r="B43" s="1" t="s">
        <v>164</v>
      </c>
      <c r="C43" s="1" t="s">
        <v>164</v>
      </c>
      <c r="D43" s="1" t="s">
        <v>164</v>
      </c>
      <c r="E43" s="1" t="s">
        <v>165</v>
      </c>
      <c r="F43" s="1" t="s">
        <v>164</v>
      </c>
      <c r="G43" s="1" t="s">
        <v>164</v>
      </c>
      <c r="H43" s="1" t="s">
        <v>164</v>
      </c>
      <c r="I43" s="1" t="s">
        <v>164</v>
      </c>
      <c r="J43" s="1" t="s">
        <v>164</v>
      </c>
      <c r="K43" s="1" t="s">
        <v>164</v>
      </c>
      <c r="L43" s="1" t="s">
        <v>164</v>
      </c>
      <c r="M43" s="1" t="s">
        <v>164</v>
      </c>
      <c r="N43" s="1" t="s">
        <v>164</v>
      </c>
      <c r="O43" s="1" t="s">
        <v>164</v>
      </c>
      <c r="T43" s="170" t="s">
        <v>178</v>
      </c>
      <c r="U43" s="445"/>
      <c r="V43" s="160" t="s">
        <v>178</v>
      </c>
      <c r="W43" s="398">
        <v>1760917.2744170001</v>
      </c>
      <c r="X43" s="398">
        <v>0</v>
      </c>
      <c r="Y43" s="398">
        <v>3041.1109999999999</v>
      </c>
      <c r="Z43" s="398">
        <v>0</v>
      </c>
      <c r="AA43" s="398">
        <v>6622.1110000000008</v>
      </c>
      <c r="AB43" s="398">
        <v>0</v>
      </c>
      <c r="AC43" s="398">
        <v>0</v>
      </c>
      <c r="AD43" s="473">
        <v>1764498.2744170001</v>
      </c>
      <c r="AE43" s="398">
        <v>25725.860968000001</v>
      </c>
      <c r="AF43" s="398">
        <v>1738772.4134490003</v>
      </c>
      <c r="AG43" s="473">
        <v>1540521.6839975005</v>
      </c>
      <c r="AH43" s="171">
        <v>0.87306499889125555</v>
      </c>
      <c r="AI43" s="223">
        <v>0.88598235863527819</v>
      </c>
      <c r="AJ43" s="228">
        <v>544089.09843343997</v>
      </c>
      <c r="AK43" s="228">
        <v>915280.37331565027</v>
      </c>
      <c r="AL43" s="174" t="e" vm="1">
        <v>#VALUE!</v>
      </c>
      <c r="AM43" s="473">
        <v>1488424.63701405</v>
      </c>
      <c r="AN43" s="188">
        <v>0.84353986546449511</v>
      </c>
      <c r="AO43" s="225">
        <v>0.85602038858072027</v>
      </c>
      <c r="AP43" s="212">
        <v>571003.76284877001</v>
      </c>
      <c r="AQ43" s="212">
        <v>841966.17043534014</v>
      </c>
      <c r="AR43" s="174" t="e">
        <v>#N/A</v>
      </c>
      <c r="AS43" s="473">
        <v>1486564.2698607803</v>
      </c>
      <c r="AT43" s="188">
        <v>0.84248553337460719</v>
      </c>
      <c r="AU43" s="473">
        <v>223976.59041949964</v>
      </c>
      <c r="AV43" s="398">
        <v>52097.046983450062</v>
      </c>
      <c r="AW43" s="400">
        <v>276073.63740294974</v>
      </c>
      <c r="AX43" s="398">
        <v>198250.72945149988</v>
      </c>
      <c r="AY43" s="213" t="e">
        <v>#N/A</v>
      </c>
      <c r="AZ43" s="176" t="e">
        <v>#N/A</v>
      </c>
      <c r="BA43" s="140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</row>
    <row r="44" spans="2:80" ht="27.75" customHeight="1">
      <c r="T44" s="145"/>
      <c r="V44" s="215"/>
      <c r="W44" s="145"/>
      <c r="X44" s="145"/>
      <c r="Y44" s="145"/>
      <c r="Z44" s="145"/>
      <c r="AA44" s="145"/>
      <c r="AB44" s="145"/>
      <c r="AC44" s="145"/>
      <c r="AD44" s="441"/>
      <c r="AE44" s="206"/>
      <c r="AF44" s="206"/>
      <c r="AG44" s="441"/>
      <c r="AH44" s="147"/>
      <c r="AI44" s="148"/>
      <c r="AJ44" s="148"/>
      <c r="AK44" s="148"/>
      <c r="AL44" s="141"/>
      <c r="AM44" s="441"/>
      <c r="AN44" s="147"/>
      <c r="AO44" s="148"/>
      <c r="AP44" s="148"/>
      <c r="AQ44" s="148"/>
      <c r="AR44" s="141"/>
      <c r="AS44" s="441"/>
      <c r="AT44" s="147"/>
      <c r="AU44" s="441"/>
      <c r="AV44" s="391"/>
      <c r="AW44" s="391"/>
      <c r="AX44" s="391">
        <v>0</v>
      </c>
      <c r="AY44" s="148"/>
      <c r="AZ44" s="148"/>
      <c r="BA44" s="140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</row>
    <row r="45" spans="2:80" ht="18" customHeight="1">
      <c r="T45" s="229" t="s">
        <v>200</v>
      </c>
      <c r="U45" s="454"/>
      <c r="V45" s="230" t="s">
        <v>200</v>
      </c>
      <c r="W45" s="219"/>
      <c r="X45" s="219"/>
      <c r="Y45" s="219"/>
      <c r="Z45" s="219"/>
      <c r="AA45" s="219"/>
      <c r="AB45" s="219"/>
      <c r="AC45" s="219"/>
      <c r="AD45" s="481"/>
      <c r="AE45" s="219"/>
      <c r="AF45" s="231"/>
      <c r="AG45" s="481"/>
      <c r="AH45" s="220"/>
      <c r="AI45" s="221"/>
      <c r="AJ45" s="221"/>
      <c r="AK45" s="221"/>
      <c r="AL45" s="141"/>
      <c r="AM45" s="481"/>
      <c r="AN45" s="220"/>
      <c r="AO45" s="221"/>
      <c r="AP45" s="221"/>
      <c r="AQ45" s="221"/>
      <c r="AR45" s="222"/>
      <c r="AS45" s="481"/>
      <c r="AT45" s="220"/>
      <c r="AU45" s="481"/>
      <c r="AV45" s="402"/>
      <c r="AW45" s="402"/>
      <c r="AX45" s="402">
        <v>0</v>
      </c>
      <c r="AY45" s="221"/>
      <c r="AZ45" s="221"/>
      <c r="BA45" s="140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</row>
    <row r="46" spans="2:80" ht="12.75" customHeight="1" thickBot="1">
      <c r="T46" s="145"/>
      <c r="V46" s="146"/>
      <c r="W46" s="145"/>
      <c r="X46" s="145"/>
      <c r="Y46" s="145"/>
      <c r="Z46" s="145"/>
      <c r="AA46" s="145"/>
      <c r="AB46" s="145"/>
      <c r="AC46" s="145"/>
      <c r="AD46" s="441"/>
      <c r="AE46" s="145"/>
      <c r="AF46" s="145"/>
      <c r="AG46" s="441"/>
      <c r="AH46" s="147"/>
      <c r="AI46" s="148"/>
      <c r="AJ46" s="148"/>
      <c r="AK46" s="148"/>
      <c r="AL46" s="141"/>
      <c r="AM46" s="441"/>
      <c r="AN46" s="147"/>
      <c r="AO46" s="148"/>
      <c r="AP46" s="148"/>
      <c r="AQ46" s="148"/>
      <c r="AR46" s="141"/>
      <c r="AS46" s="441"/>
      <c r="AT46" s="147"/>
      <c r="AU46" s="441"/>
      <c r="AV46" s="391"/>
      <c r="AW46" s="391"/>
      <c r="AX46" s="391">
        <v>0</v>
      </c>
      <c r="AY46" s="148"/>
      <c r="AZ46" s="148"/>
      <c r="BA46" s="140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</row>
    <row r="47" spans="2:80" ht="79.5" customHeight="1" thickBot="1">
      <c r="B47" s="154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158" t="s">
        <v>181</v>
      </c>
      <c r="U47" s="449"/>
      <c r="V47" s="159" t="s">
        <v>181</v>
      </c>
      <c r="W47" s="160" t="s">
        <v>126</v>
      </c>
      <c r="X47" s="160" t="s">
        <v>127</v>
      </c>
      <c r="Y47" s="160" t="s">
        <v>128</v>
      </c>
      <c r="Z47" s="160" t="s">
        <v>129</v>
      </c>
      <c r="AA47" s="160" t="s">
        <v>130</v>
      </c>
      <c r="AB47" s="160" t="s">
        <v>131</v>
      </c>
      <c r="AC47" s="159" t="s">
        <v>132</v>
      </c>
      <c r="AD47" s="469" t="s">
        <v>133</v>
      </c>
      <c r="AE47" s="159" t="s">
        <v>134</v>
      </c>
      <c r="AF47" s="159" t="s">
        <v>135</v>
      </c>
      <c r="AG47" s="469" t="s">
        <v>0</v>
      </c>
      <c r="AH47" s="161" t="s">
        <v>136</v>
      </c>
      <c r="AI47" s="162" t="s">
        <v>137</v>
      </c>
      <c r="AJ47" s="162" t="s">
        <v>138</v>
      </c>
      <c r="AK47" s="162" t="s">
        <v>139</v>
      </c>
      <c r="AL47" s="163" t="s">
        <v>140</v>
      </c>
      <c r="AM47" s="469" t="s">
        <v>141</v>
      </c>
      <c r="AN47" s="161" t="s">
        <v>142</v>
      </c>
      <c r="AO47" s="162" t="s">
        <v>143</v>
      </c>
      <c r="AP47" s="162" t="s">
        <v>144</v>
      </c>
      <c r="AQ47" s="162" t="s">
        <v>145</v>
      </c>
      <c r="AR47" s="163" t="s">
        <v>146</v>
      </c>
      <c r="AS47" s="469" t="s">
        <v>472</v>
      </c>
      <c r="AT47" s="161" t="s">
        <v>473</v>
      </c>
      <c r="AU47" s="469" t="s">
        <v>147</v>
      </c>
      <c r="AV47" s="392" t="s">
        <v>148</v>
      </c>
      <c r="AW47" s="392" t="s">
        <v>149</v>
      </c>
      <c r="AX47" s="392" t="s">
        <v>150</v>
      </c>
      <c r="AY47" s="164" t="s">
        <v>151</v>
      </c>
      <c r="AZ47" s="165" t="s">
        <v>152</v>
      </c>
      <c r="BA47" s="140"/>
      <c r="BB47" s="166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</row>
    <row r="48" spans="2:80" ht="25.5" customHeight="1">
      <c r="B48" s="169" t="s">
        <v>183</v>
      </c>
      <c r="C48" s="1" t="s">
        <v>474</v>
      </c>
      <c r="D48" s="1" t="s">
        <v>164</v>
      </c>
      <c r="E48" s="1" t="s">
        <v>176</v>
      </c>
      <c r="F48" s="1" t="s">
        <v>164</v>
      </c>
      <c r="G48" s="1" t="s">
        <v>164</v>
      </c>
      <c r="H48" s="1" t="s">
        <v>164</v>
      </c>
      <c r="I48" s="1" t="s">
        <v>164</v>
      </c>
      <c r="J48" s="1" t="s">
        <v>164</v>
      </c>
      <c r="K48" s="1" t="s">
        <v>164</v>
      </c>
      <c r="L48" s="1" t="s">
        <v>164</v>
      </c>
      <c r="M48" s="1" t="s">
        <v>164</v>
      </c>
      <c r="N48" s="1" t="s">
        <v>164</v>
      </c>
      <c r="O48" s="1" t="s">
        <v>164</v>
      </c>
      <c r="T48" s="207" t="s">
        <v>184</v>
      </c>
      <c r="U48" s="453"/>
      <c r="V48" s="208" t="s">
        <v>184</v>
      </c>
      <c r="W48" s="395">
        <v>5075124.2203639997</v>
      </c>
      <c r="X48" s="395">
        <v>0</v>
      </c>
      <c r="Y48" s="395">
        <v>0</v>
      </c>
      <c r="Z48" s="395">
        <v>0</v>
      </c>
      <c r="AA48" s="395">
        <v>1475955</v>
      </c>
      <c r="AB48" s="395">
        <v>0</v>
      </c>
      <c r="AC48" s="395">
        <v>2082924</v>
      </c>
      <c r="AD48" s="471">
        <v>6551079.2203639997</v>
      </c>
      <c r="AE48" s="395">
        <v>0</v>
      </c>
      <c r="AF48" s="395">
        <v>6551079.2203639997</v>
      </c>
      <c r="AG48" s="471">
        <v>3402637.2509343303</v>
      </c>
      <c r="AH48" s="180">
        <v>0.51940102332410332</v>
      </c>
      <c r="AI48" s="223">
        <v>0.51940102332410332</v>
      </c>
      <c r="AJ48" s="233">
        <v>0</v>
      </c>
      <c r="AK48" s="224">
        <v>3402637.2509343303</v>
      </c>
      <c r="AL48" s="174" t="e" vm="1">
        <v>#VALUE!</v>
      </c>
      <c r="AM48" s="471">
        <v>3336373.1736167194</v>
      </c>
      <c r="AN48" s="182">
        <v>0.50928603690909713</v>
      </c>
      <c r="AO48" s="225">
        <v>0.50928603690909713</v>
      </c>
      <c r="AP48" s="234" t="e">
        <v>#REF!</v>
      </c>
      <c r="AQ48" s="235" t="e">
        <v>#REF!</v>
      </c>
      <c r="AR48" s="174" t="e">
        <v>#N/A</v>
      </c>
      <c r="AS48" s="471">
        <v>3336360.0284277196</v>
      </c>
      <c r="AT48" s="182">
        <v>0.50928403034062841</v>
      </c>
      <c r="AU48" s="472">
        <v>3148441.9694296694</v>
      </c>
      <c r="AV48" s="395">
        <v>66264.077317610849</v>
      </c>
      <c r="AW48" s="396">
        <v>3214706.0467472803</v>
      </c>
      <c r="AX48" s="397">
        <v>3148441.9694296694</v>
      </c>
      <c r="AY48" s="183" t="e">
        <v>#N/A</v>
      </c>
      <c r="AZ48" s="176" t="e">
        <v>#N/A</v>
      </c>
      <c r="BA48" s="140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</row>
    <row r="49" spans="2:78" ht="25.5" customHeight="1">
      <c r="B49" s="169" t="s">
        <v>185</v>
      </c>
      <c r="C49" s="1" t="s">
        <v>186</v>
      </c>
      <c r="D49" s="1" t="s">
        <v>164</v>
      </c>
      <c r="E49" s="1" t="s">
        <v>176</v>
      </c>
      <c r="F49" s="1" t="s">
        <v>164</v>
      </c>
      <c r="G49" s="1" t="s">
        <v>164</v>
      </c>
      <c r="H49" s="1" t="s">
        <v>164</v>
      </c>
      <c r="I49" s="1" t="s">
        <v>164</v>
      </c>
      <c r="J49" s="1" t="s">
        <v>164</v>
      </c>
      <c r="K49" s="1" t="s">
        <v>164</v>
      </c>
      <c r="L49" s="1" t="s">
        <v>164</v>
      </c>
      <c r="M49" s="1" t="s">
        <v>164</v>
      </c>
      <c r="N49" s="1" t="s">
        <v>164</v>
      </c>
      <c r="O49" s="1" t="s">
        <v>164</v>
      </c>
      <c r="T49" s="207" t="s">
        <v>187</v>
      </c>
      <c r="U49" s="453"/>
      <c r="V49" s="208" t="s">
        <v>187</v>
      </c>
      <c r="W49" s="395">
        <v>374873.8</v>
      </c>
      <c r="X49" s="395">
        <v>0</v>
      </c>
      <c r="Y49" s="395">
        <v>0</v>
      </c>
      <c r="Z49" s="395">
        <v>0</v>
      </c>
      <c r="AA49" s="395">
        <v>0</v>
      </c>
      <c r="AB49" s="395">
        <v>0</v>
      </c>
      <c r="AC49" s="395">
        <v>0</v>
      </c>
      <c r="AD49" s="471">
        <v>374873.8</v>
      </c>
      <c r="AE49" s="395">
        <v>0</v>
      </c>
      <c r="AF49" s="395">
        <v>374873.8</v>
      </c>
      <c r="AG49" s="471">
        <v>47154.164616000002</v>
      </c>
      <c r="AH49" s="180">
        <v>0.12578677041713773</v>
      </c>
      <c r="AI49" s="223">
        <v>0.12578677041713773</v>
      </c>
      <c r="AJ49" s="233">
        <v>5012.2638690600006</v>
      </c>
      <c r="AK49" s="224">
        <v>42141.900746940002</v>
      </c>
      <c r="AL49" s="174" t="e" vm="1">
        <v>#VALUE!</v>
      </c>
      <c r="AM49" s="472">
        <v>16179.65687628</v>
      </c>
      <c r="AN49" s="182">
        <v>4.3160276541812204E-2</v>
      </c>
      <c r="AO49" s="225">
        <v>4.3160276541812204E-2</v>
      </c>
      <c r="AP49" s="234">
        <v>5012.2638690600006</v>
      </c>
      <c r="AQ49" s="235">
        <v>11167.393007219998</v>
      </c>
      <c r="AR49" s="174" t="e">
        <v>#N/A</v>
      </c>
      <c r="AS49" s="472">
        <v>16080.495876279998</v>
      </c>
      <c r="AT49" s="182">
        <v>4.2895758189235945E-2</v>
      </c>
      <c r="AU49" s="472">
        <v>327719.63538399996</v>
      </c>
      <c r="AV49" s="395">
        <v>30974.50773972</v>
      </c>
      <c r="AW49" s="396">
        <v>358694.14312372002</v>
      </c>
      <c r="AX49" s="397">
        <v>327719.63538399996</v>
      </c>
      <c r="AY49" s="183" t="e">
        <v>#N/A</v>
      </c>
      <c r="AZ49" s="176" t="e">
        <v>#N/A</v>
      </c>
      <c r="BA49" s="140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</row>
    <row r="50" spans="2:78" ht="25.5" customHeight="1">
      <c r="B50" s="169" t="s">
        <v>188</v>
      </c>
      <c r="C50" s="1" t="s">
        <v>475</v>
      </c>
      <c r="D50" s="1" t="s">
        <v>164</v>
      </c>
      <c r="E50" s="1" t="s">
        <v>176</v>
      </c>
      <c r="F50" s="1" t="s">
        <v>164</v>
      </c>
      <c r="G50" s="1" t="s">
        <v>164</v>
      </c>
      <c r="H50" s="1" t="s">
        <v>164</v>
      </c>
      <c r="I50" s="1" t="s">
        <v>164</v>
      </c>
      <c r="J50" s="1" t="s">
        <v>164</v>
      </c>
      <c r="K50" s="1" t="s">
        <v>164</v>
      </c>
      <c r="L50" s="1" t="s">
        <v>164</v>
      </c>
      <c r="M50" s="1" t="s">
        <v>164</v>
      </c>
      <c r="N50" s="1" t="s">
        <v>164</v>
      </c>
      <c r="O50" s="1" t="s">
        <v>164</v>
      </c>
      <c r="T50" s="207" t="s">
        <v>189</v>
      </c>
      <c r="U50" s="453"/>
      <c r="V50" s="208" t="s">
        <v>189</v>
      </c>
      <c r="W50" s="399">
        <v>45787.8</v>
      </c>
      <c r="X50" s="399">
        <v>0</v>
      </c>
      <c r="Y50" s="399">
        <v>0</v>
      </c>
      <c r="Z50" s="399">
        <v>0</v>
      </c>
      <c r="AA50" s="399">
        <v>3295</v>
      </c>
      <c r="AB50" s="399">
        <v>0</v>
      </c>
      <c r="AC50" s="399">
        <v>0</v>
      </c>
      <c r="AD50" s="474">
        <v>49082.8</v>
      </c>
      <c r="AE50" s="399">
        <v>0</v>
      </c>
      <c r="AF50" s="399">
        <v>49082.8</v>
      </c>
      <c r="AG50" s="474">
        <v>24502.277791320001</v>
      </c>
      <c r="AH50" s="180">
        <v>0.49920293445606201</v>
      </c>
      <c r="AI50" s="223">
        <v>0.49920293445606201</v>
      </c>
      <c r="AJ50" s="237">
        <v>0</v>
      </c>
      <c r="AK50" s="224">
        <v>24502.277791320001</v>
      </c>
      <c r="AL50" s="174" t="e" vm="1">
        <v>#VALUE!</v>
      </c>
      <c r="AM50" s="472">
        <v>11478.288696150001</v>
      </c>
      <c r="AN50" s="182">
        <v>0.23385562144274574</v>
      </c>
      <c r="AO50" s="225">
        <v>0.23385562144274574</v>
      </c>
      <c r="AP50" s="238">
        <v>0</v>
      </c>
      <c r="AQ50" s="181">
        <v>11478.288696150001</v>
      </c>
      <c r="AR50" s="174" t="e">
        <v>#N/A</v>
      </c>
      <c r="AS50" s="472">
        <v>9673.3654871500003</v>
      </c>
      <c r="AT50" s="182">
        <v>0.1970825928257964</v>
      </c>
      <c r="AU50" s="472">
        <v>24580.522208680002</v>
      </c>
      <c r="AV50" s="395">
        <v>13023.98909517</v>
      </c>
      <c r="AW50" s="396">
        <v>37604.511303849999</v>
      </c>
      <c r="AX50" s="397">
        <v>24580.522208680002</v>
      </c>
      <c r="AY50" s="183" t="e">
        <v>#N/A</v>
      </c>
      <c r="AZ50" s="176" t="e">
        <v>#N/A</v>
      </c>
      <c r="BA50" s="140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</row>
    <row r="51" spans="2:78" ht="25.5" customHeight="1">
      <c r="B51" s="169" t="s">
        <v>190</v>
      </c>
      <c r="C51" s="1" t="s">
        <v>476</v>
      </c>
      <c r="D51" s="1" t="s">
        <v>164</v>
      </c>
      <c r="E51" s="1" t="s">
        <v>176</v>
      </c>
      <c r="F51" s="1" t="s">
        <v>164</v>
      </c>
      <c r="G51" s="1" t="s">
        <v>164</v>
      </c>
      <c r="H51" s="1" t="s">
        <v>164</v>
      </c>
      <c r="I51" s="1" t="s">
        <v>164</v>
      </c>
      <c r="J51" s="1" t="s">
        <v>164</v>
      </c>
      <c r="K51" s="1" t="s">
        <v>164</v>
      </c>
      <c r="L51" s="1" t="s">
        <v>164</v>
      </c>
      <c r="M51" s="1" t="s">
        <v>164</v>
      </c>
      <c r="N51" s="1" t="s">
        <v>164</v>
      </c>
      <c r="O51" s="1" t="s">
        <v>164</v>
      </c>
      <c r="T51" s="207" t="s">
        <v>191</v>
      </c>
      <c r="U51" s="453"/>
      <c r="V51" s="208" t="s">
        <v>191</v>
      </c>
      <c r="W51" s="395">
        <v>11200</v>
      </c>
      <c r="X51" s="395">
        <v>0</v>
      </c>
      <c r="Y51" s="395">
        <v>0</v>
      </c>
      <c r="Z51" s="395">
        <v>0</v>
      </c>
      <c r="AA51" s="395">
        <v>0</v>
      </c>
      <c r="AB51" s="395">
        <v>0</v>
      </c>
      <c r="AC51" s="395">
        <v>0</v>
      </c>
      <c r="AD51" s="471">
        <v>11200</v>
      </c>
      <c r="AE51" s="395">
        <v>0</v>
      </c>
      <c r="AF51" s="395">
        <v>11200</v>
      </c>
      <c r="AG51" s="471">
        <v>7593.3715081099999</v>
      </c>
      <c r="AH51" s="180">
        <v>0.67797959893839288</v>
      </c>
      <c r="AI51" s="223">
        <v>0.67797959893839288</v>
      </c>
      <c r="AJ51" s="233">
        <v>0</v>
      </c>
      <c r="AK51" s="224">
        <v>7593.3715081099999</v>
      </c>
      <c r="AL51" s="174" t="e" vm="1">
        <v>#VALUE!</v>
      </c>
      <c r="AM51" s="472">
        <v>2788.2496588499998</v>
      </c>
      <c r="AN51" s="182">
        <v>0.24895086239732142</v>
      </c>
      <c r="AO51" s="225">
        <v>0.24895086239732142</v>
      </c>
      <c r="AP51" s="234">
        <v>0</v>
      </c>
      <c r="AQ51" s="181">
        <v>2788.2496588499998</v>
      </c>
      <c r="AR51" s="174" t="e">
        <v>#N/A</v>
      </c>
      <c r="AS51" s="472">
        <v>2788.2496588499998</v>
      </c>
      <c r="AT51" s="182">
        <v>0.24895086239732142</v>
      </c>
      <c r="AU51" s="472">
        <v>3606.6284918900001</v>
      </c>
      <c r="AV51" s="395">
        <v>4805.1218492600001</v>
      </c>
      <c r="AW51" s="396">
        <v>8411.7503411500002</v>
      </c>
      <c r="AX51" s="397">
        <v>3606.6284918900001</v>
      </c>
      <c r="AY51" s="183" t="e">
        <v>#N/A</v>
      </c>
      <c r="AZ51" s="176" t="e">
        <v>#N/A</v>
      </c>
      <c r="BA51" s="140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</row>
    <row r="52" spans="2:78" ht="25.5" customHeight="1">
      <c r="B52" s="169" t="s">
        <v>192</v>
      </c>
      <c r="C52" s="1" t="s">
        <v>477</v>
      </c>
      <c r="D52" s="1" t="s">
        <v>164</v>
      </c>
      <c r="E52" s="1" t="s">
        <v>176</v>
      </c>
      <c r="F52" s="1" t="s">
        <v>164</v>
      </c>
      <c r="G52" s="1" t="s">
        <v>164</v>
      </c>
      <c r="H52" s="1" t="s">
        <v>164</v>
      </c>
      <c r="I52" s="1" t="s">
        <v>164</v>
      </c>
      <c r="J52" s="1" t="s">
        <v>164</v>
      </c>
      <c r="K52" s="1" t="s">
        <v>164</v>
      </c>
      <c r="L52" s="1" t="s">
        <v>164</v>
      </c>
      <c r="M52" s="1" t="s">
        <v>164</v>
      </c>
      <c r="N52" s="1" t="s">
        <v>164</v>
      </c>
      <c r="O52" s="1" t="s">
        <v>164</v>
      </c>
      <c r="T52" s="207" t="s">
        <v>193</v>
      </c>
      <c r="U52" s="453"/>
      <c r="V52" s="208" t="s">
        <v>193</v>
      </c>
      <c r="W52" s="395">
        <v>100000</v>
      </c>
      <c r="X52" s="395">
        <v>0</v>
      </c>
      <c r="Y52" s="395">
        <v>0</v>
      </c>
      <c r="Z52" s="395">
        <v>0</v>
      </c>
      <c r="AA52" s="395">
        <v>0</v>
      </c>
      <c r="AB52" s="395">
        <v>0</v>
      </c>
      <c r="AC52" s="395">
        <v>0</v>
      </c>
      <c r="AD52" s="471">
        <v>100000</v>
      </c>
      <c r="AE52" s="395">
        <v>0</v>
      </c>
      <c r="AF52" s="395">
        <v>100000</v>
      </c>
      <c r="AG52" s="471">
        <v>12660.289775229998</v>
      </c>
      <c r="AH52" s="180">
        <v>0.12660289775229996</v>
      </c>
      <c r="AI52" s="223">
        <v>0.12660289775229996</v>
      </c>
      <c r="AJ52" s="233">
        <v>0</v>
      </c>
      <c r="AK52" s="224">
        <v>12660.289775229998</v>
      </c>
      <c r="AL52" s="174" t="e" vm="1">
        <v>#VALUE!</v>
      </c>
      <c r="AM52" s="472">
        <v>4730.9993698999997</v>
      </c>
      <c r="AN52" s="182">
        <v>4.7309993698999998E-2</v>
      </c>
      <c r="AO52" s="225">
        <v>4.7309993698999998E-2</v>
      </c>
      <c r="AP52" s="234">
        <v>0</v>
      </c>
      <c r="AQ52" s="181">
        <v>4730.9993698999997</v>
      </c>
      <c r="AR52" s="174" t="e">
        <v>#N/A</v>
      </c>
      <c r="AS52" s="472">
        <v>4730.9993698999997</v>
      </c>
      <c r="AT52" s="182">
        <v>4.7309993698999998E-2</v>
      </c>
      <c r="AU52" s="472">
        <v>87339.71022477001</v>
      </c>
      <c r="AV52" s="395">
        <v>7929.2904053299981</v>
      </c>
      <c r="AW52" s="396">
        <v>95269.000630099996</v>
      </c>
      <c r="AX52" s="397">
        <v>87339.71022477001</v>
      </c>
      <c r="AY52" s="183" t="e">
        <v>#N/A</v>
      </c>
      <c r="AZ52" s="176" t="e">
        <v>#N/A</v>
      </c>
      <c r="BA52" s="140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</row>
    <row r="53" spans="2:78" ht="25.5" customHeight="1">
      <c r="B53" s="169" t="s">
        <v>194</v>
      </c>
      <c r="C53" s="1" t="s">
        <v>478</v>
      </c>
      <c r="D53" s="1" t="s">
        <v>164</v>
      </c>
      <c r="E53" s="1" t="s">
        <v>176</v>
      </c>
      <c r="F53" s="1" t="s">
        <v>164</v>
      </c>
      <c r="G53" s="1" t="s">
        <v>164</v>
      </c>
      <c r="H53" s="1" t="s">
        <v>164</v>
      </c>
      <c r="I53" s="1" t="s">
        <v>164</v>
      </c>
      <c r="J53" s="1" t="s">
        <v>164</v>
      </c>
      <c r="K53" s="1" t="s">
        <v>164</v>
      </c>
      <c r="L53" s="1" t="s">
        <v>164</v>
      </c>
      <c r="M53" s="1" t="s">
        <v>164</v>
      </c>
      <c r="N53" s="1" t="s">
        <v>164</v>
      </c>
      <c r="O53" s="1" t="s">
        <v>164</v>
      </c>
      <c r="T53" s="207" t="s">
        <v>195</v>
      </c>
      <c r="U53" s="453"/>
      <c r="V53" s="208" t="s">
        <v>195</v>
      </c>
      <c r="W53" s="395">
        <v>210638.12967900003</v>
      </c>
      <c r="X53" s="395">
        <v>0</v>
      </c>
      <c r="Y53" s="395">
        <v>80000</v>
      </c>
      <c r="Z53" s="395">
        <v>0</v>
      </c>
      <c r="AA53" s="395">
        <v>0</v>
      </c>
      <c r="AB53" s="395">
        <v>0</v>
      </c>
      <c r="AC53" s="395">
        <v>0</v>
      </c>
      <c r="AD53" s="471">
        <v>130638.12967900001</v>
      </c>
      <c r="AE53" s="395">
        <v>0</v>
      </c>
      <c r="AF53" s="395">
        <v>130638.12967900001</v>
      </c>
      <c r="AG53" s="471">
        <v>12793.752306279999</v>
      </c>
      <c r="AH53" s="180">
        <v>9.7932757746275259E-2</v>
      </c>
      <c r="AI53" s="223">
        <v>9.7932757746275259E-2</v>
      </c>
      <c r="AJ53" s="233">
        <v>0</v>
      </c>
      <c r="AK53" s="224">
        <v>12793.752306279999</v>
      </c>
      <c r="AL53" s="174" t="e" vm="1">
        <v>#VALUE!</v>
      </c>
      <c r="AM53" s="472">
        <v>8661.8669118399994</v>
      </c>
      <c r="AN53" s="182">
        <v>6.6304278338366232E-2</v>
      </c>
      <c r="AO53" s="225">
        <v>6.6304278338366232E-2</v>
      </c>
      <c r="AP53" s="234">
        <v>0</v>
      </c>
      <c r="AQ53" s="181">
        <v>8661.8669118399994</v>
      </c>
      <c r="AR53" s="174" t="e">
        <v>#N/A</v>
      </c>
      <c r="AS53" s="472">
        <v>8601.8949928699985</v>
      </c>
      <c r="AT53" s="182">
        <v>6.5845209312214673E-2</v>
      </c>
      <c r="AU53" s="472">
        <v>117844.37737272</v>
      </c>
      <c r="AV53" s="395">
        <v>4131.8853944399998</v>
      </c>
      <c r="AW53" s="396">
        <v>121976.26276716001</v>
      </c>
      <c r="AX53" s="397">
        <v>117844.37737272</v>
      </c>
      <c r="AY53" s="183" t="e">
        <v>#N/A</v>
      </c>
      <c r="AZ53" s="176" t="e">
        <v>#N/A</v>
      </c>
      <c r="BA53" s="140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</row>
    <row r="54" spans="2:78" ht="25.5" customHeight="1" thickBot="1">
      <c r="B54" s="169" t="s">
        <v>196</v>
      </c>
      <c r="C54" s="1" t="s">
        <v>479</v>
      </c>
      <c r="D54" s="1" t="s">
        <v>164</v>
      </c>
      <c r="E54" s="1" t="s">
        <v>176</v>
      </c>
      <c r="F54" s="1" t="s">
        <v>164</v>
      </c>
      <c r="G54" s="1" t="s">
        <v>164</v>
      </c>
      <c r="H54" s="1" t="s">
        <v>164</v>
      </c>
      <c r="I54" s="1" t="s">
        <v>164</v>
      </c>
      <c r="J54" s="1" t="s">
        <v>164</v>
      </c>
      <c r="K54" s="1" t="s">
        <v>164</v>
      </c>
      <c r="L54" s="1" t="s">
        <v>164</v>
      </c>
      <c r="M54" s="1" t="s">
        <v>164</v>
      </c>
      <c r="N54" s="1" t="s">
        <v>164</v>
      </c>
      <c r="O54" s="1" t="s">
        <v>164</v>
      </c>
      <c r="T54" s="207" t="s">
        <v>197</v>
      </c>
      <c r="U54" s="453"/>
      <c r="V54" s="208" t="s">
        <v>197</v>
      </c>
      <c r="W54" s="395">
        <v>26962.000000000004</v>
      </c>
      <c r="X54" s="395">
        <v>0</v>
      </c>
      <c r="Y54" s="395">
        <v>0</v>
      </c>
      <c r="Z54" s="395">
        <v>0</v>
      </c>
      <c r="AA54" s="395">
        <v>750</v>
      </c>
      <c r="AB54" s="395">
        <v>0</v>
      </c>
      <c r="AC54" s="395">
        <v>0</v>
      </c>
      <c r="AD54" s="471">
        <v>27712.000000000004</v>
      </c>
      <c r="AE54" s="395">
        <v>3262.6244160000001</v>
      </c>
      <c r="AF54" s="395">
        <v>24449.375584000001</v>
      </c>
      <c r="AG54" s="471">
        <v>8318.1562207400002</v>
      </c>
      <c r="AH54" s="180">
        <v>0.30016441327728055</v>
      </c>
      <c r="AI54" s="223">
        <v>0.3402195770669707</v>
      </c>
      <c r="AJ54" s="233">
        <v>0</v>
      </c>
      <c r="AK54" s="224">
        <v>8318.1562207400002</v>
      </c>
      <c r="AL54" s="174" t="e" vm="1">
        <v>#VALUE!</v>
      </c>
      <c r="AM54" s="472">
        <v>3519.7416602599997</v>
      </c>
      <c r="AN54" s="182">
        <v>0.12701146291353924</v>
      </c>
      <c r="AO54" s="225">
        <v>0.14396039065158645</v>
      </c>
      <c r="AP54" s="234">
        <v>0</v>
      </c>
      <c r="AQ54" s="181">
        <v>3519.7416602599997</v>
      </c>
      <c r="AR54" s="174" t="e">
        <v>#N/A</v>
      </c>
      <c r="AS54" s="472">
        <v>3509.8196602600001</v>
      </c>
      <c r="AT54" s="182">
        <v>0.12665342307520205</v>
      </c>
      <c r="AU54" s="472">
        <v>19393.843779260002</v>
      </c>
      <c r="AV54" s="395">
        <v>4798.4145604800005</v>
      </c>
      <c r="AW54" s="396">
        <v>24192.258339740005</v>
      </c>
      <c r="AX54" s="397">
        <v>16131.219363260001</v>
      </c>
      <c r="AY54" s="183" t="e">
        <v>#N/A</v>
      </c>
      <c r="AZ54" s="176" t="e">
        <v>#N/A</v>
      </c>
      <c r="BA54" s="140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</row>
    <row r="55" spans="2:78" ht="44.25" customHeight="1" thickBot="1">
      <c r="B55" s="198" t="s">
        <v>164</v>
      </c>
      <c r="C55" s="199" t="s">
        <v>164</v>
      </c>
      <c r="D55" s="199" t="s">
        <v>164</v>
      </c>
      <c r="E55" s="199" t="s">
        <v>176</v>
      </c>
      <c r="F55" s="199" t="s">
        <v>164</v>
      </c>
      <c r="G55" s="199" t="s">
        <v>164</v>
      </c>
      <c r="H55" s="199" t="s">
        <v>164</v>
      </c>
      <c r="I55" s="199" t="s">
        <v>164</v>
      </c>
      <c r="J55" s="199" t="s">
        <v>164</v>
      </c>
      <c r="K55" s="199" t="s">
        <v>164</v>
      </c>
      <c r="L55" s="199" t="s">
        <v>164</v>
      </c>
      <c r="M55" s="199" t="s">
        <v>164</v>
      </c>
      <c r="N55" s="199" t="s">
        <v>164</v>
      </c>
      <c r="O55" s="199" t="s">
        <v>164</v>
      </c>
      <c r="P55" s="199"/>
      <c r="Q55" s="199"/>
      <c r="R55" s="199"/>
      <c r="S55" s="199"/>
      <c r="T55" s="170" t="s">
        <v>178</v>
      </c>
      <c r="U55" s="445"/>
      <c r="V55" s="160" t="s">
        <v>178</v>
      </c>
      <c r="W55" s="398">
        <v>5844585.9500429993</v>
      </c>
      <c r="X55" s="398">
        <v>0</v>
      </c>
      <c r="Y55" s="398">
        <v>80000</v>
      </c>
      <c r="Z55" s="398">
        <v>0</v>
      </c>
      <c r="AA55" s="398">
        <v>1480000</v>
      </c>
      <c r="AB55" s="398">
        <v>0</v>
      </c>
      <c r="AC55" s="398">
        <v>2082924</v>
      </c>
      <c r="AD55" s="473">
        <v>7244585.9500429993</v>
      </c>
      <c r="AE55" s="398">
        <v>3262.6244160000001</v>
      </c>
      <c r="AF55" s="398">
        <v>7241323.3256269991</v>
      </c>
      <c r="AG55" s="473">
        <v>3515659.2631520103</v>
      </c>
      <c r="AH55" s="171">
        <v>0.48528091010241153</v>
      </c>
      <c r="AI55" s="223">
        <v>0.48549955651201399</v>
      </c>
      <c r="AJ55" s="239">
        <v>5012.2638690600006</v>
      </c>
      <c r="AK55" s="239">
        <v>108009.74834862001</v>
      </c>
      <c r="AL55" s="174" t="e" vm="1">
        <v>#VALUE!</v>
      </c>
      <c r="AM55" s="473">
        <v>3383731.9767899998</v>
      </c>
      <c r="AN55" s="188">
        <v>0.46707044407001841</v>
      </c>
      <c r="AO55" s="225">
        <v>0.46728088563798731</v>
      </c>
      <c r="AP55" s="190">
        <v>5012.2638690600006</v>
      </c>
      <c r="AQ55" s="190">
        <v>42346.539304220001</v>
      </c>
      <c r="AR55" s="174" t="e">
        <v>#N/A</v>
      </c>
      <c r="AS55" s="473">
        <v>3381744.8534730296</v>
      </c>
      <c r="AT55" s="188">
        <v>0.46679615326435014</v>
      </c>
      <c r="AU55" s="473">
        <v>3728926.6868909891</v>
      </c>
      <c r="AV55" s="398">
        <v>131927.28636201084</v>
      </c>
      <c r="AW55" s="400">
        <v>3860853.9732529996</v>
      </c>
      <c r="AX55" s="398">
        <v>3725664.0624749889</v>
      </c>
      <c r="AY55" s="192" t="e">
        <v>#N/A</v>
      </c>
      <c r="AZ55" s="176" t="e">
        <v>#N/A</v>
      </c>
      <c r="BA55" s="1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</row>
    <row r="56" spans="2:78" ht="24.75" customHeight="1">
      <c r="T56" s="151"/>
      <c r="U56" s="448"/>
      <c r="V56" s="215"/>
      <c r="W56" s="145"/>
      <c r="X56" s="145"/>
      <c r="Y56" s="145"/>
      <c r="Z56" s="145"/>
      <c r="AA56" s="145"/>
      <c r="AB56" s="145"/>
      <c r="AC56" s="145"/>
      <c r="AD56" s="441"/>
      <c r="AE56" s="145"/>
      <c r="AF56" s="145"/>
      <c r="AG56" s="441"/>
      <c r="AH56" s="147"/>
      <c r="AI56" s="148"/>
      <c r="AJ56" s="148"/>
      <c r="AK56" s="148"/>
      <c r="AL56" s="141"/>
      <c r="AM56" s="441"/>
      <c r="AN56" s="147"/>
      <c r="AO56" s="148"/>
      <c r="AP56" s="148"/>
      <c r="AQ56" s="148"/>
      <c r="AR56" s="141"/>
      <c r="AS56" s="441"/>
      <c r="AT56" s="147"/>
      <c r="AU56" s="441"/>
      <c r="AV56" s="391"/>
      <c r="AW56" s="391"/>
      <c r="AX56" s="391">
        <v>0</v>
      </c>
      <c r="AY56" s="148"/>
      <c r="AZ56" s="148"/>
      <c r="BA56" s="140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</row>
    <row r="57" spans="2:78" ht="18" customHeight="1">
      <c r="T57" s="229" t="s">
        <v>200</v>
      </c>
      <c r="U57" s="454"/>
      <c r="V57" s="230" t="s">
        <v>201</v>
      </c>
      <c r="W57" s="219"/>
      <c r="X57" s="219"/>
      <c r="Y57" s="219"/>
      <c r="Z57" s="219"/>
      <c r="AA57" s="219"/>
      <c r="AB57" s="219"/>
      <c r="AC57" s="219"/>
      <c r="AD57" s="481"/>
      <c r="AE57" s="219"/>
      <c r="AF57" s="231"/>
      <c r="AG57" s="481"/>
      <c r="AH57" s="220"/>
      <c r="AI57" s="221"/>
      <c r="AJ57" s="221"/>
      <c r="AK57" s="221"/>
      <c r="AL57" s="141"/>
      <c r="AM57" s="481"/>
      <c r="AN57" s="220"/>
      <c r="AO57" s="221"/>
      <c r="AP57" s="221"/>
      <c r="AQ57" s="221"/>
      <c r="AR57" s="222"/>
      <c r="AS57" s="481"/>
      <c r="AT57" s="220"/>
      <c r="AU57" s="481"/>
      <c r="AV57" s="402"/>
      <c r="AW57" s="402"/>
      <c r="AX57" s="402">
        <v>0</v>
      </c>
      <c r="AY57" s="221"/>
      <c r="AZ57" s="221"/>
      <c r="BA57" s="140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</row>
    <row r="58" spans="2:78" ht="18" customHeight="1">
      <c r="T58" s="151"/>
      <c r="U58" s="448"/>
      <c r="V58" s="152"/>
      <c r="W58" s="145"/>
      <c r="X58" s="145"/>
      <c r="Y58" s="145"/>
      <c r="Z58" s="145"/>
      <c r="AA58" s="145"/>
      <c r="AB58" s="145"/>
      <c r="AC58" s="145"/>
      <c r="AD58" s="441"/>
      <c r="AE58" s="145"/>
      <c r="AF58" s="145"/>
      <c r="AG58" s="441"/>
      <c r="AH58" s="147"/>
      <c r="AI58" s="148"/>
      <c r="AJ58" s="148"/>
      <c r="AK58" s="148"/>
      <c r="AL58" s="141"/>
      <c r="AM58" s="441"/>
      <c r="AN58" s="147"/>
      <c r="AO58" s="148"/>
      <c r="AP58" s="148"/>
      <c r="AQ58" s="148"/>
      <c r="AR58" s="141"/>
      <c r="AS58" s="441"/>
      <c r="AT58" s="147"/>
      <c r="AU58" s="441"/>
      <c r="AV58" s="391"/>
      <c r="AW58" s="391"/>
      <c r="AX58" s="391"/>
      <c r="AY58" s="148"/>
      <c r="AZ58" s="148"/>
      <c r="BA58" s="140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</row>
    <row r="59" spans="2:78" ht="83.5" customHeight="1">
      <c r="T59" s="151"/>
      <c r="U59" s="448"/>
      <c r="V59" s="159" t="s">
        <v>181</v>
      </c>
      <c r="W59" s="160" t="s">
        <v>126</v>
      </c>
      <c r="X59" s="160" t="s">
        <v>127</v>
      </c>
      <c r="Y59" s="160" t="s">
        <v>128</v>
      </c>
      <c r="Z59" s="160" t="s">
        <v>129</v>
      </c>
      <c r="AA59" s="160" t="s">
        <v>130</v>
      </c>
      <c r="AB59" s="160" t="s">
        <v>131</v>
      </c>
      <c r="AC59" s="159" t="s">
        <v>132</v>
      </c>
      <c r="AD59" s="469" t="s">
        <v>133</v>
      </c>
      <c r="AE59" s="159" t="s">
        <v>134</v>
      </c>
      <c r="AF59" s="159" t="s">
        <v>135</v>
      </c>
      <c r="AG59" s="469" t="s">
        <v>0</v>
      </c>
      <c r="AH59" s="161" t="s">
        <v>136</v>
      </c>
      <c r="AI59" s="162" t="s">
        <v>137</v>
      </c>
      <c r="AJ59" s="162" t="s">
        <v>138</v>
      </c>
      <c r="AK59" s="162" t="s">
        <v>139</v>
      </c>
      <c r="AL59" s="163" t="s">
        <v>140</v>
      </c>
      <c r="AM59" s="469" t="s">
        <v>141</v>
      </c>
      <c r="AN59" s="161" t="s">
        <v>142</v>
      </c>
      <c r="AO59" s="162" t="s">
        <v>143</v>
      </c>
      <c r="AP59" s="162" t="s">
        <v>144</v>
      </c>
      <c r="AQ59" s="162" t="s">
        <v>145</v>
      </c>
      <c r="AR59" s="163" t="s">
        <v>146</v>
      </c>
      <c r="AS59" s="469" t="s">
        <v>472</v>
      </c>
      <c r="AT59" s="161" t="s">
        <v>473</v>
      </c>
      <c r="AU59" s="469" t="s">
        <v>147</v>
      </c>
      <c r="AV59" s="392" t="s">
        <v>148</v>
      </c>
      <c r="AW59" s="391"/>
      <c r="AX59" s="391"/>
      <c r="AY59" s="148"/>
      <c r="AZ59" s="148"/>
      <c r="BA59" s="140"/>
      <c r="BB59" s="166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</row>
    <row r="60" spans="2:78" ht="21" customHeight="1">
      <c r="T60" s="151"/>
      <c r="U60" s="448"/>
      <c r="V60" s="208" t="s">
        <v>184</v>
      </c>
      <c r="W60" s="395">
        <v>13635.265674</v>
      </c>
      <c r="X60" s="395">
        <v>0</v>
      </c>
      <c r="Y60" s="395">
        <v>0</v>
      </c>
      <c r="Z60" s="395">
        <v>0</v>
      </c>
      <c r="AA60" s="395">
        <v>0</v>
      </c>
      <c r="AB60" s="395">
        <v>0</v>
      </c>
      <c r="AC60" s="395">
        <v>0</v>
      </c>
      <c r="AD60" s="471">
        <v>13635.265674</v>
      </c>
      <c r="AE60" s="395">
        <v>0</v>
      </c>
      <c r="AF60" s="395">
        <v>13635.265674</v>
      </c>
      <c r="AG60" s="471">
        <v>0</v>
      </c>
      <c r="AH60" s="180">
        <v>0</v>
      </c>
      <c r="AI60" s="223">
        <v>0</v>
      </c>
      <c r="AJ60" s="233">
        <v>0</v>
      </c>
      <c r="AK60" s="224">
        <v>0</v>
      </c>
      <c r="AL60" s="174" t="e" vm="1">
        <v>#VALUE!</v>
      </c>
      <c r="AM60" s="471">
        <v>0</v>
      </c>
      <c r="AN60" s="182">
        <v>0</v>
      </c>
      <c r="AO60" s="225">
        <v>0</v>
      </c>
      <c r="AP60" s="234">
        <v>0</v>
      </c>
      <c r="AQ60" s="235">
        <v>0</v>
      </c>
      <c r="AR60" s="174" t="e">
        <v>#N/A</v>
      </c>
      <c r="AS60" s="471">
        <v>0</v>
      </c>
      <c r="AT60" s="182">
        <v>0</v>
      </c>
      <c r="AU60" s="472">
        <v>13635.265674</v>
      </c>
      <c r="AV60" s="395">
        <v>0</v>
      </c>
      <c r="AW60" s="391"/>
      <c r="AX60" s="391"/>
      <c r="AY60" s="148"/>
      <c r="AZ60" s="148"/>
      <c r="BA60" s="140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</row>
    <row r="61" spans="2:78" ht="21" customHeight="1">
      <c r="T61" s="151"/>
      <c r="U61" s="448"/>
      <c r="V61" s="208" t="s">
        <v>187</v>
      </c>
      <c r="W61" s="395">
        <v>5801.0254679999998</v>
      </c>
      <c r="X61" s="395">
        <v>0</v>
      </c>
      <c r="Y61" s="395">
        <v>0</v>
      </c>
      <c r="Z61" s="395">
        <v>0</v>
      </c>
      <c r="AA61" s="395">
        <v>0</v>
      </c>
      <c r="AB61" s="395">
        <v>0</v>
      </c>
      <c r="AC61" s="395">
        <v>0</v>
      </c>
      <c r="AD61" s="471">
        <v>5801.0254679999998</v>
      </c>
      <c r="AE61" s="395">
        <v>0</v>
      </c>
      <c r="AF61" s="395">
        <v>5801.0254679999998</v>
      </c>
      <c r="AG61" s="471">
        <v>0</v>
      </c>
      <c r="AH61" s="180">
        <v>0</v>
      </c>
      <c r="AI61" s="223">
        <v>0</v>
      </c>
      <c r="AJ61" s="233">
        <v>0</v>
      </c>
      <c r="AK61" s="224">
        <v>0</v>
      </c>
      <c r="AL61" s="242" t="e" vm="1">
        <v>#VALUE!</v>
      </c>
      <c r="AM61" s="472">
        <v>0</v>
      </c>
      <c r="AN61" s="182">
        <v>0</v>
      </c>
      <c r="AO61" s="225">
        <v>0</v>
      </c>
      <c r="AP61" s="234">
        <v>0</v>
      </c>
      <c r="AQ61" s="235">
        <v>0</v>
      </c>
      <c r="AR61" s="196" t="e">
        <v>#N/A</v>
      </c>
      <c r="AS61" s="472">
        <v>0</v>
      </c>
      <c r="AT61" s="182">
        <v>0</v>
      </c>
      <c r="AU61" s="472">
        <v>5801.0254679999998</v>
      </c>
      <c r="AV61" s="395">
        <v>0</v>
      </c>
      <c r="AW61" s="391"/>
      <c r="AX61" s="391"/>
      <c r="AY61" s="148"/>
      <c r="AZ61" s="148"/>
      <c r="BA61" s="140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</row>
    <row r="62" spans="2:78" ht="21" hidden="1" customHeight="1">
      <c r="T62" s="151"/>
      <c r="U62" s="448"/>
      <c r="V62" s="208" t="s">
        <v>189</v>
      </c>
      <c r="W62" s="399">
        <v>0</v>
      </c>
      <c r="X62" s="399">
        <v>0</v>
      </c>
      <c r="Y62" s="399">
        <v>0</v>
      </c>
      <c r="Z62" s="399">
        <v>0</v>
      </c>
      <c r="AA62" s="399">
        <v>0</v>
      </c>
      <c r="AB62" s="399">
        <v>0</v>
      </c>
      <c r="AC62" s="399">
        <v>0</v>
      </c>
      <c r="AD62" s="474">
        <v>0</v>
      </c>
      <c r="AE62" s="399">
        <v>0</v>
      </c>
      <c r="AF62" s="399">
        <v>1</v>
      </c>
      <c r="AG62" s="474">
        <v>0</v>
      </c>
      <c r="AH62" s="180">
        <v>0</v>
      </c>
      <c r="AI62" s="223">
        <v>0</v>
      </c>
      <c r="AJ62" s="237">
        <v>0</v>
      </c>
      <c r="AK62" s="224">
        <v>0</v>
      </c>
      <c r="AL62" s="242" t="e" vm="1">
        <v>#VALUE!</v>
      </c>
      <c r="AM62" s="472">
        <v>0</v>
      </c>
      <c r="AN62" s="182">
        <v>0</v>
      </c>
      <c r="AO62" s="225">
        <v>0</v>
      </c>
      <c r="AP62" s="238">
        <v>0</v>
      </c>
      <c r="AQ62" s="181">
        <v>0</v>
      </c>
      <c r="AR62" s="242" t="e">
        <v>#N/A</v>
      </c>
      <c r="AS62" s="472">
        <v>0</v>
      </c>
      <c r="AT62" s="182">
        <v>0</v>
      </c>
      <c r="AU62" s="472">
        <v>0</v>
      </c>
      <c r="AV62" s="395">
        <v>0</v>
      </c>
      <c r="AW62" s="391"/>
      <c r="AX62" s="391"/>
      <c r="AY62" s="148"/>
      <c r="AZ62" s="148"/>
      <c r="BA62" s="140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</row>
    <row r="63" spans="2:78" ht="21" customHeight="1">
      <c r="T63" s="151"/>
      <c r="U63" s="448"/>
      <c r="V63" s="208" t="s">
        <v>191</v>
      </c>
      <c r="W63" s="395">
        <v>4192.9200549999996</v>
      </c>
      <c r="X63" s="395">
        <v>0</v>
      </c>
      <c r="Y63" s="395">
        <v>0</v>
      </c>
      <c r="Z63" s="395">
        <v>0</v>
      </c>
      <c r="AA63" s="395">
        <v>0</v>
      </c>
      <c r="AB63" s="395">
        <v>0</v>
      </c>
      <c r="AC63" s="395">
        <v>0</v>
      </c>
      <c r="AD63" s="471">
        <v>4192.9200549999996</v>
      </c>
      <c r="AE63" s="395">
        <v>0</v>
      </c>
      <c r="AF63" s="395">
        <v>4192.9200549999996</v>
      </c>
      <c r="AG63" s="471">
        <v>0</v>
      </c>
      <c r="AH63" s="180">
        <v>0</v>
      </c>
      <c r="AI63" s="223">
        <v>0</v>
      </c>
      <c r="AJ63" s="233">
        <v>0</v>
      </c>
      <c r="AK63" s="224">
        <v>0</v>
      </c>
      <c r="AL63" s="242" t="e" vm="1">
        <v>#VALUE!</v>
      </c>
      <c r="AM63" s="472">
        <v>0</v>
      </c>
      <c r="AN63" s="182">
        <v>0</v>
      </c>
      <c r="AO63" s="225">
        <v>0</v>
      </c>
      <c r="AP63" s="234">
        <v>0</v>
      </c>
      <c r="AQ63" s="181">
        <v>0</v>
      </c>
      <c r="AR63" s="242" t="e">
        <v>#N/A</v>
      </c>
      <c r="AS63" s="472">
        <v>0</v>
      </c>
      <c r="AT63" s="182">
        <v>0</v>
      </c>
      <c r="AU63" s="472">
        <v>4192.9200549999996</v>
      </c>
      <c r="AV63" s="395">
        <v>0</v>
      </c>
      <c r="AW63" s="391"/>
      <c r="AX63" s="391"/>
      <c r="AY63" s="148"/>
      <c r="AZ63" s="148"/>
      <c r="BA63" s="140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</row>
    <row r="64" spans="2:78" ht="21" customHeight="1">
      <c r="T64" s="151"/>
      <c r="U64" s="448"/>
      <c r="V64" s="208" t="s">
        <v>193</v>
      </c>
      <c r="W64" s="395">
        <v>1065.96405</v>
      </c>
      <c r="X64" s="395">
        <v>0</v>
      </c>
      <c r="Y64" s="395">
        <v>0</v>
      </c>
      <c r="Z64" s="395">
        <v>0</v>
      </c>
      <c r="AA64" s="395">
        <v>0</v>
      </c>
      <c r="AB64" s="395">
        <v>0</v>
      </c>
      <c r="AC64" s="395">
        <v>0</v>
      </c>
      <c r="AD64" s="471">
        <v>1065.96405</v>
      </c>
      <c r="AE64" s="395">
        <v>0</v>
      </c>
      <c r="AF64" s="395">
        <v>1065.96405</v>
      </c>
      <c r="AG64" s="471">
        <v>0</v>
      </c>
      <c r="AH64" s="180">
        <v>0</v>
      </c>
      <c r="AI64" s="223">
        <v>0</v>
      </c>
      <c r="AJ64" s="233">
        <v>0</v>
      </c>
      <c r="AK64" s="224">
        <v>0</v>
      </c>
      <c r="AL64" s="242" t="e" vm="1">
        <v>#VALUE!</v>
      </c>
      <c r="AM64" s="472">
        <v>0</v>
      </c>
      <c r="AN64" s="182">
        <v>0</v>
      </c>
      <c r="AO64" s="225">
        <v>0</v>
      </c>
      <c r="AP64" s="234">
        <v>0</v>
      </c>
      <c r="AQ64" s="181">
        <v>0</v>
      </c>
      <c r="AR64" s="242" t="e">
        <v>#N/A</v>
      </c>
      <c r="AS64" s="472">
        <v>0</v>
      </c>
      <c r="AT64" s="182">
        <v>0</v>
      </c>
      <c r="AU64" s="472">
        <v>1065.96405</v>
      </c>
      <c r="AV64" s="395">
        <v>0</v>
      </c>
      <c r="AW64" s="391"/>
      <c r="AX64" s="391"/>
      <c r="AY64" s="148"/>
      <c r="AZ64" s="148"/>
      <c r="BA64" s="140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</row>
    <row r="65" spans="1:80" ht="21" customHeight="1">
      <c r="T65" s="151"/>
      <c r="U65" s="448"/>
      <c r="V65" s="208" t="s">
        <v>195</v>
      </c>
      <c r="W65" s="395">
        <v>137.39284799999999</v>
      </c>
      <c r="X65" s="395">
        <v>0</v>
      </c>
      <c r="Y65" s="395">
        <v>0</v>
      </c>
      <c r="Z65" s="395">
        <v>0</v>
      </c>
      <c r="AA65" s="395">
        <v>0</v>
      </c>
      <c r="AB65" s="395">
        <v>0</v>
      </c>
      <c r="AC65" s="395">
        <v>0</v>
      </c>
      <c r="AD65" s="471">
        <v>137.39284799999999</v>
      </c>
      <c r="AE65" s="395">
        <v>0</v>
      </c>
      <c r="AF65" s="395">
        <v>137.39284799999999</v>
      </c>
      <c r="AG65" s="471">
        <v>0</v>
      </c>
      <c r="AH65" s="180">
        <v>0</v>
      </c>
      <c r="AI65" s="223">
        <v>0</v>
      </c>
      <c r="AJ65" s="233">
        <v>0</v>
      </c>
      <c r="AK65" s="224">
        <v>0</v>
      </c>
      <c r="AL65" s="242" t="e" vm="1">
        <v>#VALUE!</v>
      </c>
      <c r="AM65" s="472">
        <v>0</v>
      </c>
      <c r="AN65" s="182">
        <v>0</v>
      </c>
      <c r="AO65" s="225">
        <v>0</v>
      </c>
      <c r="AP65" s="234">
        <v>0</v>
      </c>
      <c r="AQ65" s="181">
        <v>0</v>
      </c>
      <c r="AR65" s="196" t="e">
        <v>#N/A</v>
      </c>
      <c r="AS65" s="472">
        <v>0</v>
      </c>
      <c r="AT65" s="182">
        <v>0</v>
      </c>
      <c r="AU65" s="472">
        <v>137.39284799999999</v>
      </c>
      <c r="AV65" s="395">
        <v>0</v>
      </c>
      <c r="AW65" s="391"/>
      <c r="AX65" s="391"/>
      <c r="AY65" s="148"/>
      <c r="AZ65" s="148"/>
      <c r="BA65" s="140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</row>
    <row r="66" spans="1:80" ht="21" hidden="1" customHeight="1">
      <c r="T66" s="151"/>
      <c r="U66" s="448"/>
      <c r="V66" s="208" t="s">
        <v>197</v>
      </c>
      <c r="W66" s="395">
        <v>0</v>
      </c>
      <c r="X66" s="395">
        <v>0</v>
      </c>
      <c r="Y66" s="395">
        <v>0</v>
      </c>
      <c r="Z66" s="395">
        <v>0</v>
      </c>
      <c r="AA66" s="395">
        <v>0</v>
      </c>
      <c r="AB66" s="395">
        <v>0</v>
      </c>
      <c r="AC66" s="395">
        <v>0</v>
      </c>
      <c r="AD66" s="471">
        <v>0</v>
      </c>
      <c r="AE66" s="395">
        <v>0</v>
      </c>
      <c r="AF66" s="395">
        <v>0</v>
      </c>
      <c r="AG66" s="471">
        <v>0</v>
      </c>
      <c r="AH66" s="180" t="e">
        <v>#DIV/0!</v>
      </c>
      <c r="AI66" s="223" t="e">
        <v>#DIV/0!</v>
      </c>
      <c r="AJ66" s="233">
        <v>0</v>
      </c>
      <c r="AK66" s="224">
        <v>0</v>
      </c>
      <c r="AL66" s="196" t="e" vm="1">
        <v>#VALUE!</v>
      </c>
      <c r="AM66" s="472">
        <v>0</v>
      </c>
      <c r="AN66" s="182" t="e">
        <v>#DIV/0!</v>
      </c>
      <c r="AO66" s="225" t="e">
        <v>#DIV/0!</v>
      </c>
      <c r="AP66" s="234">
        <v>0</v>
      </c>
      <c r="AQ66" s="181">
        <v>0</v>
      </c>
      <c r="AR66" s="196" t="e">
        <v>#N/A</v>
      </c>
      <c r="AS66" s="472">
        <v>0</v>
      </c>
      <c r="AT66" s="182" t="e">
        <v>#DIV/0!</v>
      </c>
      <c r="AU66" s="472">
        <v>0</v>
      </c>
      <c r="AV66" s="395">
        <v>0</v>
      </c>
      <c r="AW66" s="391"/>
      <c r="AX66" s="391"/>
      <c r="AY66" s="148"/>
      <c r="AZ66" s="148"/>
      <c r="BA66" s="140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</row>
    <row r="67" spans="1:80" ht="21" customHeight="1">
      <c r="T67" s="151"/>
      <c r="U67" s="448"/>
      <c r="V67" s="160" t="s">
        <v>178</v>
      </c>
      <c r="W67" s="398">
        <v>24832.568094999999</v>
      </c>
      <c r="X67" s="398">
        <v>0</v>
      </c>
      <c r="Y67" s="398">
        <v>0</v>
      </c>
      <c r="Z67" s="398">
        <v>0</v>
      </c>
      <c r="AA67" s="398">
        <v>0</v>
      </c>
      <c r="AB67" s="398">
        <v>0</v>
      </c>
      <c r="AC67" s="398">
        <v>0</v>
      </c>
      <c r="AD67" s="473">
        <v>24832.568094999999</v>
      </c>
      <c r="AE67" s="398">
        <v>0</v>
      </c>
      <c r="AF67" s="398">
        <v>24833.568094999999</v>
      </c>
      <c r="AG67" s="473">
        <v>0</v>
      </c>
      <c r="AH67" s="171">
        <v>0</v>
      </c>
      <c r="AI67" s="223">
        <v>0</v>
      </c>
      <c r="AJ67" s="239">
        <v>0</v>
      </c>
      <c r="AK67" s="239">
        <v>0</v>
      </c>
      <c r="AL67" s="242" t="e" vm="1">
        <v>#VALUE!</v>
      </c>
      <c r="AM67" s="473">
        <v>0</v>
      </c>
      <c r="AN67" s="188">
        <v>0</v>
      </c>
      <c r="AO67" s="225">
        <v>0</v>
      </c>
      <c r="AP67" s="190">
        <v>0</v>
      </c>
      <c r="AQ67" s="190">
        <v>0</v>
      </c>
      <c r="AR67" s="174" t="e">
        <v>#N/A</v>
      </c>
      <c r="AS67" s="473">
        <v>0</v>
      </c>
      <c r="AT67" s="188">
        <v>0</v>
      </c>
      <c r="AU67" s="473">
        <v>24832.568094999999</v>
      </c>
      <c r="AV67" s="398">
        <v>0</v>
      </c>
      <c r="AW67" s="391"/>
      <c r="AX67" s="391"/>
      <c r="AY67" s="148"/>
      <c r="AZ67" s="148"/>
      <c r="BA67" s="1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</row>
    <row r="68" spans="1:80" ht="21" customHeight="1">
      <c r="T68" s="151"/>
      <c r="U68" s="448"/>
      <c r="V68" s="152"/>
      <c r="W68" s="145"/>
      <c r="X68" s="145"/>
      <c r="Y68" s="145"/>
      <c r="Z68" s="145"/>
      <c r="AA68" s="145"/>
      <c r="AB68" s="145"/>
      <c r="AC68" s="145"/>
      <c r="AD68" s="441"/>
      <c r="AE68" s="145"/>
      <c r="AF68" s="145"/>
      <c r="AG68" s="441"/>
      <c r="AH68" s="147"/>
      <c r="AI68" s="148"/>
      <c r="AJ68" s="148"/>
      <c r="AK68" s="148"/>
      <c r="AL68" s="141"/>
      <c r="AM68" s="441"/>
      <c r="AN68" s="147"/>
      <c r="AO68" s="148"/>
      <c r="AP68" s="148"/>
      <c r="AQ68" s="148"/>
      <c r="AR68" s="141"/>
      <c r="AS68" s="441"/>
      <c r="AT68" s="147"/>
      <c r="AU68" s="441"/>
      <c r="AV68" s="391"/>
      <c r="AW68" s="391"/>
      <c r="AX68" s="391"/>
      <c r="AY68" s="148"/>
      <c r="AZ68" s="148"/>
      <c r="BA68" s="140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</row>
    <row r="69" spans="1:80" ht="21" customHeight="1">
      <c r="T69" s="151"/>
      <c r="U69" s="448"/>
      <c r="V69" s="152"/>
      <c r="W69" s="145"/>
      <c r="X69" s="145"/>
      <c r="Y69" s="145"/>
      <c r="Z69" s="145"/>
      <c r="AA69" s="145"/>
      <c r="AB69" s="145"/>
      <c r="AC69" s="145"/>
      <c r="AD69" s="441"/>
      <c r="AE69" s="145"/>
      <c r="AF69" s="145"/>
      <c r="AG69" s="441"/>
      <c r="AH69" s="147"/>
      <c r="AI69" s="148"/>
      <c r="AJ69" s="148"/>
      <c r="AK69" s="148"/>
      <c r="AL69" s="141"/>
      <c r="AM69" s="441"/>
      <c r="AN69" s="147"/>
      <c r="AO69" s="148"/>
      <c r="AP69" s="148"/>
      <c r="AQ69" s="148"/>
      <c r="AR69" s="141"/>
      <c r="AS69" s="441"/>
      <c r="AT69" s="147"/>
      <c r="AU69" s="441"/>
      <c r="AV69" s="391"/>
      <c r="AW69" s="391"/>
      <c r="AX69" s="391"/>
      <c r="AY69" s="148"/>
      <c r="AZ69" s="148"/>
      <c r="BA69" s="140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</row>
    <row r="70" spans="1:80" ht="21" customHeight="1">
      <c r="T70" s="535" t="s">
        <v>202</v>
      </c>
      <c r="U70" s="535"/>
      <c r="V70" s="535"/>
      <c r="W70" s="535"/>
      <c r="X70" s="535"/>
      <c r="Y70" s="535"/>
      <c r="Z70" s="535"/>
      <c r="AA70" s="535"/>
      <c r="AB70" s="535"/>
      <c r="AC70" s="535"/>
      <c r="AD70" s="535"/>
      <c r="AE70" s="535"/>
      <c r="AF70" s="535"/>
      <c r="AG70" s="535"/>
      <c r="AH70" s="535"/>
      <c r="AI70" s="535"/>
      <c r="AJ70" s="535"/>
      <c r="AK70" s="535"/>
      <c r="AL70" s="535"/>
      <c r="AM70" s="535"/>
      <c r="AN70" s="535"/>
      <c r="AO70" s="535"/>
      <c r="AP70" s="535"/>
      <c r="AQ70" s="535"/>
      <c r="AR70" s="535"/>
      <c r="AS70" s="243"/>
      <c r="AT70" s="243"/>
      <c r="AU70" s="441"/>
      <c r="AV70" s="391"/>
      <c r="AW70" s="391"/>
      <c r="AX70" s="391">
        <v>0</v>
      </c>
      <c r="AY70" s="145"/>
      <c r="AZ70" s="145"/>
      <c r="BA70" s="140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</row>
    <row r="71" spans="1:80" ht="41.25" customHeight="1" thickBot="1">
      <c r="T71" s="145"/>
      <c r="U71" s="447"/>
      <c r="V71" s="146"/>
      <c r="W71" s="145">
        <v>2</v>
      </c>
      <c r="X71" s="145">
        <v>3</v>
      </c>
      <c r="Y71" s="145">
        <v>4</v>
      </c>
      <c r="Z71" s="145">
        <v>5</v>
      </c>
      <c r="AA71" s="145">
        <v>6</v>
      </c>
      <c r="AB71" s="145">
        <v>7</v>
      </c>
      <c r="AC71" s="145">
        <v>8</v>
      </c>
      <c r="AD71" s="441">
        <v>9</v>
      </c>
      <c r="AE71" s="145">
        <v>10</v>
      </c>
      <c r="AF71" s="145">
        <v>11</v>
      </c>
      <c r="AG71" s="441">
        <v>13</v>
      </c>
      <c r="AH71" s="147">
        <v>14</v>
      </c>
      <c r="AI71" s="145">
        <v>15</v>
      </c>
      <c r="AJ71" s="145">
        <v>16</v>
      </c>
      <c r="AK71" s="145">
        <v>17</v>
      </c>
      <c r="AL71" s="141">
        <v>18</v>
      </c>
      <c r="AM71" s="441">
        <v>19</v>
      </c>
      <c r="AN71" s="147">
        <v>20</v>
      </c>
      <c r="AO71" s="145">
        <v>21</v>
      </c>
      <c r="AP71" s="145">
        <v>22</v>
      </c>
      <c r="AQ71" s="145">
        <v>23</v>
      </c>
      <c r="AR71" s="141">
        <v>24</v>
      </c>
      <c r="AS71" s="441">
        <v>19</v>
      </c>
      <c r="AT71" s="147">
        <v>20</v>
      </c>
      <c r="AU71" s="441">
        <v>25</v>
      </c>
      <c r="AV71" s="145">
        <v>26</v>
      </c>
      <c r="AW71" s="145">
        <v>27</v>
      </c>
      <c r="AX71" s="145">
        <v>28</v>
      </c>
      <c r="AY71" s="148"/>
      <c r="AZ71" s="148"/>
      <c r="BA71" s="140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</row>
    <row r="72" spans="1:80" ht="99.75" customHeight="1" thickBot="1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58" t="s">
        <v>125</v>
      </c>
      <c r="U72" s="449"/>
      <c r="V72" s="159" t="s">
        <v>125</v>
      </c>
      <c r="W72" s="160" t="s">
        <v>126</v>
      </c>
      <c r="X72" s="160" t="s">
        <v>127</v>
      </c>
      <c r="Y72" s="160" t="s">
        <v>128</v>
      </c>
      <c r="Z72" s="160" t="s">
        <v>129</v>
      </c>
      <c r="AA72" s="160" t="s">
        <v>130</v>
      </c>
      <c r="AB72" s="160" t="s">
        <v>131</v>
      </c>
      <c r="AC72" s="159" t="s">
        <v>132</v>
      </c>
      <c r="AD72" s="469" t="s">
        <v>133</v>
      </c>
      <c r="AE72" s="159" t="s">
        <v>134</v>
      </c>
      <c r="AF72" s="159" t="s">
        <v>135</v>
      </c>
      <c r="AG72" s="469" t="s">
        <v>0</v>
      </c>
      <c r="AH72" s="161" t="s">
        <v>136</v>
      </c>
      <c r="AI72" s="162" t="s">
        <v>137</v>
      </c>
      <c r="AJ72" s="162" t="s">
        <v>138</v>
      </c>
      <c r="AK72" s="162" t="s">
        <v>139</v>
      </c>
      <c r="AL72" s="163" t="s">
        <v>140</v>
      </c>
      <c r="AM72" s="469" t="s">
        <v>141</v>
      </c>
      <c r="AN72" s="161" t="s">
        <v>142</v>
      </c>
      <c r="AO72" s="162" t="s">
        <v>143</v>
      </c>
      <c r="AP72" s="162" t="s">
        <v>144</v>
      </c>
      <c r="AQ72" s="162" t="s">
        <v>145</v>
      </c>
      <c r="AR72" s="163" t="s">
        <v>146</v>
      </c>
      <c r="AS72" s="469" t="s">
        <v>472</v>
      </c>
      <c r="AT72" s="161" t="s">
        <v>473</v>
      </c>
      <c r="AU72" s="469" t="s">
        <v>147</v>
      </c>
      <c r="AV72" s="392" t="s">
        <v>148</v>
      </c>
      <c r="AW72" s="392" t="s">
        <v>149</v>
      </c>
      <c r="AX72" s="392" t="s">
        <v>150</v>
      </c>
      <c r="AY72" s="164" t="s">
        <v>151</v>
      </c>
      <c r="AZ72" s="165" t="s">
        <v>152</v>
      </c>
      <c r="BA72" s="140"/>
      <c r="BB72" s="166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</row>
    <row r="73" spans="1:80" ht="23.25" customHeight="1" thickBot="1">
      <c r="A73" s="186"/>
      <c r="B73" s="186" t="s">
        <v>183</v>
      </c>
      <c r="C73" s="244" t="s">
        <v>474</v>
      </c>
      <c r="D73" s="186" t="s">
        <v>164</v>
      </c>
      <c r="E73" s="186" t="s">
        <v>165</v>
      </c>
      <c r="F73" s="186" t="s">
        <v>164</v>
      </c>
      <c r="G73" s="186" t="s">
        <v>164</v>
      </c>
      <c r="H73" s="186" t="s">
        <v>164</v>
      </c>
      <c r="I73" s="186" t="s">
        <v>164</v>
      </c>
      <c r="J73" s="186" t="s">
        <v>164</v>
      </c>
      <c r="K73" s="186" t="s">
        <v>164</v>
      </c>
      <c r="L73" s="186" t="s">
        <v>164</v>
      </c>
      <c r="M73" s="186" t="s">
        <v>164</v>
      </c>
      <c r="N73" s="186" t="s">
        <v>164</v>
      </c>
      <c r="O73" s="186" t="s">
        <v>164</v>
      </c>
      <c r="P73" s="186"/>
      <c r="Q73" s="186"/>
      <c r="R73" s="186"/>
      <c r="S73" s="186"/>
      <c r="T73" s="170" t="s">
        <v>166</v>
      </c>
      <c r="U73" s="445"/>
      <c r="V73" s="160" t="s">
        <v>166</v>
      </c>
      <c r="W73" s="398">
        <v>151542.1</v>
      </c>
      <c r="X73" s="398">
        <v>0</v>
      </c>
      <c r="Y73" s="398">
        <v>0</v>
      </c>
      <c r="Z73" s="398"/>
      <c r="AA73" s="398">
        <v>150</v>
      </c>
      <c r="AB73" s="398">
        <v>0</v>
      </c>
      <c r="AC73" s="398"/>
      <c r="AD73" s="473">
        <v>151692.1</v>
      </c>
      <c r="AE73" s="398">
        <v>5000</v>
      </c>
      <c r="AF73" s="398">
        <v>146692.1</v>
      </c>
      <c r="AG73" s="473">
        <v>81152.212248409996</v>
      </c>
      <c r="AH73" s="188">
        <v>0.5349798193077292</v>
      </c>
      <c r="AI73" s="189">
        <v>0.5532146056155034</v>
      </c>
      <c r="AJ73" s="190">
        <v>0</v>
      </c>
      <c r="AK73" s="190">
        <v>79337.229684409991</v>
      </c>
      <c r="AL73" s="174" t="e" vm="1">
        <v>#VALUE!</v>
      </c>
      <c r="AM73" s="473">
        <v>75454.703729940011</v>
      </c>
      <c r="AN73" s="188">
        <v>0.49742012754744647</v>
      </c>
      <c r="AO73" s="191">
        <v>0.51437469182007767</v>
      </c>
      <c r="AP73" s="190">
        <v>0</v>
      </c>
      <c r="AQ73" s="190">
        <v>73639.721165940005</v>
      </c>
      <c r="AR73" s="174" t="e">
        <v>#N/A</v>
      </c>
      <c r="AS73" s="473">
        <v>75429.376385840005</v>
      </c>
      <c r="AT73" s="188">
        <v>0.49725316206869047</v>
      </c>
      <c r="AU73" s="473">
        <v>70539.887751590009</v>
      </c>
      <c r="AV73" s="398">
        <v>5697.5085184699947</v>
      </c>
      <c r="AW73" s="403">
        <v>76237.39627006001</v>
      </c>
      <c r="AX73" s="398">
        <v>65539.887751590009</v>
      </c>
      <c r="AY73" s="192" t="e">
        <v>#N/A</v>
      </c>
      <c r="AZ73" s="176" t="e">
        <v>#N/A</v>
      </c>
      <c r="BA73" s="140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</row>
    <row r="74" spans="1:80" ht="21.75" customHeight="1">
      <c r="A74" s="186"/>
      <c r="B74" s="186" t="s">
        <v>183</v>
      </c>
      <c r="C74" s="244" t="s">
        <v>474</v>
      </c>
      <c r="D74" s="186" t="s">
        <v>164</v>
      </c>
      <c r="E74" s="186" t="s">
        <v>165</v>
      </c>
      <c r="F74" s="186">
        <v>1</v>
      </c>
      <c r="G74" s="186" t="s">
        <v>164</v>
      </c>
      <c r="H74" s="186" t="s">
        <v>164</v>
      </c>
      <c r="I74" s="186" t="s">
        <v>164</v>
      </c>
      <c r="J74" s="186" t="s">
        <v>164</v>
      </c>
      <c r="K74" s="186" t="s">
        <v>164</v>
      </c>
      <c r="L74" s="186" t="s">
        <v>164</v>
      </c>
      <c r="M74" s="186" t="s">
        <v>164</v>
      </c>
      <c r="N74" s="186" t="s">
        <v>164</v>
      </c>
      <c r="O74" s="186" t="s">
        <v>164</v>
      </c>
      <c r="P74" s="186"/>
      <c r="Q74" s="186"/>
      <c r="R74" s="186"/>
      <c r="S74" s="186"/>
      <c r="T74" s="178" t="s">
        <v>203</v>
      </c>
      <c r="U74" s="450"/>
      <c r="V74" s="179" t="s">
        <v>203</v>
      </c>
      <c r="W74" s="399">
        <v>32710.400000000001</v>
      </c>
      <c r="X74" s="399">
        <v>0</v>
      </c>
      <c r="Y74" s="397">
        <v>0</v>
      </c>
      <c r="Z74" s="395"/>
      <c r="AA74" s="397">
        <v>0</v>
      </c>
      <c r="AB74" s="397"/>
      <c r="AC74" s="395"/>
      <c r="AD74" s="472">
        <v>32710.400000000001</v>
      </c>
      <c r="AE74" s="399">
        <v>0</v>
      </c>
      <c r="AF74" s="397">
        <v>32710.400000000001</v>
      </c>
      <c r="AG74" s="474">
        <v>19198.14388951</v>
      </c>
      <c r="AH74" s="180">
        <v>0.586912538199166</v>
      </c>
      <c r="AI74" s="189">
        <v>0.586912538199166</v>
      </c>
      <c r="AJ74" s="194">
        <v>0</v>
      </c>
      <c r="AK74" s="181">
        <v>19198.14388951</v>
      </c>
      <c r="AL74" s="174" t="e" vm="1">
        <v>#VALUE!</v>
      </c>
      <c r="AM74" s="472">
        <v>19198.14388951</v>
      </c>
      <c r="AN74" s="182">
        <v>0.586912538199166</v>
      </c>
      <c r="AO74" s="191">
        <v>0.586912538199166</v>
      </c>
      <c r="AP74" s="194">
        <v>0</v>
      </c>
      <c r="AQ74" s="181">
        <v>19198.14388951</v>
      </c>
      <c r="AR74" s="174" t="e">
        <v>#N/A</v>
      </c>
      <c r="AS74" s="472">
        <v>19172.816545409998</v>
      </c>
      <c r="AT74" s="182">
        <v>0.58613824793979885</v>
      </c>
      <c r="AU74" s="472">
        <v>13512.256110490001</v>
      </c>
      <c r="AV74" s="395">
        <v>0</v>
      </c>
      <c r="AW74" s="396">
        <v>13512.256110490001</v>
      </c>
      <c r="AX74" s="397">
        <v>13512.256110490001</v>
      </c>
      <c r="AY74" s="195" t="e">
        <v>#N/A</v>
      </c>
      <c r="AZ74" s="176" t="e">
        <v>#N/A</v>
      </c>
      <c r="BA74" s="140"/>
    </row>
    <row r="75" spans="1:80" ht="21.75" customHeight="1">
      <c r="A75" s="186"/>
      <c r="B75" s="186" t="s">
        <v>183</v>
      </c>
      <c r="C75" s="244" t="s">
        <v>474</v>
      </c>
      <c r="D75" s="186" t="s">
        <v>164</v>
      </c>
      <c r="E75" s="186" t="s">
        <v>165</v>
      </c>
      <c r="F75" s="186">
        <v>2</v>
      </c>
      <c r="G75" s="186" t="s">
        <v>164</v>
      </c>
      <c r="H75" s="186" t="s">
        <v>164</v>
      </c>
      <c r="I75" s="186" t="s">
        <v>164</v>
      </c>
      <c r="J75" s="186" t="s">
        <v>164</v>
      </c>
      <c r="K75" s="186" t="s">
        <v>164</v>
      </c>
      <c r="L75" s="186" t="s">
        <v>164</v>
      </c>
      <c r="M75" s="186" t="s">
        <v>164</v>
      </c>
      <c r="N75" s="186" t="s">
        <v>164</v>
      </c>
      <c r="O75" s="186" t="s">
        <v>164</v>
      </c>
      <c r="P75" s="186"/>
      <c r="Q75" s="186"/>
      <c r="R75" s="186"/>
      <c r="S75" s="186"/>
      <c r="T75" s="178" t="s">
        <v>168</v>
      </c>
      <c r="U75" s="450"/>
      <c r="V75" s="179" t="s">
        <v>168</v>
      </c>
      <c r="W75" s="399">
        <v>5054.5</v>
      </c>
      <c r="X75" s="399">
        <v>0</v>
      </c>
      <c r="Y75" s="397">
        <v>0</v>
      </c>
      <c r="Z75" s="395"/>
      <c r="AA75" s="397">
        <v>0</v>
      </c>
      <c r="AB75" s="399"/>
      <c r="AC75" s="395"/>
      <c r="AD75" s="472">
        <v>5054.5</v>
      </c>
      <c r="AE75" s="399">
        <v>0</v>
      </c>
      <c r="AF75" s="397">
        <v>5054.5</v>
      </c>
      <c r="AG75" s="474">
        <v>4055.9610669799999</v>
      </c>
      <c r="AH75" s="180">
        <v>0.80244555682659013</v>
      </c>
      <c r="AI75" s="189">
        <v>0.80244555682659013</v>
      </c>
      <c r="AJ75" s="194">
        <v>0</v>
      </c>
      <c r="AK75" s="181">
        <v>4055.9610669799999</v>
      </c>
      <c r="AL75" s="174" t="e" vm="1">
        <v>#VALUE!</v>
      </c>
      <c r="AM75" s="472">
        <v>2680.5358795100001</v>
      </c>
      <c r="AN75" s="182">
        <v>0.53032661578989027</v>
      </c>
      <c r="AO75" s="191">
        <v>0.53032661578989027</v>
      </c>
      <c r="AP75" s="194">
        <v>0</v>
      </c>
      <c r="AQ75" s="181">
        <v>2680.5358795100001</v>
      </c>
      <c r="AR75" s="174" t="e">
        <v>#N/A</v>
      </c>
      <c r="AS75" s="472">
        <v>2680.5358795100001</v>
      </c>
      <c r="AT75" s="182">
        <v>0.53032661578989027</v>
      </c>
      <c r="AU75" s="472">
        <v>998.53893302000006</v>
      </c>
      <c r="AV75" s="395">
        <v>1375.4251874699999</v>
      </c>
      <c r="AW75" s="396">
        <v>2373.9641204899999</v>
      </c>
      <c r="AX75" s="397">
        <v>998.53893302000006</v>
      </c>
      <c r="AY75" s="195" t="e">
        <v>#N/A</v>
      </c>
      <c r="AZ75" s="176" t="e">
        <v>#N/A</v>
      </c>
      <c r="BA75" s="140"/>
    </row>
    <row r="76" spans="1:80" ht="18.75" customHeight="1">
      <c r="A76" s="186"/>
      <c r="B76" s="186" t="s">
        <v>183</v>
      </c>
      <c r="C76" s="244" t="s">
        <v>474</v>
      </c>
      <c r="D76" s="186" t="s">
        <v>164</v>
      </c>
      <c r="E76" s="186" t="s">
        <v>165</v>
      </c>
      <c r="F76" s="186">
        <v>3</v>
      </c>
      <c r="G76" s="186" t="s">
        <v>164</v>
      </c>
      <c r="H76" s="186" t="s">
        <v>164</v>
      </c>
      <c r="I76" s="186" t="s">
        <v>164</v>
      </c>
      <c r="J76" s="186" t="s">
        <v>164</v>
      </c>
      <c r="K76" s="186" t="s">
        <v>164</v>
      </c>
      <c r="L76" s="186" t="s">
        <v>164</v>
      </c>
      <c r="M76" s="186" t="s">
        <v>164</v>
      </c>
      <c r="N76" s="186" t="s">
        <v>164</v>
      </c>
      <c r="O76" s="186" t="s">
        <v>164</v>
      </c>
      <c r="P76" s="186"/>
      <c r="Q76" s="186"/>
      <c r="R76" s="186"/>
      <c r="S76" s="186"/>
      <c r="T76" s="178" t="s">
        <v>169</v>
      </c>
      <c r="U76" s="450"/>
      <c r="V76" s="179" t="s">
        <v>169</v>
      </c>
      <c r="W76" s="399">
        <v>101612.6</v>
      </c>
      <c r="X76" s="399">
        <v>0</v>
      </c>
      <c r="Y76" s="397">
        <v>0</v>
      </c>
      <c r="Z76" s="395"/>
      <c r="AA76" s="397">
        <v>150</v>
      </c>
      <c r="AB76" s="399"/>
      <c r="AC76" s="395"/>
      <c r="AD76" s="472">
        <v>101762.6</v>
      </c>
      <c r="AE76" s="399">
        <v>5000</v>
      </c>
      <c r="AF76" s="397">
        <v>96762.6</v>
      </c>
      <c r="AG76" s="474">
        <v>56083.124727919996</v>
      </c>
      <c r="AH76" s="180">
        <v>0.55111725455049299</v>
      </c>
      <c r="AI76" s="189">
        <v>0.57959505767641628</v>
      </c>
      <c r="AJ76" s="194">
        <v>0</v>
      </c>
      <c r="AK76" s="181">
        <v>56083.124727919996</v>
      </c>
      <c r="AL76" s="174" t="e" vm="1">
        <v>#VALUE!</v>
      </c>
      <c r="AM76" s="472">
        <v>51761.041396920002</v>
      </c>
      <c r="AN76" s="182">
        <v>0.50864503655488358</v>
      </c>
      <c r="AO76" s="191">
        <v>0.5349281788306639</v>
      </c>
      <c r="AP76" s="194">
        <v>0</v>
      </c>
      <c r="AQ76" s="181">
        <v>51761.041396920002</v>
      </c>
      <c r="AR76" s="174" t="e">
        <v>#N/A</v>
      </c>
      <c r="AS76" s="472">
        <v>51761.041396920002</v>
      </c>
      <c r="AT76" s="182">
        <v>0.50864503655488358</v>
      </c>
      <c r="AU76" s="472">
        <v>45679.47527208001</v>
      </c>
      <c r="AV76" s="395">
        <v>4322.0833309999944</v>
      </c>
      <c r="AW76" s="396">
        <v>50001.558603080004</v>
      </c>
      <c r="AX76" s="397">
        <v>40679.47527208001</v>
      </c>
      <c r="AY76" s="195" t="e">
        <v>#N/A</v>
      </c>
      <c r="AZ76" s="176" t="e">
        <v>#N/A</v>
      </c>
      <c r="BA76" s="140"/>
    </row>
    <row r="77" spans="1:80" ht="21" hidden="1" customHeight="1">
      <c r="A77" s="186"/>
      <c r="B77" s="186" t="s">
        <v>183</v>
      </c>
      <c r="C77" s="186" t="s">
        <v>474</v>
      </c>
      <c r="D77" s="186" t="s">
        <v>164</v>
      </c>
      <c r="E77" s="186" t="s">
        <v>165</v>
      </c>
      <c r="F77" s="186">
        <v>5</v>
      </c>
      <c r="G77" s="186" t="s">
        <v>164</v>
      </c>
      <c r="H77" s="186" t="s">
        <v>164</v>
      </c>
      <c r="I77" s="186" t="s">
        <v>164</v>
      </c>
      <c r="J77" s="186" t="s">
        <v>164</v>
      </c>
      <c r="K77" s="186" t="s">
        <v>164</v>
      </c>
      <c r="L77" s="186" t="s">
        <v>164</v>
      </c>
      <c r="M77" s="186" t="s">
        <v>164</v>
      </c>
      <c r="N77" s="186" t="s">
        <v>164</v>
      </c>
      <c r="O77" s="186" t="s">
        <v>164</v>
      </c>
      <c r="P77" s="186"/>
      <c r="Q77" s="186"/>
      <c r="R77" s="186"/>
      <c r="S77" s="186"/>
      <c r="T77" s="178" t="s">
        <v>170</v>
      </c>
      <c r="U77" s="450"/>
      <c r="V77" s="179" t="s">
        <v>170</v>
      </c>
      <c r="W77" s="399">
        <v>0</v>
      </c>
      <c r="X77" s="399">
        <v>0</v>
      </c>
      <c r="Y77" s="397">
        <v>0</v>
      </c>
      <c r="Z77" s="395"/>
      <c r="AA77" s="397">
        <v>0</v>
      </c>
      <c r="AB77" s="399"/>
      <c r="AC77" s="395"/>
      <c r="AD77" s="472">
        <v>0</v>
      </c>
      <c r="AE77" s="399">
        <v>0</v>
      </c>
      <c r="AF77" s="397">
        <v>0</v>
      </c>
      <c r="AG77" s="474">
        <v>0</v>
      </c>
      <c r="AH77" s="180" t="e">
        <v>#DIV/0!</v>
      </c>
      <c r="AI77" s="245" t="e">
        <v>#DIV/0!</v>
      </c>
      <c r="AJ77" s="246"/>
      <c r="AK77" s="246"/>
      <c r="AL77" s="174" t="e" vm="1">
        <v>#VALUE!</v>
      </c>
      <c r="AM77" s="472">
        <v>0</v>
      </c>
      <c r="AN77" s="182" t="e">
        <v>#DIV/0!</v>
      </c>
      <c r="AO77" s="191" t="e">
        <v>#DIV/0!</v>
      </c>
      <c r="AP77" s="225"/>
      <c r="AQ77" s="225"/>
      <c r="AR77" s="174" t="e">
        <v>#N/A</v>
      </c>
      <c r="AS77" s="472">
        <v>0</v>
      </c>
      <c r="AT77" s="182" t="e">
        <v>#DIV/0!</v>
      </c>
      <c r="AU77" s="472">
        <v>0</v>
      </c>
      <c r="AV77" s="395">
        <v>0</v>
      </c>
      <c r="AW77" s="396">
        <v>0</v>
      </c>
      <c r="AX77" s="397">
        <v>0</v>
      </c>
      <c r="AY77" s="195" t="e">
        <v>#N/A</v>
      </c>
      <c r="AZ77" s="176" t="e">
        <v>#N/A</v>
      </c>
      <c r="BA77" s="140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7"/>
    </row>
    <row r="78" spans="1:80" ht="41.25" customHeight="1" thickBot="1">
      <c r="A78" s="186"/>
      <c r="B78" s="186" t="s">
        <v>183</v>
      </c>
      <c r="C78" s="244" t="s">
        <v>474</v>
      </c>
      <c r="D78" s="186" t="s">
        <v>164</v>
      </c>
      <c r="E78" s="186" t="s">
        <v>165</v>
      </c>
      <c r="F78" s="186">
        <v>8</v>
      </c>
      <c r="G78" s="186" t="s">
        <v>164</v>
      </c>
      <c r="H78" s="186" t="s">
        <v>164</v>
      </c>
      <c r="I78" s="186" t="s">
        <v>164</v>
      </c>
      <c r="J78" s="186" t="s">
        <v>164</v>
      </c>
      <c r="K78" s="186" t="s">
        <v>164</v>
      </c>
      <c r="L78" s="186" t="s">
        <v>164</v>
      </c>
      <c r="M78" s="186" t="s">
        <v>164</v>
      </c>
      <c r="N78" s="186" t="s">
        <v>164</v>
      </c>
      <c r="O78" s="186" t="s">
        <v>164</v>
      </c>
      <c r="P78" s="186"/>
      <c r="Q78" s="186"/>
      <c r="R78" s="186"/>
      <c r="S78" s="186"/>
      <c r="T78" s="185" t="s">
        <v>171</v>
      </c>
      <c r="U78" s="451"/>
      <c r="V78" s="179" t="s">
        <v>171</v>
      </c>
      <c r="W78" s="399">
        <v>12164.6</v>
      </c>
      <c r="X78" s="399">
        <v>0</v>
      </c>
      <c r="Y78" s="397">
        <v>0</v>
      </c>
      <c r="Z78" s="395"/>
      <c r="AA78" s="397">
        <v>0</v>
      </c>
      <c r="AB78" s="399"/>
      <c r="AC78" s="395"/>
      <c r="AD78" s="472">
        <v>12164.6</v>
      </c>
      <c r="AE78" s="399">
        <v>0</v>
      </c>
      <c r="AF78" s="397">
        <v>12164.6</v>
      </c>
      <c r="AG78" s="474">
        <v>1814.9825639999999</v>
      </c>
      <c r="AH78" s="180">
        <v>0.14920199299607056</v>
      </c>
      <c r="AI78" s="189">
        <v>0.14920199299607056</v>
      </c>
      <c r="AJ78" s="246"/>
      <c r="AK78" s="246"/>
      <c r="AL78" s="174" t="e" vm="1">
        <v>#VALUE!</v>
      </c>
      <c r="AM78" s="472">
        <v>1814.9825639999999</v>
      </c>
      <c r="AN78" s="182">
        <v>0.14920199299607056</v>
      </c>
      <c r="AO78" s="191">
        <v>0.14920199299607056</v>
      </c>
      <c r="AP78" s="225"/>
      <c r="AQ78" s="225"/>
      <c r="AR78" s="174" t="e">
        <v>#N/A</v>
      </c>
      <c r="AS78" s="472">
        <v>1814.9825639999999</v>
      </c>
      <c r="AT78" s="182">
        <v>0.14920199299607056</v>
      </c>
      <c r="AU78" s="472">
        <v>10349.617436</v>
      </c>
      <c r="AV78" s="395">
        <v>0</v>
      </c>
      <c r="AW78" s="396">
        <v>10349.617436</v>
      </c>
      <c r="AX78" s="397">
        <v>10349.617436</v>
      </c>
      <c r="AY78" s="195" t="e">
        <v>#N/A</v>
      </c>
      <c r="AZ78" s="176" t="e">
        <v>#N/A</v>
      </c>
      <c r="BA78" s="140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7"/>
    </row>
    <row r="79" spans="1:80" ht="27.75" customHeight="1" thickBot="1">
      <c r="A79" s="186"/>
      <c r="B79" s="186" t="s">
        <v>183</v>
      </c>
      <c r="C79" s="244" t="s">
        <v>474</v>
      </c>
      <c r="D79" s="186" t="s">
        <v>164</v>
      </c>
      <c r="E79" s="186" t="s">
        <v>172</v>
      </c>
      <c r="F79" s="186" t="s">
        <v>164</v>
      </c>
      <c r="G79" s="186" t="s">
        <v>164</v>
      </c>
      <c r="H79" s="186" t="s">
        <v>164</v>
      </c>
      <c r="I79" s="186" t="s">
        <v>164</v>
      </c>
      <c r="J79" s="186" t="s">
        <v>164</v>
      </c>
      <c r="K79" s="186" t="s">
        <v>164</v>
      </c>
      <c r="L79" s="186" t="s">
        <v>164</v>
      </c>
      <c r="M79" s="186" t="s">
        <v>164</v>
      </c>
      <c r="N79" s="186" t="s">
        <v>164</v>
      </c>
      <c r="O79" s="186" t="s">
        <v>164</v>
      </c>
      <c r="P79" s="186"/>
      <c r="Q79" s="186"/>
      <c r="R79" s="186"/>
      <c r="S79" s="186"/>
      <c r="T79" s="187" t="s">
        <v>173</v>
      </c>
      <c r="U79" s="445"/>
      <c r="V79" s="160" t="s">
        <v>173</v>
      </c>
      <c r="W79" s="398">
        <v>13635.265674</v>
      </c>
      <c r="X79" s="398">
        <v>0</v>
      </c>
      <c r="Y79" s="398">
        <v>0</v>
      </c>
      <c r="Z79" s="398"/>
      <c r="AA79" s="398">
        <v>0</v>
      </c>
      <c r="AB79" s="398">
        <v>0</v>
      </c>
      <c r="AC79" s="398"/>
      <c r="AD79" s="473">
        <v>13635.265674</v>
      </c>
      <c r="AE79" s="398">
        <v>0</v>
      </c>
      <c r="AF79" s="398">
        <v>13635.265674</v>
      </c>
      <c r="AG79" s="473">
        <v>0</v>
      </c>
      <c r="AH79" s="188">
        <v>0</v>
      </c>
      <c r="AI79" s="189">
        <v>0</v>
      </c>
      <c r="AJ79" s="190">
        <v>0</v>
      </c>
      <c r="AK79" s="190" t="e">
        <v>#REF!</v>
      </c>
      <c r="AL79" s="174" t="e" vm="1">
        <v>#VALUE!</v>
      </c>
      <c r="AM79" s="473">
        <v>0</v>
      </c>
      <c r="AN79" s="188">
        <v>0</v>
      </c>
      <c r="AO79" s="191">
        <v>0</v>
      </c>
      <c r="AP79" s="190" t="e">
        <v>#REF!</v>
      </c>
      <c r="AQ79" s="190" t="e">
        <v>#REF!</v>
      </c>
      <c r="AR79" s="174" t="e">
        <v>#N/A</v>
      </c>
      <c r="AS79" s="473">
        <v>0</v>
      </c>
      <c r="AT79" s="188">
        <v>0</v>
      </c>
      <c r="AU79" s="473">
        <v>13635.265674</v>
      </c>
      <c r="AV79" s="398">
        <v>0</v>
      </c>
      <c r="AW79" s="398">
        <v>13635.265674</v>
      </c>
      <c r="AX79" s="398">
        <v>13635.265674</v>
      </c>
      <c r="AY79" s="192" t="e">
        <v>#N/A</v>
      </c>
      <c r="AZ79" s="176" t="e">
        <v>#N/A</v>
      </c>
      <c r="BA79" s="140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B79" s="248"/>
    </row>
    <row r="80" spans="1:80" ht="21.75" customHeight="1">
      <c r="A80" s="186"/>
      <c r="B80" s="186" t="s">
        <v>183</v>
      </c>
      <c r="C80" s="244" t="s">
        <v>474</v>
      </c>
      <c r="D80" s="186" t="s">
        <v>204</v>
      </c>
      <c r="E80" s="186" t="s">
        <v>172</v>
      </c>
      <c r="F80" s="186" t="s">
        <v>164</v>
      </c>
      <c r="G80" s="186" t="s">
        <v>164</v>
      </c>
      <c r="H80" s="186" t="s">
        <v>164</v>
      </c>
      <c r="I80" s="186" t="s">
        <v>164</v>
      </c>
      <c r="J80" s="186" t="s">
        <v>164</v>
      </c>
      <c r="K80" s="186" t="s">
        <v>164</v>
      </c>
      <c r="L80" s="186" t="s">
        <v>164</v>
      </c>
      <c r="M80" s="186" t="s">
        <v>164</v>
      </c>
      <c r="N80" s="186" t="s">
        <v>164</v>
      </c>
      <c r="O80" s="186" t="s">
        <v>164</v>
      </c>
      <c r="P80" s="186"/>
      <c r="Q80" s="186"/>
      <c r="R80" s="186"/>
      <c r="S80" s="186"/>
      <c r="T80" s="193" t="s">
        <v>174</v>
      </c>
      <c r="U80" s="450"/>
      <c r="V80" s="179" t="s">
        <v>174</v>
      </c>
      <c r="W80" s="399">
        <v>6580.6649349999998</v>
      </c>
      <c r="X80" s="399">
        <v>0</v>
      </c>
      <c r="Y80" s="397">
        <v>0</v>
      </c>
      <c r="Z80" s="395"/>
      <c r="AA80" s="397">
        <v>0</v>
      </c>
      <c r="AB80" s="397"/>
      <c r="AC80" s="395"/>
      <c r="AD80" s="472">
        <v>6580.6649349999998</v>
      </c>
      <c r="AE80" s="399">
        <v>0</v>
      </c>
      <c r="AF80" s="397">
        <v>6580.6649349999998</v>
      </c>
      <c r="AG80" s="474">
        <v>0</v>
      </c>
      <c r="AH80" s="180">
        <v>0</v>
      </c>
      <c r="AI80" s="189">
        <v>0</v>
      </c>
      <c r="AJ80" s="194">
        <v>0</v>
      </c>
      <c r="AK80" s="181">
        <v>0</v>
      </c>
      <c r="AL80" s="174" t="e" vm="1">
        <v>#VALUE!</v>
      </c>
      <c r="AM80" s="472">
        <v>0</v>
      </c>
      <c r="AN80" s="182">
        <v>0</v>
      </c>
      <c r="AO80" s="191">
        <v>0</v>
      </c>
      <c r="AP80" s="194">
        <v>0</v>
      </c>
      <c r="AQ80" s="181">
        <v>0</v>
      </c>
      <c r="AR80" s="174" t="e">
        <v>#N/A</v>
      </c>
      <c r="AS80" s="472">
        <v>0</v>
      </c>
      <c r="AT80" s="182">
        <v>0</v>
      </c>
      <c r="AU80" s="472">
        <v>6580.6649349999998</v>
      </c>
      <c r="AV80" s="395">
        <v>0</v>
      </c>
      <c r="AW80" s="396">
        <v>6580.6649349999998</v>
      </c>
      <c r="AX80" s="397">
        <v>6580.6649349999998</v>
      </c>
      <c r="AY80" s="195" t="e">
        <v>#N/A</v>
      </c>
      <c r="AZ80" s="176" t="e">
        <v>#N/A</v>
      </c>
      <c r="BA80" s="140"/>
    </row>
    <row r="81" spans="1:78" ht="21.75" customHeight="1" thickBot="1">
      <c r="A81" s="186"/>
      <c r="B81" s="186" t="s">
        <v>183</v>
      </c>
      <c r="C81" s="244" t="s">
        <v>474</v>
      </c>
      <c r="D81" s="186" t="s">
        <v>205</v>
      </c>
      <c r="E81" s="186" t="s">
        <v>172</v>
      </c>
      <c r="F81" s="186" t="s">
        <v>164</v>
      </c>
      <c r="G81" s="186" t="s">
        <v>164</v>
      </c>
      <c r="H81" s="186" t="s">
        <v>164</v>
      </c>
      <c r="I81" s="186" t="s">
        <v>164</v>
      </c>
      <c r="J81" s="186" t="s">
        <v>164</v>
      </c>
      <c r="K81" s="186" t="s">
        <v>164</v>
      </c>
      <c r="L81" s="186" t="s">
        <v>164</v>
      </c>
      <c r="M81" s="186" t="s">
        <v>164</v>
      </c>
      <c r="N81" s="186" t="s">
        <v>164</v>
      </c>
      <c r="O81" s="186" t="s">
        <v>164</v>
      </c>
      <c r="P81" s="186"/>
      <c r="Q81" s="186"/>
      <c r="R81" s="186"/>
      <c r="S81" s="186"/>
      <c r="T81" s="193" t="s">
        <v>175</v>
      </c>
      <c r="U81" s="450"/>
      <c r="V81" s="179" t="s">
        <v>175</v>
      </c>
      <c r="W81" s="399">
        <v>7054.6007390000004</v>
      </c>
      <c r="X81" s="399">
        <v>0</v>
      </c>
      <c r="Y81" s="397">
        <v>0</v>
      </c>
      <c r="Z81" s="395"/>
      <c r="AA81" s="397">
        <v>0</v>
      </c>
      <c r="AB81" s="399"/>
      <c r="AC81" s="395"/>
      <c r="AD81" s="472">
        <v>7054.6007390000004</v>
      </c>
      <c r="AE81" s="399">
        <v>0</v>
      </c>
      <c r="AF81" s="397">
        <v>7054.6007390000004</v>
      </c>
      <c r="AG81" s="474">
        <v>0</v>
      </c>
      <c r="AH81" s="180">
        <v>0</v>
      </c>
      <c r="AI81" s="189">
        <v>0</v>
      </c>
      <c r="AJ81" s="194">
        <v>0</v>
      </c>
      <c r="AK81" s="181">
        <v>0</v>
      </c>
      <c r="AL81" s="196" t="e" vm="1">
        <v>#VALUE!</v>
      </c>
      <c r="AM81" s="472">
        <v>0</v>
      </c>
      <c r="AN81" s="182">
        <v>0</v>
      </c>
      <c r="AO81" s="191">
        <v>0</v>
      </c>
      <c r="AP81" s="194">
        <v>0</v>
      </c>
      <c r="AQ81" s="181">
        <v>0</v>
      </c>
      <c r="AR81" s="196" t="e">
        <v>#N/A</v>
      </c>
      <c r="AS81" s="472">
        <v>0</v>
      </c>
      <c r="AT81" s="182">
        <v>0</v>
      </c>
      <c r="AU81" s="472">
        <v>7054.6007390000004</v>
      </c>
      <c r="AV81" s="395">
        <v>0</v>
      </c>
      <c r="AW81" s="396">
        <v>7054.6007390000004</v>
      </c>
      <c r="AX81" s="397">
        <v>7054.6007390000004</v>
      </c>
      <c r="AY81" s="195" t="e">
        <v>#N/A</v>
      </c>
      <c r="AZ81" s="176" t="e">
        <v>#N/A</v>
      </c>
      <c r="BA81" s="140"/>
    </row>
    <row r="82" spans="1:78" ht="27.75" customHeight="1" thickBot="1">
      <c r="A82" s="186"/>
      <c r="B82" s="186" t="s">
        <v>183</v>
      </c>
      <c r="C82" s="244" t="s">
        <v>474</v>
      </c>
      <c r="D82" s="186" t="s">
        <v>164</v>
      </c>
      <c r="E82" s="186" t="s">
        <v>176</v>
      </c>
      <c r="F82" s="186" t="s">
        <v>164</v>
      </c>
      <c r="G82" s="186" t="s">
        <v>164</v>
      </c>
      <c r="H82" s="186" t="s">
        <v>164</v>
      </c>
      <c r="I82" s="186" t="s">
        <v>164</v>
      </c>
      <c r="J82" s="186" t="s">
        <v>164</v>
      </c>
      <c r="K82" s="186" t="s">
        <v>164</v>
      </c>
      <c r="L82" s="186" t="s">
        <v>164</v>
      </c>
      <c r="M82" s="186" t="s">
        <v>164</v>
      </c>
      <c r="N82" s="186" t="s">
        <v>164</v>
      </c>
      <c r="O82" s="186" t="s">
        <v>164</v>
      </c>
      <c r="P82" s="186"/>
      <c r="Q82" s="186"/>
      <c r="R82" s="186"/>
      <c r="S82" s="186"/>
      <c r="T82" s="170" t="s">
        <v>177</v>
      </c>
      <c r="U82" s="445"/>
      <c r="V82" s="160" t="s">
        <v>177</v>
      </c>
      <c r="W82" s="398">
        <v>5075124.2203639997</v>
      </c>
      <c r="X82" s="398">
        <v>0</v>
      </c>
      <c r="Y82" s="398">
        <v>0</v>
      </c>
      <c r="Z82" s="398"/>
      <c r="AA82" s="398">
        <v>1475955</v>
      </c>
      <c r="AB82" s="398">
        <v>0</v>
      </c>
      <c r="AC82" s="398">
        <v>2082924</v>
      </c>
      <c r="AD82" s="473">
        <v>6551079.2203639997</v>
      </c>
      <c r="AE82" s="398">
        <v>0</v>
      </c>
      <c r="AF82" s="398">
        <v>6551079.2203639997</v>
      </c>
      <c r="AG82" s="473">
        <v>3402637.2509343303</v>
      </c>
      <c r="AH82" s="171">
        <v>0.51940102332410332</v>
      </c>
      <c r="AI82" s="189">
        <v>0.51940102332410332</v>
      </c>
      <c r="AJ82" s="190">
        <v>0</v>
      </c>
      <c r="AK82" s="190" t="e">
        <v>#REF!</v>
      </c>
      <c r="AL82" s="174" t="e" vm="1">
        <v>#VALUE!</v>
      </c>
      <c r="AM82" s="473">
        <v>3336373.1736167194</v>
      </c>
      <c r="AN82" s="188">
        <v>0.50928603690909713</v>
      </c>
      <c r="AO82" s="191">
        <v>0.50928603690909713</v>
      </c>
      <c r="AP82" s="190" t="e">
        <v>#REF!</v>
      </c>
      <c r="AQ82" s="190" t="e">
        <v>#REF!</v>
      </c>
      <c r="AR82" s="174" t="e">
        <v>#N/A</v>
      </c>
      <c r="AS82" s="473">
        <v>3336360.0284277196</v>
      </c>
      <c r="AT82" s="188">
        <v>0.50928403034062841</v>
      </c>
      <c r="AU82" s="473">
        <v>3148441.9694296713</v>
      </c>
      <c r="AV82" s="398">
        <v>66264.077317610849</v>
      </c>
      <c r="AW82" s="398">
        <v>3214706.0467472803</v>
      </c>
      <c r="AX82" s="398">
        <v>3148441.9694296694</v>
      </c>
      <c r="AY82" s="192" t="e">
        <v>#REF!</v>
      </c>
      <c r="AZ82" s="176" t="e">
        <v>#REF!</v>
      </c>
      <c r="BA82" s="140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</row>
    <row r="83" spans="1:78" ht="24.75" customHeight="1" thickBot="1">
      <c r="A83" s="186"/>
      <c r="B83" s="186" t="s">
        <v>183</v>
      </c>
      <c r="C83" s="244" t="s">
        <v>474</v>
      </c>
      <c r="D83" s="186" t="s">
        <v>164</v>
      </c>
      <c r="E83" s="186" t="s">
        <v>164</v>
      </c>
      <c r="F83" s="186" t="s">
        <v>164</v>
      </c>
      <c r="G83" s="186" t="s">
        <v>164</v>
      </c>
      <c r="H83" s="186" t="s">
        <v>164</v>
      </c>
      <c r="I83" s="186" t="s">
        <v>164</v>
      </c>
      <c r="J83" s="186" t="s">
        <v>164</v>
      </c>
      <c r="K83" s="186" t="s">
        <v>164</v>
      </c>
      <c r="L83" s="186" t="s">
        <v>164</v>
      </c>
      <c r="M83" s="186" t="s">
        <v>164</v>
      </c>
      <c r="N83" s="186" t="s">
        <v>164</v>
      </c>
      <c r="O83" s="186" t="s">
        <v>164</v>
      </c>
      <c r="P83" s="186"/>
      <c r="Q83" s="186"/>
      <c r="R83" s="186"/>
      <c r="S83" s="186"/>
      <c r="T83" s="170" t="s">
        <v>206</v>
      </c>
      <c r="U83" s="445"/>
      <c r="V83" s="160" t="s">
        <v>206</v>
      </c>
      <c r="W83" s="398">
        <v>5240301.586037999</v>
      </c>
      <c r="X83" s="398">
        <v>0</v>
      </c>
      <c r="Y83" s="398">
        <v>0</v>
      </c>
      <c r="Z83" s="398">
        <v>0</v>
      </c>
      <c r="AA83" s="398">
        <v>1476105</v>
      </c>
      <c r="AB83" s="398">
        <v>0</v>
      </c>
      <c r="AC83" s="398">
        <v>2082924</v>
      </c>
      <c r="AD83" s="473">
        <v>6716406.586037999</v>
      </c>
      <c r="AE83" s="398">
        <v>5000</v>
      </c>
      <c r="AF83" s="398">
        <v>6711406.586037999</v>
      </c>
      <c r="AG83" s="473">
        <v>3483789.4631827404</v>
      </c>
      <c r="AH83" s="171">
        <v>0.51869841686249429</v>
      </c>
      <c r="AI83" s="189">
        <v>0.51908484734484772</v>
      </c>
      <c r="AJ83" s="190">
        <v>0</v>
      </c>
      <c r="AK83" s="190" t="e">
        <v>#REF!</v>
      </c>
      <c r="AL83" s="174" t="e" vm="1">
        <v>#VALUE!</v>
      </c>
      <c r="AM83" s="473">
        <v>3411827.8773466595</v>
      </c>
      <c r="AN83" s="188">
        <v>0.50798411823952627</v>
      </c>
      <c r="AO83" s="191">
        <v>0.50836256656606349</v>
      </c>
      <c r="AP83" s="190" t="e">
        <v>#REF!</v>
      </c>
      <c r="AQ83" s="190" t="e">
        <v>#REF!</v>
      </c>
      <c r="AR83" s="174" t="e">
        <v>#N/A</v>
      </c>
      <c r="AS83" s="473">
        <v>3411789.4048135597</v>
      </c>
      <c r="AT83" s="188">
        <v>0.50797839009716217</v>
      </c>
      <c r="AU83" s="473">
        <v>3218981.8571812613</v>
      </c>
      <c r="AV83" s="398">
        <v>71961.585836080849</v>
      </c>
      <c r="AW83" s="400">
        <v>3290943.4430173403</v>
      </c>
      <c r="AX83" s="398">
        <v>3227617.1228552586</v>
      </c>
      <c r="AY83" s="192" t="e">
        <v>#REF!</v>
      </c>
      <c r="AZ83" s="176" t="e">
        <v>#REF!</v>
      </c>
      <c r="BA83" s="140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</row>
    <row r="84" spans="1:78" ht="22.5">
      <c r="T84" s="145"/>
      <c r="U84" s="447"/>
      <c r="V84" s="146"/>
      <c r="W84" s="203"/>
      <c r="X84" s="203"/>
      <c r="Y84" s="203"/>
      <c r="Z84" s="203"/>
      <c r="AA84" s="203"/>
      <c r="AB84" s="203"/>
      <c r="AC84" s="203"/>
      <c r="AD84" s="480"/>
      <c r="AE84" s="203"/>
      <c r="AF84" s="203"/>
      <c r="AG84" s="480"/>
      <c r="AH84" s="218"/>
      <c r="AI84" s="204"/>
      <c r="AJ84" s="204"/>
      <c r="AK84" s="204"/>
      <c r="AL84" s="205"/>
      <c r="AM84" s="480"/>
      <c r="AN84" s="218"/>
      <c r="AO84" s="204"/>
      <c r="AP84" s="204"/>
      <c r="AQ84" s="204"/>
      <c r="AR84" s="205"/>
      <c r="AS84" s="480"/>
      <c r="AT84" s="218"/>
      <c r="AU84" s="480"/>
      <c r="AV84" s="401"/>
      <c r="AW84" s="391"/>
      <c r="AX84" s="401"/>
      <c r="AY84" s="148"/>
      <c r="AZ84" s="148"/>
      <c r="BA84" s="140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</row>
    <row r="85" spans="1:78" ht="12.75" customHeight="1" thickBot="1">
      <c r="T85" s="243">
        <v>1</v>
      </c>
      <c r="U85" s="455"/>
      <c r="V85" s="249">
        <v>1</v>
      </c>
      <c r="W85" s="250">
        <v>2</v>
      </c>
      <c r="X85" s="243">
        <v>3</v>
      </c>
      <c r="Y85" s="250">
        <v>4</v>
      </c>
      <c r="Z85" s="243">
        <v>5</v>
      </c>
      <c r="AA85" s="250">
        <v>6</v>
      </c>
      <c r="AB85" s="243">
        <v>7</v>
      </c>
      <c r="AC85" s="250">
        <v>8</v>
      </c>
      <c r="AD85" s="482">
        <v>9</v>
      </c>
      <c r="AE85" s="250">
        <v>10</v>
      </c>
      <c r="AF85" s="243">
        <v>11</v>
      </c>
      <c r="AG85" s="482">
        <v>13</v>
      </c>
      <c r="AH85" s="251">
        <v>14</v>
      </c>
      <c r="AI85" s="243">
        <v>15</v>
      </c>
      <c r="AJ85" s="250">
        <v>16</v>
      </c>
      <c r="AK85" s="243">
        <v>17</v>
      </c>
      <c r="AL85" s="252">
        <v>18</v>
      </c>
      <c r="AM85" s="482">
        <v>19</v>
      </c>
      <c r="AN85" s="251">
        <v>20</v>
      </c>
      <c r="AO85" s="243">
        <v>21</v>
      </c>
      <c r="AP85" s="250">
        <v>22</v>
      </c>
      <c r="AQ85" s="243">
        <v>23</v>
      </c>
      <c r="AR85" s="252">
        <v>24</v>
      </c>
      <c r="AS85" s="482">
        <v>19</v>
      </c>
      <c r="AT85" s="251">
        <v>20</v>
      </c>
      <c r="AU85" s="482">
        <v>25</v>
      </c>
      <c r="AV85" s="250">
        <v>26</v>
      </c>
      <c r="AW85" s="243">
        <v>27</v>
      </c>
      <c r="AX85" s="250">
        <v>28</v>
      </c>
      <c r="AY85" s="243">
        <v>31</v>
      </c>
      <c r="AZ85" s="250">
        <v>32</v>
      </c>
      <c r="BA85" s="140"/>
      <c r="BB85" s="252"/>
      <c r="BC85" s="253"/>
      <c r="BD85" s="252"/>
      <c r="BE85" s="253"/>
      <c r="BF85" s="252"/>
      <c r="BG85" s="253"/>
      <c r="BH85" s="252"/>
      <c r="BI85" s="253"/>
      <c r="BJ85" s="252"/>
      <c r="BK85" s="253"/>
      <c r="BL85" s="252"/>
      <c r="BM85" s="253"/>
      <c r="BO85" s="253"/>
      <c r="BP85" s="252"/>
      <c r="BQ85" s="253"/>
      <c r="BR85" s="252"/>
      <c r="BS85" s="253"/>
      <c r="BT85" s="252"/>
      <c r="BU85" s="253"/>
      <c r="BV85" s="252"/>
      <c r="BW85" s="253"/>
      <c r="BX85" s="252"/>
      <c r="BY85" s="253"/>
      <c r="BZ85" s="252"/>
    </row>
    <row r="86" spans="1:78" ht="69.75" customHeight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254"/>
      <c r="T86" s="159" t="s">
        <v>125</v>
      </c>
      <c r="U86" s="456" t="s">
        <v>207</v>
      </c>
      <c r="V86" s="159" t="s">
        <v>125</v>
      </c>
      <c r="W86" s="160" t="s">
        <v>126</v>
      </c>
      <c r="X86" s="160" t="s">
        <v>127</v>
      </c>
      <c r="Y86" s="160" t="s">
        <v>128</v>
      </c>
      <c r="Z86" s="160" t="s">
        <v>129</v>
      </c>
      <c r="AA86" s="160" t="s">
        <v>130</v>
      </c>
      <c r="AB86" s="160" t="s">
        <v>131</v>
      </c>
      <c r="AC86" s="159" t="s">
        <v>132</v>
      </c>
      <c r="AD86" s="469" t="s">
        <v>133</v>
      </c>
      <c r="AE86" s="159" t="s">
        <v>134</v>
      </c>
      <c r="AF86" s="159" t="s">
        <v>135</v>
      </c>
      <c r="AG86" s="469" t="s">
        <v>0</v>
      </c>
      <c r="AH86" s="161" t="s">
        <v>136</v>
      </c>
      <c r="AI86" s="162" t="s">
        <v>137</v>
      </c>
      <c r="AJ86" s="162" t="s">
        <v>138</v>
      </c>
      <c r="AK86" s="162" t="s">
        <v>139</v>
      </c>
      <c r="AL86" s="163" t="s">
        <v>140</v>
      </c>
      <c r="AM86" s="469" t="s">
        <v>141</v>
      </c>
      <c r="AN86" s="161" t="s">
        <v>142</v>
      </c>
      <c r="AO86" s="255"/>
      <c r="AP86" s="256" t="s">
        <v>144</v>
      </c>
      <c r="AQ86" s="257" t="s">
        <v>145</v>
      </c>
      <c r="AR86" s="258" t="s">
        <v>146</v>
      </c>
      <c r="AS86" s="469" t="s">
        <v>472</v>
      </c>
      <c r="AT86" s="161" t="s">
        <v>473</v>
      </c>
      <c r="AU86" s="469" t="s">
        <v>147</v>
      </c>
      <c r="AV86" s="392" t="s">
        <v>148</v>
      </c>
      <c r="AW86" s="392" t="s">
        <v>149</v>
      </c>
      <c r="AX86" s="392" t="s">
        <v>150</v>
      </c>
      <c r="AY86" s="259" t="s">
        <v>151</v>
      </c>
      <c r="AZ86" s="260" t="s">
        <v>152</v>
      </c>
      <c r="BA86" s="140"/>
      <c r="BB86" s="166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</row>
    <row r="87" spans="1:78" ht="34.5" customHeight="1">
      <c r="A87" s="261"/>
      <c r="B87" s="261" t="s">
        <v>183</v>
      </c>
      <c r="C87" s="244" t="s">
        <v>474</v>
      </c>
      <c r="D87" s="186" t="s">
        <v>208</v>
      </c>
      <c r="E87" s="261" t="s">
        <v>176</v>
      </c>
      <c r="F87" s="261" t="s">
        <v>164</v>
      </c>
      <c r="G87" s="261" t="s">
        <v>164</v>
      </c>
      <c r="H87" s="261" t="s">
        <v>164</v>
      </c>
      <c r="I87" s="261" t="s">
        <v>164</v>
      </c>
      <c r="J87" s="261" t="s">
        <v>164</v>
      </c>
      <c r="K87" s="261" t="s">
        <v>164</v>
      </c>
      <c r="L87" s="261" t="s">
        <v>164</v>
      </c>
      <c r="M87" s="261" t="s">
        <v>164</v>
      </c>
      <c r="N87" s="261" t="s">
        <v>164</v>
      </c>
      <c r="O87" s="261" t="s">
        <v>164</v>
      </c>
      <c r="P87" s="261"/>
      <c r="Q87" s="261"/>
      <c r="R87" s="261" t="s">
        <v>209</v>
      </c>
      <c r="S87" s="262" t="s">
        <v>210</v>
      </c>
      <c r="T87" s="263" t="s">
        <v>211</v>
      </c>
      <c r="U87" s="264">
        <v>2018011000795</v>
      </c>
      <c r="V87" s="263" t="s">
        <v>211</v>
      </c>
      <c r="W87" s="404">
        <v>2709</v>
      </c>
      <c r="X87" s="405"/>
      <c r="Y87" s="405">
        <v>0</v>
      </c>
      <c r="Z87" s="405"/>
      <c r="AA87" s="405">
        <v>0</v>
      </c>
      <c r="AB87" s="406"/>
      <c r="AC87" s="407"/>
      <c r="AD87" s="483">
        <v>2709</v>
      </c>
      <c r="AE87" s="405">
        <v>0</v>
      </c>
      <c r="AF87" s="405">
        <v>2709</v>
      </c>
      <c r="AG87" s="484">
        <v>1393.9037860000001</v>
      </c>
      <c r="AH87" s="265">
        <v>0.51454550978220748</v>
      </c>
      <c r="AI87" s="266">
        <v>0.51454550978220748</v>
      </c>
      <c r="AJ87" s="267">
        <v>0</v>
      </c>
      <c r="AK87" s="267">
        <v>1393.9037860000001</v>
      </c>
      <c r="AL87" s="174" t="e" vm="1">
        <v>#VALUE!</v>
      </c>
      <c r="AM87" s="484">
        <v>750.73757465999995</v>
      </c>
      <c r="AN87" s="268">
        <v>0.27712719625692134</v>
      </c>
      <c r="AO87" s="269"/>
      <c r="AP87" s="267">
        <v>0</v>
      </c>
      <c r="AQ87" s="270">
        <v>750.73757465999995</v>
      </c>
      <c r="AR87" s="174" t="e">
        <v>#N/A</v>
      </c>
      <c r="AS87" s="484">
        <v>750.73757465999995</v>
      </c>
      <c r="AT87" s="268">
        <v>0.27712719625692134</v>
      </c>
      <c r="AU87" s="483">
        <v>1315.0962139999999</v>
      </c>
      <c r="AV87" s="408">
        <v>643.16621134000013</v>
      </c>
      <c r="AW87" s="408">
        <v>1958.2624253399999</v>
      </c>
      <c r="AX87" s="409">
        <v>1315.0962139999999</v>
      </c>
      <c r="AY87" s="195" t="e">
        <v>#N/A</v>
      </c>
      <c r="AZ87" s="271" t="e">
        <v>#N/A</v>
      </c>
      <c r="BA87" s="140"/>
      <c r="BB87" s="272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</row>
    <row r="88" spans="1:78" ht="34.5" customHeight="1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254"/>
      <c r="T88" s="160" t="s">
        <v>212</v>
      </c>
      <c r="U88" s="457"/>
      <c r="V88" s="160" t="s">
        <v>212</v>
      </c>
      <c r="W88" s="410">
        <v>2709</v>
      </c>
      <c r="X88" s="410">
        <v>0</v>
      </c>
      <c r="Y88" s="410">
        <v>0</v>
      </c>
      <c r="Z88" s="410"/>
      <c r="AA88" s="410">
        <v>0</v>
      </c>
      <c r="AB88" s="410">
        <v>0</v>
      </c>
      <c r="AC88" s="410">
        <v>0</v>
      </c>
      <c r="AD88" s="485">
        <v>2709</v>
      </c>
      <c r="AE88" s="410">
        <v>0</v>
      </c>
      <c r="AF88" s="410">
        <v>2709</v>
      </c>
      <c r="AG88" s="485">
        <v>1393.9037860000001</v>
      </c>
      <c r="AH88" s="188">
        <v>0.51454550978220748</v>
      </c>
      <c r="AI88" s="274"/>
      <c r="AJ88" s="410">
        <v>0</v>
      </c>
      <c r="AK88" s="410">
        <v>1393.9037860000001</v>
      </c>
      <c r="AL88" s="174" t="e" vm="1">
        <v>#VALUE!</v>
      </c>
      <c r="AM88" s="485">
        <v>750.73757465999995</v>
      </c>
      <c r="AN88" s="188">
        <v>0.27712719625692134</v>
      </c>
      <c r="AO88" s="411"/>
      <c r="AP88" s="410">
        <v>0</v>
      </c>
      <c r="AQ88" s="410">
        <v>750.73757465999995</v>
      </c>
      <c r="AR88" s="174" t="e">
        <v>#N/A</v>
      </c>
      <c r="AS88" s="485">
        <v>750.73757465999995</v>
      </c>
      <c r="AT88" s="188">
        <v>0.27712719625692134</v>
      </c>
      <c r="AU88" s="485">
        <v>1315.0962139999999</v>
      </c>
      <c r="AV88" s="410">
        <v>643.16621134000013</v>
      </c>
      <c r="AW88" s="412">
        <v>1958.2624253399999</v>
      </c>
      <c r="AX88" s="410">
        <v>1315.0962139999999</v>
      </c>
      <c r="AY88" s="275" t="e">
        <v>#N/A</v>
      </c>
      <c r="AZ88" s="271" t="e">
        <v>#N/A</v>
      </c>
      <c r="BA88" s="140"/>
      <c r="BB88" s="276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</row>
    <row r="89" spans="1:78" ht="48.75" customHeight="1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254"/>
      <c r="T89" s="278" t="s">
        <v>125</v>
      </c>
      <c r="U89" s="458"/>
      <c r="V89" s="278" t="s">
        <v>125</v>
      </c>
      <c r="W89" s="160" t="s">
        <v>126</v>
      </c>
      <c r="X89" s="160" t="s">
        <v>127</v>
      </c>
      <c r="Y89" s="160" t="s">
        <v>128</v>
      </c>
      <c r="Z89" s="160" t="s">
        <v>129</v>
      </c>
      <c r="AA89" s="160" t="s">
        <v>130</v>
      </c>
      <c r="AB89" s="160" t="s">
        <v>131</v>
      </c>
      <c r="AC89" s="159" t="s">
        <v>132</v>
      </c>
      <c r="AD89" s="469" t="s">
        <v>133</v>
      </c>
      <c r="AE89" s="159" t="s">
        <v>134</v>
      </c>
      <c r="AF89" s="159" t="s">
        <v>135</v>
      </c>
      <c r="AG89" s="469" t="s">
        <v>0</v>
      </c>
      <c r="AH89" s="161" t="s">
        <v>136</v>
      </c>
      <c r="AI89" s="162" t="s">
        <v>137</v>
      </c>
      <c r="AJ89" s="162" t="s">
        <v>138</v>
      </c>
      <c r="AK89" s="162" t="s">
        <v>139</v>
      </c>
      <c r="AL89" s="163" t="s">
        <v>140</v>
      </c>
      <c r="AM89" s="469" t="s">
        <v>141</v>
      </c>
      <c r="AN89" s="161" t="s">
        <v>142</v>
      </c>
      <c r="AO89" s="162"/>
      <c r="AP89" s="162" t="s">
        <v>144</v>
      </c>
      <c r="AQ89" s="162" t="s">
        <v>145</v>
      </c>
      <c r="AR89" s="163" t="s">
        <v>146</v>
      </c>
      <c r="AS89" s="469" t="s">
        <v>472</v>
      </c>
      <c r="AT89" s="161" t="s">
        <v>473</v>
      </c>
      <c r="AU89" s="469" t="s">
        <v>147</v>
      </c>
      <c r="AV89" s="413" t="s">
        <v>148</v>
      </c>
      <c r="AW89" s="413" t="s">
        <v>149</v>
      </c>
      <c r="AX89" s="392" t="s">
        <v>150</v>
      </c>
      <c r="AY89" s="259" t="s">
        <v>151</v>
      </c>
      <c r="AZ89" s="260" t="s">
        <v>152</v>
      </c>
      <c r="BA89" s="140"/>
      <c r="BB89" s="166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</row>
    <row r="90" spans="1:78" ht="46.5" customHeight="1">
      <c r="A90" s="261"/>
      <c r="B90" s="261" t="s">
        <v>183</v>
      </c>
      <c r="C90" s="244" t="s">
        <v>474</v>
      </c>
      <c r="D90" s="279" t="s">
        <v>213</v>
      </c>
      <c r="E90" s="261" t="s">
        <v>176</v>
      </c>
      <c r="F90" s="261" t="s">
        <v>164</v>
      </c>
      <c r="G90" s="261" t="s">
        <v>164</v>
      </c>
      <c r="H90" s="261" t="s">
        <v>164</v>
      </c>
      <c r="I90" s="261" t="s">
        <v>164</v>
      </c>
      <c r="J90" s="261" t="s">
        <v>164</v>
      </c>
      <c r="K90" s="261" t="s">
        <v>164</v>
      </c>
      <c r="L90" s="261" t="s">
        <v>164</v>
      </c>
      <c r="M90" s="261" t="s">
        <v>164</v>
      </c>
      <c r="N90" s="261" t="s">
        <v>164</v>
      </c>
      <c r="O90" s="261" t="s">
        <v>164</v>
      </c>
      <c r="P90" s="261"/>
      <c r="Q90" s="261"/>
      <c r="R90" s="261" t="s">
        <v>209</v>
      </c>
      <c r="S90" s="262"/>
      <c r="T90" s="280" t="s">
        <v>214</v>
      </c>
      <c r="U90" s="459" t="s">
        <v>215</v>
      </c>
      <c r="V90" s="280" t="s">
        <v>214</v>
      </c>
      <c r="W90" s="405">
        <v>1906.5260840000001</v>
      </c>
      <c r="X90" s="405"/>
      <c r="Y90" s="405">
        <v>0</v>
      </c>
      <c r="Z90" s="405"/>
      <c r="AA90" s="405">
        <v>0</v>
      </c>
      <c r="AB90" s="405"/>
      <c r="AC90" s="405"/>
      <c r="AD90" s="483">
        <v>1906.5260840000001</v>
      </c>
      <c r="AE90" s="405">
        <v>0</v>
      </c>
      <c r="AF90" s="405">
        <v>1906.5260840000001</v>
      </c>
      <c r="AG90" s="483">
        <v>1358.1424910000001</v>
      </c>
      <c r="AH90" s="268">
        <v>0.71236501949689557</v>
      </c>
      <c r="AI90" s="269"/>
      <c r="AJ90" s="267">
        <v>0</v>
      </c>
      <c r="AK90" s="267">
        <v>1358.1424910000001</v>
      </c>
      <c r="AL90" s="174" t="e" vm="1">
        <v>#VALUE!</v>
      </c>
      <c r="AM90" s="483">
        <v>499.74096100000003</v>
      </c>
      <c r="AN90" s="268">
        <v>0.26212122938885529</v>
      </c>
      <c r="AO90" s="269"/>
      <c r="AP90" s="267">
        <v>0</v>
      </c>
      <c r="AQ90" s="270">
        <v>499.74096100000003</v>
      </c>
      <c r="AR90" s="174" t="e">
        <v>#N/A</v>
      </c>
      <c r="AS90" s="483">
        <v>499.74096100000003</v>
      </c>
      <c r="AT90" s="268">
        <v>0.26212122938885529</v>
      </c>
      <c r="AU90" s="483">
        <v>548.38359300000002</v>
      </c>
      <c r="AV90" s="408">
        <v>858.40153000000009</v>
      </c>
      <c r="AW90" s="408">
        <v>1406.7851230000001</v>
      </c>
      <c r="AX90" s="409">
        <v>548.38359300000002</v>
      </c>
      <c r="AY90" s="195" t="e">
        <v>#N/A</v>
      </c>
      <c r="AZ90" s="271" t="e">
        <v>#N/A</v>
      </c>
      <c r="BA90" s="140"/>
      <c r="BB90" s="281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O90" s="273"/>
      <c r="BP90" s="273"/>
      <c r="BQ90" s="273"/>
      <c r="BR90" s="273"/>
      <c r="BS90" s="273"/>
      <c r="BT90" s="273"/>
      <c r="BU90" s="273"/>
      <c r="BV90" s="273"/>
      <c r="BW90" s="273"/>
      <c r="BX90" s="273"/>
      <c r="BY90" s="273"/>
      <c r="BZ90" s="273"/>
    </row>
    <row r="91" spans="1:78" ht="34.5" customHeight="1">
      <c r="A91" s="186"/>
      <c r="B91" s="186"/>
      <c r="C91" s="186"/>
      <c r="D91" s="279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254"/>
      <c r="T91" s="160" t="s">
        <v>216</v>
      </c>
      <c r="U91" s="457"/>
      <c r="V91" s="160" t="s">
        <v>216</v>
      </c>
      <c r="W91" s="398">
        <v>1906.5260840000001</v>
      </c>
      <c r="X91" s="398">
        <v>0</v>
      </c>
      <c r="Y91" s="398">
        <v>0</v>
      </c>
      <c r="Z91" s="398"/>
      <c r="AA91" s="398">
        <v>0</v>
      </c>
      <c r="AB91" s="398">
        <v>0</v>
      </c>
      <c r="AC91" s="398">
        <v>0</v>
      </c>
      <c r="AD91" s="473">
        <v>1906.5260840000001</v>
      </c>
      <c r="AE91" s="398">
        <v>0</v>
      </c>
      <c r="AF91" s="398">
        <v>1906.5260840000001</v>
      </c>
      <c r="AG91" s="473">
        <v>1358.1424910000001</v>
      </c>
      <c r="AH91" s="171">
        <v>0.71236501949689557</v>
      </c>
      <c r="AI91" s="282"/>
      <c r="AJ91" s="190">
        <v>0</v>
      </c>
      <c r="AK91" s="190">
        <v>1358.1424910000001</v>
      </c>
      <c r="AL91" s="174" t="e" vm="1">
        <v>#VALUE!</v>
      </c>
      <c r="AM91" s="473">
        <v>499.74096100000003</v>
      </c>
      <c r="AN91" s="188">
        <v>0.26212122938885529</v>
      </c>
      <c r="AO91" s="283"/>
      <c r="AP91" s="190">
        <v>0</v>
      </c>
      <c r="AQ91" s="190">
        <v>499.74096100000003</v>
      </c>
      <c r="AR91" s="174" t="e">
        <v>#N/A</v>
      </c>
      <c r="AS91" s="473">
        <v>499.74096100000003</v>
      </c>
      <c r="AT91" s="188">
        <v>0.26212122938885529</v>
      </c>
      <c r="AU91" s="473">
        <v>548.38359300000002</v>
      </c>
      <c r="AV91" s="398">
        <v>858.40153000000009</v>
      </c>
      <c r="AW91" s="400">
        <v>1406.7851230000001</v>
      </c>
      <c r="AX91" s="398">
        <v>548.38359300000002</v>
      </c>
      <c r="AY91" s="275" t="e">
        <v>#N/A</v>
      </c>
      <c r="AZ91" s="271" t="e">
        <v>#N/A</v>
      </c>
      <c r="BA91" s="140"/>
      <c r="BB91" s="284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</row>
    <row r="92" spans="1:78" ht="54" customHeight="1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254"/>
      <c r="T92" s="278" t="s">
        <v>125</v>
      </c>
      <c r="U92" s="456"/>
      <c r="V92" s="159" t="s">
        <v>125</v>
      </c>
      <c r="W92" s="160" t="s">
        <v>126</v>
      </c>
      <c r="X92" s="394" t="s">
        <v>127</v>
      </c>
      <c r="Y92" s="394" t="s">
        <v>128</v>
      </c>
      <c r="Z92" s="394"/>
      <c r="AA92" s="394" t="s">
        <v>130</v>
      </c>
      <c r="AB92" s="394" t="s">
        <v>131</v>
      </c>
      <c r="AC92" s="392" t="s">
        <v>132</v>
      </c>
      <c r="AD92" s="469" t="s">
        <v>133</v>
      </c>
      <c r="AE92" s="159" t="s">
        <v>134</v>
      </c>
      <c r="AF92" s="392" t="s">
        <v>135</v>
      </c>
      <c r="AG92" s="469" t="s">
        <v>0</v>
      </c>
      <c r="AH92" s="161" t="s">
        <v>136</v>
      </c>
      <c r="AI92" s="162" t="s">
        <v>137</v>
      </c>
      <c r="AJ92" s="162" t="s">
        <v>138</v>
      </c>
      <c r="AK92" s="162" t="s">
        <v>139</v>
      </c>
      <c r="AL92" s="163" t="s">
        <v>140</v>
      </c>
      <c r="AM92" s="469" t="s">
        <v>141</v>
      </c>
      <c r="AN92" s="161" t="s">
        <v>142</v>
      </c>
      <c r="AO92" s="162"/>
      <c r="AP92" s="162" t="s">
        <v>144</v>
      </c>
      <c r="AQ92" s="162" t="s">
        <v>145</v>
      </c>
      <c r="AR92" s="163" t="s">
        <v>146</v>
      </c>
      <c r="AS92" s="469" t="s">
        <v>472</v>
      </c>
      <c r="AT92" s="161" t="s">
        <v>473</v>
      </c>
      <c r="AU92" s="469" t="s">
        <v>147</v>
      </c>
      <c r="AV92" s="413" t="s">
        <v>148</v>
      </c>
      <c r="AW92" s="413" t="s">
        <v>149</v>
      </c>
      <c r="AX92" s="392" t="s">
        <v>150</v>
      </c>
      <c r="AY92" s="259" t="s">
        <v>151</v>
      </c>
      <c r="AZ92" s="260" t="s">
        <v>152</v>
      </c>
      <c r="BA92" s="140"/>
      <c r="BB92" s="166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</row>
    <row r="93" spans="1:78" ht="42.75" customHeight="1">
      <c r="A93" s="261"/>
      <c r="B93" s="261" t="s">
        <v>183</v>
      </c>
      <c r="C93" s="244" t="s">
        <v>474</v>
      </c>
      <c r="D93" s="279" t="s">
        <v>217</v>
      </c>
      <c r="E93" s="261" t="s">
        <v>176</v>
      </c>
      <c r="F93" s="261" t="s">
        <v>164</v>
      </c>
      <c r="G93" s="261" t="s">
        <v>164</v>
      </c>
      <c r="H93" s="261" t="s">
        <v>164</v>
      </c>
      <c r="I93" s="261" t="s">
        <v>164</v>
      </c>
      <c r="J93" s="261" t="s">
        <v>164</v>
      </c>
      <c r="K93" s="261" t="s">
        <v>164</v>
      </c>
      <c r="L93" s="261" t="s">
        <v>164</v>
      </c>
      <c r="M93" s="261" t="s">
        <v>164</v>
      </c>
      <c r="N93" s="261" t="s">
        <v>164</v>
      </c>
      <c r="O93" s="261" t="s">
        <v>164</v>
      </c>
      <c r="P93" s="261"/>
      <c r="Q93" s="261"/>
      <c r="R93" s="261" t="s">
        <v>209</v>
      </c>
      <c r="S93" s="262"/>
      <c r="T93" s="286" t="s">
        <v>218</v>
      </c>
      <c r="U93" s="427" t="s">
        <v>219</v>
      </c>
      <c r="V93" s="286" t="s">
        <v>218</v>
      </c>
      <c r="W93" s="404">
        <v>1231.483397</v>
      </c>
      <c r="X93" s="405"/>
      <c r="Y93" s="405">
        <v>0</v>
      </c>
      <c r="Z93" s="405"/>
      <c r="AA93" s="405">
        <v>0</v>
      </c>
      <c r="AB93" s="406"/>
      <c r="AC93" s="407"/>
      <c r="AD93" s="483">
        <v>1231.483397</v>
      </c>
      <c r="AE93" s="405">
        <v>0</v>
      </c>
      <c r="AF93" s="405">
        <v>1231.483397</v>
      </c>
      <c r="AG93" s="484">
        <v>1048.2550470000001</v>
      </c>
      <c r="AH93" s="265">
        <v>0.85121330060449052</v>
      </c>
      <c r="AI93" s="266"/>
      <c r="AJ93" s="267">
        <v>0</v>
      </c>
      <c r="AK93" s="267">
        <v>1048.2550470000001</v>
      </c>
      <c r="AL93" s="174" t="e" vm="1">
        <v>#VALUE!</v>
      </c>
      <c r="AM93" s="484">
        <v>450.837444</v>
      </c>
      <c r="AN93" s="268">
        <v>0.36609299410635904</v>
      </c>
      <c r="AO93" s="269"/>
      <c r="AP93" s="267">
        <v>0</v>
      </c>
      <c r="AQ93" s="270">
        <v>450.837444</v>
      </c>
      <c r="AR93" s="174" t="e">
        <v>#N/A</v>
      </c>
      <c r="AS93" s="484">
        <v>450.837444</v>
      </c>
      <c r="AT93" s="268">
        <v>0.36609299410635904</v>
      </c>
      <c r="AU93" s="483">
        <v>183.22834999999986</v>
      </c>
      <c r="AV93" s="407">
        <v>597.4176030000001</v>
      </c>
      <c r="AW93" s="408">
        <v>780.64595299999996</v>
      </c>
      <c r="AX93" s="405">
        <v>183.22834999999986</v>
      </c>
      <c r="AY93" s="195" t="e">
        <v>#N/A</v>
      </c>
      <c r="AZ93" s="271" t="e">
        <v>#N/A</v>
      </c>
      <c r="BA93" s="140"/>
      <c r="BB93" s="272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</row>
    <row r="94" spans="1:78" ht="46.5" customHeight="1">
      <c r="A94" s="186"/>
      <c r="B94" s="261" t="s">
        <v>183</v>
      </c>
      <c r="C94" s="244" t="s">
        <v>474</v>
      </c>
      <c r="D94" s="279" t="s">
        <v>243</v>
      </c>
      <c r="E94" s="261" t="s">
        <v>176</v>
      </c>
      <c r="F94" s="261" t="s">
        <v>164</v>
      </c>
      <c r="G94" s="261" t="s">
        <v>164</v>
      </c>
      <c r="H94" s="261" t="s">
        <v>164</v>
      </c>
      <c r="I94" s="261" t="s">
        <v>164</v>
      </c>
      <c r="J94" s="261" t="s">
        <v>164</v>
      </c>
      <c r="K94" s="261" t="s">
        <v>164</v>
      </c>
      <c r="L94" s="261" t="s">
        <v>164</v>
      </c>
      <c r="M94" s="261" t="s">
        <v>164</v>
      </c>
      <c r="N94" s="261" t="s">
        <v>164</v>
      </c>
      <c r="O94" s="261" t="s">
        <v>164</v>
      </c>
      <c r="P94" s="261"/>
      <c r="Q94" s="261"/>
      <c r="R94" s="186" t="s">
        <v>244</v>
      </c>
      <c r="S94" s="254"/>
      <c r="T94" s="263" t="s">
        <v>245</v>
      </c>
      <c r="U94" s="264">
        <v>2023011000075</v>
      </c>
      <c r="V94" s="263" t="s">
        <v>245</v>
      </c>
      <c r="W94" s="404">
        <v>1720</v>
      </c>
      <c r="X94" s="405">
        <v>0</v>
      </c>
      <c r="Y94" s="405">
        <v>0</v>
      </c>
      <c r="Z94" s="405"/>
      <c r="AA94" s="405">
        <v>0</v>
      </c>
      <c r="AB94" s="405">
        <v>0</v>
      </c>
      <c r="AC94" s="405">
        <v>0</v>
      </c>
      <c r="AD94" s="483">
        <v>1720</v>
      </c>
      <c r="AE94" s="405">
        <v>0</v>
      </c>
      <c r="AF94" s="405">
        <v>1720</v>
      </c>
      <c r="AG94" s="484">
        <v>152.37526299999999</v>
      </c>
      <c r="AH94" s="268">
        <v>8.8590269186046511E-2</v>
      </c>
      <c r="AI94" s="269">
        <v>8.8590269186046511E-2</v>
      </c>
      <c r="AJ94" s="267">
        <v>0</v>
      </c>
      <c r="AK94" s="270">
        <v>152.37526299999999</v>
      </c>
      <c r="AL94" s="174" t="e" vm="1">
        <v>#VALUE!</v>
      </c>
      <c r="AM94" s="484">
        <v>96.108594999999994</v>
      </c>
      <c r="AN94" s="268">
        <v>5.5877090116279067E-2</v>
      </c>
      <c r="AO94" s="269">
        <v>5.5877090116279067E-2</v>
      </c>
      <c r="AP94" s="267">
        <v>0</v>
      </c>
      <c r="AQ94" s="270">
        <v>96.108594999999994</v>
      </c>
      <c r="AR94" s="174" t="e">
        <v>#N/A</v>
      </c>
      <c r="AS94" s="484">
        <v>96.108594999999994</v>
      </c>
      <c r="AT94" s="268">
        <v>5.5877090116279067E-2</v>
      </c>
      <c r="AU94" s="483">
        <v>1567.6247370000001</v>
      </c>
      <c r="AV94" s="408">
        <v>56.266667999999996</v>
      </c>
      <c r="AW94" s="414">
        <v>1623.8914050000001</v>
      </c>
      <c r="AX94" s="419">
        <v>1567.6247370000001</v>
      </c>
      <c r="AY94" s="195" t="e">
        <v>#N/A</v>
      </c>
      <c r="AZ94" s="271" t="e">
        <v>#N/A</v>
      </c>
      <c r="BA94" s="140"/>
      <c r="BB94" s="281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</row>
    <row r="95" spans="1:78" ht="44.25" customHeight="1">
      <c r="A95" s="261"/>
      <c r="B95" s="261" t="s">
        <v>183</v>
      </c>
      <c r="C95" s="244" t="s">
        <v>474</v>
      </c>
      <c r="D95" s="279" t="s">
        <v>220</v>
      </c>
      <c r="E95" s="261" t="s">
        <v>176</v>
      </c>
      <c r="F95" s="261" t="s">
        <v>164</v>
      </c>
      <c r="G95" s="261" t="s">
        <v>164</v>
      </c>
      <c r="H95" s="261" t="s">
        <v>164</v>
      </c>
      <c r="I95" s="261" t="s">
        <v>164</v>
      </c>
      <c r="J95" s="261" t="s">
        <v>164</v>
      </c>
      <c r="K95" s="261" t="s">
        <v>164</v>
      </c>
      <c r="L95" s="261" t="s">
        <v>164</v>
      </c>
      <c r="M95" s="261" t="s">
        <v>164</v>
      </c>
      <c r="N95" s="261" t="s">
        <v>164</v>
      </c>
      <c r="O95" s="261" t="s">
        <v>164</v>
      </c>
      <c r="P95" s="261"/>
      <c r="Q95" s="261"/>
      <c r="R95" s="261" t="s">
        <v>209</v>
      </c>
      <c r="S95" s="262"/>
      <c r="T95" s="287" t="s">
        <v>221</v>
      </c>
      <c r="U95" s="427" t="s">
        <v>222</v>
      </c>
      <c r="V95" s="287" t="s">
        <v>221</v>
      </c>
      <c r="W95" s="404">
        <v>678.57563500000003</v>
      </c>
      <c r="X95" s="405"/>
      <c r="Y95" s="405">
        <v>0</v>
      </c>
      <c r="Z95" s="405"/>
      <c r="AA95" s="405">
        <v>0</v>
      </c>
      <c r="AB95" s="406"/>
      <c r="AC95" s="407">
        <v>0</v>
      </c>
      <c r="AD95" s="483">
        <v>678.57563500000003</v>
      </c>
      <c r="AE95" s="405">
        <v>0</v>
      </c>
      <c r="AF95" s="405">
        <v>678.57563500000003</v>
      </c>
      <c r="AG95" s="484">
        <v>429.76010400000001</v>
      </c>
      <c r="AH95" s="265">
        <v>0.63332675361973467</v>
      </c>
      <c r="AI95" s="266"/>
      <c r="AJ95" s="267">
        <v>0</v>
      </c>
      <c r="AK95" s="267">
        <v>429.76010400000001</v>
      </c>
      <c r="AL95" s="174" t="e" vm="1">
        <v>#VALUE!</v>
      </c>
      <c r="AM95" s="484">
        <v>138.81555800000001</v>
      </c>
      <c r="AN95" s="268">
        <v>0.20456902788736292</v>
      </c>
      <c r="AO95" s="269"/>
      <c r="AP95" s="267">
        <v>0</v>
      </c>
      <c r="AQ95" s="270">
        <v>138.81555800000001</v>
      </c>
      <c r="AR95" s="174" t="e">
        <v>#N/A</v>
      </c>
      <c r="AS95" s="484">
        <v>138.81555800000001</v>
      </c>
      <c r="AT95" s="268">
        <v>0.20456902788736292</v>
      </c>
      <c r="AU95" s="483">
        <v>248.81553100000002</v>
      </c>
      <c r="AV95" s="408">
        <v>290.944546</v>
      </c>
      <c r="AW95" s="408">
        <v>539.76007700000002</v>
      </c>
      <c r="AX95" s="409">
        <v>248.81553100000002</v>
      </c>
      <c r="AY95" s="195" t="e">
        <v>#N/A</v>
      </c>
      <c r="AZ95" s="271" t="e">
        <v>#N/A</v>
      </c>
      <c r="BA95" s="140"/>
      <c r="BB95" s="281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</row>
    <row r="96" spans="1:78" ht="34.5" customHeight="1">
      <c r="A96" s="186"/>
      <c r="B96" s="186"/>
      <c r="C96" s="186"/>
      <c r="D96" s="279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254"/>
      <c r="T96" s="160" t="s">
        <v>223</v>
      </c>
      <c r="U96" s="457"/>
      <c r="V96" s="160" t="s">
        <v>223</v>
      </c>
      <c r="W96" s="398">
        <v>3630.0590320000001</v>
      </c>
      <c r="X96" s="398">
        <v>0</v>
      </c>
      <c r="Y96" s="398">
        <v>0</v>
      </c>
      <c r="Z96" s="398"/>
      <c r="AA96" s="398">
        <v>0</v>
      </c>
      <c r="AB96" s="398">
        <v>0</v>
      </c>
      <c r="AC96" s="398">
        <v>0</v>
      </c>
      <c r="AD96" s="473">
        <v>3630.0590320000001</v>
      </c>
      <c r="AE96" s="398">
        <v>0</v>
      </c>
      <c r="AF96" s="398">
        <v>3630.0590320000001</v>
      </c>
      <c r="AG96" s="473">
        <v>1630.390414</v>
      </c>
      <c r="AH96" s="171">
        <v>0.44913606077136653</v>
      </c>
      <c r="AI96" s="282"/>
      <c r="AJ96" s="190">
        <v>0</v>
      </c>
      <c r="AK96" s="190">
        <v>1630.390414</v>
      </c>
      <c r="AL96" s="174" t="e" vm="1">
        <v>#VALUE!</v>
      </c>
      <c r="AM96" s="473">
        <v>685.76159700000005</v>
      </c>
      <c r="AN96" s="188">
        <v>0.18891196836051893</v>
      </c>
      <c r="AO96" s="283"/>
      <c r="AP96" s="190">
        <v>0</v>
      </c>
      <c r="AQ96" s="190">
        <v>685.76159700000005</v>
      </c>
      <c r="AR96" s="174" t="e">
        <v>#N/A</v>
      </c>
      <c r="AS96" s="473">
        <v>685.76159700000005</v>
      </c>
      <c r="AT96" s="188">
        <v>0.18891196836051893</v>
      </c>
      <c r="AU96" s="473">
        <v>1999.6686179999999</v>
      </c>
      <c r="AV96" s="398">
        <v>944.62881700000003</v>
      </c>
      <c r="AW96" s="400">
        <v>2944.297435</v>
      </c>
      <c r="AX96" s="398">
        <v>1999.6686180000002</v>
      </c>
      <c r="AY96" s="275" t="e">
        <v>#N/A</v>
      </c>
      <c r="AZ96" s="271" t="e">
        <v>#N/A</v>
      </c>
      <c r="BA96" s="140"/>
      <c r="BB96" s="284"/>
      <c r="BC96" s="285"/>
      <c r="BD96" s="285"/>
      <c r="BE96" s="285"/>
      <c r="BF96" s="285"/>
      <c r="BG96" s="285"/>
      <c r="BH96" s="285"/>
      <c r="BI96" s="285"/>
      <c r="BJ96" s="285"/>
      <c r="BK96" s="285"/>
      <c r="BL96" s="285"/>
      <c r="BM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</row>
    <row r="97" spans="1:78" ht="34.5" customHeight="1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254"/>
      <c r="T97" s="278" t="s">
        <v>125</v>
      </c>
      <c r="U97" s="456"/>
      <c r="V97" s="159" t="s">
        <v>125</v>
      </c>
      <c r="W97" s="160" t="s">
        <v>126</v>
      </c>
      <c r="X97" s="160" t="s">
        <v>127</v>
      </c>
      <c r="Y97" s="160" t="s">
        <v>128</v>
      </c>
      <c r="Z97" s="160" t="s">
        <v>129</v>
      </c>
      <c r="AA97" s="160" t="s">
        <v>130</v>
      </c>
      <c r="AB97" s="160" t="s">
        <v>131</v>
      </c>
      <c r="AC97" s="159" t="s">
        <v>132</v>
      </c>
      <c r="AD97" s="469" t="s">
        <v>133</v>
      </c>
      <c r="AE97" s="159" t="s">
        <v>134</v>
      </c>
      <c r="AF97" s="159" t="s">
        <v>135</v>
      </c>
      <c r="AG97" s="469" t="s">
        <v>0</v>
      </c>
      <c r="AH97" s="161" t="s">
        <v>136</v>
      </c>
      <c r="AI97" s="162" t="s">
        <v>137</v>
      </c>
      <c r="AJ97" s="162" t="s">
        <v>138</v>
      </c>
      <c r="AK97" s="162" t="s">
        <v>139</v>
      </c>
      <c r="AL97" s="163" t="s">
        <v>140</v>
      </c>
      <c r="AM97" s="469" t="s">
        <v>141</v>
      </c>
      <c r="AN97" s="161" t="s">
        <v>142</v>
      </c>
      <c r="AO97" s="162"/>
      <c r="AP97" s="259" t="s">
        <v>144</v>
      </c>
      <c r="AQ97" s="259" t="s">
        <v>145</v>
      </c>
      <c r="AR97" s="288" t="s">
        <v>146</v>
      </c>
      <c r="AS97" s="469" t="s">
        <v>472</v>
      </c>
      <c r="AT97" s="161" t="s">
        <v>473</v>
      </c>
      <c r="AU97" s="469" t="s">
        <v>147</v>
      </c>
      <c r="AV97" s="413" t="s">
        <v>148</v>
      </c>
      <c r="AW97" s="413" t="s">
        <v>149</v>
      </c>
      <c r="AX97" s="392" t="s">
        <v>150</v>
      </c>
      <c r="AY97" s="259" t="s">
        <v>151</v>
      </c>
      <c r="AZ97" s="260" t="s">
        <v>152</v>
      </c>
      <c r="BA97" s="140"/>
      <c r="BB97" s="166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</row>
    <row r="98" spans="1:78" ht="47.25" customHeight="1">
      <c r="A98" s="261"/>
      <c r="B98" s="186" t="s">
        <v>183</v>
      </c>
      <c r="C98" s="244" t="s">
        <v>474</v>
      </c>
      <c r="D98" s="279" t="s">
        <v>224</v>
      </c>
      <c r="E98" s="186" t="s">
        <v>176</v>
      </c>
      <c r="F98" s="186" t="s">
        <v>164</v>
      </c>
      <c r="G98" s="186" t="s">
        <v>164</v>
      </c>
      <c r="H98" s="186" t="s">
        <v>164</v>
      </c>
      <c r="I98" s="186" t="s">
        <v>164</v>
      </c>
      <c r="J98" s="186" t="s">
        <v>164</v>
      </c>
      <c r="K98" s="186" t="s">
        <v>164</v>
      </c>
      <c r="L98" s="186" t="s">
        <v>164</v>
      </c>
      <c r="M98" s="186" t="s">
        <v>164</v>
      </c>
      <c r="N98" s="186" t="s">
        <v>164</v>
      </c>
      <c r="O98" s="186" t="s">
        <v>164</v>
      </c>
      <c r="P98" s="186"/>
      <c r="Q98" s="186"/>
      <c r="R98" s="186"/>
      <c r="S98" s="254"/>
      <c r="T98" s="287" t="s">
        <v>225</v>
      </c>
      <c r="U98" s="289">
        <v>2020011000102</v>
      </c>
      <c r="V98" s="311" t="s">
        <v>225</v>
      </c>
      <c r="W98" s="405">
        <v>2719.895</v>
      </c>
      <c r="X98" s="405"/>
      <c r="Y98" s="405">
        <v>0</v>
      </c>
      <c r="Z98" s="405"/>
      <c r="AA98" s="405">
        <v>0</v>
      </c>
      <c r="AB98" s="405"/>
      <c r="AC98" s="405">
        <v>0</v>
      </c>
      <c r="AD98" s="483">
        <v>2719.895</v>
      </c>
      <c r="AE98" s="405">
        <v>0</v>
      </c>
      <c r="AF98" s="405">
        <v>2719.895</v>
      </c>
      <c r="AG98" s="483">
        <v>1542.8418019999999</v>
      </c>
      <c r="AH98" s="268">
        <v>0.56724314798916864</v>
      </c>
      <c r="AI98" s="269"/>
      <c r="AJ98" s="267">
        <v>0</v>
      </c>
      <c r="AK98" s="270">
        <v>1542.8418019999999</v>
      </c>
      <c r="AL98" s="174" t="e" vm="1">
        <v>#VALUE!</v>
      </c>
      <c r="AM98" s="483">
        <v>623.89277800000002</v>
      </c>
      <c r="AN98" s="268">
        <v>0.22938119964189796</v>
      </c>
      <c r="AO98" s="269"/>
      <c r="AP98" s="267">
        <v>0</v>
      </c>
      <c r="AQ98" s="270">
        <v>623.89277800000002</v>
      </c>
      <c r="AR98" s="174" t="e">
        <v>#N/A</v>
      </c>
      <c r="AS98" s="483">
        <v>623.89277800000002</v>
      </c>
      <c r="AT98" s="268">
        <v>0.22938119964189796</v>
      </c>
      <c r="AU98" s="483">
        <v>1177.0531980000001</v>
      </c>
      <c r="AV98" s="408">
        <v>918.94902399999989</v>
      </c>
      <c r="AW98" s="408">
        <v>2096.0022220000001</v>
      </c>
      <c r="AX98" s="409">
        <v>1177.0531980000001</v>
      </c>
      <c r="AY98" s="195" t="e">
        <v>#N/A</v>
      </c>
      <c r="AZ98" s="271" t="e">
        <v>#N/A</v>
      </c>
      <c r="BA98" s="140"/>
      <c r="BB98" s="281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</row>
    <row r="99" spans="1:78" ht="47.25" customHeight="1">
      <c r="A99" s="261"/>
      <c r="B99" s="261" t="s">
        <v>183</v>
      </c>
      <c r="C99" s="244" t="s">
        <v>474</v>
      </c>
      <c r="D99" s="279" t="s">
        <v>226</v>
      </c>
      <c r="E99" s="261" t="s">
        <v>176</v>
      </c>
      <c r="F99" s="261" t="s">
        <v>164</v>
      </c>
      <c r="G99" s="261" t="s">
        <v>164</v>
      </c>
      <c r="H99" s="261" t="s">
        <v>164</v>
      </c>
      <c r="I99" s="261" t="s">
        <v>164</v>
      </c>
      <c r="J99" s="261" t="s">
        <v>164</v>
      </c>
      <c r="K99" s="261" t="s">
        <v>164</v>
      </c>
      <c r="L99" s="261" t="s">
        <v>164</v>
      </c>
      <c r="M99" s="261" t="s">
        <v>164</v>
      </c>
      <c r="N99" s="261" t="s">
        <v>164</v>
      </c>
      <c r="O99" s="261" t="s">
        <v>164</v>
      </c>
      <c r="P99" s="261"/>
      <c r="Q99" s="261"/>
      <c r="R99" s="261" t="s">
        <v>209</v>
      </c>
      <c r="S99" s="262"/>
      <c r="T99" s="280" t="s">
        <v>227</v>
      </c>
      <c r="U99" s="289">
        <v>2023011000051</v>
      </c>
      <c r="V99" s="311" t="s">
        <v>227</v>
      </c>
      <c r="W99" s="409">
        <v>1200</v>
      </c>
      <c r="X99" s="405"/>
      <c r="Y99" s="405">
        <v>0</v>
      </c>
      <c r="Z99" s="405"/>
      <c r="AA99" s="405">
        <v>0</v>
      </c>
      <c r="AB99" s="405"/>
      <c r="AC99" s="405">
        <v>0</v>
      </c>
      <c r="AD99" s="483">
        <v>1200</v>
      </c>
      <c r="AE99" s="409">
        <v>0</v>
      </c>
      <c r="AF99" s="409">
        <v>1200</v>
      </c>
      <c r="AG99" s="486">
        <v>487.12221399999999</v>
      </c>
      <c r="AH99" s="268">
        <v>0.40593517833333331</v>
      </c>
      <c r="AI99" s="290"/>
      <c r="AJ99" s="267">
        <v>0</v>
      </c>
      <c r="AK99" s="267">
        <v>487.12221399999999</v>
      </c>
      <c r="AL99" s="174" t="e" vm="1">
        <v>#VALUE!</v>
      </c>
      <c r="AM99" s="486">
        <v>194.253601</v>
      </c>
      <c r="AN99" s="291">
        <v>0.16187800083333334</v>
      </c>
      <c r="AO99" s="290"/>
      <c r="AP99" s="267">
        <v>0</v>
      </c>
      <c r="AQ99" s="270">
        <v>194.253601</v>
      </c>
      <c r="AR99" s="174" t="e">
        <v>#N/A</v>
      </c>
      <c r="AS99" s="486">
        <v>194.253601</v>
      </c>
      <c r="AT99" s="291">
        <v>0.16187800083333334</v>
      </c>
      <c r="AU99" s="486">
        <v>712.87778600000001</v>
      </c>
      <c r="AV99" s="408">
        <v>292.86861299999998</v>
      </c>
      <c r="AW99" s="414">
        <v>1005.746399</v>
      </c>
      <c r="AX99" s="409">
        <v>712.87778600000001</v>
      </c>
      <c r="AY99" s="195" t="e">
        <v>#N/A</v>
      </c>
      <c r="AZ99" s="271" t="e">
        <v>#N/A</v>
      </c>
      <c r="BA99" s="140"/>
      <c r="BB99" s="281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</row>
    <row r="100" spans="1:78" ht="34.5" customHeight="1">
      <c r="A100" s="186"/>
      <c r="B100" s="186"/>
      <c r="C100" s="186"/>
      <c r="D100" s="279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254"/>
      <c r="T100" s="160" t="s">
        <v>228</v>
      </c>
      <c r="U100" s="457"/>
      <c r="V100" s="160" t="s">
        <v>228</v>
      </c>
      <c r="W100" s="398">
        <v>3919.895</v>
      </c>
      <c r="X100" s="398">
        <v>0</v>
      </c>
      <c r="Y100" s="398">
        <v>0</v>
      </c>
      <c r="Z100" s="398">
        <v>0</v>
      </c>
      <c r="AA100" s="398">
        <v>0</v>
      </c>
      <c r="AB100" s="398">
        <v>0</v>
      </c>
      <c r="AC100" s="398">
        <v>0</v>
      </c>
      <c r="AD100" s="473">
        <v>3919.895</v>
      </c>
      <c r="AE100" s="398">
        <v>0</v>
      </c>
      <c r="AF100" s="398">
        <v>3919.895</v>
      </c>
      <c r="AG100" s="473">
        <v>2029.9640159999999</v>
      </c>
      <c r="AH100" s="171">
        <v>0.51786183456444623</v>
      </c>
      <c r="AI100" s="292"/>
      <c r="AJ100" s="293">
        <v>0</v>
      </c>
      <c r="AK100" s="190">
        <v>1542.8418019999999</v>
      </c>
      <c r="AL100" s="174" t="e" vm="1">
        <v>#VALUE!</v>
      </c>
      <c r="AM100" s="473">
        <v>818.14637900000002</v>
      </c>
      <c r="AN100" s="188">
        <v>0.20871640158728741</v>
      </c>
      <c r="AO100" s="294"/>
      <c r="AP100" s="293">
        <v>0</v>
      </c>
      <c r="AQ100" s="190">
        <v>623.89277800000002</v>
      </c>
      <c r="AR100" s="174" t="e">
        <v>#N/A</v>
      </c>
      <c r="AS100" s="473">
        <v>818.14637900000002</v>
      </c>
      <c r="AT100" s="188">
        <v>0.20871640158728741</v>
      </c>
      <c r="AU100" s="473">
        <v>1889.9309840000001</v>
      </c>
      <c r="AV100" s="398">
        <v>918.94902399999989</v>
      </c>
      <c r="AW100" s="400">
        <v>3101.7486210000002</v>
      </c>
      <c r="AX100" s="398">
        <v>1889.9309840000001</v>
      </c>
      <c r="AY100" s="275" t="e">
        <v>#N/A</v>
      </c>
      <c r="AZ100" s="271" t="e">
        <v>#N/A</v>
      </c>
      <c r="BA100" s="140"/>
      <c r="BB100" s="284"/>
      <c r="BC100" s="285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O100" s="285"/>
      <c r="BP100" s="285"/>
      <c r="BQ100" s="285"/>
      <c r="BR100" s="285"/>
      <c r="BS100" s="285"/>
      <c r="BT100" s="285"/>
      <c r="BU100" s="285"/>
      <c r="BV100" s="285"/>
      <c r="BW100" s="285"/>
      <c r="BX100" s="285"/>
      <c r="BY100" s="285"/>
      <c r="BZ100" s="285"/>
    </row>
    <row r="101" spans="1:78" ht="34.5" customHeight="1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254"/>
      <c r="T101" s="278" t="s">
        <v>125</v>
      </c>
      <c r="U101" s="456"/>
      <c r="V101" s="278" t="s">
        <v>125</v>
      </c>
      <c r="W101" s="160" t="s">
        <v>126</v>
      </c>
      <c r="X101" s="160" t="s">
        <v>127</v>
      </c>
      <c r="Y101" s="160" t="s">
        <v>128</v>
      </c>
      <c r="Z101" s="160" t="s">
        <v>129</v>
      </c>
      <c r="AA101" s="160" t="s">
        <v>130</v>
      </c>
      <c r="AB101" s="160" t="s">
        <v>131</v>
      </c>
      <c r="AC101" s="159" t="s">
        <v>132</v>
      </c>
      <c r="AD101" s="469" t="s">
        <v>133</v>
      </c>
      <c r="AE101" s="159" t="s">
        <v>134</v>
      </c>
      <c r="AF101" s="159" t="s">
        <v>135</v>
      </c>
      <c r="AG101" s="469" t="s">
        <v>0</v>
      </c>
      <c r="AH101" s="161" t="s">
        <v>136</v>
      </c>
      <c r="AI101" s="162" t="s">
        <v>137</v>
      </c>
      <c r="AJ101" s="162" t="s">
        <v>138</v>
      </c>
      <c r="AK101" s="162" t="s">
        <v>139</v>
      </c>
      <c r="AL101" s="163" t="s">
        <v>140</v>
      </c>
      <c r="AM101" s="469" t="s">
        <v>141</v>
      </c>
      <c r="AN101" s="161" t="s">
        <v>142</v>
      </c>
      <c r="AO101" s="255"/>
      <c r="AP101" s="295" t="s">
        <v>144</v>
      </c>
      <c r="AQ101" s="259" t="s">
        <v>145</v>
      </c>
      <c r="AR101" s="296" t="s">
        <v>146</v>
      </c>
      <c r="AS101" s="469" t="s">
        <v>472</v>
      </c>
      <c r="AT101" s="161" t="s">
        <v>473</v>
      </c>
      <c r="AU101" s="487" t="s">
        <v>147</v>
      </c>
      <c r="AV101" s="413" t="s">
        <v>148</v>
      </c>
      <c r="AW101" s="413" t="s">
        <v>149</v>
      </c>
      <c r="AX101" s="392" t="s">
        <v>150</v>
      </c>
      <c r="AY101" s="259" t="s">
        <v>151</v>
      </c>
      <c r="AZ101" s="260" t="s">
        <v>152</v>
      </c>
      <c r="BA101" s="140"/>
      <c r="BB101" s="166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</row>
    <row r="102" spans="1:78" ht="48.75" customHeight="1">
      <c r="A102" s="186"/>
      <c r="B102" s="186" t="s">
        <v>183</v>
      </c>
      <c r="C102" s="244" t="s">
        <v>474</v>
      </c>
      <c r="D102" s="279" t="s">
        <v>229</v>
      </c>
      <c r="E102" s="186" t="s">
        <v>176</v>
      </c>
      <c r="F102" s="186" t="s">
        <v>164</v>
      </c>
      <c r="G102" s="186" t="s">
        <v>164</v>
      </c>
      <c r="H102" s="186" t="s">
        <v>164</v>
      </c>
      <c r="I102" s="186" t="s">
        <v>164</v>
      </c>
      <c r="J102" s="186" t="s">
        <v>164</v>
      </c>
      <c r="K102" s="186" t="s">
        <v>164</v>
      </c>
      <c r="L102" s="186" t="s">
        <v>164</v>
      </c>
      <c r="M102" s="186" t="s">
        <v>164</v>
      </c>
      <c r="N102" s="186" t="s">
        <v>164</v>
      </c>
      <c r="O102" s="186" t="s">
        <v>164</v>
      </c>
      <c r="P102" s="186"/>
      <c r="Q102" s="186"/>
      <c r="R102" s="186" t="s">
        <v>230</v>
      </c>
      <c r="S102" s="254"/>
      <c r="T102" s="297" t="s">
        <v>231</v>
      </c>
      <c r="U102" s="289">
        <v>2021011000088</v>
      </c>
      <c r="V102" s="297" t="s">
        <v>231</v>
      </c>
      <c r="W102" s="405">
        <v>5947.5959999999995</v>
      </c>
      <c r="X102" s="405"/>
      <c r="Y102" s="405">
        <v>0</v>
      </c>
      <c r="Z102" s="405"/>
      <c r="AA102" s="405">
        <v>9500</v>
      </c>
      <c r="AB102" s="405"/>
      <c r="AC102" s="405">
        <v>9500</v>
      </c>
      <c r="AD102" s="483">
        <v>15447.596</v>
      </c>
      <c r="AE102" s="405">
        <v>0</v>
      </c>
      <c r="AF102" s="405">
        <v>15447.596</v>
      </c>
      <c r="AG102" s="483">
        <v>3799.9663009999999</v>
      </c>
      <c r="AH102" s="268">
        <v>0.24599078723964557</v>
      </c>
      <c r="AI102" s="269"/>
      <c r="AJ102" s="267">
        <v>0</v>
      </c>
      <c r="AK102" s="270">
        <v>3799.9663009999999</v>
      </c>
      <c r="AL102" s="174" t="e" vm="1">
        <v>#VALUE!</v>
      </c>
      <c r="AM102" s="483">
        <v>2142.976858</v>
      </c>
      <c r="AN102" s="268">
        <v>0.13872558927615664</v>
      </c>
      <c r="AO102" s="269"/>
      <c r="AP102" s="267">
        <v>0</v>
      </c>
      <c r="AQ102" s="270">
        <v>2142.976858</v>
      </c>
      <c r="AR102" s="174" t="e">
        <v>#N/A</v>
      </c>
      <c r="AS102" s="483">
        <v>2134.226017</v>
      </c>
      <c r="AT102" s="268">
        <v>0.13815910365599929</v>
      </c>
      <c r="AU102" s="488">
        <v>11647.629698999999</v>
      </c>
      <c r="AV102" s="407">
        <v>1656.9894429999999</v>
      </c>
      <c r="AW102" s="407">
        <v>13304.619142</v>
      </c>
      <c r="AX102" s="405">
        <v>11647.629698999999</v>
      </c>
      <c r="AY102" s="195" t="e">
        <v>#N/A</v>
      </c>
      <c r="AZ102" s="271" t="e">
        <v>#N/A</v>
      </c>
      <c r="BA102" s="140"/>
      <c r="BB102" s="281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</row>
    <row r="103" spans="1:78" ht="48.75" customHeight="1">
      <c r="A103" s="186"/>
      <c r="B103" s="186" t="s">
        <v>183</v>
      </c>
      <c r="C103" s="244" t="s">
        <v>474</v>
      </c>
      <c r="D103" s="279" t="s">
        <v>232</v>
      </c>
      <c r="E103" s="186" t="s">
        <v>176</v>
      </c>
      <c r="F103" s="186" t="s">
        <v>164</v>
      </c>
      <c r="G103" s="186" t="s">
        <v>164</v>
      </c>
      <c r="H103" s="186" t="s">
        <v>164</v>
      </c>
      <c r="I103" s="186" t="s">
        <v>164</v>
      </c>
      <c r="J103" s="186" t="s">
        <v>164</v>
      </c>
      <c r="K103" s="186" t="s">
        <v>164</v>
      </c>
      <c r="L103" s="186" t="s">
        <v>164</v>
      </c>
      <c r="M103" s="186" t="s">
        <v>164</v>
      </c>
      <c r="N103" s="186" t="s">
        <v>164</v>
      </c>
      <c r="O103" s="186" t="s">
        <v>164</v>
      </c>
      <c r="P103" s="186"/>
      <c r="Q103" s="186"/>
      <c r="R103" s="186" t="s">
        <v>230</v>
      </c>
      <c r="S103" s="254"/>
      <c r="T103" s="297" t="s">
        <v>233</v>
      </c>
      <c r="U103" s="289" t="s">
        <v>234</v>
      </c>
      <c r="V103" s="297" t="s">
        <v>233</v>
      </c>
      <c r="W103" s="405">
        <v>4440.3980929999998</v>
      </c>
      <c r="X103" s="405"/>
      <c r="Y103" s="405">
        <v>0</v>
      </c>
      <c r="Z103" s="405"/>
      <c r="AA103" s="405">
        <v>0</v>
      </c>
      <c r="AB103" s="405"/>
      <c r="AC103" s="405">
        <v>0</v>
      </c>
      <c r="AD103" s="483">
        <v>4440.3980929999998</v>
      </c>
      <c r="AE103" s="405">
        <v>0</v>
      </c>
      <c r="AF103" s="405">
        <v>4440.3980929999998</v>
      </c>
      <c r="AG103" s="483">
        <v>804.17656299999999</v>
      </c>
      <c r="AH103" s="268">
        <v>0.18110460957717558</v>
      </c>
      <c r="AI103" s="269"/>
      <c r="AJ103" s="267">
        <v>0</v>
      </c>
      <c r="AK103" s="270">
        <v>804.17656299999999</v>
      </c>
      <c r="AL103" s="174" t="e" vm="1">
        <v>#VALUE!</v>
      </c>
      <c r="AM103" s="483">
        <v>426.669262</v>
      </c>
      <c r="AN103" s="268">
        <v>9.6088065318426397E-2</v>
      </c>
      <c r="AO103" s="269"/>
      <c r="AP103" s="267">
        <v>0</v>
      </c>
      <c r="AQ103" s="270">
        <v>426.669262</v>
      </c>
      <c r="AR103" s="174" t="e">
        <v>#N/A</v>
      </c>
      <c r="AS103" s="483">
        <v>426.40121799999997</v>
      </c>
      <c r="AT103" s="268">
        <v>9.6027700460504628E-2</v>
      </c>
      <c r="AU103" s="488">
        <v>3636.2215299999998</v>
      </c>
      <c r="AV103" s="407">
        <v>377.50730099999998</v>
      </c>
      <c r="AW103" s="407">
        <v>4013.7288309999999</v>
      </c>
      <c r="AX103" s="405">
        <v>3636.2215299999998</v>
      </c>
      <c r="AY103" s="195" t="e">
        <v>#N/A</v>
      </c>
      <c r="AZ103" s="271" t="e">
        <v>#N/A</v>
      </c>
      <c r="BA103" s="140"/>
      <c r="BB103" s="281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O103" s="273"/>
      <c r="BP103" s="273"/>
      <c r="BQ103" s="273"/>
      <c r="BR103" s="273"/>
      <c r="BS103" s="273"/>
      <c r="BT103" s="273"/>
      <c r="BU103" s="273"/>
      <c r="BV103" s="273"/>
      <c r="BW103" s="273"/>
      <c r="BX103" s="273"/>
      <c r="BY103" s="273"/>
      <c r="BZ103" s="273"/>
    </row>
    <row r="104" spans="1:78" ht="48.75" customHeight="1">
      <c r="A104" s="186"/>
      <c r="B104" s="186" t="s">
        <v>183</v>
      </c>
      <c r="C104" s="244" t="s">
        <v>474</v>
      </c>
      <c r="D104" s="279" t="s">
        <v>235</v>
      </c>
      <c r="E104" s="186" t="s">
        <v>176</v>
      </c>
      <c r="F104" s="186" t="s">
        <v>164</v>
      </c>
      <c r="G104" s="186" t="s">
        <v>164</v>
      </c>
      <c r="H104" s="186" t="s">
        <v>164</v>
      </c>
      <c r="I104" s="186" t="s">
        <v>164</v>
      </c>
      <c r="J104" s="186" t="s">
        <v>164</v>
      </c>
      <c r="K104" s="186" t="s">
        <v>164</v>
      </c>
      <c r="L104" s="186" t="s">
        <v>164</v>
      </c>
      <c r="M104" s="186" t="s">
        <v>164</v>
      </c>
      <c r="N104" s="186" t="s">
        <v>164</v>
      </c>
      <c r="O104" s="186" t="s">
        <v>164</v>
      </c>
      <c r="P104" s="186"/>
      <c r="Q104" s="186"/>
      <c r="R104" s="186" t="s">
        <v>230</v>
      </c>
      <c r="S104" s="254"/>
      <c r="T104" s="297" t="s">
        <v>236</v>
      </c>
      <c r="U104" s="289" t="s">
        <v>237</v>
      </c>
      <c r="V104" s="297" t="s">
        <v>236</v>
      </c>
      <c r="W104" s="405">
        <v>3000</v>
      </c>
      <c r="X104" s="405"/>
      <c r="Y104" s="405">
        <v>0</v>
      </c>
      <c r="Z104" s="405"/>
      <c r="AA104" s="405">
        <v>2640</v>
      </c>
      <c r="AB104" s="405"/>
      <c r="AC104" s="405">
        <v>2640</v>
      </c>
      <c r="AD104" s="483">
        <v>5640</v>
      </c>
      <c r="AE104" s="405">
        <v>0</v>
      </c>
      <c r="AF104" s="405">
        <v>5640</v>
      </c>
      <c r="AG104" s="483">
        <v>2051.8932503299998</v>
      </c>
      <c r="AH104" s="268">
        <v>0.36381085998758861</v>
      </c>
      <c r="AI104" s="269"/>
      <c r="AJ104" s="267">
        <v>0</v>
      </c>
      <c r="AK104" s="270">
        <v>2051.8932503299998</v>
      </c>
      <c r="AL104" s="174" t="e" vm="1">
        <v>#VALUE!</v>
      </c>
      <c r="AM104" s="483">
        <v>997.47799399999997</v>
      </c>
      <c r="AN104" s="268">
        <v>0.17685780035460993</v>
      </c>
      <c r="AO104" s="269"/>
      <c r="AP104" s="267">
        <v>0</v>
      </c>
      <c r="AQ104" s="270">
        <v>997.47799399999997</v>
      </c>
      <c r="AR104" s="174" t="e">
        <v>#N/A</v>
      </c>
      <c r="AS104" s="483">
        <v>997.47799399999997</v>
      </c>
      <c r="AT104" s="268">
        <v>0.17685780035460993</v>
      </c>
      <c r="AU104" s="488">
        <v>3588.1067496700002</v>
      </c>
      <c r="AV104" s="407">
        <v>1054.4152563299999</v>
      </c>
      <c r="AW104" s="407">
        <v>4642.5220060000001</v>
      </c>
      <c r="AX104" s="405">
        <v>3588.1067496700002</v>
      </c>
      <c r="AY104" s="195" t="e">
        <v>#N/A</v>
      </c>
      <c r="AZ104" s="271" t="e">
        <v>#N/A</v>
      </c>
      <c r="BA104" s="140"/>
      <c r="BB104" s="281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</row>
    <row r="105" spans="1:78" ht="48.75" customHeight="1">
      <c r="A105" s="186"/>
      <c r="B105" s="186" t="s">
        <v>183</v>
      </c>
      <c r="C105" s="244" t="s">
        <v>474</v>
      </c>
      <c r="D105" s="279" t="s">
        <v>238</v>
      </c>
      <c r="E105" s="186" t="s">
        <v>176</v>
      </c>
      <c r="F105" s="186" t="s">
        <v>164</v>
      </c>
      <c r="G105" s="186" t="s">
        <v>164</v>
      </c>
      <c r="H105" s="186" t="s">
        <v>164</v>
      </c>
      <c r="I105" s="186" t="s">
        <v>164</v>
      </c>
      <c r="J105" s="186" t="s">
        <v>164</v>
      </c>
      <c r="K105" s="186" t="s">
        <v>164</v>
      </c>
      <c r="L105" s="186" t="s">
        <v>164</v>
      </c>
      <c r="M105" s="186" t="s">
        <v>164</v>
      </c>
      <c r="N105" s="186" t="s">
        <v>164</v>
      </c>
      <c r="O105" s="186" t="s">
        <v>164</v>
      </c>
      <c r="P105" s="186"/>
      <c r="Q105" s="186"/>
      <c r="R105" s="186" t="s">
        <v>230</v>
      </c>
      <c r="S105" s="254"/>
      <c r="T105" s="298" t="s">
        <v>239</v>
      </c>
      <c r="U105" s="289">
        <v>2023011000071</v>
      </c>
      <c r="V105" s="298" t="s">
        <v>239</v>
      </c>
      <c r="W105" s="415">
        <v>1789.373658</v>
      </c>
      <c r="X105" s="405"/>
      <c r="Y105" s="405">
        <v>0</v>
      </c>
      <c r="Z105" s="405"/>
      <c r="AA105" s="405">
        <v>0</v>
      </c>
      <c r="AB105" s="405"/>
      <c r="AC105" s="405">
        <v>0</v>
      </c>
      <c r="AD105" s="483">
        <v>1789.373658</v>
      </c>
      <c r="AE105" s="415">
        <v>0</v>
      </c>
      <c r="AF105" s="405">
        <v>1789.373658</v>
      </c>
      <c r="AG105" s="488">
        <v>684.99334999999996</v>
      </c>
      <c r="AH105" s="299">
        <v>0.38281179950174499</v>
      </c>
      <c r="AI105" s="300"/>
      <c r="AJ105" s="267">
        <v>0</v>
      </c>
      <c r="AK105" s="270">
        <v>684.99334999999996</v>
      </c>
      <c r="AL105" s="174" t="e" vm="1">
        <v>#VALUE!</v>
      </c>
      <c r="AM105" s="488">
        <v>276.48849999999999</v>
      </c>
      <c r="AN105" s="299">
        <v>0.15451691644384316</v>
      </c>
      <c r="AO105" s="300"/>
      <c r="AP105" s="267">
        <v>0</v>
      </c>
      <c r="AQ105" s="270">
        <v>276.48849999999999</v>
      </c>
      <c r="AR105" s="174" t="e">
        <v>#N/A</v>
      </c>
      <c r="AS105" s="488">
        <v>276.48849999999999</v>
      </c>
      <c r="AT105" s="299">
        <v>0.15451691644384316</v>
      </c>
      <c r="AU105" s="488">
        <v>1104.380308</v>
      </c>
      <c r="AV105" s="416">
        <v>408.50484999999998</v>
      </c>
      <c r="AW105" s="416">
        <v>1512.885158</v>
      </c>
      <c r="AX105" s="415">
        <v>1104.380308</v>
      </c>
      <c r="AY105" s="195" t="e">
        <v>#N/A</v>
      </c>
      <c r="AZ105" s="271" t="e">
        <v>#N/A</v>
      </c>
      <c r="BA105" s="140"/>
      <c r="BB105" s="281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O105" s="273"/>
      <c r="BP105" s="273"/>
      <c r="BQ105" s="273"/>
      <c r="BR105" s="273"/>
      <c r="BS105" s="273"/>
      <c r="BT105" s="273"/>
      <c r="BU105" s="273"/>
      <c r="BV105" s="273"/>
      <c r="BW105" s="273"/>
      <c r="BX105" s="273"/>
      <c r="BY105" s="273"/>
      <c r="BZ105" s="273"/>
    </row>
    <row r="106" spans="1:78" ht="34.5" customHeight="1">
      <c r="A106" s="186"/>
      <c r="B106" s="186"/>
      <c r="C106" s="186"/>
      <c r="D106" s="279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254"/>
      <c r="T106" s="160" t="s">
        <v>240</v>
      </c>
      <c r="U106" s="457"/>
      <c r="V106" s="160" t="s">
        <v>480</v>
      </c>
      <c r="W106" s="398">
        <v>15177.367751</v>
      </c>
      <c r="X106" s="398">
        <v>0</v>
      </c>
      <c r="Y106" s="398">
        <v>0</v>
      </c>
      <c r="Z106" s="398">
        <v>0</v>
      </c>
      <c r="AA106" s="398">
        <v>12140</v>
      </c>
      <c r="AB106" s="398">
        <v>0</v>
      </c>
      <c r="AC106" s="398">
        <v>12140</v>
      </c>
      <c r="AD106" s="473">
        <v>27317.367751000002</v>
      </c>
      <c r="AE106" s="398">
        <v>0</v>
      </c>
      <c r="AF106" s="398">
        <v>27317.367751000002</v>
      </c>
      <c r="AG106" s="473">
        <v>7341.0294643299994</v>
      </c>
      <c r="AH106" s="171">
        <v>0.26873121639112785</v>
      </c>
      <c r="AI106" s="292"/>
      <c r="AJ106" s="293">
        <v>0</v>
      </c>
      <c r="AK106" s="190">
        <v>684.99334999999996</v>
      </c>
      <c r="AL106" s="174" t="e" vm="1">
        <v>#VALUE!</v>
      </c>
      <c r="AM106" s="473">
        <v>3843.6126139999997</v>
      </c>
      <c r="AN106" s="188">
        <v>0.14070215875244046</v>
      </c>
      <c r="AO106" s="294"/>
      <c r="AP106" s="293">
        <v>0</v>
      </c>
      <c r="AQ106" s="190">
        <v>276.48849999999999</v>
      </c>
      <c r="AR106" s="174" t="e">
        <v>#N/A</v>
      </c>
      <c r="AS106" s="473">
        <v>3834.5937289999997</v>
      </c>
      <c r="AT106" s="188">
        <v>0.14037200670110786</v>
      </c>
      <c r="AU106" s="473">
        <v>19976.338286670001</v>
      </c>
      <c r="AV106" s="398">
        <v>3497.4168503299998</v>
      </c>
      <c r="AW106" s="398">
        <v>23473.755137</v>
      </c>
      <c r="AX106" s="398">
        <v>19976.338286670001</v>
      </c>
      <c r="AY106" s="398" t="e">
        <v>#N/A</v>
      </c>
      <c r="AZ106" s="271" t="e">
        <v>#N/A</v>
      </c>
      <c r="BA106" s="140"/>
      <c r="BB106" s="284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</row>
    <row r="107" spans="1:78" ht="34.5" hidden="1" customHeight="1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254"/>
      <c r="T107" s="301" t="s">
        <v>125</v>
      </c>
      <c r="U107" s="460"/>
      <c r="V107" s="160" t="s">
        <v>125</v>
      </c>
      <c r="W107" s="160" t="s">
        <v>126</v>
      </c>
      <c r="X107" s="160" t="s">
        <v>127</v>
      </c>
      <c r="Y107" s="160" t="s">
        <v>128</v>
      </c>
      <c r="Z107" s="160" t="s">
        <v>129</v>
      </c>
      <c r="AA107" s="160" t="s">
        <v>130</v>
      </c>
      <c r="AB107" s="160" t="s">
        <v>131</v>
      </c>
      <c r="AC107" s="159" t="s">
        <v>132</v>
      </c>
      <c r="AD107" s="469" t="s">
        <v>133</v>
      </c>
      <c r="AE107" s="159" t="s">
        <v>134</v>
      </c>
      <c r="AF107" s="159" t="s">
        <v>135</v>
      </c>
      <c r="AG107" s="469" t="s">
        <v>0</v>
      </c>
      <c r="AH107" s="161" t="s">
        <v>136</v>
      </c>
      <c r="AI107" s="162" t="s">
        <v>137</v>
      </c>
      <c r="AJ107" s="162" t="s">
        <v>138</v>
      </c>
      <c r="AK107" s="162" t="s">
        <v>139</v>
      </c>
      <c r="AL107" s="163" t="s">
        <v>140</v>
      </c>
      <c r="AM107" s="469" t="s">
        <v>141</v>
      </c>
      <c r="AN107" s="161" t="s">
        <v>142</v>
      </c>
      <c r="AO107" s="259" t="s">
        <v>241</v>
      </c>
      <c r="AP107" s="259" t="s">
        <v>144</v>
      </c>
      <c r="AQ107" s="259" t="s">
        <v>145</v>
      </c>
      <c r="AR107" s="288" t="s">
        <v>146</v>
      </c>
      <c r="AS107" s="469" t="s">
        <v>472</v>
      </c>
      <c r="AT107" s="161" t="s">
        <v>473</v>
      </c>
      <c r="AU107" s="489" t="s">
        <v>147</v>
      </c>
      <c r="AV107" s="417" t="s">
        <v>148</v>
      </c>
      <c r="AW107" s="417" t="s">
        <v>149</v>
      </c>
      <c r="AX107" s="418" t="s">
        <v>242</v>
      </c>
      <c r="AY107" s="259" t="s">
        <v>151</v>
      </c>
      <c r="AZ107" s="260" t="s">
        <v>152</v>
      </c>
      <c r="BA107" s="140"/>
      <c r="BB107" s="166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</row>
    <row r="108" spans="1:78" ht="46.5" hidden="1" customHeight="1">
      <c r="A108" s="186"/>
      <c r="B108" s="261"/>
      <c r="C108" s="244"/>
      <c r="D108" s="279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186"/>
      <c r="S108" s="254"/>
      <c r="T108" s="263"/>
      <c r="U108" s="264"/>
      <c r="V108" s="311"/>
      <c r="W108" s="404"/>
      <c r="X108" s="405"/>
      <c r="Y108" s="405"/>
      <c r="Z108" s="405"/>
      <c r="AA108" s="405"/>
      <c r="AB108" s="405"/>
      <c r="AC108" s="405"/>
      <c r="AD108" s="483"/>
      <c r="AE108" s="405"/>
      <c r="AF108" s="405"/>
      <c r="AG108" s="484"/>
      <c r="AH108" s="268"/>
      <c r="AI108" s="269"/>
      <c r="AJ108" s="267"/>
      <c r="AK108" s="270"/>
      <c r="AL108" s="174"/>
      <c r="AM108" s="484"/>
      <c r="AN108" s="268"/>
      <c r="AO108" s="269"/>
      <c r="AP108" s="267"/>
      <c r="AQ108" s="270"/>
      <c r="AR108" s="174"/>
      <c r="AS108" s="484"/>
      <c r="AT108" s="268"/>
      <c r="AU108" s="483"/>
      <c r="AV108" s="408"/>
      <c r="AW108" s="414"/>
      <c r="AX108" s="419"/>
      <c r="AY108" s="195"/>
      <c r="AZ108" s="271"/>
      <c r="BA108" s="140"/>
      <c r="BB108" s="281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</row>
    <row r="109" spans="1:78" ht="34.5" hidden="1" customHeight="1">
      <c r="A109" s="186"/>
      <c r="B109" s="186"/>
      <c r="C109" s="186"/>
      <c r="D109" s="279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254"/>
      <c r="T109" s="160" t="s">
        <v>246</v>
      </c>
      <c r="U109" s="457"/>
      <c r="V109" s="160" t="s">
        <v>246</v>
      </c>
      <c r="W109" s="398">
        <v>0</v>
      </c>
      <c r="X109" s="398">
        <v>0</v>
      </c>
      <c r="Y109" s="398">
        <v>0</v>
      </c>
      <c r="Z109" s="398"/>
      <c r="AA109" s="398">
        <v>0</v>
      </c>
      <c r="AB109" s="398">
        <v>0</v>
      </c>
      <c r="AC109" s="398">
        <v>0</v>
      </c>
      <c r="AD109" s="473">
        <v>0</v>
      </c>
      <c r="AE109" s="398">
        <v>0</v>
      </c>
      <c r="AF109" s="398">
        <v>0</v>
      </c>
      <c r="AG109" s="473">
        <v>0</v>
      </c>
      <c r="AH109" s="171" t="e">
        <v>#DIV/0!</v>
      </c>
      <c r="AI109" s="282" t="e">
        <v>#DIV/0!</v>
      </c>
      <c r="AJ109" s="190">
        <v>0</v>
      </c>
      <c r="AK109" s="190" t="e">
        <v>#REF!</v>
      </c>
      <c r="AL109" s="174" t="e" vm="1">
        <v>#VALUE!</v>
      </c>
      <c r="AM109" s="473">
        <v>0</v>
      </c>
      <c r="AN109" s="188" t="e">
        <v>#DIV/0!</v>
      </c>
      <c r="AO109" s="283" t="e">
        <v>#DIV/0!</v>
      </c>
      <c r="AP109" s="190" t="e">
        <v>#REF!</v>
      </c>
      <c r="AQ109" s="190" t="e">
        <v>#REF!</v>
      </c>
      <c r="AR109" s="174" t="e">
        <v>#N/A</v>
      </c>
      <c r="AS109" s="473">
        <v>0</v>
      </c>
      <c r="AT109" s="188" t="e">
        <v>#DIV/0!</v>
      </c>
      <c r="AU109" s="473">
        <v>0</v>
      </c>
      <c r="AV109" s="398">
        <v>0</v>
      </c>
      <c r="AW109" s="400">
        <v>0</v>
      </c>
      <c r="AX109" s="398">
        <v>0</v>
      </c>
      <c r="AY109" s="275" t="e">
        <v>#REF!</v>
      </c>
      <c r="AZ109" s="271" t="e">
        <v>#REF!</v>
      </c>
      <c r="BA109" s="140"/>
      <c r="BB109" s="276"/>
      <c r="BC109" s="277"/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O109" s="302"/>
      <c r="BP109" s="302"/>
      <c r="BQ109" s="302"/>
      <c r="BR109" s="302"/>
      <c r="BS109" s="302"/>
      <c r="BT109" s="302"/>
      <c r="BU109" s="302"/>
      <c r="BV109" s="302"/>
      <c r="BW109" s="302"/>
      <c r="BX109" s="302"/>
      <c r="BY109" s="302"/>
      <c r="BZ109" s="302"/>
    </row>
    <row r="110" spans="1:78" ht="34.5" customHeight="1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254"/>
      <c r="T110" s="160" t="s">
        <v>247</v>
      </c>
      <c r="U110" s="457"/>
      <c r="V110" s="160" t="s">
        <v>247</v>
      </c>
      <c r="W110" s="410">
        <v>27342.847867</v>
      </c>
      <c r="X110" s="420">
        <v>0</v>
      </c>
      <c r="Y110" s="410">
        <v>0</v>
      </c>
      <c r="Z110" s="410"/>
      <c r="AA110" s="410">
        <v>12140</v>
      </c>
      <c r="AB110" s="410">
        <v>0</v>
      </c>
      <c r="AC110" s="421">
        <v>12140</v>
      </c>
      <c r="AD110" s="485">
        <v>39482.847866999997</v>
      </c>
      <c r="AE110" s="410">
        <v>0</v>
      </c>
      <c r="AF110" s="410">
        <v>39482.847866999997</v>
      </c>
      <c r="AG110" s="485">
        <v>13753.430171329999</v>
      </c>
      <c r="AH110" s="171">
        <v>0.34833936542923993</v>
      </c>
      <c r="AI110" s="292"/>
      <c r="AJ110" s="420">
        <v>0</v>
      </c>
      <c r="AK110" s="410">
        <v>6610.2718429999995</v>
      </c>
      <c r="AL110" s="174" t="e" vm="1">
        <v>#VALUE!</v>
      </c>
      <c r="AM110" s="485">
        <v>6597.9991256599997</v>
      </c>
      <c r="AN110" s="188">
        <v>0.16711051715128805</v>
      </c>
      <c r="AO110" s="294"/>
      <c r="AP110" s="293">
        <v>0</v>
      </c>
      <c r="AQ110" s="190">
        <v>750.73757465999995</v>
      </c>
      <c r="AR110" s="174" t="e">
        <v>#N/A</v>
      </c>
      <c r="AS110" s="485">
        <v>6588.9802406600002</v>
      </c>
      <c r="AT110" s="188">
        <v>0.16688209175932089</v>
      </c>
      <c r="AU110" s="485">
        <v>25729.417695669999</v>
      </c>
      <c r="AV110" s="410">
        <v>6862.562432669999</v>
      </c>
      <c r="AW110" s="412">
        <v>32884.84874134</v>
      </c>
      <c r="AX110" s="410">
        <v>25729.417695669996</v>
      </c>
      <c r="AY110" s="275" t="e">
        <v>#N/A</v>
      </c>
      <c r="AZ110" s="271" t="e">
        <v>#N/A</v>
      </c>
      <c r="BA110" s="140"/>
      <c r="BB110" s="276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O110" s="302"/>
      <c r="BP110" s="302"/>
      <c r="BQ110" s="302"/>
      <c r="BR110" s="302"/>
      <c r="BS110" s="302"/>
      <c r="BT110" s="302"/>
      <c r="BU110" s="302"/>
      <c r="BV110" s="302"/>
      <c r="BW110" s="302"/>
      <c r="BX110" s="302"/>
      <c r="BY110" s="302"/>
      <c r="BZ110" s="302"/>
    </row>
    <row r="111" spans="1:78" ht="52.5" customHeight="1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254"/>
      <c r="T111" s="278" t="s">
        <v>125</v>
      </c>
      <c r="U111" s="456"/>
      <c r="V111" s="278" t="s">
        <v>125</v>
      </c>
      <c r="W111" s="160" t="s">
        <v>126</v>
      </c>
      <c r="X111" s="160" t="s">
        <v>127</v>
      </c>
      <c r="Y111" s="160" t="s">
        <v>128</v>
      </c>
      <c r="Z111" s="160" t="s">
        <v>129</v>
      </c>
      <c r="AA111" s="160" t="s">
        <v>130</v>
      </c>
      <c r="AB111" s="160" t="s">
        <v>131</v>
      </c>
      <c r="AC111" s="159" t="s">
        <v>132</v>
      </c>
      <c r="AD111" s="469" t="s">
        <v>133</v>
      </c>
      <c r="AE111" s="159" t="s">
        <v>134</v>
      </c>
      <c r="AF111" s="159" t="s">
        <v>135</v>
      </c>
      <c r="AG111" s="469" t="s">
        <v>0</v>
      </c>
      <c r="AH111" s="161" t="s">
        <v>136</v>
      </c>
      <c r="AI111" s="162" t="s">
        <v>137</v>
      </c>
      <c r="AJ111" s="162" t="s">
        <v>138</v>
      </c>
      <c r="AK111" s="162" t="s">
        <v>139</v>
      </c>
      <c r="AL111" s="163" t="s">
        <v>140</v>
      </c>
      <c r="AM111" s="469" t="s">
        <v>141</v>
      </c>
      <c r="AN111" s="161" t="s">
        <v>142</v>
      </c>
      <c r="AO111" s="255"/>
      <c r="AP111" s="295" t="s">
        <v>144</v>
      </c>
      <c r="AQ111" s="259" t="s">
        <v>145</v>
      </c>
      <c r="AR111" s="296" t="s">
        <v>146</v>
      </c>
      <c r="AS111" s="469" t="s">
        <v>472</v>
      </c>
      <c r="AT111" s="161" t="s">
        <v>473</v>
      </c>
      <c r="AU111" s="487" t="s">
        <v>147</v>
      </c>
      <c r="AV111" s="413" t="s">
        <v>148</v>
      </c>
      <c r="AW111" s="413" t="s">
        <v>149</v>
      </c>
      <c r="AX111" s="392" t="s">
        <v>150</v>
      </c>
      <c r="AY111" s="259" t="s">
        <v>151</v>
      </c>
      <c r="AZ111" s="260" t="s">
        <v>152</v>
      </c>
      <c r="BA111" s="140"/>
      <c r="BB111" s="166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</row>
    <row r="112" spans="1:78" ht="51.75" customHeight="1">
      <c r="A112" s="186"/>
      <c r="B112" s="186" t="s">
        <v>183</v>
      </c>
      <c r="C112" s="303" t="s">
        <v>474</v>
      </c>
      <c r="D112" s="279" t="s">
        <v>248</v>
      </c>
      <c r="E112" s="186" t="s">
        <v>176</v>
      </c>
      <c r="F112" s="186" t="s">
        <v>164</v>
      </c>
      <c r="G112" s="186" t="s">
        <v>164</v>
      </c>
      <c r="H112" s="186" t="s">
        <v>164</v>
      </c>
      <c r="I112" s="186" t="s">
        <v>164</v>
      </c>
      <c r="J112" s="186" t="s">
        <v>164</v>
      </c>
      <c r="K112" s="186" t="s">
        <v>164</v>
      </c>
      <c r="L112" s="186" t="s">
        <v>164</v>
      </c>
      <c r="M112" s="186" t="s">
        <v>164</v>
      </c>
      <c r="N112" s="186" t="s">
        <v>164</v>
      </c>
      <c r="O112" s="186" t="s">
        <v>164</v>
      </c>
      <c r="P112" s="186"/>
      <c r="Q112" s="186"/>
      <c r="R112" s="186" t="s">
        <v>249</v>
      </c>
      <c r="S112" s="254"/>
      <c r="T112" s="298" t="s">
        <v>250</v>
      </c>
      <c r="U112" s="289" t="s">
        <v>251</v>
      </c>
      <c r="V112" s="298" t="s">
        <v>250</v>
      </c>
      <c r="W112" s="415">
        <v>989482</v>
      </c>
      <c r="X112" s="405"/>
      <c r="Y112" s="405">
        <v>0</v>
      </c>
      <c r="Z112" s="405"/>
      <c r="AA112" s="405">
        <v>301191</v>
      </c>
      <c r="AB112" s="405"/>
      <c r="AC112" s="405">
        <v>301191</v>
      </c>
      <c r="AD112" s="483">
        <v>1290673</v>
      </c>
      <c r="AE112" s="415">
        <v>0</v>
      </c>
      <c r="AF112" s="415">
        <v>1290673</v>
      </c>
      <c r="AG112" s="483">
        <v>536694.43763299996</v>
      </c>
      <c r="AH112" s="299">
        <v>0.41582526142020476</v>
      </c>
      <c r="AI112" s="300"/>
      <c r="AJ112" s="267">
        <v>0</v>
      </c>
      <c r="AK112" s="270">
        <v>536694.43763299996</v>
      </c>
      <c r="AL112" s="174" t="e" vm="1">
        <v>#VALUE!</v>
      </c>
      <c r="AM112" s="488">
        <v>536694.43763299996</v>
      </c>
      <c r="AN112" s="299">
        <v>0.41582526142020476</v>
      </c>
      <c r="AO112" s="300"/>
      <c r="AP112" s="267">
        <v>0</v>
      </c>
      <c r="AQ112" s="270">
        <v>536694.43763299996</v>
      </c>
      <c r="AR112" s="174" t="e">
        <v>#N/A</v>
      </c>
      <c r="AS112" s="488">
        <v>536694.43763299996</v>
      </c>
      <c r="AT112" s="299">
        <v>0.41582526142020476</v>
      </c>
      <c r="AU112" s="488">
        <v>753978.56236700004</v>
      </c>
      <c r="AV112" s="416">
        <v>0</v>
      </c>
      <c r="AW112" s="416">
        <v>753978.56236700004</v>
      </c>
      <c r="AX112" s="415">
        <v>753978.56236700004</v>
      </c>
      <c r="AY112" s="195" t="e">
        <v>#N/A</v>
      </c>
      <c r="AZ112" s="304" t="e">
        <v>#N/A</v>
      </c>
      <c r="BA112" s="140"/>
      <c r="BB112" s="281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O112" s="273"/>
      <c r="BP112" s="273"/>
      <c r="BQ112" s="273"/>
      <c r="BR112" s="273"/>
      <c r="BS112" s="273"/>
      <c r="BT112" s="273"/>
      <c r="BU112" s="273"/>
      <c r="BV112" s="273"/>
      <c r="BW112" s="273"/>
      <c r="BX112" s="273"/>
      <c r="BY112" s="273"/>
      <c r="BZ112" s="273"/>
    </row>
    <row r="113" spans="1:208" ht="51.75" customHeight="1">
      <c r="A113" s="186"/>
      <c r="B113" s="186" t="s">
        <v>183</v>
      </c>
      <c r="C113" s="303" t="s">
        <v>474</v>
      </c>
      <c r="D113" s="279" t="s">
        <v>252</v>
      </c>
      <c r="E113" s="186" t="s">
        <v>176</v>
      </c>
      <c r="F113" s="186" t="s">
        <v>164</v>
      </c>
      <c r="G113" s="186" t="s">
        <v>164</v>
      </c>
      <c r="H113" s="186" t="s">
        <v>164</v>
      </c>
      <c r="I113" s="186" t="s">
        <v>164</v>
      </c>
      <c r="J113" s="186" t="s">
        <v>164</v>
      </c>
      <c r="K113" s="186" t="s">
        <v>164</v>
      </c>
      <c r="L113" s="186" t="s">
        <v>164</v>
      </c>
      <c r="M113" s="186" t="s">
        <v>164</v>
      </c>
      <c r="N113" s="186" t="s">
        <v>164</v>
      </c>
      <c r="O113" s="186" t="s">
        <v>164</v>
      </c>
      <c r="P113" s="186"/>
      <c r="Q113" s="186"/>
      <c r="R113" s="186" t="s">
        <v>249</v>
      </c>
      <c r="S113" s="254"/>
      <c r="T113" s="297" t="s">
        <v>253</v>
      </c>
      <c r="U113" s="289">
        <v>2018011000763</v>
      </c>
      <c r="V113" s="297" t="s">
        <v>253</v>
      </c>
      <c r="W113" s="405">
        <v>80123.153693</v>
      </c>
      <c r="X113" s="405"/>
      <c r="Y113" s="405">
        <v>0</v>
      </c>
      <c r="Z113" s="405"/>
      <c r="AA113" s="405">
        <v>0</v>
      </c>
      <c r="AB113" s="405"/>
      <c r="AC113" s="405">
        <v>0</v>
      </c>
      <c r="AD113" s="483">
        <v>80123.153693</v>
      </c>
      <c r="AE113" s="405">
        <v>0</v>
      </c>
      <c r="AF113" s="415">
        <v>80123.153693</v>
      </c>
      <c r="AG113" s="483">
        <v>27158.657897000001</v>
      </c>
      <c r="AH113" s="268">
        <v>0.33896141933031187</v>
      </c>
      <c r="AI113" s="269"/>
      <c r="AJ113" s="267">
        <v>0</v>
      </c>
      <c r="AK113" s="270">
        <v>27158.657897000001</v>
      </c>
      <c r="AL113" s="174" t="e" vm="1">
        <v>#VALUE!</v>
      </c>
      <c r="AM113" s="483">
        <v>15183.32285667</v>
      </c>
      <c r="AN113" s="268">
        <v>0.18949981568182456</v>
      </c>
      <c r="AO113" s="269"/>
      <c r="AP113" s="267">
        <v>0</v>
      </c>
      <c r="AQ113" s="270">
        <v>15183.32285667</v>
      </c>
      <c r="AR113" s="174" t="e">
        <v>#N/A</v>
      </c>
      <c r="AS113" s="483">
        <v>15183.32285667</v>
      </c>
      <c r="AT113" s="268">
        <v>0.18949981568182456</v>
      </c>
      <c r="AU113" s="488">
        <v>52964.495796000003</v>
      </c>
      <c r="AV113" s="407">
        <v>11975.335040330001</v>
      </c>
      <c r="AW113" s="407">
        <v>64939.830836330002</v>
      </c>
      <c r="AX113" s="405">
        <v>52964.495796000003</v>
      </c>
      <c r="AY113" s="195" t="e">
        <v>#N/A</v>
      </c>
      <c r="AZ113" s="304" t="e">
        <v>#N/A</v>
      </c>
      <c r="BA113" s="140"/>
      <c r="BB113" s="281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</row>
    <row r="114" spans="1:208" ht="51.75" customHeight="1">
      <c r="A114" s="186"/>
      <c r="B114" s="186" t="s">
        <v>183</v>
      </c>
      <c r="C114" s="303" t="s">
        <v>474</v>
      </c>
      <c r="D114" s="279" t="s">
        <v>254</v>
      </c>
      <c r="E114" s="186" t="s">
        <v>176</v>
      </c>
      <c r="F114" s="186" t="s">
        <v>164</v>
      </c>
      <c r="G114" s="186" t="s">
        <v>164</v>
      </c>
      <c r="H114" s="186" t="s">
        <v>164</v>
      </c>
      <c r="I114" s="186" t="s">
        <v>164</v>
      </c>
      <c r="J114" s="186" t="s">
        <v>164</v>
      </c>
      <c r="K114" s="186" t="s">
        <v>164</v>
      </c>
      <c r="L114" s="186" t="s">
        <v>164</v>
      </c>
      <c r="M114" s="186" t="s">
        <v>164</v>
      </c>
      <c r="N114" s="186" t="s">
        <v>164</v>
      </c>
      <c r="O114" s="186" t="s">
        <v>164</v>
      </c>
      <c r="P114" s="186"/>
      <c r="Q114" s="186"/>
      <c r="R114" s="186" t="s">
        <v>249</v>
      </c>
      <c r="S114" s="254"/>
      <c r="T114" s="297" t="s">
        <v>255</v>
      </c>
      <c r="U114" s="289" t="s">
        <v>256</v>
      </c>
      <c r="V114" s="297" t="s">
        <v>255</v>
      </c>
      <c r="W114" s="405">
        <v>75680</v>
      </c>
      <c r="X114" s="405"/>
      <c r="Y114" s="405">
        <v>0</v>
      </c>
      <c r="Z114" s="405"/>
      <c r="AA114" s="405">
        <v>0</v>
      </c>
      <c r="AB114" s="405"/>
      <c r="AC114" s="405"/>
      <c r="AD114" s="483">
        <v>75680</v>
      </c>
      <c r="AE114" s="405">
        <v>0</v>
      </c>
      <c r="AF114" s="415">
        <v>75680</v>
      </c>
      <c r="AG114" s="483">
        <v>22811.407126939997</v>
      </c>
      <c r="AH114" s="268">
        <v>0.30141922736442917</v>
      </c>
      <c r="AI114" s="269"/>
      <c r="AJ114" s="267">
        <v>0</v>
      </c>
      <c r="AK114" s="270">
        <v>22811.407126939997</v>
      </c>
      <c r="AL114" s="174" t="e" vm="1">
        <v>#VALUE!</v>
      </c>
      <c r="AM114" s="483">
        <v>21507.60613357</v>
      </c>
      <c r="AN114" s="268">
        <v>0.28419141297000527</v>
      </c>
      <c r="AO114" s="269"/>
      <c r="AP114" s="267">
        <v>0</v>
      </c>
      <c r="AQ114" s="270">
        <v>21507.60613357</v>
      </c>
      <c r="AR114" s="174" t="e">
        <v>#N/A</v>
      </c>
      <c r="AS114" s="483">
        <v>21507.60613357</v>
      </c>
      <c r="AT114" s="268">
        <v>0.28419141297000527</v>
      </c>
      <c r="AU114" s="488">
        <v>52868.592873059999</v>
      </c>
      <c r="AV114" s="407">
        <v>1303.8009933699977</v>
      </c>
      <c r="AW114" s="407">
        <v>54172.39386643</v>
      </c>
      <c r="AX114" s="405">
        <v>52868.592873059999</v>
      </c>
      <c r="AY114" s="195" t="e">
        <v>#N/A</v>
      </c>
      <c r="AZ114" s="304" t="e">
        <v>#N/A</v>
      </c>
      <c r="BA114" s="140"/>
      <c r="BB114" s="272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B114" s="422"/>
      <c r="GZ114" s="306"/>
    </row>
    <row r="115" spans="1:208" ht="51.75" customHeight="1">
      <c r="A115" s="186"/>
      <c r="B115" s="186" t="s">
        <v>183</v>
      </c>
      <c r="C115" s="303" t="s">
        <v>474</v>
      </c>
      <c r="D115" s="279" t="s">
        <v>257</v>
      </c>
      <c r="E115" s="186" t="s">
        <v>176</v>
      </c>
      <c r="F115" s="186" t="s">
        <v>164</v>
      </c>
      <c r="G115" s="186" t="s">
        <v>164</v>
      </c>
      <c r="H115" s="186" t="s">
        <v>164</v>
      </c>
      <c r="I115" s="186" t="s">
        <v>164</v>
      </c>
      <c r="J115" s="186" t="s">
        <v>164</v>
      </c>
      <c r="K115" s="186" t="s">
        <v>164</v>
      </c>
      <c r="L115" s="186" t="s">
        <v>164</v>
      </c>
      <c r="M115" s="186" t="s">
        <v>164</v>
      </c>
      <c r="N115" s="186" t="s">
        <v>164</v>
      </c>
      <c r="O115" s="186" t="s">
        <v>164</v>
      </c>
      <c r="P115" s="186"/>
      <c r="Q115" s="186"/>
      <c r="R115" s="186" t="s">
        <v>249</v>
      </c>
      <c r="S115" s="254"/>
      <c r="T115" s="297" t="s">
        <v>258</v>
      </c>
      <c r="U115" s="289">
        <v>2021011000091</v>
      </c>
      <c r="V115" s="297" t="s">
        <v>258</v>
      </c>
      <c r="W115" s="405">
        <v>10000</v>
      </c>
      <c r="X115" s="405"/>
      <c r="Y115" s="405">
        <v>0</v>
      </c>
      <c r="Z115" s="405"/>
      <c r="AA115" s="405">
        <v>0</v>
      </c>
      <c r="AB115" s="405"/>
      <c r="AC115" s="405">
        <v>0</v>
      </c>
      <c r="AD115" s="483">
        <v>10000</v>
      </c>
      <c r="AE115" s="405">
        <v>0</v>
      </c>
      <c r="AF115" s="415">
        <v>10000</v>
      </c>
      <c r="AG115" s="483">
        <v>1065.3138329999999</v>
      </c>
      <c r="AH115" s="268">
        <v>0.10653138329999999</v>
      </c>
      <c r="AI115" s="269"/>
      <c r="AJ115" s="267">
        <v>0</v>
      </c>
      <c r="AK115" s="270">
        <v>1065.3138329999999</v>
      </c>
      <c r="AL115" s="174" t="e" vm="1">
        <v>#VALUE!</v>
      </c>
      <c r="AM115" s="483">
        <v>105.97744299999999</v>
      </c>
      <c r="AN115" s="268">
        <v>1.05977443E-2</v>
      </c>
      <c r="AO115" s="269"/>
      <c r="AP115" s="267">
        <v>0</v>
      </c>
      <c r="AQ115" s="270">
        <v>105.97744299999999</v>
      </c>
      <c r="AR115" s="174" t="e">
        <v>#N/A</v>
      </c>
      <c r="AS115" s="483">
        <v>105.97744299999999</v>
      </c>
      <c r="AT115" s="268">
        <v>1.05977443E-2</v>
      </c>
      <c r="AU115" s="488">
        <v>8934.6861669999998</v>
      </c>
      <c r="AV115" s="407">
        <v>959.33638999999994</v>
      </c>
      <c r="AW115" s="407">
        <v>9894.0225570000002</v>
      </c>
      <c r="AX115" s="405">
        <v>8934.6861669999998</v>
      </c>
      <c r="AY115" s="195" t="e">
        <v>#N/A</v>
      </c>
      <c r="AZ115" s="304" t="e">
        <v>#N/A</v>
      </c>
      <c r="BA115" s="140"/>
      <c r="BB115" s="281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O115" s="273"/>
      <c r="BP115" s="273"/>
      <c r="BQ115" s="273"/>
      <c r="BR115" s="273"/>
      <c r="BS115" s="273"/>
      <c r="BT115" s="273"/>
      <c r="BU115" s="273"/>
      <c r="BV115" s="273"/>
      <c r="BW115" s="273"/>
      <c r="BX115" s="273"/>
      <c r="BY115" s="273"/>
      <c r="BZ115" s="273"/>
    </row>
    <row r="116" spans="1:208" ht="51.75" customHeight="1">
      <c r="A116" s="186"/>
      <c r="B116" s="186" t="s">
        <v>183</v>
      </c>
      <c r="C116" s="303" t="s">
        <v>474</v>
      </c>
      <c r="D116" s="279" t="s">
        <v>259</v>
      </c>
      <c r="E116" s="186" t="s">
        <v>176</v>
      </c>
      <c r="F116" s="186" t="s">
        <v>164</v>
      </c>
      <c r="G116" s="186" t="s">
        <v>164</v>
      </c>
      <c r="H116" s="186" t="s">
        <v>164</v>
      </c>
      <c r="I116" s="186" t="s">
        <v>164</v>
      </c>
      <c r="J116" s="186" t="s">
        <v>164</v>
      </c>
      <c r="K116" s="186" t="s">
        <v>164</v>
      </c>
      <c r="L116" s="186" t="s">
        <v>164</v>
      </c>
      <c r="M116" s="186" t="s">
        <v>164</v>
      </c>
      <c r="N116" s="186" t="s">
        <v>164</v>
      </c>
      <c r="O116" s="186" t="s">
        <v>164</v>
      </c>
      <c r="P116" s="186"/>
      <c r="Q116" s="186"/>
      <c r="R116" s="186" t="s">
        <v>249</v>
      </c>
      <c r="S116" s="254"/>
      <c r="T116" s="297" t="s">
        <v>260</v>
      </c>
      <c r="U116" s="289" t="s">
        <v>261</v>
      </c>
      <c r="V116" s="297" t="s">
        <v>260</v>
      </c>
      <c r="W116" s="405">
        <v>20000</v>
      </c>
      <c r="X116" s="405"/>
      <c r="Y116" s="405">
        <v>0</v>
      </c>
      <c r="Z116" s="405"/>
      <c r="AA116" s="405">
        <v>0</v>
      </c>
      <c r="AB116" s="405"/>
      <c r="AC116" s="405">
        <v>0</v>
      </c>
      <c r="AD116" s="483">
        <v>20000</v>
      </c>
      <c r="AE116" s="405">
        <v>0</v>
      </c>
      <c r="AF116" s="415">
        <v>20000</v>
      </c>
      <c r="AG116" s="483">
        <v>1137.3830250000001</v>
      </c>
      <c r="AH116" s="268">
        <v>5.6869151250000007E-2</v>
      </c>
      <c r="AI116" s="269"/>
      <c r="AJ116" s="267">
        <v>0</v>
      </c>
      <c r="AK116" s="270">
        <v>1137.3830250000001</v>
      </c>
      <c r="AL116" s="174" t="e" vm="1">
        <v>#VALUE!</v>
      </c>
      <c r="AM116" s="483">
        <v>568.67560900000001</v>
      </c>
      <c r="AN116" s="268">
        <v>2.8433780450000001E-2</v>
      </c>
      <c r="AO116" s="269"/>
      <c r="AP116" s="267">
        <v>0</v>
      </c>
      <c r="AQ116" s="270">
        <v>568.67560900000001</v>
      </c>
      <c r="AR116" s="174" t="e">
        <v>#N/A</v>
      </c>
      <c r="AS116" s="483">
        <v>568.67560900000001</v>
      </c>
      <c r="AT116" s="268">
        <v>2.8433780450000001E-2</v>
      </c>
      <c r="AU116" s="488">
        <v>18862.616975000001</v>
      </c>
      <c r="AV116" s="407">
        <v>568.70741600000008</v>
      </c>
      <c r="AW116" s="407">
        <v>19431.324390999998</v>
      </c>
      <c r="AX116" s="405">
        <v>18862.616975000001</v>
      </c>
      <c r="AY116" s="195" t="e">
        <v>#N/A</v>
      </c>
      <c r="AZ116" s="304" t="e">
        <v>#N/A</v>
      </c>
      <c r="BA116" s="140"/>
      <c r="BB116" s="281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</row>
    <row r="117" spans="1:208" ht="51.75" customHeight="1">
      <c r="A117" s="186"/>
      <c r="B117" s="186" t="s">
        <v>183</v>
      </c>
      <c r="C117" s="303" t="s">
        <v>474</v>
      </c>
      <c r="D117" s="279" t="s">
        <v>262</v>
      </c>
      <c r="E117" s="186" t="s">
        <v>176</v>
      </c>
      <c r="F117" s="186" t="s">
        <v>164</v>
      </c>
      <c r="G117" s="186" t="s">
        <v>164</v>
      </c>
      <c r="H117" s="186" t="s">
        <v>164</v>
      </c>
      <c r="I117" s="186" t="s">
        <v>164</v>
      </c>
      <c r="J117" s="186" t="s">
        <v>164</v>
      </c>
      <c r="K117" s="186" t="s">
        <v>164</v>
      </c>
      <c r="L117" s="186" t="s">
        <v>164</v>
      </c>
      <c r="M117" s="186" t="s">
        <v>164</v>
      </c>
      <c r="N117" s="186" t="s">
        <v>164</v>
      </c>
      <c r="O117" s="186" t="s">
        <v>164</v>
      </c>
      <c r="P117" s="186"/>
      <c r="Q117" s="186"/>
      <c r="R117" s="186" t="s">
        <v>249</v>
      </c>
      <c r="S117" s="254"/>
      <c r="T117" s="297" t="s">
        <v>263</v>
      </c>
      <c r="U117" s="289" t="s">
        <v>264</v>
      </c>
      <c r="V117" s="297" t="s">
        <v>263</v>
      </c>
      <c r="W117" s="405">
        <v>19440</v>
      </c>
      <c r="X117" s="405"/>
      <c r="Y117" s="405">
        <v>0</v>
      </c>
      <c r="Z117" s="405"/>
      <c r="AA117" s="405">
        <v>0</v>
      </c>
      <c r="AB117" s="405"/>
      <c r="AC117" s="405">
        <v>0</v>
      </c>
      <c r="AD117" s="483">
        <v>19440</v>
      </c>
      <c r="AE117" s="405">
        <v>0</v>
      </c>
      <c r="AF117" s="415">
        <v>19440</v>
      </c>
      <c r="AG117" s="483">
        <v>16420.530737000001</v>
      </c>
      <c r="AH117" s="268">
        <v>0.84467750704732514</v>
      </c>
      <c r="AI117" s="269"/>
      <c r="AJ117" s="267">
        <v>0</v>
      </c>
      <c r="AK117" s="270">
        <v>16420.530737000001</v>
      </c>
      <c r="AL117" s="174" t="e" vm="1">
        <v>#VALUE!</v>
      </c>
      <c r="AM117" s="483">
        <v>6099.2684529999997</v>
      </c>
      <c r="AN117" s="268">
        <v>0.31374837721193416</v>
      </c>
      <c r="AO117" s="269"/>
      <c r="AP117" s="267">
        <v>0</v>
      </c>
      <c r="AQ117" s="270">
        <v>6099.2684529999997</v>
      </c>
      <c r="AR117" s="174" t="e">
        <v>#N/A</v>
      </c>
      <c r="AS117" s="483">
        <v>6099.2684529999997</v>
      </c>
      <c r="AT117" s="268">
        <v>0.31374837721193416</v>
      </c>
      <c r="AU117" s="488">
        <v>3019.469262999999</v>
      </c>
      <c r="AV117" s="407">
        <v>10321.262284</v>
      </c>
      <c r="AW117" s="407">
        <v>13340.731546999999</v>
      </c>
      <c r="AX117" s="405">
        <v>3019.469262999999</v>
      </c>
      <c r="AY117" s="195" t="e">
        <v>#N/A</v>
      </c>
      <c r="AZ117" s="304" t="e">
        <v>#N/A</v>
      </c>
      <c r="BA117" s="140"/>
      <c r="BB117" s="281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B117" s="248"/>
    </row>
    <row r="118" spans="1:208" ht="51.75" customHeight="1">
      <c r="A118" s="186"/>
      <c r="B118" s="186" t="s">
        <v>183</v>
      </c>
      <c r="C118" s="303" t="s">
        <v>474</v>
      </c>
      <c r="D118" s="279" t="s">
        <v>265</v>
      </c>
      <c r="E118" s="186" t="s">
        <v>176</v>
      </c>
      <c r="F118" s="186" t="s">
        <v>164</v>
      </c>
      <c r="G118" s="186" t="s">
        <v>164</v>
      </c>
      <c r="H118" s="186" t="s">
        <v>164</v>
      </c>
      <c r="I118" s="186" t="s">
        <v>164</v>
      </c>
      <c r="J118" s="186" t="s">
        <v>164</v>
      </c>
      <c r="K118" s="186" t="s">
        <v>164</v>
      </c>
      <c r="L118" s="186" t="s">
        <v>164</v>
      </c>
      <c r="M118" s="186" t="s">
        <v>164</v>
      </c>
      <c r="N118" s="186" t="s">
        <v>164</v>
      </c>
      <c r="O118" s="186" t="s">
        <v>164</v>
      </c>
      <c r="P118" s="186"/>
      <c r="Q118" s="186"/>
      <c r="R118" s="186" t="s">
        <v>249</v>
      </c>
      <c r="S118" s="254"/>
      <c r="T118" s="297" t="s">
        <v>266</v>
      </c>
      <c r="U118" s="289" t="s">
        <v>267</v>
      </c>
      <c r="V118" s="297" t="s">
        <v>266</v>
      </c>
      <c r="W118" s="405">
        <v>7766.3731150000003</v>
      </c>
      <c r="X118" s="405"/>
      <c r="Y118" s="405">
        <v>0</v>
      </c>
      <c r="Z118" s="405"/>
      <c r="AA118" s="405">
        <v>0</v>
      </c>
      <c r="AB118" s="405"/>
      <c r="AC118" s="405">
        <v>0</v>
      </c>
      <c r="AD118" s="483">
        <v>7766.3731150000003</v>
      </c>
      <c r="AE118" s="405">
        <v>0</v>
      </c>
      <c r="AF118" s="415">
        <v>7766.3731150000003</v>
      </c>
      <c r="AG118" s="483">
        <v>363.18632400000001</v>
      </c>
      <c r="AH118" s="268">
        <v>4.6763955146391395E-2</v>
      </c>
      <c r="AI118" s="269"/>
      <c r="AJ118" s="267">
        <v>0</v>
      </c>
      <c r="AK118" s="270">
        <v>363.18632400000001</v>
      </c>
      <c r="AL118" s="174" t="e" vm="1">
        <v>#VALUE!</v>
      </c>
      <c r="AM118" s="483">
        <v>131.53983600000001</v>
      </c>
      <c r="AN118" s="268">
        <v>1.6937099731397596E-2</v>
      </c>
      <c r="AO118" s="269"/>
      <c r="AP118" s="267">
        <v>0</v>
      </c>
      <c r="AQ118" s="270">
        <v>131.53983600000001</v>
      </c>
      <c r="AR118" s="174" t="e">
        <v>#N/A</v>
      </c>
      <c r="AS118" s="483">
        <v>131.53983600000001</v>
      </c>
      <c r="AT118" s="268">
        <v>1.6937099731397596E-2</v>
      </c>
      <c r="AU118" s="488">
        <v>7403.1867910000001</v>
      </c>
      <c r="AV118" s="407">
        <v>231.64648800000001</v>
      </c>
      <c r="AW118" s="407">
        <v>7634.8332790000004</v>
      </c>
      <c r="AX118" s="405">
        <v>7403.1867910000001</v>
      </c>
      <c r="AY118" s="195" t="e">
        <v>#N/A</v>
      </c>
      <c r="AZ118" s="304" t="e">
        <v>#N/A</v>
      </c>
      <c r="BA118" s="140"/>
      <c r="BB118" s="281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O118" s="273"/>
      <c r="BP118" s="273"/>
      <c r="BQ118" s="273"/>
      <c r="BR118" s="273"/>
      <c r="BS118" s="273"/>
      <c r="BT118" s="273"/>
      <c r="BU118" s="273"/>
      <c r="BV118" s="273"/>
      <c r="BW118" s="273"/>
      <c r="BX118" s="273"/>
      <c r="BY118" s="273"/>
      <c r="BZ118" s="273"/>
      <c r="CB118" s="248"/>
    </row>
    <row r="119" spans="1:208" ht="51.75" customHeight="1">
      <c r="A119" s="186"/>
      <c r="B119" s="186" t="s">
        <v>183</v>
      </c>
      <c r="C119" s="303" t="s">
        <v>474</v>
      </c>
      <c r="D119" s="279" t="s">
        <v>268</v>
      </c>
      <c r="E119" s="186" t="s">
        <v>176</v>
      </c>
      <c r="F119" s="186" t="s">
        <v>164</v>
      </c>
      <c r="G119" s="186" t="s">
        <v>164</v>
      </c>
      <c r="H119" s="186" t="s">
        <v>164</v>
      </c>
      <c r="I119" s="186" t="s">
        <v>164</v>
      </c>
      <c r="J119" s="186" t="s">
        <v>164</v>
      </c>
      <c r="K119" s="186" t="s">
        <v>164</v>
      </c>
      <c r="L119" s="186" t="s">
        <v>164</v>
      </c>
      <c r="M119" s="186" t="s">
        <v>164</v>
      </c>
      <c r="N119" s="186" t="s">
        <v>164</v>
      </c>
      <c r="O119" s="186" t="s">
        <v>164</v>
      </c>
      <c r="P119" s="186"/>
      <c r="Q119" s="186"/>
      <c r="R119" s="186" t="s">
        <v>249</v>
      </c>
      <c r="S119" s="254"/>
      <c r="T119" s="307" t="s">
        <v>269</v>
      </c>
      <c r="U119" s="289" t="s">
        <v>270</v>
      </c>
      <c r="V119" s="307" t="s">
        <v>269</v>
      </c>
      <c r="W119" s="423">
        <v>4310</v>
      </c>
      <c r="X119" s="405"/>
      <c r="Y119" s="405">
        <v>0</v>
      </c>
      <c r="Z119" s="405"/>
      <c r="AA119" s="405">
        <v>0</v>
      </c>
      <c r="AB119" s="405"/>
      <c r="AC119" s="405">
        <v>0</v>
      </c>
      <c r="AD119" s="483">
        <v>4310</v>
      </c>
      <c r="AE119" s="423">
        <v>0</v>
      </c>
      <c r="AF119" s="415">
        <v>4310</v>
      </c>
      <c r="AG119" s="490">
        <v>772.58240999999998</v>
      </c>
      <c r="AH119" s="308">
        <v>0.17925345939675175</v>
      </c>
      <c r="AI119" s="309"/>
      <c r="AJ119" s="267">
        <v>0</v>
      </c>
      <c r="AK119" s="270">
        <v>772.58240999999998</v>
      </c>
      <c r="AL119" s="174" t="e" vm="1">
        <v>#VALUE!</v>
      </c>
      <c r="AM119" s="490">
        <v>174.999045</v>
      </c>
      <c r="AN119" s="308">
        <v>4.0603026682134571E-2</v>
      </c>
      <c r="AO119" s="309"/>
      <c r="AP119" s="267">
        <v>0</v>
      </c>
      <c r="AQ119" s="270">
        <v>174.999045</v>
      </c>
      <c r="AR119" s="174" t="e">
        <v>#N/A</v>
      </c>
      <c r="AS119" s="490">
        <v>173.88287099999999</v>
      </c>
      <c r="AT119" s="308">
        <v>4.0344053596287704E-2</v>
      </c>
      <c r="AU119" s="488">
        <v>3537.41759</v>
      </c>
      <c r="AV119" s="424">
        <v>597.58336499999996</v>
      </c>
      <c r="AW119" s="424">
        <v>4135.0009550000004</v>
      </c>
      <c r="AX119" s="423">
        <v>3537.41759</v>
      </c>
      <c r="AY119" s="195" t="e">
        <v>#N/A</v>
      </c>
      <c r="AZ119" s="304" t="e">
        <v>#N/A</v>
      </c>
      <c r="BA119" s="140"/>
      <c r="BB119" s="281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O119" s="273"/>
      <c r="BP119" s="273"/>
      <c r="BQ119" s="273"/>
      <c r="BR119" s="273"/>
      <c r="BS119" s="273"/>
      <c r="BT119" s="273"/>
      <c r="BU119" s="273"/>
      <c r="BV119" s="273"/>
      <c r="BW119" s="273"/>
      <c r="BX119" s="273"/>
      <c r="BY119" s="273"/>
      <c r="BZ119" s="273"/>
    </row>
    <row r="120" spans="1:208" ht="51.75" customHeight="1">
      <c r="A120" s="186"/>
      <c r="B120" s="186" t="s">
        <v>183</v>
      </c>
      <c r="C120" s="303" t="s">
        <v>474</v>
      </c>
      <c r="D120" s="279" t="s">
        <v>271</v>
      </c>
      <c r="E120" s="186" t="s">
        <v>176</v>
      </c>
      <c r="F120" s="186" t="s">
        <v>164</v>
      </c>
      <c r="G120" s="186" t="s">
        <v>164</v>
      </c>
      <c r="H120" s="186" t="s">
        <v>164</v>
      </c>
      <c r="I120" s="186" t="s">
        <v>164</v>
      </c>
      <c r="J120" s="186" t="s">
        <v>164</v>
      </c>
      <c r="K120" s="186" t="s">
        <v>164</v>
      </c>
      <c r="L120" s="186" t="s">
        <v>164</v>
      </c>
      <c r="M120" s="186" t="s">
        <v>164</v>
      </c>
      <c r="N120" s="186" t="s">
        <v>164</v>
      </c>
      <c r="O120" s="186" t="s">
        <v>164</v>
      </c>
      <c r="P120" s="186"/>
      <c r="Q120" s="186"/>
      <c r="R120" s="186" t="s">
        <v>249</v>
      </c>
      <c r="S120" s="254"/>
      <c r="T120" s="307" t="s">
        <v>272</v>
      </c>
      <c r="U120" s="289">
        <v>2021011000094</v>
      </c>
      <c r="V120" s="307" t="s">
        <v>272</v>
      </c>
      <c r="W120" s="423">
        <v>6133.6695120000004</v>
      </c>
      <c r="X120" s="405"/>
      <c r="Y120" s="405">
        <v>0</v>
      </c>
      <c r="Z120" s="405"/>
      <c r="AA120" s="405">
        <v>0</v>
      </c>
      <c r="AB120" s="405"/>
      <c r="AC120" s="405">
        <v>0</v>
      </c>
      <c r="AD120" s="483">
        <v>6133.6695120000004</v>
      </c>
      <c r="AE120" s="423">
        <v>0</v>
      </c>
      <c r="AF120" s="415">
        <v>6133.6695120000004</v>
      </c>
      <c r="AG120" s="490">
        <v>411.56217800000002</v>
      </c>
      <c r="AH120" s="308">
        <v>6.7098851217010272E-2</v>
      </c>
      <c r="AI120" s="309"/>
      <c r="AJ120" s="267">
        <v>0</v>
      </c>
      <c r="AK120" s="270">
        <v>411.56217800000002</v>
      </c>
      <c r="AL120" s="174" t="e" vm="1">
        <v>#VALUE!</v>
      </c>
      <c r="AM120" s="490">
        <v>199.43532300000001</v>
      </c>
      <c r="AN120" s="308">
        <v>3.2514846554712776E-2</v>
      </c>
      <c r="AO120" s="309"/>
      <c r="AP120" s="267">
        <v>0</v>
      </c>
      <c r="AQ120" s="270">
        <v>199.43532300000001</v>
      </c>
      <c r="AR120" s="174" t="e">
        <v>#N/A</v>
      </c>
      <c r="AS120" s="490">
        <v>199.43532300000001</v>
      </c>
      <c r="AT120" s="308">
        <v>3.2514846554712776E-2</v>
      </c>
      <c r="AU120" s="488">
        <v>5722.1073340000003</v>
      </c>
      <c r="AV120" s="424">
        <v>212.12685500000001</v>
      </c>
      <c r="AW120" s="424">
        <v>5934.2341890000007</v>
      </c>
      <c r="AX120" s="423">
        <v>5722.1073340000003</v>
      </c>
      <c r="AY120" s="195" t="e">
        <v>#N/A</v>
      </c>
      <c r="AZ120" s="304" t="e">
        <v>#N/A</v>
      </c>
      <c r="BA120" s="140"/>
      <c r="BB120" s="281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O120" s="273"/>
      <c r="BP120" s="273"/>
      <c r="BQ120" s="273"/>
      <c r="BR120" s="273"/>
      <c r="BS120" s="273"/>
      <c r="BT120" s="273"/>
      <c r="BU120" s="273"/>
      <c r="BV120" s="273"/>
      <c r="BW120" s="273"/>
      <c r="BX120" s="273"/>
      <c r="BY120" s="273"/>
      <c r="BZ120" s="273"/>
    </row>
    <row r="121" spans="1:208" ht="34.5" customHeight="1">
      <c r="A121" s="186"/>
      <c r="B121" s="186"/>
      <c r="C121" s="186"/>
      <c r="D121" s="279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254"/>
      <c r="T121" s="160" t="s">
        <v>273</v>
      </c>
      <c r="U121" s="457"/>
      <c r="V121" s="160" t="s">
        <v>273</v>
      </c>
      <c r="W121" s="398">
        <v>1212935.1963200001</v>
      </c>
      <c r="X121" s="425">
        <v>0</v>
      </c>
      <c r="Y121" s="398">
        <v>0</v>
      </c>
      <c r="Z121" s="398"/>
      <c r="AA121" s="398">
        <v>301191</v>
      </c>
      <c r="AB121" s="398">
        <v>0</v>
      </c>
      <c r="AC121" s="426">
        <v>301191</v>
      </c>
      <c r="AD121" s="473">
        <v>1514126.1963200001</v>
      </c>
      <c r="AE121" s="398">
        <v>0</v>
      </c>
      <c r="AF121" s="398">
        <v>1514126.1963200001</v>
      </c>
      <c r="AG121" s="473">
        <v>606835.06116394</v>
      </c>
      <c r="AH121" s="171">
        <v>0.40078235396680872</v>
      </c>
      <c r="AI121" s="292"/>
      <c r="AJ121" s="293">
        <v>0</v>
      </c>
      <c r="AK121" s="190">
        <v>606835.06116394</v>
      </c>
      <c r="AL121" s="174" t="e" vm="1">
        <v>#VALUE!</v>
      </c>
      <c r="AM121" s="473">
        <v>580665.26233223977</v>
      </c>
      <c r="AN121" s="188">
        <v>0.38349859063499103</v>
      </c>
      <c r="AO121" s="294"/>
      <c r="AP121" s="293">
        <v>0</v>
      </c>
      <c r="AQ121" s="190">
        <v>580665.26233223977</v>
      </c>
      <c r="AR121" s="174" t="e">
        <v>#N/A</v>
      </c>
      <c r="AS121" s="473">
        <v>580664.1461582398</v>
      </c>
      <c r="AT121" s="188">
        <v>0.38349785346129794</v>
      </c>
      <c r="AU121" s="473">
        <v>907291.13515605987</v>
      </c>
      <c r="AV121" s="398">
        <v>26169.798831699994</v>
      </c>
      <c r="AW121" s="400">
        <v>933460.9339877601</v>
      </c>
      <c r="AX121" s="398">
        <v>907291.1351560601</v>
      </c>
      <c r="AY121" s="275" t="e">
        <v>#N/A</v>
      </c>
      <c r="AZ121" s="271" t="e">
        <v>#N/A</v>
      </c>
      <c r="BA121" s="140"/>
      <c r="BB121" s="284"/>
      <c r="BC121" s="285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O121" s="310"/>
      <c r="BP121" s="310"/>
      <c r="BQ121" s="310"/>
      <c r="BR121" s="310"/>
      <c r="BS121" s="310"/>
      <c r="BT121" s="310"/>
      <c r="BU121" s="310"/>
      <c r="BV121" s="310"/>
      <c r="BW121" s="310"/>
      <c r="BX121" s="310"/>
      <c r="BY121" s="310"/>
      <c r="BZ121" s="310"/>
    </row>
    <row r="122" spans="1:208" ht="47.25" customHeight="1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254"/>
      <c r="T122" s="278" t="s">
        <v>125</v>
      </c>
      <c r="U122" s="456"/>
      <c r="V122" s="278" t="s">
        <v>125</v>
      </c>
      <c r="W122" s="160" t="s">
        <v>126</v>
      </c>
      <c r="X122" s="160" t="s">
        <v>127</v>
      </c>
      <c r="Y122" s="160" t="s">
        <v>128</v>
      </c>
      <c r="Z122" s="160" t="s">
        <v>129</v>
      </c>
      <c r="AA122" s="160" t="s">
        <v>130</v>
      </c>
      <c r="AB122" s="160" t="s">
        <v>131</v>
      </c>
      <c r="AC122" s="159" t="s">
        <v>132</v>
      </c>
      <c r="AD122" s="469" t="s">
        <v>133</v>
      </c>
      <c r="AE122" s="159" t="s">
        <v>134</v>
      </c>
      <c r="AF122" s="159" t="s">
        <v>135</v>
      </c>
      <c r="AG122" s="469" t="s">
        <v>0</v>
      </c>
      <c r="AH122" s="161" t="s">
        <v>136</v>
      </c>
      <c r="AI122" s="162" t="s">
        <v>137</v>
      </c>
      <c r="AJ122" s="162" t="s">
        <v>138</v>
      </c>
      <c r="AK122" s="162" t="s">
        <v>139</v>
      </c>
      <c r="AL122" s="163" t="s">
        <v>140</v>
      </c>
      <c r="AM122" s="469" t="s">
        <v>141</v>
      </c>
      <c r="AN122" s="161" t="s">
        <v>142</v>
      </c>
      <c r="AO122" s="255"/>
      <c r="AP122" s="295" t="s">
        <v>144</v>
      </c>
      <c r="AQ122" s="259" t="s">
        <v>145</v>
      </c>
      <c r="AR122" s="296" t="s">
        <v>146</v>
      </c>
      <c r="AS122" s="469" t="s">
        <v>472</v>
      </c>
      <c r="AT122" s="161" t="s">
        <v>473</v>
      </c>
      <c r="AU122" s="487" t="s">
        <v>147</v>
      </c>
      <c r="AV122" s="413" t="s">
        <v>148</v>
      </c>
      <c r="AW122" s="413" t="s">
        <v>149</v>
      </c>
      <c r="AX122" s="392" t="s">
        <v>150</v>
      </c>
      <c r="AY122" s="259" t="s">
        <v>151</v>
      </c>
      <c r="AZ122" s="260" t="s">
        <v>152</v>
      </c>
      <c r="BA122" s="140"/>
      <c r="BB122" s="166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</row>
    <row r="123" spans="1:208" ht="45.75" customHeight="1">
      <c r="A123" s="186"/>
      <c r="B123" s="186" t="s">
        <v>183</v>
      </c>
      <c r="C123" s="244" t="s">
        <v>474</v>
      </c>
      <c r="D123" s="279" t="s">
        <v>274</v>
      </c>
      <c r="E123" s="186" t="s">
        <v>176</v>
      </c>
      <c r="F123" s="186" t="s">
        <v>164</v>
      </c>
      <c r="G123" s="186" t="s">
        <v>164</v>
      </c>
      <c r="H123" s="186" t="s">
        <v>164</v>
      </c>
      <c r="I123" s="186" t="s">
        <v>164</v>
      </c>
      <c r="J123" s="186" t="s">
        <v>164</v>
      </c>
      <c r="K123" s="186" t="s">
        <v>164</v>
      </c>
      <c r="L123" s="186" t="s">
        <v>164</v>
      </c>
      <c r="M123" s="186" t="s">
        <v>164</v>
      </c>
      <c r="N123" s="186" t="s">
        <v>164</v>
      </c>
      <c r="O123" s="186" t="s">
        <v>164</v>
      </c>
      <c r="P123" s="186"/>
      <c r="Q123" s="186"/>
      <c r="R123" s="186" t="s">
        <v>275</v>
      </c>
      <c r="S123" s="254"/>
      <c r="T123" s="286" t="s">
        <v>276</v>
      </c>
      <c r="U123" s="289" t="s">
        <v>277</v>
      </c>
      <c r="V123" s="286" t="s">
        <v>276</v>
      </c>
      <c r="W123" s="415">
        <v>3125229.847358</v>
      </c>
      <c r="X123" s="405"/>
      <c r="Y123" s="405">
        <v>0</v>
      </c>
      <c r="Z123" s="405"/>
      <c r="AA123" s="405">
        <v>944904</v>
      </c>
      <c r="AB123" s="405"/>
      <c r="AC123" s="405"/>
      <c r="AD123" s="483">
        <v>4070133.847358</v>
      </c>
      <c r="AE123" s="415">
        <v>0</v>
      </c>
      <c r="AF123" s="415">
        <v>4070133.847358</v>
      </c>
      <c r="AG123" s="488">
        <v>2595606.7829209999</v>
      </c>
      <c r="AH123" s="299">
        <v>0.63772025202705729</v>
      </c>
      <c r="AI123" s="300"/>
      <c r="AJ123" s="267">
        <v>0</v>
      </c>
      <c r="AK123" s="270">
        <v>2595606.7829209999</v>
      </c>
      <c r="AL123" s="174" t="e" vm="1">
        <v>#VALUE!</v>
      </c>
      <c r="AM123" s="488">
        <v>2595175.1419810001</v>
      </c>
      <c r="AN123" s="299">
        <v>0.63761420122966639</v>
      </c>
      <c r="AO123" s="300"/>
      <c r="AP123" s="267">
        <v>0</v>
      </c>
      <c r="AQ123" s="270">
        <v>2595175.1419810001</v>
      </c>
      <c r="AR123" s="174" t="e">
        <v>#N/A</v>
      </c>
      <c r="AS123" s="488">
        <v>2595175.1419810001</v>
      </c>
      <c r="AT123" s="299">
        <v>0.63761420122966639</v>
      </c>
      <c r="AU123" s="488">
        <v>1474527.0644370001</v>
      </c>
      <c r="AV123" s="416">
        <v>431.64093999983743</v>
      </c>
      <c r="AW123" s="416">
        <v>1474958.7053769999</v>
      </c>
      <c r="AX123" s="415">
        <v>1474527.0644370001</v>
      </c>
      <c r="AY123" s="195" t="e">
        <v>#N/A</v>
      </c>
      <c r="AZ123" s="271" t="e">
        <v>#N/A</v>
      </c>
      <c r="BA123" s="140"/>
      <c r="BB123" s="281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</row>
    <row r="124" spans="1:208" ht="45.75" customHeight="1">
      <c r="A124" s="186"/>
      <c r="B124" s="186" t="s">
        <v>183</v>
      </c>
      <c r="C124" s="244" t="s">
        <v>474</v>
      </c>
      <c r="D124" s="279" t="s">
        <v>278</v>
      </c>
      <c r="E124" s="186" t="s">
        <v>176</v>
      </c>
      <c r="F124" s="186" t="s">
        <v>164</v>
      </c>
      <c r="G124" s="186" t="s">
        <v>164</v>
      </c>
      <c r="H124" s="186" t="s">
        <v>164</v>
      </c>
      <c r="I124" s="186" t="s">
        <v>164</v>
      </c>
      <c r="J124" s="186" t="s">
        <v>164</v>
      </c>
      <c r="K124" s="186" t="s">
        <v>164</v>
      </c>
      <c r="L124" s="186" t="s">
        <v>164</v>
      </c>
      <c r="M124" s="186" t="s">
        <v>164</v>
      </c>
      <c r="N124" s="186" t="s">
        <v>164</v>
      </c>
      <c r="O124" s="186" t="s">
        <v>164</v>
      </c>
      <c r="P124" s="186"/>
      <c r="Q124" s="186"/>
      <c r="R124" s="186" t="s">
        <v>275</v>
      </c>
      <c r="S124" s="254"/>
      <c r="T124" s="311" t="s">
        <v>279</v>
      </c>
      <c r="U124" s="289" t="s">
        <v>280</v>
      </c>
      <c r="V124" s="311" t="s">
        <v>279</v>
      </c>
      <c r="W124" s="405">
        <v>200421.696329</v>
      </c>
      <c r="X124" s="405"/>
      <c r="Y124" s="405">
        <v>0</v>
      </c>
      <c r="Z124" s="405"/>
      <c r="AA124" s="405">
        <v>0</v>
      </c>
      <c r="AB124" s="405"/>
      <c r="AC124" s="405">
        <v>0</v>
      </c>
      <c r="AD124" s="483">
        <v>200421.696329</v>
      </c>
      <c r="AE124" s="405">
        <v>0</v>
      </c>
      <c r="AF124" s="415">
        <v>200421.696329</v>
      </c>
      <c r="AG124" s="483">
        <v>102768.16845</v>
      </c>
      <c r="AH124" s="268">
        <v>0.51275969783881115</v>
      </c>
      <c r="AI124" s="269"/>
      <c r="AJ124" s="267">
        <v>0</v>
      </c>
      <c r="AK124" s="270">
        <v>102768.16845</v>
      </c>
      <c r="AL124" s="174" t="e" vm="1">
        <v>#VALUE!</v>
      </c>
      <c r="AM124" s="483">
        <v>102726.14032200001</v>
      </c>
      <c r="AN124" s="268">
        <v>0.51254999934423795</v>
      </c>
      <c r="AO124" s="269"/>
      <c r="AP124" s="267">
        <v>0</v>
      </c>
      <c r="AQ124" s="270">
        <v>102726.14032200001</v>
      </c>
      <c r="AR124" s="174" t="e">
        <v>#N/A</v>
      </c>
      <c r="AS124" s="483">
        <v>102726.14032200001</v>
      </c>
      <c r="AT124" s="268">
        <v>0.51254999934423795</v>
      </c>
      <c r="AU124" s="488">
        <v>97653.527879000001</v>
      </c>
      <c r="AV124" s="407">
        <v>42.028127999990829</v>
      </c>
      <c r="AW124" s="407">
        <v>97695.556006999992</v>
      </c>
      <c r="AX124" s="405">
        <v>97653.527879000001</v>
      </c>
      <c r="AY124" s="195" t="e">
        <v>#N/A</v>
      </c>
      <c r="AZ124" s="271" t="e">
        <v>#N/A</v>
      </c>
      <c r="BA124" s="140"/>
      <c r="BB124" s="281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</row>
    <row r="125" spans="1:208" ht="45.75" customHeight="1">
      <c r="A125" s="186"/>
      <c r="B125" s="186" t="s">
        <v>183</v>
      </c>
      <c r="C125" s="244" t="s">
        <v>474</v>
      </c>
      <c r="D125" s="279" t="s">
        <v>281</v>
      </c>
      <c r="E125" s="186" t="s">
        <v>176</v>
      </c>
      <c r="F125" s="186" t="s">
        <v>164</v>
      </c>
      <c r="G125" s="186" t="s">
        <v>164</v>
      </c>
      <c r="H125" s="186" t="s">
        <v>164</v>
      </c>
      <c r="I125" s="186" t="s">
        <v>164</v>
      </c>
      <c r="J125" s="186" t="s">
        <v>164</v>
      </c>
      <c r="K125" s="186" t="s">
        <v>164</v>
      </c>
      <c r="L125" s="186" t="s">
        <v>164</v>
      </c>
      <c r="M125" s="186" t="s">
        <v>164</v>
      </c>
      <c r="N125" s="186" t="s">
        <v>164</v>
      </c>
      <c r="O125" s="186" t="s">
        <v>164</v>
      </c>
      <c r="P125" s="186"/>
      <c r="Q125" s="186"/>
      <c r="R125" s="186" t="s">
        <v>275</v>
      </c>
      <c r="S125" s="254"/>
      <c r="T125" s="287" t="s">
        <v>282</v>
      </c>
      <c r="U125" s="289" t="s">
        <v>283</v>
      </c>
      <c r="V125" s="287" t="s">
        <v>282</v>
      </c>
      <c r="W125" s="423">
        <v>144498.70000000001</v>
      </c>
      <c r="X125" s="405"/>
      <c r="Y125" s="405">
        <v>0</v>
      </c>
      <c r="Z125" s="405"/>
      <c r="AA125" s="405">
        <v>0</v>
      </c>
      <c r="AB125" s="405"/>
      <c r="AC125" s="405">
        <v>0</v>
      </c>
      <c r="AD125" s="483">
        <v>144498.70000000001</v>
      </c>
      <c r="AE125" s="423">
        <v>0</v>
      </c>
      <c r="AF125" s="415">
        <v>144498.70000000001</v>
      </c>
      <c r="AG125" s="490">
        <v>1680.1633870000001</v>
      </c>
      <c r="AH125" s="268">
        <v>1.1627532891299367E-2</v>
      </c>
      <c r="AI125" s="309"/>
      <c r="AJ125" s="267">
        <v>0</v>
      </c>
      <c r="AK125" s="270">
        <v>1680.1633870000001</v>
      </c>
      <c r="AL125" s="174" t="e" vm="1">
        <v>#VALUE!</v>
      </c>
      <c r="AM125" s="490">
        <v>962.73065905999999</v>
      </c>
      <c r="AN125" s="268">
        <v>6.6625558503986531E-3</v>
      </c>
      <c r="AO125" s="309"/>
      <c r="AP125" s="267">
        <v>0</v>
      </c>
      <c r="AQ125" s="270">
        <v>962.73065905999999</v>
      </c>
      <c r="AR125" s="174" t="e">
        <v>#N/A</v>
      </c>
      <c r="AS125" s="490">
        <v>962.73065905999999</v>
      </c>
      <c r="AT125" s="268">
        <v>6.6625558503986531E-3</v>
      </c>
      <c r="AU125" s="488">
        <v>142818.536613</v>
      </c>
      <c r="AV125" s="424">
        <v>717.43272794000006</v>
      </c>
      <c r="AW125" s="424">
        <v>143535.96934094001</v>
      </c>
      <c r="AX125" s="423">
        <v>142818.536613</v>
      </c>
      <c r="AY125" s="195" t="e">
        <v>#N/A</v>
      </c>
      <c r="AZ125" s="271" t="e">
        <v>#N/A</v>
      </c>
      <c r="BA125" s="140"/>
      <c r="BB125" s="281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3"/>
      <c r="BZ125" s="273"/>
    </row>
    <row r="126" spans="1:208" ht="44.25" customHeight="1">
      <c r="A126" s="186"/>
      <c r="B126" s="186" t="s">
        <v>183</v>
      </c>
      <c r="C126" s="244" t="s">
        <v>474</v>
      </c>
      <c r="D126" s="279" t="s">
        <v>284</v>
      </c>
      <c r="E126" s="186" t="s">
        <v>176</v>
      </c>
      <c r="F126" s="186" t="s">
        <v>164</v>
      </c>
      <c r="G126" s="186" t="s">
        <v>164</v>
      </c>
      <c r="H126" s="186" t="s">
        <v>164</v>
      </c>
      <c r="I126" s="186" t="s">
        <v>164</v>
      </c>
      <c r="J126" s="186" t="s">
        <v>164</v>
      </c>
      <c r="K126" s="186" t="s">
        <v>164</v>
      </c>
      <c r="L126" s="186" t="s">
        <v>164</v>
      </c>
      <c r="M126" s="186" t="s">
        <v>164</v>
      </c>
      <c r="N126" s="186" t="s">
        <v>164</v>
      </c>
      <c r="O126" s="186" t="s">
        <v>164</v>
      </c>
      <c r="P126" s="186"/>
      <c r="Q126" s="186"/>
      <c r="R126" s="186" t="s">
        <v>275</v>
      </c>
      <c r="S126" s="254"/>
      <c r="T126" s="311" t="s">
        <v>285</v>
      </c>
      <c r="U126" s="289">
        <v>2023011000082</v>
      </c>
      <c r="V126" s="311" t="s">
        <v>285</v>
      </c>
      <c r="W126" s="405">
        <v>123857.5</v>
      </c>
      <c r="X126" s="405"/>
      <c r="Y126" s="405">
        <v>0</v>
      </c>
      <c r="Z126" s="405"/>
      <c r="AA126" s="405">
        <v>0</v>
      </c>
      <c r="AB126" s="405"/>
      <c r="AC126" s="405">
        <v>0</v>
      </c>
      <c r="AD126" s="483">
        <v>123857.5</v>
      </c>
      <c r="AE126" s="405">
        <v>0</v>
      </c>
      <c r="AF126" s="415">
        <v>123857.5</v>
      </c>
      <c r="AG126" s="483">
        <v>1626.209601</v>
      </c>
      <c r="AH126" s="268">
        <v>1.3129682102416083E-2</v>
      </c>
      <c r="AI126" s="269"/>
      <c r="AJ126" s="267">
        <v>0</v>
      </c>
      <c r="AK126" s="270">
        <v>1626.209601</v>
      </c>
      <c r="AL126" s="174" t="e" vm="1">
        <v>#VALUE!</v>
      </c>
      <c r="AM126" s="483">
        <v>471.57973299999998</v>
      </c>
      <c r="AN126" s="268">
        <v>3.8074378459116323E-3</v>
      </c>
      <c r="AO126" s="269"/>
      <c r="AP126" s="267">
        <v>0</v>
      </c>
      <c r="AQ126" s="270">
        <v>471.57973299999998</v>
      </c>
      <c r="AR126" s="174" t="e">
        <v>#N/A</v>
      </c>
      <c r="AS126" s="483">
        <v>471.57973299999998</v>
      </c>
      <c r="AT126" s="268">
        <v>3.8074378459116323E-3</v>
      </c>
      <c r="AU126" s="488">
        <v>122231.290399</v>
      </c>
      <c r="AV126" s="407">
        <v>1154.629868</v>
      </c>
      <c r="AW126" s="407">
        <v>123385.92026699999</v>
      </c>
      <c r="AX126" s="405">
        <v>122231.290399</v>
      </c>
      <c r="AY126" s="195" t="e">
        <v>#N/A</v>
      </c>
      <c r="AZ126" s="271" t="e">
        <v>#N/A</v>
      </c>
      <c r="BA126" s="140"/>
      <c r="BB126" s="281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O126" s="273"/>
      <c r="BP126" s="273"/>
      <c r="BQ126" s="273"/>
      <c r="BR126" s="273"/>
      <c r="BS126" s="273"/>
      <c r="BT126" s="273"/>
      <c r="BU126" s="273"/>
      <c r="BV126" s="273"/>
      <c r="BW126" s="273"/>
      <c r="BX126" s="273"/>
      <c r="BY126" s="273"/>
      <c r="BZ126" s="273"/>
    </row>
    <row r="127" spans="1:208" ht="45.75" customHeight="1">
      <c r="A127" s="186"/>
      <c r="B127" s="186" t="s">
        <v>183</v>
      </c>
      <c r="C127" s="244" t="s">
        <v>474</v>
      </c>
      <c r="D127" s="279" t="s">
        <v>286</v>
      </c>
      <c r="E127" s="186" t="s">
        <v>176</v>
      </c>
      <c r="F127" s="186" t="s">
        <v>164</v>
      </c>
      <c r="G127" s="186" t="s">
        <v>164</v>
      </c>
      <c r="H127" s="186" t="s">
        <v>164</v>
      </c>
      <c r="I127" s="186" t="s">
        <v>164</v>
      </c>
      <c r="J127" s="186" t="s">
        <v>164</v>
      </c>
      <c r="K127" s="186" t="s">
        <v>164</v>
      </c>
      <c r="L127" s="186" t="s">
        <v>164</v>
      </c>
      <c r="M127" s="186" t="s">
        <v>164</v>
      </c>
      <c r="N127" s="186" t="s">
        <v>164</v>
      </c>
      <c r="O127" s="186" t="s">
        <v>164</v>
      </c>
      <c r="P127" s="186"/>
      <c r="Q127" s="186"/>
      <c r="R127" s="186" t="s">
        <v>275</v>
      </c>
      <c r="S127" s="254"/>
      <c r="T127" s="311" t="s">
        <v>287</v>
      </c>
      <c r="U127" s="289" t="s">
        <v>288</v>
      </c>
      <c r="V127" s="311" t="s">
        <v>287</v>
      </c>
      <c r="W127" s="405">
        <v>114167.8</v>
      </c>
      <c r="X127" s="405"/>
      <c r="Y127" s="405">
        <v>0</v>
      </c>
      <c r="Z127" s="405"/>
      <c r="AA127" s="405">
        <v>0</v>
      </c>
      <c r="AB127" s="405"/>
      <c r="AC127" s="405">
        <v>0</v>
      </c>
      <c r="AD127" s="483">
        <v>114167.8</v>
      </c>
      <c r="AE127" s="405">
        <v>0</v>
      </c>
      <c r="AF127" s="415">
        <v>114167.8</v>
      </c>
      <c r="AG127" s="483">
        <v>10580.489517</v>
      </c>
      <c r="AH127" s="268">
        <v>9.2674900602446569E-2</v>
      </c>
      <c r="AI127" s="269"/>
      <c r="AJ127" s="267">
        <v>0</v>
      </c>
      <c r="AK127" s="270">
        <v>10580.489517</v>
      </c>
      <c r="AL127" s="174" t="e" vm="1">
        <v>#VALUE!</v>
      </c>
      <c r="AM127" s="483">
        <v>347.67651899999998</v>
      </c>
      <c r="AN127" s="268">
        <v>3.0453115414328731E-3</v>
      </c>
      <c r="AO127" s="269"/>
      <c r="AP127" s="267">
        <v>0</v>
      </c>
      <c r="AQ127" s="270">
        <v>347.67651899999998</v>
      </c>
      <c r="AR127" s="174" t="e">
        <v>#N/A</v>
      </c>
      <c r="AS127" s="483">
        <v>347.67651899999998</v>
      </c>
      <c r="AT127" s="268">
        <v>3.0453115414328731E-3</v>
      </c>
      <c r="AU127" s="488">
        <v>103587.31048300001</v>
      </c>
      <c r="AV127" s="407">
        <v>10232.812997999999</v>
      </c>
      <c r="AW127" s="407">
        <v>113820.123481</v>
      </c>
      <c r="AX127" s="405">
        <v>103587.31048300001</v>
      </c>
      <c r="AY127" s="195" t="e">
        <v>#N/A</v>
      </c>
      <c r="AZ127" s="271" t="e">
        <v>#N/A</v>
      </c>
      <c r="BA127" s="140"/>
      <c r="BB127" s="281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O127" s="273"/>
      <c r="BP127" s="273"/>
      <c r="BQ127" s="273"/>
      <c r="BR127" s="273"/>
      <c r="BS127" s="273"/>
      <c r="BT127" s="273"/>
      <c r="BU127" s="273"/>
      <c r="BV127" s="273"/>
      <c r="BW127" s="273"/>
      <c r="BX127" s="273"/>
      <c r="BY127" s="273"/>
      <c r="BZ127" s="273"/>
    </row>
    <row r="128" spans="1:208" ht="45.75" customHeight="1">
      <c r="A128" s="186"/>
      <c r="B128" s="186" t="s">
        <v>183</v>
      </c>
      <c r="C128" s="244" t="s">
        <v>474</v>
      </c>
      <c r="D128" s="279" t="s">
        <v>289</v>
      </c>
      <c r="E128" s="186" t="s">
        <v>176</v>
      </c>
      <c r="F128" s="186" t="s">
        <v>164</v>
      </c>
      <c r="G128" s="186" t="s">
        <v>164</v>
      </c>
      <c r="H128" s="186" t="s">
        <v>164</v>
      </c>
      <c r="I128" s="186" t="s">
        <v>164</v>
      </c>
      <c r="J128" s="186" t="s">
        <v>164</v>
      </c>
      <c r="K128" s="186" t="s">
        <v>164</v>
      </c>
      <c r="L128" s="186" t="s">
        <v>164</v>
      </c>
      <c r="M128" s="186" t="s">
        <v>164</v>
      </c>
      <c r="N128" s="186" t="s">
        <v>164</v>
      </c>
      <c r="O128" s="186" t="s">
        <v>164</v>
      </c>
      <c r="P128" s="186"/>
      <c r="Q128" s="186"/>
      <c r="R128" s="186" t="s">
        <v>275</v>
      </c>
      <c r="S128" s="254"/>
      <c r="T128" s="287" t="s">
        <v>290</v>
      </c>
      <c r="U128" s="289">
        <v>2020011000142</v>
      </c>
      <c r="V128" s="287" t="s">
        <v>290</v>
      </c>
      <c r="W128" s="423">
        <v>1800</v>
      </c>
      <c r="X128" s="405"/>
      <c r="Y128" s="405">
        <v>0</v>
      </c>
      <c r="Z128" s="405"/>
      <c r="AA128" s="405">
        <v>0</v>
      </c>
      <c r="AB128" s="405"/>
      <c r="AC128" s="405">
        <v>0</v>
      </c>
      <c r="AD128" s="483">
        <v>1800</v>
      </c>
      <c r="AE128" s="423">
        <v>0</v>
      </c>
      <c r="AF128" s="415">
        <v>1800</v>
      </c>
      <c r="AG128" s="490">
        <v>915.24508700000001</v>
      </c>
      <c r="AH128" s="268">
        <v>0.50846949277777775</v>
      </c>
      <c r="AI128" s="309"/>
      <c r="AJ128" s="267">
        <v>0</v>
      </c>
      <c r="AK128" s="270">
        <v>915.24508700000001</v>
      </c>
      <c r="AL128" s="174" t="e" vm="1">
        <v>#VALUE!</v>
      </c>
      <c r="AM128" s="490">
        <v>288.91204067000001</v>
      </c>
      <c r="AN128" s="268">
        <v>0.16050668926111111</v>
      </c>
      <c r="AO128" s="309"/>
      <c r="AP128" s="267">
        <v>0</v>
      </c>
      <c r="AQ128" s="270">
        <v>288.91204067000001</v>
      </c>
      <c r="AR128" s="174" t="e">
        <v>#N/A</v>
      </c>
      <c r="AS128" s="490">
        <v>288.91204067000001</v>
      </c>
      <c r="AT128" s="268">
        <v>0.16050668926111111</v>
      </c>
      <c r="AU128" s="488">
        <v>884.75491299999999</v>
      </c>
      <c r="AV128" s="424">
        <v>626.33304633</v>
      </c>
      <c r="AW128" s="424">
        <v>1511.0879593300001</v>
      </c>
      <c r="AX128" s="423">
        <v>884.75491299999999</v>
      </c>
      <c r="AY128" s="195" t="e">
        <v>#N/A</v>
      </c>
      <c r="AZ128" s="271"/>
      <c r="BA128" s="140"/>
      <c r="BB128" s="281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</row>
    <row r="129" spans="1:80" ht="45.75" customHeight="1">
      <c r="A129" s="186"/>
      <c r="B129" s="186" t="s">
        <v>183</v>
      </c>
      <c r="C129" s="244" t="s">
        <v>474</v>
      </c>
      <c r="D129" s="279" t="s">
        <v>291</v>
      </c>
      <c r="E129" s="186" t="s">
        <v>176</v>
      </c>
      <c r="F129" s="186" t="s">
        <v>164</v>
      </c>
      <c r="G129" s="186" t="s">
        <v>164</v>
      </c>
      <c r="H129" s="186" t="s">
        <v>164</v>
      </c>
      <c r="I129" s="186" t="s">
        <v>164</v>
      </c>
      <c r="J129" s="186" t="s">
        <v>164</v>
      </c>
      <c r="K129" s="186" t="s">
        <v>164</v>
      </c>
      <c r="L129" s="186" t="s">
        <v>164</v>
      </c>
      <c r="M129" s="186" t="s">
        <v>164</v>
      </c>
      <c r="N129" s="186" t="s">
        <v>164</v>
      </c>
      <c r="O129" s="186" t="s">
        <v>164</v>
      </c>
      <c r="P129" s="186"/>
      <c r="Q129" s="186"/>
      <c r="R129" s="186" t="s">
        <v>275</v>
      </c>
      <c r="S129" s="254"/>
      <c r="T129" s="287" t="s">
        <v>292</v>
      </c>
      <c r="U129" s="427">
        <v>2020011000141</v>
      </c>
      <c r="V129" s="287" t="s">
        <v>292</v>
      </c>
      <c r="W129" s="423">
        <v>677.12209700000005</v>
      </c>
      <c r="X129" s="405"/>
      <c r="Y129" s="405">
        <v>0</v>
      </c>
      <c r="Z129" s="405"/>
      <c r="AA129" s="405">
        <v>0</v>
      </c>
      <c r="AB129" s="405"/>
      <c r="AC129" s="405">
        <v>0</v>
      </c>
      <c r="AD129" s="483">
        <v>677.12209700000005</v>
      </c>
      <c r="AE129" s="423">
        <v>0</v>
      </c>
      <c r="AF129" s="415">
        <v>677.12209700000005</v>
      </c>
      <c r="AG129" s="490">
        <v>355.44184232999999</v>
      </c>
      <c r="AH129" s="268">
        <v>0.52493020668619528</v>
      </c>
      <c r="AI129" s="309"/>
      <c r="AJ129" s="267">
        <v>0</v>
      </c>
      <c r="AK129" s="270">
        <v>355.44184232999999</v>
      </c>
      <c r="AL129" s="174" t="e" vm="1">
        <v>#VALUE!</v>
      </c>
      <c r="AM129" s="490">
        <v>177.49688</v>
      </c>
      <c r="AN129" s="268">
        <v>0.26213423071910175</v>
      </c>
      <c r="AO129" s="309"/>
      <c r="AP129" s="267">
        <v>0</v>
      </c>
      <c r="AQ129" s="270">
        <v>177.49688</v>
      </c>
      <c r="AR129" s="174" t="e">
        <v>#N/A</v>
      </c>
      <c r="AS129" s="490">
        <v>177.49688</v>
      </c>
      <c r="AT129" s="268">
        <v>0.26213423071910175</v>
      </c>
      <c r="AU129" s="488">
        <v>321.68025467000007</v>
      </c>
      <c r="AV129" s="424">
        <v>177.94496232999998</v>
      </c>
      <c r="AW129" s="424">
        <v>499.62521700000002</v>
      </c>
      <c r="AX129" s="423">
        <v>321.68025467000007</v>
      </c>
      <c r="AY129" s="195" t="e">
        <v>#N/A</v>
      </c>
      <c r="AZ129" s="271"/>
      <c r="BA129" s="140"/>
      <c r="BB129" s="281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</row>
    <row r="130" spans="1:80" ht="45.75" customHeight="1">
      <c r="A130" s="186"/>
      <c r="B130" s="186" t="s">
        <v>183</v>
      </c>
      <c r="C130" s="244" t="s">
        <v>474</v>
      </c>
      <c r="D130" s="279" t="s">
        <v>293</v>
      </c>
      <c r="E130" s="186" t="s">
        <v>176</v>
      </c>
      <c r="F130" s="186" t="s">
        <v>164</v>
      </c>
      <c r="G130" s="186" t="s">
        <v>164</v>
      </c>
      <c r="H130" s="186" t="s">
        <v>164</v>
      </c>
      <c r="I130" s="186" t="s">
        <v>164</v>
      </c>
      <c r="J130" s="186" t="s">
        <v>164</v>
      </c>
      <c r="K130" s="186" t="s">
        <v>164</v>
      </c>
      <c r="L130" s="186" t="s">
        <v>164</v>
      </c>
      <c r="M130" s="186" t="s">
        <v>164</v>
      </c>
      <c r="N130" s="186" t="s">
        <v>164</v>
      </c>
      <c r="O130" s="186" t="s">
        <v>164</v>
      </c>
      <c r="P130" s="186"/>
      <c r="Q130" s="186"/>
      <c r="R130" s="186" t="s">
        <v>275</v>
      </c>
      <c r="S130" s="254"/>
      <c r="T130" s="287" t="s">
        <v>294</v>
      </c>
      <c r="U130" s="427">
        <v>2020011000140</v>
      </c>
      <c r="V130" s="287" t="s">
        <v>294</v>
      </c>
      <c r="W130" s="423">
        <v>250</v>
      </c>
      <c r="X130" s="405"/>
      <c r="Y130" s="405">
        <v>0</v>
      </c>
      <c r="Z130" s="405"/>
      <c r="AA130" s="405">
        <v>0</v>
      </c>
      <c r="AB130" s="405"/>
      <c r="AC130" s="405">
        <v>0</v>
      </c>
      <c r="AD130" s="483">
        <v>250</v>
      </c>
      <c r="AE130" s="423">
        <v>0</v>
      </c>
      <c r="AF130" s="415">
        <v>250</v>
      </c>
      <c r="AG130" s="490">
        <v>143.726203</v>
      </c>
      <c r="AH130" s="268">
        <v>0.57490481199999999</v>
      </c>
      <c r="AI130" s="309"/>
      <c r="AJ130" s="267">
        <v>0</v>
      </c>
      <c r="AK130" s="270">
        <v>143.726203</v>
      </c>
      <c r="AL130" s="174" t="e" vm="1">
        <v>#VALUE!</v>
      </c>
      <c r="AM130" s="490">
        <v>70.450311999999997</v>
      </c>
      <c r="AN130" s="268">
        <v>0.281801248</v>
      </c>
      <c r="AO130" s="309"/>
      <c r="AP130" s="267">
        <v>0</v>
      </c>
      <c r="AQ130" s="270">
        <v>70.450311999999997</v>
      </c>
      <c r="AR130" s="174" t="e">
        <v>#N/A</v>
      </c>
      <c r="AS130" s="490">
        <v>70.450311999999997</v>
      </c>
      <c r="AT130" s="268">
        <v>0.281801248</v>
      </c>
      <c r="AU130" s="488">
        <v>106.273797</v>
      </c>
      <c r="AV130" s="424">
        <v>73.275891000000001</v>
      </c>
      <c r="AW130" s="424">
        <v>179.549688</v>
      </c>
      <c r="AX130" s="423">
        <v>106.273797</v>
      </c>
      <c r="AY130" s="195" t="e">
        <v>#N/A</v>
      </c>
      <c r="AZ130" s="271"/>
      <c r="BA130" s="140"/>
      <c r="BB130" s="281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</row>
    <row r="131" spans="1:80" ht="34.5" customHeight="1">
      <c r="A131" s="186"/>
      <c r="B131" s="186"/>
      <c r="C131" s="186" t="s">
        <v>474</v>
      </c>
      <c r="D131" s="279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254"/>
      <c r="T131" s="160" t="s">
        <v>295</v>
      </c>
      <c r="U131" s="457"/>
      <c r="V131" s="160" t="s">
        <v>295</v>
      </c>
      <c r="W131" s="398">
        <v>3710902.665784</v>
      </c>
      <c r="X131" s="398">
        <v>0</v>
      </c>
      <c r="Y131" s="398">
        <v>0</v>
      </c>
      <c r="Z131" s="398">
        <v>0</v>
      </c>
      <c r="AA131" s="398">
        <v>944904</v>
      </c>
      <c r="AB131" s="398">
        <v>0</v>
      </c>
      <c r="AC131" s="398">
        <v>0</v>
      </c>
      <c r="AD131" s="473">
        <v>4655806.6657839995</v>
      </c>
      <c r="AE131" s="398">
        <v>0</v>
      </c>
      <c r="AF131" s="398">
        <v>4655806.6657839995</v>
      </c>
      <c r="AG131" s="473">
        <v>2713676.2270083306</v>
      </c>
      <c r="AH131" s="171">
        <v>0.58285844361867845</v>
      </c>
      <c r="AI131" s="292"/>
      <c r="AJ131" s="398">
        <v>0</v>
      </c>
      <c r="AK131" s="190">
        <v>2712261.8138760002</v>
      </c>
      <c r="AL131" s="174" t="e" vm="1">
        <v>#VALUE!</v>
      </c>
      <c r="AM131" s="473">
        <v>2700220.1284467299</v>
      </c>
      <c r="AN131" s="188">
        <v>0.5799682680749878</v>
      </c>
      <c r="AO131" s="294"/>
      <c r="AP131" s="293">
        <v>0</v>
      </c>
      <c r="AQ131" s="190">
        <v>2699683.2692140602</v>
      </c>
      <c r="AR131" s="174" t="e">
        <v>#N/A</v>
      </c>
      <c r="AS131" s="473">
        <v>2700220.1284467299</v>
      </c>
      <c r="AT131" s="188">
        <v>0.5799682680749878</v>
      </c>
      <c r="AU131" s="473">
        <v>1942130.4387756702</v>
      </c>
      <c r="AV131" s="398">
        <v>13456.098561599829</v>
      </c>
      <c r="AW131" s="398">
        <v>1955586.5373372701</v>
      </c>
      <c r="AX131" s="398">
        <v>1942130.4387756702</v>
      </c>
      <c r="AY131" s="398" t="e">
        <v>#N/A</v>
      </c>
      <c r="AZ131" s="271" t="e">
        <v>#N/A</v>
      </c>
      <c r="BA131" s="140"/>
      <c r="BB131" s="312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B131" s="248"/>
    </row>
    <row r="132" spans="1:80" ht="34.5" customHeight="1">
      <c r="A132" s="186"/>
      <c r="B132" s="261" t="s">
        <v>183</v>
      </c>
      <c r="C132" s="244" t="s">
        <v>474</v>
      </c>
      <c r="D132" s="279" t="s">
        <v>296</v>
      </c>
      <c r="E132" s="261" t="s">
        <v>176</v>
      </c>
      <c r="F132" s="261" t="s">
        <v>164</v>
      </c>
      <c r="G132" s="261" t="s">
        <v>164</v>
      </c>
      <c r="H132" s="261" t="s">
        <v>164</v>
      </c>
      <c r="I132" s="261" t="s">
        <v>164</v>
      </c>
      <c r="J132" s="261" t="s">
        <v>164</v>
      </c>
      <c r="K132" s="261" t="s">
        <v>164</v>
      </c>
      <c r="L132" s="261" t="s">
        <v>164</v>
      </c>
      <c r="M132" s="261" t="s">
        <v>164</v>
      </c>
      <c r="N132" s="261" t="s">
        <v>164</v>
      </c>
      <c r="O132" s="261" t="s">
        <v>164</v>
      </c>
      <c r="P132" s="261"/>
      <c r="Q132" s="261"/>
      <c r="R132" s="186" t="s">
        <v>275</v>
      </c>
      <c r="S132" s="262"/>
      <c r="T132" s="311" t="s">
        <v>297</v>
      </c>
      <c r="U132" s="314">
        <v>2023011000054</v>
      </c>
      <c r="V132" s="311" t="s">
        <v>297</v>
      </c>
      <c r="W132" s="405">
        <v>58460</v>
      </c>
      <c r="X132" s="405"/>
      <c r="Y132" s="405"/>
      <c r="Z132" s="405"/>
      <c r="AA132" s="405">
        <v>200720</v>
      </c>
      <c r="AB132" s="405"/>
      <c r="AC132" s="405">
        <v>200720</v>
      </c>
      <c r="AD132" s="483">
        <v>259180</v>
      </c>
      <c r="AE132" s="409">
        <v>0</v>
      </c>
      <c r="AF132" s="409">
        <v>259180</v>
      </c>
      <c r="AG132" s="486">
        <v>34815.542178000003</v>
      </c>
      <c r="AH132" s="268">
        <v>0.13432958630295549</v>
      </c>
      <c r="AI132" s="269"/>
      <c r="AJ132" s="267">
        <v>0</v>
      </c>
      <c r="AK132" s="270">
        <v>34815.542178000003</v>
      </c>
      <c r="AL132" s="174" t="e" vm="1">
        <v>#VALUE!</v>
      </c>
      <c r="AM132" s="490">
        <v>30178.574467999999</v>
      </c>
      <c r="AN132" s="268">
        <v>0.11643866991280191</v>
      </c>
      <c r="AO132" s="269"/>
      <c r="AP132" s="267">
        <v>0</v>
      </c>
      <c r="AQ132" s="270">
        <v>30178.574467999999</v>
      </c>
      <c r="AR132" s="174" t="e">
        <v>#N/A</v>
      </c>
      <c r="AS132" s="490">
        <v>30178.574467999999</v>
      </c>
      <c r="AT132" s="268">
        <v>0.11643866991280191</v>
      </c>
      <c r="AU132" s="486">
        <v>224364.457822</v>
      </c>
      <c r="AV132" s="424">
        <v>4636.9677100000044</v>
      </c>
      <c r="AW132" s="424">
        <v>229001.42553199999</v>
      </c>
      <c r="AX132" s="423">
        <v>224364.457822</v>
      </c>
      <c r="AY132" s="195"/>
      <c r="AZ132" s="271"/>
      <c r="BA132" s="140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/>
      <c r="BM132" s="273"/>
      <c r="BN132" s="315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</row>
    <row r="133" spans="1:80" ht="34.5" customHeight="1">
      <c r="A133" s="186"/>
      <c r="B133" s="186"/>
      <c r="C133" s="186"/>
      <c r="D133" s="279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254"/>
      <c r="T133" s="160" t="s">
        <v>298</v>
      </c>
      <c r="U133" s="457"/>
      <c r="V133" s="160" t="s">
        <v>298</v>
      </c>
      <c r="W133" s="398">
        <v>58460</v>
      </c>
      <c r="X133" s="398">
        <v>0</v>
      </c>
      <c r="Y133" s="398">
        <v>0</v>
      </c>
      <c r="Z133" s="398">
        <v>0</v>
      </c>
      <c r="AA133" s="398">
        <v>200720</v>
      </c>
      <c r="AB133" s="398">
        <v>0</v>
      </c>
      <c r="AC133" s="398">
        <v>200720</v>
      </c>
      <c r="AD133" s="473">
        <v>259180</v>
      </c>
      <c r="AE133" s="398">
        <v>0</v>
      </c>
      <c r="AF133" s="398">
        <v>259180</v>
      </c>
      <c r="AG133" s="473">
        <v>34815.542178000003</v>
      </c>
      <c r="AH133" s="171">
        <v>0.13432958630295549</v>
      </c>
      <c r="AI133" s="292"/>
      <c r="AJ133" s="293">
        <v>0</v>
      </c>
      <c r="AK133" s="190">
        <v>2724256.7165253302</v>
      </c>
      <c r="AL133" s="174" t="e" vm="1">
        <v>#VALUE!</v>
      </c>
      <c r="AM133" s="473">
        <v>30178.574467999999</v>
      </c>
      <c r="AN133" s="188">
        <v>0.11643866991280191</v>
      </c>
      <c r="AO133" s="294"/>
      <c r="AP133" s="293">
        <v>0</v>
      </c>
      <c r="AQ133" s="190">
        <v>2700567.8049657303</v>
      </c>
      <c r="AR133" s="174" t="e">
        <v>#N/A</v>
      </c>
      <c r="AS133" s="473">
        <v>30178.574467999999</v>
      </c>
      <c r="AT133" s="188">
        <v>0.11643866991280191</v>
      </c>
      <c r="AU133" s="473">
        <v>224364.457822</v>
      </c>
      <c r="AV133" s="398">
        <v>4636.9677100000044</v>
      </c>
      <c r="AW133" s="398">
        <v>229001.42553199999</v>
      </c>
      <c r="AX133" s="398">
        <v>224364.457822</v>
      </c>
      <c r="AY133" s="275" t="e">
        <v>#N/A</v>
      </c>
      <c r="AZ133" s="271" t="e">
        <v>#N/A</v>
      </c>
      <c r="BA133" s="140"/>
      <c r="BB133" s="316"/>
      <c r="BC133" s="316"/>
      <c r="BD133" s="316"/>
      <c r="BE133" s="316"/>
      <c r="BF133" s="316"/>
      <c r="BG133" s="316"/>
      <c r="BH133" s="316"/>
      <c r="BI133" s="316"/>
      <c r="BJ133" s="316"/>
      <c r="BK133" s="316"/>
      <c r="BL133" s="316"/>
      <c r="BM133" s="316"/>
      <c r="BN133" s="315"/>
      <c r="BO133" s="316"/>
      <c r="BP133" s="316"/>
      <c r="BQ133" s="316"/>
      <c r="BR133" s="316"/>
      <c r="BS133" s="316"/>
      <c r="BT133" s="316"/>
      <c r="BU133" s="316"/>
      <c r="BV133" s="316"/>
      <c r="BW133" s="316"/>
      <c r="BX133" s="316"/>
      <c r="BY133" s="316"/>
      <c r="BZ133" s="316"/>
    </row>
    <row r="134" spans="1:80" ht="34.5" customHeight="1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254"/>
      <c r="T134" s="160" t="s">
        <v>299</v>
      </c>
      <c r="U134" s="457"/>
      <c r="V134" s="160" t="s">
        <v>299</v>
      </c>
      <c r="W134" s="410">
        <v>4982297.8621040005</v>
      </c>
      <c r="X134" s="410">
        <v>0</v>
      </c>
      <c r="Y134" s="410">
        <v>0</v>
      </c>
      <c r="Z134" s="410">
        <v>0</v>
      </c>
      <c r="AA134" s="410">
        <v>1446815</v>
      </c>
      <c r="AB134" s="410">
        <v>0</v>
      </c>
      <c r="AC134" s="410">
        <v>501911</v>
      </c>
      <c r="AD134" s="485">
        <v>6429112.8621039996</v>
      </c>
      <c r="AE134" s="410">
        <v>0</v>
      </c>
      <c r="AF134" s="410">
        <v>6429112.8621039996</v>
      </c>
      <c r="AG134" s="485">
        <v>3355326.8303502705</v>
      </c>
      <c r="AH134" s="171">
        <v>0.52189577354101724</v>
      </c>
      <c r="AI134" s="292"/>
      <c r="AJ134" s="410">
        <v>0</v>
      </c>
      <c r="AK134" s="410">
        <v>6043353.59156527</v>
      </c>
      <c r="AL134" s="174" t="e" vm="1">
        <v>#VALUE!</v>
      </c>
      <c r="AM134" s="485">
        <v>3311063.9652469694</v>
      </c>
      <c r="AN134" s="188">
        <v>0.51501101882404754</v>
      </c>
      <c r="AO134" s="294"/>
      <c r="AP134" s="410">
        <v>0</v>
      </c>
      <c r="AQ134" s="410">
        <v>5980916.3365120301</v>
      </c>
      <c r="AR134" s="174" t="e">
        <v>#N/A</v>
      </c>
      <c r="AS134" s="485">
        <v>3311062.8490729695</v>
      </c>
      <c r="AT134" s="188">
        <v>0.51501084521160312</v>
      </c>
      <c r="AU134" s="485">
        <v>3073786.0317537305</v>
      </c>
      <c r="AV134" s="410">
        <v>44262.865103299824</v>
      </c>
      <c r="AW134" s="410">
        <v>3118048.8968570302</v>
      </c>
      <c r="AX134" s="398">
        <v>3073786.0317537291</v>
      </c>
      <c r="AY134" s="410" t="e">
        <v>#N/A</v>
      </c>
      <c r="AZ134" s="271" t="e">
        <v>#N/A</v>
      </c>
      <c r="BA134" s="140"/>
      <c r="BB134" s="316"/>
      <c r="BC134" s="316"/>
      <c r="BD134" s="316"/>
      <c r="BE134" s="316"/>
      <c r="BF134" s="316"/>
      <c r="BG134" s="316"/>
      <c r="BH134" s="316"/>
      <c r="BI134" s="316"/>
      <c r="BJ134" s="316"/>
      <c r="BK134" s="316"/>
      <c r="BL134" s="316"/>
      <c r="BM134" s="316"/>
      <c r="BO134" s="316"/>
      <c r="BP134" s="316"/>
      <c r="BQ134" s="316"/>
      <c r="BR134" s="316"/>
      <c r="BS134" s="316"/>
      <c r="BT134" s="316"/>
      <c r="BU134" s="316"/>
      <c r="BV134" s="316"/>
      <c r="BW134" s="316"/>
      <c r="BX134" s="316"/>
      <c r="BY134" s="316"/>
      <c r="BZ134" s="316"/>
    </row>
    <row r="135" spans="1:80" ht="55.5" customHeight="1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254"/>
      <c r="T135" s="301" t="s">
        <v>125</v>
      </c>
      <c r="U135" s="457"/>
      <c r="V135" s="301" t="s">
        <v>125</v>
      </c>
      <c r="W135" s="160" t="s">
        <v>126</v>
      </c>
      <c r="X135" s="160" t="s">
        <v>127</v>
      </c>
      <c r="Y135" s="160" t="s">
        <v>128</v>
      </c>
      <c r="Z135" s="160" t="s">
        <v>129</v>
      </c>
      <c r="AA135" s="160" t="s">
        <v>130</v>
      </c>
      <c r="AB135" s="160" t="s">
        <v>131</v>
      </c>
      <c r="AC135" s="159" t="s">
        <v>132</v>
      </c>
      <c r="AD135" s="469" t="s">
        <v>133</v>
      </c>
      <c r="AE135" s="159" t="s">
        <v>134</v>
      </c>
      <c r="AF135" s="159" t="s">
        <v>135</v>
      </c>
      <c r="AG135" s="469" t="s">
        <v>0</v>
      </c>
      <c r="AH135" s="161" t="s">
        <v>136</v>
      </c>
      <c r="AI135" s="162" t="s">
        <v>137</v>
      </c>
      <c r="AJ135" s="162" t="s">
        <v>138</v>
      </c>
      <c r="AK135" s="162" t="s">
        <v>139</v>
      </c>
      <c r="AL135" s="163" t="s">
        <v>140</v>
      </c>
      <c r="AM135" s="469" t="s">
        <v>141</v>
      </c>
      <c r="AN135" s="161" t="s">
        <v>142</v>
      </c>
      <c r="AO135" s="317" t="s">
        <v>241</v>
      </c>
      <c r="AP135" s="295" t="s">
        <v>144</v>
      </c>
      <c r="AQ135" s="259" t="s">
        <v>145</v>
      </c>
      <c r="AR135" s="296" t="s">
        <v>146</v>
      </c>
      <c r="AS135" s="469" t="s">
        <v>472</v>
      </c>
      <c r="AT135" s="161" t="s">
        <v>473</v>
      </c>
      <c r="AU135" s="491" t="s">
        <v>147</v>
      </c>
      <c r="AV135" s="417" t="s">
        <v>148</v>
      </c>
      <c r="AW135" s="417" t="s">
        <v>149</v>
      </c>
      <c r="AX135" s="418" t="s">
        <v>242</v>
      </c>
      <c r="AY135" s="259" t="s">
        <v>151</v>
      </c>
      <c r="AZ135" s="260" t="s">
        <v>152</v>
      </c>
      <c r="BA135" s="140"/>
      <c r="BB135" s="166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</row>
    <row r="136" spans="1:80" ht="49.5" customHeight="1">
      <c r="A136" s="186"/>
      <c r="B136" s="186" t="s">
        <v>183</v>
      </c>
      <c r="C136" s="244" t="s">
        <v>474</v>
      </c>
      <c r="D136" s="279" t="s">
        <v>300</v>
      </c>
      <c r="E136" s="186" t="s">
        <v>176</v>
      </c>
      <c r="F136" s="186" t="s">
        <v>164</v>
      </c>
      <c r="G136" s="186" t="s">
        <v>164</v>
      </c>
      <c r="H136" s="186" t="s">
        <v>164</v>
      </c>
      <c r="I136" s="186" t="s">
        <v>164</v>
      </c>
      <c r="J136" s="186" t="s">
        <v>164</v>
      </c>
      <c r="K136" s="186" t="s">
        <v>164</v>
      </c>
      <c r="L136" s="186" t="s">
        <v>164</v>
      </c>
      <c r="M136" s="186" t="s">
        <v>164</v>
      </c>
      <c r="N136" s="186" t="s">
        <v>164</v>
      </c>
      <c r="O136" s="186" t="s">
        <v>164</v>
      </c>
      <c r="P136" s="186"/>
      <c r="Q136" s="186"/>
      <c r="R136" s="186" t="s">
        <v>301</v>
      </c>
      <c r="S136" s="254"/>
      <c r="T136" s="286" t="s">
        <v>302</v>
      </c>
      <c r="U136" s="289">
        <v>2023011000042</v>
      </c>
      <c r="V136" s="286" t="s">
        <v>302</v>
      </c>
      <c r="W136" s="415">
        <v>4398.921824</v>
      </c>
      <c r="X136" s="405"/>
      <c r="Y136" s="405">
        <v>0</v>
      </c>
      <c r="Z136" s="405"/>
      <c r="AA136" s="405">
        <v>5000</v>
      </c>
      <c r="AB136" s="405"/>
      <c r="AC136" s="405">
        <v>5000</v>
      </c>
      <c r="AD136" s="483">
        <v>9398.9218240000009</v>
      </c>
      <c r="AE136" s="415">
        <v>0</v>
      </c>
      <c r="AF136" s="415">
        <v>9398.9218240000009</v>
      </c>
      <c r="AG136" s="488">
        <v>1555.0916259999999</v>
      </c>
      <c r="AH136" s="299">
        <v>0.16545425689456184</v>
      </c>
      <c r="AI136" s="300">
        <v>0.16545425689456184</v>
      </c>
      <c r="AJ136" s="267">
        <v>0</v>
      </c>
      <c r="AK136" s="270">
        <v>1555.0916259999999</v>
      </c>
      <c r="AL136" s="174" t="e" vm="1">
        <v>#VALUE!</v>
      </c>
      <c r="AM136" s="488">
        <v>960.51246699000001</v>
      </c>
      <c r="AN136" s="299">
        <v>0.1021938989360829</v>
      </c>
      <c r="AO136" s="300">
        <v>0.1021938989360829</v>
      </c>
      <c r="AP136" s="267">
        <v>0</v>
      </c>
      <c r="AQ136" s="270">
        <v>960.51246699000001</v>
      </c>
      <c r="AR136" s="174" t="e">
        <v>#N/A</v>
      </c>
      <c r="AS136" s="488">
        <v>959.67051099000003</v>
      </c>
      <c r="AT136" s="299">
        <v>0.10210431887405386</v>
      </c>
      <c r="AU136" s="488">
        <v>7843.8301980000015</v>
      </c>
      <c r="AV136" s="416">
        <v>594.5791590099999</v>
      </c>
      <c r="AW136" s="428">
        <v>8438.4093570100013</v>
      </c>
      <c r="AX136" s="429">
        <v>7843.8301980000015</v>
      </c>
      <c r="AY136" s="195" t="e">
        <v>#N/A</v>
      </c>
      <c r="AZ136" s="271" t="e">
        <v>#N/A</v>
      </c>
      <c r="BA136" s="140"/>
      <c r="BB136" s="272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</row>
    <row r="137" spans="1:80" ht="49.5" customHeight="1">
      <c r="A137" s="186"/>
      <c r="B137" s="186" t="s">
        <v>183</v>
      </c>
      <c r="C137" s="244" t="s">
        <v>474</v>
      </c>
      <c r="D137" s="279" t="s">
        <v>303</v>
      </c>
      <c r="E137" s="186" t="s">
        <v>176</v>
      </c>
      <c r="F137" s="186" t="s">
        <v>164</v>
      </c>
      <c r="G137" s="186" t="s">
        <v>164</v>
      </c>
      <c r="H137" s="186" t="s">
        <v>164</v>
      </c>
      <c r="I137" s="186" t="s">
        <v>164</v>
      </c>
      <c r="J137" s="186" t="s">
        <v>164</v>
      </c>
      <c r="K137" s="186" t="s">
        <v>164</v>
      </c>
      <c r="L137" s="186" t="s">
        <v>164</v>
      </c>
      <c r="M137" s="186" t="s">
        <v>164</v>
      </c>
      <c r="N137" s="186" t="s">
        <v>164</v>
      </c>
      <c r="O137" s="186" t="s">
        <v>164</v>
      </c>
      <c r="P137" s="186"/>
      <c r="Q137" s="186"/>
      <c r="R137" s="186" t="s">
        <v>301</v>
      </c>
      <c r="S137" s="254"/>
      <c r="T137" s="311" t="s">
        <v>304</v>
      </c>
      <c r="U137" s="289" t="s">
        <v>305</v>
      </c>
      <c r="V137" s="311" t="s">
        <v>304</v>
      </c>
      <c r="W137" s="405">
        <v>3667.2521769999998</v>
      </c>
      <c r="X137" s="405"/>
      <c r="Y137" s="405">
        <v>0</v>
      </c>
      <c r="Z137" s="405"/>
      <c r="AA137" s="405">
        <v>7000</v>
      </c>
      <c r="AB137" s="405"/>
      <c r="AC137" s="405">
        <v>7000</v>
      </c>
      <c r="AD137" s="483">
        <v>10667.252177</v>
      </c>
      <c r="AE137" s="405">
        <v>0</v>
      </c>
      <c r="AF137" s="405">
        <v>10667.252177</v>
      </c>
      <c r="AG137" s="483">
        <v>1521.369252</v>
      </c>
      <c r="AH137" s="268">
        <v>0.14262053870632893</v>
      </c>
      <c r="AI137" s="300">
        <v>0.14262053870632893</v>
      </c>
      <c r="AJ137" s="267">
        <v>0</v>
      </c>
      <c r="AK137" s="270">
        <v>1521.369252</v>
      </c>
      <c r="AL137" s="174" t="e" vm="1">
        <v>#VALUE!</v>
      </c>
      <c r="AM137" s="483">
        <v>540.65174733000003</v>
      </c>
      <c r="AN137" s="268">
        <v>5.0683319224018752E-2</v>
      </c>
      <c r="AO137" s="300">
        <v>5.0683319224018752E-2</v>
      </c>
      <c r="AP137" s="267">
        <v>0</v>
      </c>
      <c r="AQ137" s="270">
        <v>540.65174733000003</v>
      </c>
      <c r="AR137" s="174" t="e">
        <v>#N/A</v>
      </c>
      <c r="AS137" s="483">
        <v>540.65174733000003</v>
      </c>
      <c r="AT137" s="268">
        <v>5.0683319224018752E-2</v>
      </c>
      <c r="AU137" s="488">
        <v>9145.8829249999999</v>
      </c>
      <c r="AV137" s="407">
        <v>980.71750466999993</v>
      </c>
      <c r="AW137" s="430">
        <v>10126.600429670001</v>
      </c>
      <c r="AX137" s="429">
        <v>9145.8829249999999</v>
      </c>
      <c r="AY137" s="195" t="e">
        <v>#N/A</v>
      </c>
      <c r="AZ137" s="271" t="e">
        <v>#N/A</v>
      </c>
      <c r="BA137" s="140"/>
      <c r="BB137" s="272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</row>
    <row r="138" spans="1:80" ht="49.5" customHeight="1">
      <c r="A138" s="186"/>
      <c r="B138" s="186" t="s">
        <v>183</v>
      </c>
      <c r="C138" s="244" t="s">
        <v>474</v>
      </c>
      <c r="D138" s="279" t="s">
        <v>306</v>
      </c>
      <c r="E138" s="186" t="s">
        <v>176</v>
      </c>
      <c r="F138" s="186" t="s">
        <v>164</v>
      </c>
      <c r="G138" s="186" t="s">
        <v>164</v>
      </c>
      <c r="H138" s="186" t="s">
        <v>164</v>
      </c>
      <c r="I138" s="186" t="s">
        <v>164</v>
      </c>
      <c r="J138" s="186" t="s">
        <v>164</v>
      </c>
      <c r="K138" s="186" t="s">
        <v>164</v>
      </c>
      <c r="L138" s="186" t="s">
        <v>164</v>
      </c>
      <c r="M138" s="186" t="s">
        <v>164</v>
      </c>
      <c r="N138" s="186" t="s">
        <v>164</v>
      </c>
      <c r="O138" s="186" t="s">
        <v>164</v>
      </c>
      <c r="P138" s="186"/>
      <c r="Q138" s="186"/>
      <c r="R138" s="186" t="s">
        <v>301</v>
      </c>
      <c r="S138" s="254"/>
      <c r="T138" s="311" t="s">
        <v>307</v>
      </c>
      <c r="U138" s="289">
        <v>2021011000107</v>
      </c>
      <c r="V138" s="311" t="s">
        <v>307</v>
      </c>
      <c r="W138" s="405">
        <v>5670.907467</v>
      </c>
      <c r="X138" s="405"/>
      <c r="Y138" s="405">
        <v>0</v>
      </c>
      <c r="Z138" s="405"/>
      <c r="AA138" s="405">
        <v>5000</v>
      </c>
      <c r="AB138" s="405"/>
      <c r="AC138" s="405">
        <v>5000</v>
      </c>
      <c r="AD138" s="483">
        <v>10670.907467000001</v>
      </c>
      <c r="AE138" s="405">
        <v>0</v>
      </c>
      <c r="AF138" s="405">
        <v>10670.907467000001</v>
      </c>
      <c r="AG138" s="483">
        <v>1504.8240029999999</v>
      </c>
      <c r="AH138" s="268">
        <v>0.14102118377970185</v>
      </c>
      <c r="AI138" s="300">
        <v>0.14102118377970185</v>
      </c>
      <c r="AJ138" s="267">
        <v>0</v>
      </c>
      <c r="AK138" s="270">
        <v>1504.8240029999999</v>
      </c>
      <c r="AL138" s="174" t="e" vm="1">
        <v>#VALUE!</v>
      </c>
      <c r="AM138" s="483">
        <v>670.15716932999999</v>
      </c>
      <c r="AN138" s="268">
        <v>6.280226601181528E-2</v>
      </c>
      <c r="AO138" s="300">
        <v>6.280226601181528E-2</v>
      </c>
      <c r="AP138" s="267">
        <v>0</v>
      </c>
      <c r="AQ138" s="270">
        <v>670.15716932999999</v>
      </c>
      <c r="AR138" s="174" t="e">
        <v>#N/A</v>
      </c>
      <c r="AS138" s="483">
        <v>668.91695133000007</v>
      </c>
      <c r="AT138" s="268">
        <v>6.2686041782167023E-2</v>
      </c>
      <c r="AU138" s="488">
        <v>9166.0834640000012</v>
      </c>
      <c r="AV138" s="407">
        <v>834.66683366999996</v>
      </c>
      <c r="AW138" s="430">
        <v>10000.750297670002</v>
      </c>
      <c r="AX138" s="429">
        <v>9166.0834640000012</v>
      </c>
      <c r="AY138" s="195" t="e">
        <v>#N/A</v>
      </c>
      <c r="AZ138" s="271" t="e">
        <v>#N/A</v>
      </c>
      <c r="BA138" s="140"/>
      <c r="BB138" s="272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O138" s="273"/>
      <c r="BP138" s="273"/>
      <c r="BQ138" s="273"/>
      <c r="BR138" s="273"/>
      <c r="BS138" s="273"/>
      <c r="BT138" s="273"/>
      <c r="BU138" s="273"/>
      <c r="BV138" s="273"/>
      <c r="BW138" s="273"/>
      <c r="BX138" s="273"/>
      <c r="BY138" s="273"/>
      <c r="BZ138" s="273"/>
    </row>
    <row r="139" spans="1:80" ht="34.5" customHeight="1">
      <c r="A139" s="186"/>
      <c r="B139" s="186"/>
      <c r="C139" s="186"/>
      <c r="D139" s="279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254"/>
      <c r="T139" s="318" t="s">
        <v>308</v>
      </c>
      <c r="U139" s="461"/>
      <c r="V139" s="318" t="s">
        <v>308</v>
      </c>
      <c r="W139" s="398">
        <v>13737.081468</v>
      </c>
      <c r="X139" s="398">
        <v>0</v>
      </c>
      <c r="Y139" s="398">
        <v>0</v>
      </c>
      <c r="Z139" s="398">
        <v>0</v>
      </c>
      <c r="AA139" s="398">
        <v>17000</v>
      </c>
      <c r="AB139" s="398">
        <v>0</v>
      </c>
      <c r="AC139" s="398">
        <v>17000</v>
      </c>
      <c r="AD139" s="473">
        <v>30737.081468</v>
      </c>
      <c r="AE139" s="398">
        <v>0</v>
      </c>
      <c r="AF139" s="398">
        <v>30737.081468</v>
      </c>
      <c r="AG139" s="473">
        <v>4581.2848809999996</v>
      </c>
      <c r="AH139" s="171">
        <v>0.14904749124504613</v>
      </c>
      <c r="AI139" s="283">
        <v>0.14904749124504613</v>
      </c>
      <c r="AJ139" s="190">
        <v>0</v>
      </c>
      <c r="AK139" s="190">
        <v>3076.4608779999999</v>
      </c>
      <c r="AL139" s="174" t="e" vm="1">
        <v>#VALUE!</v>
      </c>
      <c r="AM139" s="473">
        <v>2171.3213836499999</v>
      </c>
      <c r="AN139" s="188">
        <v>7.0641755168282194E-2</v>
      </c>
      <c r="AO139" s="283">
        <v>7.0641755168282194E-2</v>
      </c>
      <c r="AP139" s="190">
        <v>0</v>
      </c>
      <c r="AQ139" s="190">
        <v>1501.1642143200002</v>
      </c>
      <c r="AR139" s="174" t="e">
        <v>#N/A</v>
      </c>
      <c r="AS139" s="473">
        <v>2169.2392096499998</v>
      </c>
      <c r="AT139" s="188">
        <v>7.0574013733488913E-2</v>
      </c>
      <c r="AU139" s="473">
        <v>26155.796587000004</v>
      </c>
      <c r="AV139" s="398">
        <v>2409.9634973499997</v>
      </c>
      <c r="AW139" s="400">
        <v>28565.760084350004</v>
      </c>
      <c r="AX139" s="398">
        <v>26155.796587000001</v>
      </c>
      <c r="AY139" s="275" t="e">
        <v>#N/A</v>
      </c>
      <c r="AZ139" s="271" t="e">
        <v>#N/A</v>
      </c>
      <c r="BA139" s="140"/>
      <c r="BB139" s="319"/>
      <c r="BC139" s="319"/>
      <c r="BD139" s="319"/>
      <c r="BE139" s="319"/>
      <c r="BF139" s="319"/>
      <c r="BG139" s="319"/>
      <c r="BH139" s="319"/>
      <c r="BI139" s="319"/>
      <c r="BJ139" s="319"/>
      <c r="BK139" s="319"/>
      <c r="BL139" s="319"/>
      <c r="BM139" s="319"/>
      <c r="BO139" s="319"/>
      <c r="BP139" s="319"/>
      <c r="BQ139" s="319"/>
      <c r="BR139" s="319"/>
      <c r="BS139" s="319"/>
      <c r="BT139" s="319"/>
      <c r="BU139" s="319"/>
      <c r="BV139" s="319"/>
      <c r="BW139" s="319"/>
      <c r="BX139" s="319"/>
      <c r="BY139" s="319"/>
      <c r="BZ139" s="319"/>
    </row>
    <row r="140" spans="1:80" ht="34.5" customHeight="1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254"/>
      <c r="T140" s="301" t="s">
        <v>125</v>
      </c>
      <c r="U140" s="460"/>
      <c r="V140" s="301" t="s">
        <v>125</v>
      </c>
      <c r="W140" s="160" t="s">
        <v>126</v>
      </c>
      <c r="X140" s="160" t="s">
        <v>127</v>
      </c>
      <c r="Y140" s="160" t="s">
        <v>128</v>
      </c>
      <c r="Z140" s="160" t="s">
        <v>129</v>
      </c>
      <c r="AA140" s="160" t="s">
        <v>130</v>
      </c>
      <c r="AB140" s="160" t="s">
        <v>131</v>
      </c>
      <c r="AC140" s="159" t="s">
        <v>132</v>
      </c>
      <c r="AD140" s="469" t="s">
        <v>133</v>
      </c>
      <c r="AE140" s="159" t="s">
        <v>134</v>
      </c>
      <c r="AF140" s="159" t="s">
        <v>135</v>
      </c>
      <c r="AG140" s="469" t="s">
        <v>0</v>
      </c>
      <c r="AH140" s="161" t="s">
        <v>136</v>
      </c>
      <c r="AI140" s="162" t="s">
        <v>137</v>
      </c>
      <c r="AJ140" s="162" t="s">
        <v>138</v>
      </c>
      <c r="AK140" s="162" t="s">
        <v>139</v>
      </c>
      <c r="AL140" s="163" t="s">
        <v>140</v>
      </c>
      <c r="AM140" s="469" t="s">
        <v>141</v>
      </c>
      <c r="AN140" s="161" t="s">
        <v>142</v>
      </c>
      <c r="AO140" s="259" t="s">
        <v>241</v>
      </c>
      <c r="AP140" s="259" t="s">
        <v>144</v>
      </c>
      <c r="AQ140" s="259" t="s">
        <v>145</v>
      </c>
      <c r="AR140" s="288" t="s">
        <v>146</v>
      </c>
      <c r="AS140" s="469" t="s">
        <v>472</v>
      </c>
      <c r="AT140" s="161" t="s">
        <v>473</v>
      </c>
      <c r="AU140" s="489" t="s">
        <v>147</v>
      </c>
      <c r="AV140" s="417" t="s">
        <v>148</v>
      </c>
      <c r="AW140" s="417" t="s">
        <v>149</v>
      </c>
      <c r="AX140" s="418" t="s">
        <v>309</v>
      </c>
      <c r="AY140" s="259" t="s">
        <v>151</v>
      </c>
      <c r="AZ140" s="260" t="s">
        <v>152</v>
      </c>
      <c r="BA140" s="140"/>
      <c r="BB140" s="166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</row>
    <row r="141" spans="1:80" ht="55.5" customHeight="1">
      <c r="A141" s="186"/>
      <c r="B141" s="186" t="s">
        <v>183</v>
      </c>
      <c r="C141" s="244" t="s">
        <v>474</v>
      </c>
      <c r="D141" s="279" t="s">
        <v>310</v>
      </c>
      <c r="E141" s="186" t="s">
        <v>176</v>
      </c>
      <c r="F141" s="186" t="s">
        <v>164</v>
      </c>
      <c r="G141" s="186" t="s">
        <v>164</v>
      </c>
      <c r="H141" s="186" t="s">
        <v>164</v>
      </c>
      <c r="I141" s="186" t="s">
        <v>164</v>
      </c>
      <c r="J141" s="186" t="s">
        <v>164</v>
      </c>
      <c r="K141" s="186" t="s">
        <v>164</v>
      </c>
      <c r="L141" s="186" t="s">
        <v>164</v>
      </c>
      <c r="M141" s="186" t="s">
        <v>164</v>
      </c>
      <c r="N141" s="186" t="s">
        <v>164</v>
      </c>
      <c r="O141" s="186" t="s">
        <v>164</v>
      </c>
      <c r="P141" s="186"/>
      <c r="Q141" s="186"/>
      <c r="R141" s="186"/>
      <c r="S141" s="254"/>
      <c r="T141" s="311" t="s">
        <v>311</v>
      </c>
      <c r="U141" s="264">
        <v>2023011000018</v>
      </c>
      <c r="V141" s="311" t="s">
        <v>311</v>
      </c>
      <c r="W141" s="405">
        <v>7366</v>
      </c>
      <c r="X141" s="405"/>
      <c r="Y141" s="405">
        <v>0</v>
      </c>
      <c r="Z141" s="405"/>
      <c r="AA141" s="405">
        <v>0</v>
      </c>
      <c r="AB141" s="405"/>
      <c r="AC141" s="405"/>
      <c r="AD141" s="483">
        <v>7366</v>
      </c>
      <c r="AE141" s="405">
        <v>0</v>
      </c>
      <c r="AF141" s="405">
        <v>7366</v>
      </c>
      <c r="AG141" s="483">
        <v>1369.1184009999999</v>
      </c>
      <c r="AH141" s="268">
        <v>0.18586999742058105</v>
      </c>
      <c r="AI141" s="269">
        <v>0.18586999742058105</v>
      </c>
      <c r="AJ141" s="267">
        <v>0</v>
      </c>
      <c r="AK141" s="270"/>
      <c r="AL141" s="174" t="e" vm="1">
        <v>#VALUE!</v>
      </c>
      <c r="AM141" s="483">
        <v>667.90680399999997</v>
      </c>
      <c r="AN141" s="268">
        <v>9.0674287808851478E-2</v>
      </c>
      <c r="AO141" s="269">
        <v>9.0674287808851478E-2</v>
      </c>
      <c r="AP141" s="267">
        <v>0</v>
      </c>
      <c r="AQ141" s="320"/>
      <c r="AR141" s="174" t="e">
        <v>#N/A</v>
      </c>
      <c r="AS141" s="483">
        <v>666.97884799999997</v>
      </c>
      <c r="AT141" s="268">
        <v>9.0548309530274235E-2</v>
      </c>
      <c r="AU141" s="483">
        <v>5996.8815990000003</v>
      </c>
      <c r="AV141" s="407">
        <v>701.21159699999998</v>
      </c>
      <c r="AW141" s="430">
        <v>6698.0931959999998</v>
      </c>
      <c r="AX141" s="407">
        <v>5996.8815990000003</v>
      </c>
      <c r="AY141" s="195" t="e">
        <v>#N/A</v>
      </c>
      <c r="AZ141" s="271"/>
      <c r="BA141" s="140"/>
      <c r="BB141" s="272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BM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</row>
    <row r="142" spans="1:80" ht="34.5" customHeight="1">
      <c r="A142" s="186"/>
      <c r="B142" s="186"/>
      <c r="C142" s="186"/>
      <c r="D142" s="279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254"/>
      <c r="T142" s="160" t="s">
        <v>312</v>
      </c>
      <c r="U142" s="457"/>
      <c r="V142" s="160" t="s">
        <v>312</v>
      </c>
      <c r="W142" s="398">
        <v>7366</v>
      </c>
      <c r="X142" s="398">
        <v>0</v>
      </c>
      <c r="Y142" s="398">
        <v>0</v>
      </c>
      <c r="Z142" s="398"/>
      <c r="AA142" s="398">
        <v>0</v>
      </c>
      <c r="AB142" s="398">
        <v>0</v>
      </c>
      <c r="AC142" s="398">
        <v>0</v>
      </c>
      <c r="AD142" s="473">
        <v>7366</v>
      </c>
      <c r="AE142" s="398">
        <v>0</v>
      </c>
      <c r="AF142" s="398">
        <v>7366</v>
      </c>
      <c r="AG142" s="473">
        <v>1369.1184009999999</v>
      </c>
      <c r="AH142" s="171">
        <v>0.18586999742058105</v>
      </c>
      <c r="AI142" s="282">
        <v>0.18586999742058105</v>
      </c>
      <c r="AJ142" s="190">
        <v>0</v>
      </c>
      <c r="AK142" s="190" t="e">
        <v>#REF!</v>
      </c>
      <c r="AL142" s="174" t="e" vm="1">
        <v>#VALUE!</v>
      </c>
      <c r="AM142" s="473">
        <v>667.90680399999997</v>
      </c>
      <c r="AN142" s="188">
        <v>9.0674287808851478E-2</v>
      </c>
      <c r="AO142" s="283">
        <v>9.0674287808851478E-2</v>
      </c>
      <c r="AP142" s="190" t="e">
        <v>#REF!</v>
      </c>
      <c r="AQ142" s="190" t="e">
        <v>#REF!</v>
      </c>
      <c r="AR142" s="174" t="e">
        <v>#N/A</v>
      </c>
      <c r="AS142" s="473">
        <v>666.97884799999997</v>
      </c>
      <c r="AT142" s="188">
        <v>9.0548309530274235E-2</v>
      </c>
      <c r="AU142" s="473">
        <v>5996.8815990000003</v>
      </c>
      <c r="AV142" s="398">
        <v>701.21159699999998</v>
      </c>
      <c r="AW142" s="398">
        <v>6698.0931959999998</v>
      </c>
      <c r="AX142" s="398">
        <v>5996.8815990000003</v>
      </c>
      <c r="AY142" s="275" t="e">
        <v>#REF!</v>
      </c>
      <c r="AZ142" s="271" t="e">
        <v>#REF!</v>
      </c>
      <c r="BA142" s="140"/>
      <c r="BB142" s="316"/>
      <c r="BC142" s="316"/>
      <c r="BD142" s="316"/>
      <c r="BE142" s="316"/>
      <c r="BF142" s="316"/>
      <c r="BG142" s="316"/>
      <c r="BH142" s="316"/>
      <c r="BI142" s="316"/>
      <c r="BJ142" s="316"/>
      <c r="BK142" s="316"/>
      <c r="BL142" s="316"/>
      <c r="BM142" s="316"/>
      <c r="BO142" s="316"/>
      <c r="BP142" s="316"/>
      <c r="BQ142" s="316"/>
      <c r="BR142" s="316"/>
      <c r="BS142" s="316"/>
      <c r="BT142" s="316"/>
      <c r="BU142" s="316"/>
      <c r="BV142" s="316"/>
      <c r="BW142" s="316"/>
      <c r="BX142" s="316"/>
      <c r="BY142" s="316"/>
      <c r="BZ142" s="316"/>
    </row>
    <row r="143" spans="1:80" ht="34.5" customHeight="1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254"/>
      <c r="T143" s="301" t="s">
        <v>125</v>
      </c>
      <c r="U143" s="460"/>
      <c r="V143" s="301" t="s">
        <v>125</v>
      </c>
      <c r="W143" s="160" t="s">
        <v>126</v>
      </c>
      <c r="X143" s="160" t="s">
        <v>127</v>
      </c>
      <c r="Y143" s="160" t="s">
        <v>128</v>
      </c>
      <c r="Z143" s="160" t="s">
        <v>129</v>
      </c>
      <c r="AA143" s="160" t="s">
        <v>130</v>
      </c>
      <c r="AB143" s="160" t="s">
        <v>131</v>
      </c>
      <c r="AC143" s="159" t="s">
        <v>132</v>
      </c>
      <c r="AD143" s="469" t="s">
        <v>133</v>
      </c>
      <c r="AE143" s="159" t="s">
        <v>134</v>
      </c>
      <c r="AF143" s="159" t="s">
        <v>135</v>
      </c>
      <c r="AG143" s="469" t="s">
        <v>0</v>
      </c>
      <c r="AH143" s="161" t="s">
        <v>136</v>
      </c>
      <c r="AI143" s="162" t="s">
        <v>137</v>
      </c>
      <c r="AJ143" s="162" t="s">
        <v>138</v>
      </c>
      <c r="AK143" s="162" t="s">
        <v>139</v>
      </c>
      <c r="AL143" s="163" t="s">
        <v>140</v>
      </c>
      <c r="AM143" s="469" t="s">
        <v>141</v>
      </c>
      <c r="AN143" s="161" t="s">
        <v>142</v>
      </c>
      <c r="AO143" s="259" t="s">
        <v>241</v>
      </c>
      <c r="AP143" s="259" t="s">
        <v>144</v>
      </c>
      <c r="AQ143" s="259" t="s">
        <v>145</v>
      </c>
      <c r="AR143" s="288" t="s">
        <v>146</v>
      </c>
      <c r="AS143" s="469" t="s">
        <v>472</v>
      </c>
      <c r="AT143" s="161" t="s">
        <v>473</v>
      </c>
      <c r="AU143" s="489" t="s">
        <v>147</v>
      </c>
      <c r="AV143" s="417" t="s">
        <v>148</v>
      </c>
      <c r="AW143" s="417" t="s">
        <v>149</v>
      </c>
      <c r="AX143" s="418" t="s">
        <v>242</v>
      </c>
      <c r="AY143" s="259" t="s">
        <v>151</v>
      </c>
      <c r="AZ143" s="260" t="s">
        <v>152</v>
      </c>
      <c r="BA143" s="140"/>
      <c r="BB143" s="166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</row>
    <row r="144" spans="1:80" ht="51.75" customHeight="1">
      <c r="A144" s="186"/>
      <c r="B144" s="186" t="s">
        <v>183</v>
      </c>
      <c r="C144" s="244" t="s">
        <v>474</v>
      </c>
      <c r="D144" s="279" t="s">
        <v>313</v>
      </c>
      <c r="E144" s="186" t="s">
        <v>176</v>
      </c>
      <c r="F144" s="186" t="s">
        <v>164</v>
      </c>
      <c r="G144" s="186" t="s">
        <v>164</v>
      </c>
      <c r="H144" s="186" t="s">
        <v>164</v>
      </c>
      <c r="I144" s="186" t="s">
        <v>164</v>
      </c>
      <c r="J144" s="186" t="s">
        <v>164</v>
      </c>
      <c r="K144" s="186" t="s">
        <v>164</v>
      </c>
      <c r="L144" s="186" t="s">
        <v>164</v>
      </c>
      <c r="M144" s="186" t="s">
        <v>164</v>
      </c>
      <c r="N144" s="186" t="s">
        <v>164</v>
      </c>
      <c r="O144" s="186" t="s">
        <v>164</v>
      </c>
      <c r="P144" s="186"/>
      <c r="Q144" s="186"/>
      <c r="R144" s="186" t="s">
        <v>244</v>
      </c>
      <c r="S144" s="254"/>
      <c r="T144" s="280" t="s">
        <v>314</v>
      </c>
      <c r="U144" s="264">
        <v>2023011000038</v>
      </c>
      <c r="V144" s="280" t="s">
        <v>314</v>
      </c>
      <c r="W144" s="404">
        <v>8363.4</v>
      </c>
      <c r="X144" s="405">
        <v>0</v>
      </c>
      <c r="Y144" s="405">
        <v>0</v>
      </c>
      <c r="Z144" s="405"/>
      <c r="AA144" s="405">
        <v>0</v>
      </c>
      <c r="AB144" s="405"/>
      <c r="AC144" s="405">
        <v>0</v>
      </c>
      <c r="AD144" s="483">
        <v>8363.4</v>
      </c>
      <c r="AE144" s="405">
        <v>0</v>
      </c>
      <c r="AF144" s="405">
        <v>8363.4</v>
      </c>
      <c r="AG144" s="484">
        <v>5394.5998319999999</v>
      </c>
      <c r="AH144" s="268">
        <v>0.64502473061195209</v>
      </c>
      <c r="AI144" s="269">
        <v>0.64502473061195209</v>
      </c>
      <c r="AJ144" s="267">
        <v>0</v>
      </c>
      <c r="AK144" s="270">
        <v>5394.5998319999999</v>
      </c>
      <c r="AL144" s="321" t="e" vm="1">
        <v>#VALUE!</v>
      </c>
      <c r="AM144" s="484">
        <v>4152.9285309999996</v>
      </c>
      <c r="AN144" s="268">
        <v>0.49655983583231694</v>
      </c>
      <c r="AO144" s="269">
        <v>0.49655983583231694</v>
      </c>
      <c r="AP144" s="267">
        <v>0</v>
      </c>
      <c r="AQ144" s="270">
        <v>4152.9285309999996</v>
      </c>
      <c r="AR144" s="174" t="e">
        <v>#N/A</v>
      </c>
      <c r="AS144" s="484">
        <v>4152.9285309999996</v>
      </c>
      <c r="AT144" s="268">
        <v>0.49655983583231694</v>
      </c>
      <c r="AU144" s="483">
        <v>2968.8001679999998</v>
      </c>
      <c r="AV144" s="408">
        <v>1241.6713010000003</v>
      </c>
      <c r="AW144" s="414">
        <v>4210.4714690000001</v>
      </c>
      <c r="AX144" s="419">
        <v>2968.8001679999998</v>
      </c>
      <c r="AY144" s="195" t="e">
        <v>#N/A</v>
      </c>
      <c r="AZ144" s="271" t="e">
        <v>#N/A</v>
      </c>
      <c r="BA144" s="140"/>
      <c r="BB144" s="281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O144" s="273"/>
      <c r="BP144" s="273"/>
      <c r="BQ144" s="273"/>
      <c r="BR144" s="273"/>
      <c r="BS144" s="273"/>
      <c r="BT144" s="273"/>
      <c r="BU144" s="273"/>
      <c r="BV144" s="273"/>
      <c r="BW144" s="273"/>
      <c r="BX144" s="273"/>
      <c r="BY144" s="273"/>
      <c r="BZ144" s="273"/>
    </row>
    <row r="145" spans="1:79" ht="34.5" customHeight="1">
      <c r="A145" s="186"/>
      <c r="B145" s="186"/>
      <c r="C145" s="186"/>
      <c r="D145" s="279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254"/>
      <c r="T145" s="160" t="s">
        <v>315</v>
      </c>
      <c r="U145" s="457"/>
      <c r="V145" s="160" t="s">
        <v>315</v>
      </c>
      <c r="W145" s="398">
        <v>8363.4</v>
      </c>
      <c r="X145" s="398">
        <v>0</v>
      </c>
      <c r="Y145" s="398">
        <v>0</v>
      </c>
      <c r="Z145" s="398">
        <v>0</v>
      </c>
      <c r="AA145" s="398">
        <v>0</v>
      </c>
      <c r="AB145" s="398">
        <v>0</v>
      </c>
      <c r="AC145" s="398">
        <v>1551873</v>
      </c>
      <c r="AD145" s="473">
        <v>8363.4</v>
      </c>
      <c r="AE145" s="398">
        <v>0</v>
      </c>
      <c r="AF145" s="398">
        <v>8363.4</v>
      </c>
      <c r="AG145" s="473">
        <v>5394.5998319999999</v>
      </c>
      <c r="AH145" s="171">
        <v>0.64502473061195209</v>
      </c>
      <c r="AI145" s="282">
        <v>0.64502473061195209</v>
      </c>
      <c r="AJ145" s="190">
        <v>0</v>
      </c>
      <c r="AK145" s="190" t="e">
        <v>#REF!</v>
      </c>
      <c r="AL145" s="321" t="e" vm="1">
        <v>#VALUE!</v>
      </c>
      <c r="AM145" s="473">
        <v>4152.9285309999996</v>
      </c>
      <c r="AN145" s="188">
        <v>0.49655983583231694</v>
      </c>
      <c r="AO145" s="283">
        <v>0.49655983583231694</v>
      </c>
      <c r="AP145" s="190" t="e">
        <v>#REF!</v>
      </c>
      <c r="AQ145" s="190" t="e">
        <v>#REF!</v>
      </c>
      <c r="AR145" s="174" t="e">
        <v>#N/A</v>
      </c>
      <c r="AS145" s="473">
        <v>4152.9285309999996</v>
      </c>
      <c r="AT145" s="188">
        <v>0.49655983583231694</v>
      </c>
      <c r="AU145" s="473">
        <v>2968.8001679999998</v>
      </c>
      <c r="AV145" s="398">
        <v>1241.6713010000003</v>
      </c>
      <c r="AW145" s="400">
        <v>4210.4714690000001</v>
      </c>
      <c r="AX145" s="398">
        <v>2968.8001679999998</v>
      </c>
      <c r="AY145" s="275" t="e">
        <v>#REF!</v>
      </c>
      <c r="AZ145" s="271" t="e">
        <v>#REF!</v>
      </c>
      <c r="BA145" s="140"/>
      <c r="BB145" s="281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O145" s="273"/>
      <c r="BP145" s="273"/>
      <c r="BQ145" s="273"/>
      <c r="BR145" s="273"/>
      <c r="BS145" s="273"/>
      <c r="BT145" s="273"/>
      <c r="BU145" s="273"/>
      <c r="BV145" s="273"/>
      <c r="BW145" s="273"/>
      <c r="BX145" s="273"/>
      <c r="BY145" s="273"/>
      <c r="BZ145" s="273"/>
    </row>
    <row r="146" spans="1:79" ht="34.5" customHeight="1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254"/>
      <c r="T146" s="160" t="s">
        <v>316</v>
      </c>
      <c r="U146" s="457"/>
      <c r="V146" s="160" t="s">
        <v>316</v>
      </c>
      <c r="W146" s="410">
        <v>29466.481467999998</v>
      </c>
      <c r="X146" s="410">
        <v>0</v>
      </c>
      <c r="Y146" s="410">
        <v>0</v>
      </c>
      <c r="Z146" s="410"/>
      <c r="AA146" s="398">
        <v>0</v>
      </c>
      <c r="AB146" s="398">
        <v>0</v>
      </c>
      <c r="AC146" s="398">
        <v>0</v>
      </c>
      <c r="AD146" s="485">
        <v>46466.481467999998</v>
      </c>
      <c r="AE146" s="410">
        <v>0</v>
      </c>
      <c r="AF146" s="410">
        <v>46466.481467999998</v>
      </c>
      <c r="AG146" s="485">
        <v>11345.003113999999</v>
      </c>
      <c r="AH146" s="171">
        <v>0.24415455518862442</v>
      </c>
      <c r="AI146" s="282">
        <v>0.24415455518862442</v>
      </c>
      <c r="AJ146" s="190">
        <v>0</v>
      </c>
      <c r="AK146" s="190" t="e">
        <v>#REF!</v>
      </c>
      <c r="AL146" s="321" t="e" vm="1">
        <v>#VALUE!</v>
      </c>
      <c r="AM146" s="485">
        <v>6992.1567186499997</v>
      </c>
      <c r="AN146" s="188">
        <v>0.15047743013348833</v>
      </c>
      <c r="AO146" s="283">
        <v>0.15047743013348833</v>
      </c>
      <c r="AP146" s="190" t="e">
        <v>#REF!</v>
      </c>
      <c r="AQ146" s="190" t="e">
        <v>#REF!</v>
      </c>
      <c r="AR146" s="174" t="e">
        <v>#N/A</v>
      </c>
      <c r="AS146" s="485">
        <v>6989.1465886499991</v>
      </c>
      <c r="AT146" s="188">
        <v>0.15041264945922803</v>
      </c>
      <c r="AU146" s="485">
        <v>35121.478354000006</v>
      </c>
      <c r="AV146" s="410">
        <v>4352.8463953499995</v>
      </c>
      <c r="AW146" s="410">
        <v>39474.324749350002</v>
      </c>
      <c r="AX146" s="410">
        <v>35121.478353999999</v>
      </c>
      <c r="AY146" s="275" t="e">
        <v>#REF!</v>
      </c>
      <c r="AZ146" s="271" t="e">
        <v>#REF!</v>
      </c>
      <c r="BA146" s="140"/>
      <c r="BB146" s="322"/>
      <c r="BC146" s="319"/>
      <c r="BD146" s="319"/>
      <c r="BE146" s="319"/>
      <c r="BF146" s="319"/>
      <c r="BG146" s="319"/>
      <c r="BH146" s="319"/>
      <c r="BI146" s="319"/>
      <c r="BJ146" s="319"/>
      <c r="BK146" s="319"/>
      <c r="BL146" s="319"/>
      <c r="BM146" s="319"/>
      <c r="BO146" s="319"/>
      <c r="BP146" s="319"/>
      <c r="BQ146" s="319"/>
      <c r="BR146" s="319"/>
      <c r="BS146" s="319"/>
      <c r="BT146" s="319"/>
      <c r="BU146" s="319"/>
      <c r="BV146" s="319"/>
      <c r="BW146" s="319"/>
      <c r="BX146" s="319"/>
      <c r="BY146" s="319"/>
      <c r="BZ146" s="319"/>
    </row>
    <row r="147" spans="1:79" ht="51.75" customHeight="1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254"/>
      <c r="T147" s="278" t="s">
        <v>125</v>
      </c>
      <c r="U147" s="458"/>
      <c r="V147" s="278" t="s">
        <v>125</v>
      </c>
      <c r="W147" s="160" t="s">
        <v>126</v>
      </c>
      <c r="X147" s="160" t="s">
        <v>127</v>
      </c>
      <c r="Y147" s="160" t="s">
        <v>128</v>
      </c>
      <c r="Z147" s="160" t="s">
        <v>129</v>
      </c>
      <c r="AA147" s="160" t="s">
        <v>130</v>
      </c>
      <c r="AB147" s="160" t="s">
        <v>131</v>
      </c>
      <c r="AC147" s="159" t="s">
        <v>132</v>
      </c>
      <c r="AD147" s="469" t="s">
        <v>133</v>
      </c>
      <c r="AE147" s="159" t="s">
        <v>134</v>
      </c>
      <c r="AF147" s="159" t="s">
        <v>135</v>
      </c>
      <c r="AG147" s="469" t="s">
        <v>0</v>
      </c>
      <c r="AH147" s="161" t="s">
        <v>136</v>
      </c>
      <c r="AI147" s="162" t="s">
        <v>137</v>
      </c>
      <c r="AJ147" s="162" t="s">
        <v>138</v>
      </c>
      <c r="AK147" s="162" t="s">
        <v>139</v>
      </c>
      <c r="AL147" s="163" t="s">
        <v>140</v>
      </c>
      <c r="AM147" s="469" t="s">
        <v>141</v>
      </c>
      <c r="AN147" s="161" t="s">
        <v>142</v>
      </c>
      <c r="AO147" s="162"/>
      <c r="AP147" s="259" t="s">
        <v>144</v>
      </c>
      <c r="AQ147" s="259" t="s">
        <v>145</v>
      </c>
      <c r="AR147" s="288" t="s">
        <v>146</v>
      </c>
      <c r="AS147" s="469" t="s">
        <v>472</v>
      </c>
      <c r="AT147" s="161" t="s">
        <v>473</v>
      </c>
      <c r="AU147" s="469" t="s">
        <v>147</v>
      </c>
      <c r="AV147" s="413" t="s">
        <v>148</v>
      </c>
      <c r="AW147" s="413" t="s">
        <v>149</v>
      </c>
      <c r="AX147" s="431"/>
      <c r="AY147" s="259" t="s">
        <v>151</v>
      </c>
      <c r="AZ147" s="260" t="s">
        <v>152</v>
      </c>
      <c r="BA147" s="140"/>
      <c r="BB147" s="166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</row>
    <row r="148" spans="1:79" ht="51" customHeight="1">
      <c r="A148" s="261"/>
      <c r="B148" s="261" t="s">
        <v>183</v>
      </c>
      <c r="C148" s="244" t="s">
        <v>474</v>
      </c>
      <c r="D148" s="279" t="s">
        <v>317</v>
      </c>
      <c r="E148" s="261" t="s">
        <v>176</v>
      </c>
      <c r="F148" s="261" t="s">
        <v>164</v>
      </c>
      <c r="G148" s="261" t="s">
        <v>164</v>
      </c>
      <c r="H148" s="261" t="s">
        <v>164</v>
      </c>
      <c r="I148" s="261" t="s">
        <v>164</v>
      </c>
      <c r="J148" s="261" t="s">
        <v>164</v>
      </c>
      <c r="K148" s="261" t="s">
        <v>164</v>
      </c>
      <c r="L148" s="261" t="s">
        <v>164</v>
      </c>
      <c r="M148" s="261" t="s">
        <v>164</v>
      </c>
      <c r="N148" s="261" t="s">
        <v>164</v>
      </c>
      <c r="O148" s="261" t="s">
        <v>164</v>
      </c>
      <c r="P148" s="261"/>
      <c r="Q148" s="261"/>
      <c r="R148" s="186" t="s">
        <v>244</v>
      </c>
      <c r="S148" s="262"/>
      <c r="T148" s="263" t="s">
        <v>318</v>
      </c>
      <c r="U148" s="264">
        <v>2018011001069</v>
      </c>
      <c r="V148" s="263" t="s">
        <v>318</v>
      </c>
      <c r="W148" s="432">
        <v>24000</v>
      </c>
      <c r="X148" s="405">
        <v>0</v>
      </c>
      <c r="Y148" s="405">
        <v>0</v>
      </c>
      <c r="Z148" s="405"/>
      <c r="AA148" s="405">
        <v>0</v>
      </c>
      <c r="AB148" s="405"/>
      <c r="AC148" s="405">
        <v>0</v>
      </c>
      <c r="AD148" s="483">
        <v>24000</v>
      </c>
      <c r="AE148" s="409">
        <v>0</v>
      </c>
      <c r="AF148" s="409">
        <v>24000</v>
      </c>
      <c r="AG148" s="492">
        <v>17429.742181000001</v>
      </c>
      <c r="AH148" s="291">
        <v>0.72623925754166674</v>
      </c>
      <c r="AI148" s="290">
        <v>0.72623925754166674</v>
      </c>
      <c r="AJ148" s="267">
        <v>0</v>
      </c>
      <c r="AK148" s="270">
        <v>17429.742181000001</v>
      </c>
      <c r="AL148" s="321" t="e" vm="1">
        <v>#VALUE!</v>
      </c>
      <c r="AM148" s="492">
        <v>9074.2438356800012</v>
      </c>
      <c r="AN148" s="291">
        <v>0.3780934931533334</v>
      </c>
      <c r="AO148" s="290"/>
      <c r="AP148" s="267">
        <v>0</v>
      </c>
      <c r="AQ148" s="270">
        <v>9074.2438356800012</v>
      </c>
      <c r="AR148" s="174" t="e">
        <v>#N/A</v>
      </c>
      <c r="AS148" s="492">
        <v>9074.2438356800012</v>
      </c>
      <c r="AT148" s="291">
        <v>0.3780934931533334</v>
      </c>
      <c r="AU148" s="486">
        <v>6570.2578189999986</v>
      </c>
      <c r="AV148" s="408">
        <v>8355.4983453200002</v>
      </c>
      <c r="AW148" s="414">
        <v>14925.756164319999</v>
      </c>
      <c r="AX148" s="433"/>
      <c r="AY148" s="195" t="e">
        <v>#N/A</v>
      </c>
      <c r="AZ148" s="271" t="e">
        <v>#N/A</v>
      </c>
      <c r="BA148" s="140"/>
      <c r="BB148" s="281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</row>
    <row r="149" spans="1:79" ht="34.5" customHeight="1">
      <c r="A149" s="186"/>
      <c r="B149" s="186"/>
      <c r="C149" s="186"/>
      <c r="D149" s="279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254"/>
      <c r="T149" s="160" t="s">
        <v>319</v>
      </c>
      <c r="U149" s="457"/>
      <c r="V149" s="160" t="s">
        <v>319</v>
      </c>
      <c r="W149" s="398">
        <v>24000</v>
      </c>
      <c r="X149" s="425">
        <v>0</v>
      </c>
      <c r="Y149" s="398">
        <v>0</v>
      </c>
      <c r="Z149" s="398">
        <v>0</v>
      </c>
      <c r="AA149" s="398">
        <v>0</v>
      </c>
      <c r="AB149" s="398">
        <v>0</v>
      </c>
      <c r="AC149" s="426">
        <v>0</v>
      </c>
      <c r="AD149" s="473">
        <v>24000</v>
      </c>
      <c r="AE149" s="398">
        <v>0</v>
      </c>
      <c r="AF149" s="398">
        <v>24000</v>
      </c>
      <c r="AG149" s="473">
        <v>17429.742181000001</v>
      </c>
      <c r="AH149" s="171">
        <v>0.72623925754166674</v>
      </c>
      <c r="AI149" s="292"/>
      <c r="AJ149" s="293">
        <v>0</v>
      </c>
      <c r="AK149" s="190" t="e">
        <v>#REF!</v>
      </c>
      <c r="AL149" s="321" t="e" vm="1">
        <v>#VALUE!</v>
      </c>
      <c r="AM149" s="473">
        <v>9074.2438356800012</v>
      </c>
      <c r="AN149" s="188">
        <v>0.3780934931533334</v>
      </c>
      <c r="AO149" s="294"/>
      <c r="AP149" s="293" t="e">
        <v>#REF!</v>
      </c>
      <c r="AQ149" s="190" t="e">
        <v>#REF!</v>
      </c>
      <c r="AR149" s="174" t="e">
        <v>#N/A</v>
      </c>
      <c r="AS149" s="473">
        <v>9074.2438356800012</v>
      </c>
      <c r="AT149" s="188">
        <v>0.3780934931533334</v>
      </c>
      <c r="AU149" s="473">
        <v>6570.2578189999986</v>
      </c>
      <c r="AV149" s="398">
        <v>8355.4983453200002</v>
      </c>
      <c r="AW149" s="400">
        <v>14925.756164319999</v>
      </c>
      <c r="AX149" s="434"/>
      <c r="AY149" s="275" t="e">
        <v>#REF!</v>
      </c>
      <c r="AZ149" s="271" t="e">
        <v>#REF!</v>
      </c>
      <c r="BA149" s="140"/>
      <c r="BB149" s="319"/>
      <c r="BC149" s="319"/>
      <c r="BD149" s="319"/>
      <c r="BE149" s="319"/>
      <c r="BF149" s="319"/>
      <c r="BG149" s="319"/>
      <c r="BH149" s="319"/>
      <c r="BI149" s="319"/>
      <c r="BJ149" s="319"/>
      <c r="BK149" s="319"/>
      <c r="BL149" s="319"/>
      <c r="BM149" s="319"/>
      <c r="BO149" s="319"/>
      <c r="BP149" s="319"/>
      <c r="BQ149" s="319"/>
      <c r="BR149" s="319"/>
      <c r="BS149" s="319"/>
      <c r="BT149" s="319"/>
      <c r="BU149" s="319"/>
      <c r="BV149" s="319"/>
      <c r="BW149" s="319"/>
      <c r="BX149" s="319"/>
      <c r="BY149" s="319"/>
      <c r="BZ149" s="319"/>
    </row>
    <row r="150" spans="1:79" ht="50.25" customHeight="1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254"/>
      <c r="T150" s="278" t="s">
        <v>125</v>
      </c>
      <c r="U150" s="456"/>
      <c r="V150" s="278" t="s">
        <v>125</v>
      </c>
      <c r="W150" s="160" t="s">
        <v>126</v>
      </c>
      <c r="X150" s="160" t="s">
        <v>127</v>
      </c>
      <c r="Y150" s="160" t="s">
        <v>128</v>
      </c>
      <c r="Z150" s="160" t="s">
        <v>129</v>
      </c>
      <c r="AA150" s="160" t="s">
        <v>130</v>
      </c>
      <c r="AB150" s="160" t="s">
        <v>131</v>
      </c>
      <c r="AC150" s="159" t="s">
        <v>132</v>
      </c>
      <c r="AD150" s="469" t="s">
        <v>133</v>
      </c>
      <c r="AE150" s="159" t="s">
        <v>134</v>
      </c>
      <c r="AF150" s="159" t="s">
        <v>135</v>
      </c>
      <c r="AG150" s="469" t="s">
        <v>0</v>
      </c>
      <c r="AH150" s="161" t="s">
        <v>136</v>
      </c>
      <c r="AI150" s="162" t="s">
        <v>137</v>
      </c>
      <c r="AJ150" s="162" t="s">
        <v>138</v>
      </c>
      <c r="AK150" s="162" t="s">
        <v>139</v>
      </c>
      <c r="AL150" s="163" t="s">
        <v>140</v>
      </c>
      <c r="AM150" s="469" t="s">
        <v>141</v>
      </c>
      <c r="AN150" s="161" t="s">
        <v>142</v>
      </c>
      <c r="AO150" s="255"/>
      <c r="AP150" s="295" t="s">
        <v>144</v>
      </c>
      <c r="AQ150" s="259" t="s">
        <v>145</v>
      </c>
      <c r="AR150" s="296" t="s">
        <v>146</v>
      </c>
      <c r="AS150" s="469" t="s">
        <v>472</v>
      </c>
      <c r="AT150" s="161" t="s">
        <v>473</v>
      </c>
      <c r="AU150" s="487" t="s">
        <v>147</v>
      </c>
      <c r="AV150" s="413" t="s">
        <v>148</v>
      </c>
      <c r="AW150" s="413" t="s">
        <v>149</v>
      </c>
      <c r="AX150" s="431"/>
      <c r="AY150" s="259" t="s">
        <v>151</v>
      </c>
      <c r="AZ150" s="260" t="s">
        <v>152</v>
      </c>
      <c r="BA150" s="140"/>
      <c r="BB150" s="166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</row>
    <row r="151" spans="1:79" ht="51" customHeight="1">
      <c r="A151" s="323"/>
      <c r="B151" s="261" t="s">
        <v>183</v>
      </c>
      <c r="C151" s="244" t="s">
        <v>474</v>
      </c>
      <c r="D151" s="279" t="s">
        <v>320</v>
      </c>
      <c r="E151" s="261" t="s">
        <v>176</v>
      </c>
      <c r="F151" s="261" t="s">
        <v>164</v>
      </c>
      <c r="G151" s="261" t="s">
        <v>164</v>
      </c>
      <c r="H151" s="261" t="s">
        <v>164</v>
      </c>
      <c r="I151" s="261" t="s">
        <v>164</v>
      </c>
      <c r="J151" s="261" t="s">
        <v>164</v>
      </c>
      <c r="K151" s="261" t="s">
        <v>164</v>
      </c>
      <c r="L151" s="261" t="s">
        <v>164</v>
      </c>
      <c r="M151" s="261" t="s">
        <v>164</v>
      </c>
      <c r="N151" s="261" t="s">
        <v>164</v>
      </c>
      <c r="O151" s="261" t="s">
        <v>164</v>
      </c>
      <c r="P151" s="323"/>
      <c r="Q151" s="323"/>
      <c r="R151" s="261" t="s">
        <v>321</v>
      </c>
      <c r="S151" s="324"/>
      <c r="T151" s="287" t="s">
        <v>322</v>
      </c>
      <c r="U151" s="289">
        <v>2020011000126</v>
      </c>
      <c r="V151" s="287" t="s">
        <v>322</v>
      </c>
      <c r="W151" s="405">
        <v>7220.771984</v>
      </c>
      <c r="X151" s="405">
        <v>0</v>
      </c>
      <c r="Y151" s="405">
        <v>0</v>
      </c>
      <c r="Z151" s="405"/>
      <c r="AA151" s="405">
        <v>0</v>
      </c>
      <c r="AB151" s="405"/>
      <c r="AC151" s="405">
        <v>0</v>
      </c>
      <c r="AD151" s="483">
        <v>7220.771984</v>
      </c>
      <c r="AE151" s="405">
        <v>0</v>
      </c>
      <c r="AF151" s="405">
        <v>7220.771984</v>
      </c>
      <c r="AG151" s="483">
        <v>3282.8645127300001</v>
      </c>
      <c r="AH151" s="268">
        <v>0.45464176406681561</v>
      </c>
      <c r="AI151" s="269"/>
      <c r="AJ151" s="267">
        <v>0</v>
      </c>
      <c r="AK151" s="270">
        <v>3282.8645127300001</v>
      </c>
      <c r="AL151" s="174" t="e" vm="1">
        <v>#VALUE!</v>
      </c>
      <c r="AM151" s="483">
        <v>2018.1506197599999</v>
      </c>
      <c r="AN151" s="268">
        <v>0.27949236234461877</v>
      </c>
      <c r="AO151" s="309"/>
      <c r="AP151" s="267"/>
      <c r="AQ151" s="270"/>
      <c r="AR151" s="174" t="e">
        <v>#N/A</v>
      </c>
      <c r="AS151" s="483">
        <v>2018.1506197599999</v>
      </c>
      <c r="AT151" s="268">
        <v>0.27949236234461877</v>
      </c>
      <c r="AU151" s="488">
        <v>3937.9074712699999</v>
      </c>
      <c r="AV151" s="407">
        <v>1264.7138929700002</v>
      </c>
      <c r="AW151" s="430">
        <v>5202.6213642399998</v>
      </c>
      <c r="AX151" s="435"/>
      <c r="AY151" s="195"/>
      <c r="AZ151" s="271"/>
      <c r="BA151" s="140"/>
      <c r="BB151" s="281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O151" s="273"/>
      <c r="BP151" s="273"/>
      <c r="BQ151" s="273"/>
      <c r="BR151" s="273"/>
      <c r="BS151" s="273"/>
      <c r="BT151" s="273"/>
      <c r="BU151" s="273"/>
      <c r="BV151" s="273"/>
      <c r="BW151" s="273"/>
      <c r="BX151" s="273"/>
      <c r="BY151" s="273"/>
      <c r="BZ151" s="273"/>
      <c r="CA151" s="139"/>
    </row>
    <row r="152" spans="1:79" ht="51" customHeight="1">
      <c r="A152" s="261"/>
      <c r="B152" s="261" t="s">
        <v>183</v>
      </c>
      <c r="C152" s="244" t="s">
        <v>474</v>
      </c>
      <c r="D152" s="279" t="s">
        <v>323</v>
      </c>
      <c r="E152" s="261" t="s">
        <v>176</v>
      </c>
      <c r="F152" s="261" t="s">
        <v>164</v>
      </c>
      <c r="G152" s="261" t="s">
        <v>164</v>
      </c>
      <c r="H152" s="261" t="s">
        <v>164</v>
      </c>
      <c r="I152" s="261" t="s">
        <v>164</v>
      </c>
      <c r="J152" s="261" t="s">
        <v>164</v>
      </c>
      <c r="K152" s="261" t="s">
        <v>164</v>
      </c>
      <c r="L152" s="261" t="s">
        <v>164</v>
      </c>
      <c r="M152" s="261" t="s">
        <v>164</v>
      </c>
      <c r="N152" s="261" t="s">
        <v>164</v>
      </c>
      <c r="O152" s="261" t="s">
        <v>164</v>
      </c>
      <c r="P152" s="261"/>
      <c r="Q152" s="261"/>
      <c r="R152" s="261" t="s">
        <v>321</v>
      </c>
      <c r="S152" s="262"/>
      <c r="T152" s="311" t="s">
        <v>324</v>
      </c>
      <c r="U152" s="289">
        <v>2023011000079</v>
      </c>
      <c r="V152" s="311" t="s">
        <v>324</v>
      </c>
      <c r="W152" s="405">
        <v>1562.356223</v>
      </c>
      <c r="X152" s="405">
        <v>0</v>
      </c>
      <c r="Y152" s="405">
        <v>0</v>
      </c>
      <c r="Z152" s="405"/>
      <c r="AA152" s="405">
        <v>0</v>
      </c>
      <c r="AB152" s="405"/>
      <c r="AC152" s="405">
        <v>0</v>
      </c>
      <c r="AD152" s="483">
        <v>1562.356223</v>
      </c>
      <c r="AE152" s="405">
        <v>0</v>
      </c>
      <c r="AF152" s="405">
        <v>1562.356223</v>
      </c>
      <c r="AG152" s="483">
        <v>386.875</v>
      </c>
      <c r="AH152" s="268">
        <v>0.24762278557519465</v>
      </c>
      <c r="AI152" s="269"/>
      <c r="AJ152" s="267">
        <v>0</v>
      </c>
      <c r="AK152" s="270">
        <v>386.875</v>
      </c>
      <c r="AL152" s="174" t="e" vm="1">
        <v>#VALUE!</v>
      </c>
      <c r="AM152" s="483">
        <v>194.562772</v>
      </c>
      <c r="AN152" s="268">
        <v>0.12453163314215569</v>
      </c>
      <c r="AO152" s="269"/>
      <c r="AP152" s="267">
        <v>0</v>
      </c>
      <c r="AQ152" s="270">
        <v>194.562772</v>
      </c>
      <c r="AR152" s="174" t="e">
        <v>#N/A</v>
      </c>
      <c r="AS152" s="483">
        <v>194.562772</v>
      </c>
      <c r="AT152" s="268">
        <v>0.12453163314215569</v>
      </c>
      <c r="AU152" s="488">
        <v>1175.481223</v>
      </c>
      <c r="AV152" s="407">
        <v>192.312228</v>
      </c>
      <c r="AW152" s="430">
        <v>1367.793451</v>
      </c>
      <c r="AX152" s="436"/>
      <c r="AY152" s="195" t="e">
        <v>#N/A</v>
      </c>
      <c r="AZ152" s="271" t="e">
        <v>#N/A</v>
      </c>
      <c r="BA152" s="140"/>
      <c r="BB152" s="272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139"/>
    </row>
    <row r="153" spans="1:79" ht="51" customHeight="1">
      <c r="A153" s="261"/>
      <c r="B153" s="261" t="s">
        <v>183</v>
      </c>
      <c r="C153" s="244" t="s">
        <v>474</v>
      </c>
      <c r="D153" s="279" t="s">
        <v>325</v>
      </c>
      <c r="E153" s="261" t="s">
        <v>176</v>
      </c>
      <c r="F153" s="261" t="s">
        <v>164</v>
      </c>
      <c r="G153" s="261" t="s">
        <v>164</v>
      </c>
      <c r="H153" s="261" t="s">
        <v>164</v>
      </c>
      <c r="I153" s="261" t="s">
        <v>164</v>
      </c>
      <c r="J153" s="261" t="s">
        <v>164</v>
      </c>
      <c r="K153" s="261" t="s">
        <v>164</v>
      </c>
      <c r="L153" s="261" t="s">
        <v>164</v>
      </c>
      <c r="M153" s="261" t="s">
        <v>164</v>
      </c>
      <c r="N153" s="261" t="s">
        <v>164</v>
      </c>
      <c r="O153" s="261" t="s">
        <v>164</v>
      </c>
      <c r="P153" s="261"/>
      <c r="Q153" s="261"/>
      <c r="R153" s="261" t="s">
        <v>321</v>
      </c>
      <c r="S153" s="262"/>
      <c r="T153" s="286" t="s">
        <v>326</v>
      </c>
      <c r="U153" s="289" t="s">
        <v>327</v>
      </c>
      <c r="V153" s="286" t="s">
        <v>326</v>
      </c>
      <c r="W153" s="415">
        <v>1306.2543430000001</v>
      </c>
      <c r="X153" s="405">
        <v>0</v>
      </c>
      <c r="Y153" s="405">
        <v>0</v>
      </c>
      <c r="Z153" s="405"/>
      <c r="AA153" s="405">
        <v>0</v>
      </c>
      <c r="AB153" s="405"/>
      <c r="AC153" s="405">
        <v>0</v>
      </c>
      <c r="AD153" s="483">
        <v>1306.2543430000001</v>
      </c>
      <c r="AE153" s="415">
        <v>0</v>
      </c>
      <c r="AF153" s="415">
        <v>1306.2543430000001</v>
      </c>
      <c r="AG153" s="488">
        <v>722.42227200000002</v>
      </c>
      <c r="AH153" s="299">
        <v>0.55304870439003007</v>
      </c>
      <c r="AI153" s="300"/>
      <c r="AJ153" s="267">
        <v>0</v>
      </c>
      <c r="AK153" s="270">
        <v>722.42227200000002</v>
      </c>
      <c r="AL153" s="174" t="e" vm="1">
        <v>#VALUE!</v>
      </c>
      <c r="AM153" s="488">
        <v>285.19903199999999</v>
      </c>
      <c r="AN153" s="299">
        <v>0.21833346126528436</v>
      </c>
      <c r="AO153" s="300"/>
      <c r="AP153" s="267">
        <v>0</v>
      </c>
      <c r="AQ153" s="270">
        <v>285.19903199999999</v>
      </c>
      <c r="AR153" s="174" t="e">
        <v>#N/A</v>
      </c>
      <c r="AS153" s="488">
        <v>285.19903199999999</v>
      </c>
      <c r="AT153" s="299">
        <v>0.21833346126528436</v>
      </c>
      <c r="AU153" s="488">
        <v>583.83207100000004</v>
      </c>
      <c r="AV153" s="415">
        <v>437.22324000000003</v>
      </c>
      <c r="AW153" s="428">
        <v>1021.0553110000001</v>
      </c>
      <c r="AX153" s="437"/>
      <c r="AY153" s="195" t="e">
        <v>#N/A</v>
      </c>
      <c r="AZ153" s="271" t="e">
        <v>#N/A</v>
      </c>
      <c r="BA153" s="140"/>
      <c r="BB153" s="272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O153" s="273"/>
      <c r="BP153" s="273"/>
      <c r="BQ153" s="273"/>
      <c r="BR153" s="273"/>
      <c r="BS153" s="273"/>
      <c r="BT153" s="273"/>
      <c r="BU153" s="273"/>
      <c r="BV153" s="273"/>
      <c r="BW153" s="273"/>
      <c r="BX153" s="273"/>
      <c r="BY153" s="273"/>
      <c r="BZ153" s="273"/>
      <c r="CA153" s="139"/>
    </row>
    <row r="154" spans="1:79" ht="51" customHeight="1">
      <c r="A154" s="261"/>
      <c r="B154" s="261" t="s">
        <v>183</v>
      </c>
      <c r="C154" s="244" t="s">
        <v>474</v>
      </c>
      <c r="D154" s="279" t="s">
        <v>328</v>
      </c>
      <c r="E154" s="261" t="s">
        <v>176</v>
      </c>
      <c r="F154" s="261" t="s">
        <v>164</v>
      </c>
      <c r="G154" s="261" t="s">
        <v>164</v>
      </c>
      <c r="H154" s="261" t="s">
        <v>164</v>
      </c>
      <c r="I154" s="261" t="s">
        <v>164</v>
      </c>
      <c r="J154" s="261" t="s">
        <v>164</v>
      </c>
      <c r="K154" s="261" t="s">
        <v>164</v>
      </c>
      <c r="L154" s="261" t="s">
        <v>164</v>
      </c>
      <c r="M154" s="261" t="s">
        <v>164</v>
      </c>
      <c r="N154" s="261" t="s">
        <v>164</v>
      </c>
      <c r="O154" s="261" t="s">
        <v>164</v>
      </c>
      <c r="P154" s="261"/>
      <c r="Q154" s="261"/>
      <c r="R154" s="261" t="s">
        <v>321</v>
      </c>
      <c r="S154" s="262"/>
      <c r="T154" s="311" t="s">
        <v>329</v>
      </c>
      <c r="U154" s="289" t="s">
        <v>330</v>
      </c>
      <c r="V154" s="311" t="s">
        <v>329</v>
      </c>
      <c r="W154" s="405">
        <v>988.44637499999999</v>
      </c>
      <c r="X154" s="405">
        <v>0</v>
      </c>
      <c r="Y154" s="405">
        <v>0</v>
      </c>
      <c r="Z154" s="405"/>
      <c r="AA154" s="405">
        <v>0</v>
      </c>
      <c r="AB154" s="405"/>
      <c r="AC154" s="405">
        <v>0</v>
      </c>
      <c r="AD154" s="483">
        <v>988.44637499999999</v>
      </c>
      <c r="AE154" s="405">
        <v>0</v>
      </c>
      <c r="AF154" s="405">
        <v>988.44637499999999</v>
      </c>
      <c r="AG154" s="483">
        <v>290.72533299999998</v>
      </c>
      <c r="AH154" s="268">
        <v>0.29412352592218266</v>
      </c>
      <c r="AI154" s="269"/>
      <c r="AJ154" s="267">
        <v>0</v>
      </c>
      <c r="AK154" s="270">
        <v>290.72533299999998</v>
      </c>
      <c r="AL154" s="174" t="e" vm="1">
        <v>#VALUE!</v>
      </c>
      <c r="AM154" s="483">
        <v>116.122</v>
      </c>
      <c r="AN154" s="268">
        <v>0.1174793119151254</v>
      </c>
      <c r="AO154" s="269"/>
      <c r="AP154" s="267">
        <v>0</v>
      </c>
      <c r="AQ154" s="270">
        <v>116.122</v>
      </c>
      <c r="AR154" s="174" t="e">
        <v>#N/A</v>
      </c>
      <c r="AS154" s="483">
        <v>116.122</v>
      </c>
      <c r="AT154" s="268">
        <v>0.1174793119151254</v>
      </c>
      <c r="AU154" s="488">
        <v>697.72104200000001</v>
      </c>
      <c r="AV154" s="407">
        <v>174.60333299999996</v>
      </c>
      <c r="AW154" s="430">
        <v>872.32437500000003</v>
      </c>
      <c r="AX154" s="436"/>
      <c r="AY154" s="195" t="e">
        <v>#N/A</v>
      </c>
      <c r="AZ154" s="271" t="e">
        <v>#N/A</v>
      </c>
      <c r="BA154" s="140"/>
      <c r="BB154" s="272"/>
      <c r="BC154" s="273"/>
      <c r="BD154" s="273"/>
      <c r="BE154" s="273"/>
      <c r="BF154" s="273"/>
      <c r="BG154" s="273"/>
      <c r="BH154" s="273"/>
      <c r="BI154" s="273"/>
      <c r="BJ154" s="273"/>
      <c r="BK154" s="273"/>
      <c r="BL154" s="273"/>
      <c r="BM154" s="273"/>
      <c r="BO154" s="273"/>
      <c r="BP154" s="273"/>
      <c r="BQ154" s="273"/>
      <c r="BR154" s="273"/>
      <c r="BS154" s="273"/>
      <c r="BT154" s="273"/>
      <c r="BU154" s="273"/>
      <c r="BV154" s="273"/>
      <c r="BW154" s="273"/>
      <c r="BX154" s="273"/>
      <c r="BY154" s="273"/>
      <c r="BZ154" s="273"/>
      <c r="CA154" s="139"/>
    </row>
    <row r="155" spans="1:79" ht="51" customHeight="1">
      <c r="A155" s="261"/>
      <c r="B155" s="261" t="s">
        <v>183</v>
      </c>
      <c r="C155" s="244" t="s">
        <v>474</v>
      </c>
      <c r="D155" s="279" t="s">
        <v>331</v>
      </c>
      <c r="E155" s="261" t="s">
        <v>176</v>
      </c>
      <c r="F155" s="261" t="s">
        <v>164</v>
      </c>
      <c r="G155" s="261" t="s">
        <v>164</v>
      </c>
      <c r="H155" s="261" t="s">
        <v>164</v>
      </c>
      <c r="I155" s="261" t="s">
        <v>164</v>
      </c>
      <c r="J155" s="261" t="s">
        <v>164</v>
      </c>
      <c r="K155" s="261" t="s">
        <v>164</v>
      </c>
      <c r="L155" s="261" t="s">
        <v>164</v>
      </c>
      <c r="M155" s="261" t="s">
        <v>164</v>
      </c>
      <c r="N155" s="261" t="s">
        <v>164</v>
      </c>
      <c r="O155" s="261" t="s">
        <v>164</v>
      </c>
      <c r="P155" s="261"/>
      <c r="Q155" s="261"/>
      <c r="R155" s="261" t="s">
        <v>321</v>
      </c>
      <c r="S155" s="262"/>
      <c r="T155" s="311" t="s">
        <v>332</v>
      </c>
      <c r="U155" s="289">
        <v>2023011000064</v>
      </c>
      <c r="V155" s="311" t="s">
        <v>332</v>
      </c>
      <c r="W155" s="405">
        <v>939.2</v>
      </c>
      <c r="X155" s="405">
        <v>0</v>
      </c>
      <c r="Y155" s="405">
        <v>0</v>
      </c>
      <c r="Z155" s="405"/>
      <c r="AA155" s="405">
        <v>0</v>
      </c>
      <c r="AB155" s="405"/>
      <c r="AC155" s="405">
        <v>0</v>
      </c>
      <c r="AD155" s="483">
        <v>939.2</v>
      </c>
      <c r="AE155" s="405">
        <v>0</v>
      </c>
      <c r="AF155" s="405">
        <v>939.2</v>
      </c>
      <c r="AG155" s="483">
        <v>99.358000000000004</v>
      </c>
      <c r="AH155" s="268">
        <v>0.10579003407155026</v>
      </c>
      <c r="AI155" s="269"/>
      <c r="AJ155" s="267">
        <v>0</v>
      </c>
      <c r="AK155" s="270">
        <v>99.358000000000004</v>
      </c>
      <c r="AL155" s="174" t="e" vm="1">
        <v>#VALUE!</v>
      </c>
      <c r="AM155" s="483">
        <v>30.774266000000001</v>
      </c>
      <c r="AN155" s="268">
        <v>3.2766467206132875E-2</v>
      </c>
      <c r="AO155" s="269"/>
      <c r="AP155" s="267">
        <v>0</v>
      </c>
      <c r="AQ155" s="270">
        <v>30.774266000000001</v>
      </c>
      <c r="AR155" s="174" t="e">
        <v>#N/A</v>
      </c>
      <c r="AS155" s="483">
        <v>30.774266000000001</v>
      </c>
      <c r="AT155" s="268">
        <v>3.2766467206132875E-2</v>
      </c>
      <c r="AU155" s="488">
        <v>839.8420000000001</v>
      </c>
      <c r="AV155" s="407">
        <v>68.583734000000007</v>
      </c>
      <c r="AW155" s="430">
        <v>908.42573400000003</v>
      </c>
      <c r="AX155" s="436"/>
      <c r="AY155" s="195" t="e">
        <v>#N/A</v>
      </c>
      <c r="AZ155" s="271" t="e">
        <v>#N/A</v>
      </c>
      <c r="BA155" s="140"/>
      <c r="BB155" s="272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O155" s="273"/>
      <c r="BP155" s="273"/>
      <c r="BQ155" s="273"/>
      <c r="BR155" s="273"/>
      <c r="BS155" s="273"/>
      <c r="BT155" s="273"/>
      <c r="BU155" s="273"/>
      <c r="BV155" s="273"/>
      <c r="BW155" s="273"/>
      <c r="BX155" s="273"/>
      <c r="BY155" s="273"/>
      <c r="BZ155" s="273"/>
      <c r="CA155" s="139"/>
    </row>
    <row r="156" spans="1:79" ht="34.5" customHeight="1">
      <c r="T156" s="160" t="s">
        <v>333</v>
      </c>
      <c r="U156" s="457"/>
      <c r="V156" s="160" t="s">
        <v>333</v>
      </c>
      <c r="W156" s="398">
        <v>12017.028925000001</v>
      </c>
      <c r="X156" s="398">
        <v>0</v>
      </c>
      <c r="Y156" s="398">
        <v>0</v>
      </c>
      <c r="Z156" s="398">
        <v>0</v>
      </c>
      <c r="AA156" s="398">
        <v>0</v>
      </c>
      <c r="AB156" s="398">
        <v>0</v>
      </c>
      <c r="AC156" s="398">
        <v>0</v>
      </c>
      <c r="AD156" s="473">
        <v>12017.028925000001</v>
      </c>
      <c r="AE156" s="398">
        <v>0</v>
      </c>
      <c r="AF156" s="398">
        <v>12017.028925000001</v>
      </c>
      <c r="AG156" s="473">
        <v>4782.2451177300009</v>
      </c>
      <c r="AH156" s="171">
        <v>0.39795569666817632</v>
      </c>
      <c r="AI156" s="292"/>
      <c r="AJ156" s="293">
        <v>0</v>
      </c>
      <c r="AK156" s="190">
        <v>1112.5056050000001</v>
      </c>
      <c r="AL156" s="174" t="e" vm="1">
        <v>#VALUE!</v>
      </c>
      <c r="AM156" s="473">
        <v>2644.8086897599997</v>
      </c>
      <c r="AN156" s="188">
        <v>0.22008840173945071</v>
      </c>
      <c r="AO156" s="294"/>
      <c r="AP156" s="293">
        <v>0</v>
      </c>
      <c r="AQ156" s="190">
        <v>432.09529800000001</v>
      </c>
      <c r="AR156" s="174" t="e">
        <v>#N/A</v>
      </c>
      <c r="AS156" s="473">
        <v>2644.8086897599997</v>
      </c>
      <c r="AT156" s="188">
        <v>0.22008840173945071</v>
      </c>
      <c r="AU156" s="473">
        <v>7234.7838072699997</v>
      </c>
      <c r="AV156" s="398">
        <v>2137.4364279699998</v>
      </c>
      <c r="AW156" s="398">
        <v>9372.22023524</v>
      </c>
      <c r="AX156" s="398">
        <v>0</v>
      </c>
      <c r="AY156" s="398" t="e">
        <v>#N/A</v>
      </c>
      <c r="AZ156" s="271" t="e">
        <v>#N/A</v>
      </c>
      <c r="BA156" s="140"/>
      <c r="BB156" s="319"/>
      <c r="BC156" s="319"/>
      <c r="BD156" s="319"/>
      <c r="BE156" s="319"/>
      <c r="BF156" s="319"/>
      <c r="BG156" s="319"/>
      <c r="BH156" s="319"/>
      <c r="BI156" s="319"/>
      <c r="BJ156" s="319"/>
      <c r="BK156" s="319"/>
      <c r="BL156" s="319"/>
      <c r="BM156" s="319"/>
      <c r="BO156" s="319"/>
      <c r="BP156" s="319"/>
      <c r="BQ156" s="319"/>
      <c r="BR156" s="319"/>
      <c r="BS156" s="319"/>
      <c r="BT156" s="319"/>
      <c r="BU156" s="319"/>
      <c r="BV156" s="319"/>
      <c r="BW156" s="319"/>
      <c r="BX156" s="319"/>
      <c r="BY156" s="319"/>
      <c r="BZ156" s="319"/>
      <c r="CA156" s="139"/>
    </row>
    <row r="157" spans="1:79" ht="34.5" customHeight="1">
      <c r="T157" s="160" t="s">
        <v>334</v>
      </c>
      <c r="U157" s="457"/>
      <c r="V157" s="160" t="s">
        <v>334</v>
      </c>
      <c r="W157" s="410">
        <v>36017.028924999999</v>
      </c>
      <c r="X157" s="420">
        <v>0</v>
      </c>
      <c r="Y157" s="410">
        <v>0</v>
      </c>
      <c r="Z157" s="410"/>
      <c r="AA157" s="410">
        <v>0</v>
      </c>
      <c r="AB157" s="410">
        <v>0</v>
      </c>
      <c r="AC157" s="421">
        <v>0</v>
      </c>
      <c r="AD157" s="473">
        <v>36017.028924999999</v>
      </c>
      <c r="AE157" s="398">
        <v>0</v>
      </c>
      <c r="AF157" s="398">
        <v>36017.028924999999</v>
      </c>
      <c r="AG157" s="473">
        <v>22211.987298730004</v>
      </c>
      <c r="AH157" s="171">
        <v>0.61670792849080081</v>
      </c>
      <c r="AI157" s="292"/>
      <c r="AJ157" s="293">
        <v>0</v>
      </c>
      <c r="AK157" s="190">
        <v>386.875</v>
      </c>
      <c r="AL157" s="174" t="e" vm="1">
        <v>#VALUE!</v>
      </c>
      <c r="AM157" s="485">
        <v>11719.052525440002</v>
      </c>
      <c r="AN157" s="188">
        <v>0.32537532592827551</v>
      </c>
      <c r="AO157" s="294"/>
      <c r="AP157" s="293">
        <v>0</v>
      </c>
      <c r="AQ157" s="190">
        <v>194.562772</v>
      </c>
      <c r="AR157" s="174" t="e">
        <v>#N/A</v>
      </c>
      <c r="AS157" s="485">
        <v>11719.052525440002</v>
      </c>
      <c r="AT157" s="188">
        <v>0.32537532592827551</v>
      </c>
      <c r="AU157" s="473">
        <v>13805.041626269998</v>
      </c>
      <c r="AV157" s="398">
        <v>10492.934773290001</v>
      </c>
      <c r="AW157" s="400">
        <v>24297.976399560001</v>
      </c>
      <c r="AX157" s="434"/>
      <c r="AY157" s="275" t="e">
        <v>#N/A</v>
      </c>
      <c r="AZ157" s="271" t="e">
        <v>#N/A</v>
      </c>
      <c r="BA157" s="140"/>
      <c r="BB157" s="319"/>
      <c r="BC157" s="319"/>
      <c r="BD157" s="319"/>
      <c r="BE157" s="319"/>
      <c r="BF157" s="319"/>
      <c r="BG157" s="319"/>
      <c r="BH157" s="319"/>
      <c r="BI157" s="319"/>
      <c r="BJ157" s="319"/>
      <c r="BK157" s="319"/>
      <c r="BL157" s="319"/>
      <c r="BM157" s="319"/>
      <c r="BO157" s="319"/>
      <c r="BP157" s="319"/>
      <c r="BQ157" s="319"/>
      <c r="BR157" s="319"/>
      <c r="BS157" s="319"/>
      <c r="BT157" s="319"/>
      <c r="BU157" s="319"/>
      <c r="BV157" s="319"/>
      <c r="BW157" s="319"/>
      <c r="BX157" s="319"/>
      <c r="BY157" s="319"/>
      <c r="BZ157" s="319"/>
    </row>
    <row r="158" spans="1:79" ht="34.5" customHeight="1">
      <c r="T158" s="160" t="s">
        <v>335</v>
      </c>
      <c r="U158" s="457"/>
      <c r="V158" s="160" t="s">
        <v>335</v>
      </c>
      <c r="W158" s="398">
        <v>5075124.2203639997</v>
      </c>
      <c r="X158" s="398">
        <v>0</v>
      </c>
      <c r="Y158" s="398">
        <v>0</v>
      </c>
      <c r="Z158" s="398">
        <v>0</v>
      </c>
      <c r="AA158" s="398">
        <v>1475955</v>
      </c>
      <c r="AB158" s="398">
        <v>0</v>
      </c>
      <c r="AC158" s="398">
        <v>2082924</v>
      </c>
      <c r="AD158" s="473">
        <v>6551079.2203639997</v>
      </c>
      <c r="AE158" s="398">
        <v>0</v>
      </c>
      <c r="AF158" s="398">
        <v>6551079.2203639997</v>
      </c>
      <c r="AG158" s="473">
        <v>3402637.2509343303</v>
      </c>
      <c r="AH158" s="171">
        <v>0.51940102332410332</v>
      </c>
      <c r="AI158" s="292"/>
      <c r="AJ158" s="398">
        <v>0</v>
      </c>
      <c r="AK158" s="190" t="e">
        <v>#REF!</v>
      </c>
      <c r="AL158" s="174" t="e" vm="1">
        <v>#VALUE!</v>
      </c>
      <c r="AM158" s="473">
        <v>3336373.1736167194</v>
      </c>
      <c r="AN158" s="188">
        <v>0.50928603690909713</v>
      </c>
      <c r="AO158" s="294"/>
      <c r="AP158" s="293" t="e">
        <v>#REF!</v>
      </c>
      <c r="AQ158" s="190" t="e">
        <v>#REF!</v>
      </c>
      <c r="AR158" s="174" t="e">
        <v>#N/A</v>
      </c>
      <c r="AS158" s="473">
        <v>3336360.0284277196</v>
      </c>
      <c r="AT158" s="188">
        <v>0.50928403034062841</v>
      </c>
      <c r="AU158" s="473">
        <v>3148441.9694296713</v>
      </c>
      <c r="AV158" s="398">
        <v>65971.208704609831</v>
      </c>
      <c r="AW158" s="400">
        <v>3214706.0467472794</v>
      </c>
      <c r="AX158" s="434"/>
      <c r="AY158" s="275" t="e">
        <v>#REF!</v>
      </c>
      <c r="AZ158" s="271" t="e">
        <v>#REF!</v>
      </c>
      <c r="BA158" s="140"/>
      <c r="BB158" s="325"/>
      <c r="BC158" s="310"/>
      <c r="BD158" s="310"/>
      <c r="BE158" s="310"/>
      <c r="BF158" s="310"/>
      <c r="BG158" s="310"/>
      <c r="BH158" s="310"/>
      <c r="BI158" s="310"/>
      <c r="BJ158" s="310"/>
      <c r="BK158" s="310"/>
      <c r="BL158" s="310"/>
      <c r="BM158" s="310"/>
      <c r="BO158" s="310"/>
      <c r="BP158" s="310"/>
      <c r="BQ158" s="310"/>
      <c r="BR158" s="310"/>
      <c r="BS158" s="310"/>
      <c r="BT158" s="310"/>
      <c r="BU158" s="310"/>
      <c r="BV158" s="310"/>
      <c r="BW158" s="310"/>
      <c r="BX158" s="310"/>
      <c r="BY158" s="310"/>
      <c r="BZ158" s="310"/>
    </row>
    <row r="159" spans="1:79" ht="15.75" customHeight="1">
      <c r="T159" s="326"/>
      <c r="U159" s="462"/>
      <c r="V159" s="327"/>
      <c r="W159" s="145"/>
      <c r="X159" s="145"/>
      <c r="Y159" s="145"/>
      <c r="Z159" s="145"/>
      <c r="AA159" s="145"/>
      <c r="AB159" s="145"/>
      <c r="AC159" s="145"/>
      <c r="AD159" s="441"/>
      <c r="AE159" s="145"/>
      <c r="AF159" s="145"/>
      <c r="AG159" s="441">
        <v>3402637250934.3301</v>
      </c>
      <c r="AH159" s="147"/>
      <c r="AI159" s="148"/>
      <c r="AJ159" s="148"/>
      <c r="AK159" s="148"/>
      <c r="AL159" s="141"/>
      <c r="AM159" s="441"/>
      <c r="AN159" s="147"/>
      <c r="AO159" s="148"/>
      <c r="AP159" s="148"/>
      <c r="AQ159" s="148"/>
      <c r="AR159" s="141"/>
      <c r="AS159" s="441"/>
      <c r="AT159" s="147"/>
      <c r="AU159" s="441"/>
      <c r="AV159" s="391"/>
      <c r="AW159" s="391"/>
      <c r="AX159" s="391"/>
      <c r="AY159" s="148"/>
      <c r="AZ159" s="148"/>
      <c r="BA159" s="140"/>
      <c r="BB159" s="328"/>
      <c r="BC159" s="329"/>
      <c r="BD159" s="329"/>
      <c r="BE159" s="329"/>
      <c r="BF159" s="329"/>
      <c r="BG159" s="329"/>
      <c r="BH159" s="329"/>
      <c r="BI159" s="329"/>
      <c r="BJ159" s="329"/>
      <c r="BK159" s="329"/>
      <c r="BL159" s="329"/>
      <c r="BM159" s="329"/>
      <c r="BO159" s="329"/>
      <c r="BP159" s="329"/>
      <c r="BQ159" s="329"/>
      <c r="BR159" s="329"/>
      <c r="BS159" s="329"/>
      <c r="BT159" s="329"/>
      <c r="BU159" s="329"/>
      <c r="BV159" s="329"/>
      <c r="BW159" s="329"/>
      <c r="BX159" s="329"/>
      <c r="BY159" s="329"/>
      <c r="BZ159" s="329"/>
    </row>
    <row r="160" spans="1:79" ht="20.25" customHeight="1">
      <c r="T160" s="535" t="s">
        <v>336</v>
      </c>
      <c r="U160" s="535"/>
      <c r="V160" s="535"/>
      <c r="W160" s="535"/>
      <c r="X160" s="535"/>
      <c r="Y160" s="535"/>
      <c r="Z160" s="535"/>
      <c r="AA160" s="535"/>
      <c r="AB160" s="535"/>
      <c r="AC160" s="535"/>
      <c r="AD160" s="535"/>
      <c r="AE160" s="535"/>
      <c r="AF160" s="535"/>
      <c r="AG160" s="535"/>
      <c r="AH160" s="535"/>
      <c r="AI160" s="535"/>
      <c r="AJ160" s="535"/>
      <c r="AK160" s="535"/>
      <c r="AL160" s="535"/>
      <c r="AM160" s="535"/>
      <c r="AN160" s="535"/>
      <c r="AO160" s="535"/>
      <c r="AP160" s="535"/>
      <c r="AQ160" s="535"/>
      <c r="AR160" s="535"/>
      <c r="AS160" s="243"/>
      <c r="AT160" s="243"/>
      <c r="AU160" s="441"/>
      <c r="AV160" s="391"/>
      <c r="AW160" s="391"/>
      <c r="AX160" s="391"/>
      <c r="AY160" s="148"/>
      <c r="AZ160" s="148"/>
      <c r="BA160" s="140"/>
      <c r="BB160" s="281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O160" s="273"/>
      <c r="BP160" s="273"/>
      <c r="BQ160" s="273"/>
      <c r="BR160" s="273"/>
      <c r="BS160" s="273"/>
      <c r="BT160" s="273"/>
      <c r="BU160" s="273"/>
      <c r="BV160" s="273"/>
      <c r="BW160" s="273"/>
      <c r="BX160" s="273"/>
      <c r="BY160" s="273"/>
      <c r="BZ160" s="273"/>
    </row>
    <row r="161" spans="1:78" ht="12.75" customHeight="1" thickBot="1">
      <c r="T161" s="145"/>
      <c r="U161" s="447"/>
      <c r="V161" s="146"/>
      <c r="W161" s="145"/>
      <c r="X161" s="145"/>
      <c r="Y161" s="145"/>
      <c r="Z161" s="145"/>
      <c r="AA161" s="145"/>
      <c r="AB161" s="145"/>
      <c r="AC161" s="145"/>
      <c r="AD161" s="441"/>
      <c r="AE161" s="145"/>
      <c r="AF161" s="145"/>
      <c r="AG161" s="441"/>
      <c r="AH161" s="147"/>
      <c r="AI161" s="148"/>
      <c r="AJ161" s="148"/>
      <c r="AK161" s="148"/>
      <c r="AL161" s="141"/>
      <c r="AM161" s="441"/>
      <c r="AN161" s="147"/>
      <c r="AO161" s="148"/>
      <c r="AP161" s="148"/>
      <c r="AQ161" s="148"/>
      <c r="AR161" s="141"/>
      <c r="AS161" s="441"/>
      <c r="AT161" s="147"/>
      <c r="AU161" s="441"/>
      <c r="AV161" s="391"/>
      <c r="AW161" s="391"/>
      <c r="AX161" s="391"/>
      <c r="AY161" s="148"/>
      <c r="AZ161" s="148"/>
      <c r="BA161" s="140"/>
      <c r="BB161" s="281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O161" s="273"/>
      <c r="BP161" s="273"/>
      <c r="BQ161" s="273"/>
      <c r="BR161" s="273"/>
      <c r="BS161" s="273"/>
      <c r="BT161" s="273"/>
      <c r="BU161" s="273"/>
      <c r="BV161" s="273"/>
      <c r="BW161" s="273"/>
      <c r="BX161" s="273"/>
      <c r="BY161" s="273"/>
      <c r="BZ161" s="273"/>
    </row>
    <row r="162" spans="1:78" ht="51" customHeight="1" thickBot="1">
      <c r="B162" s="154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159" t="s">
        <v>125</v>
      </c>
      <c r="U162" s="456"/>
      <c r="V162" s="159" t="s">
        <v>125</v>
      </c>
      <c r="W162" s="160" t="s">
        <v>126</v>
      </c>
      <c r="X162" s="160" t="s">
        <v>127</v>
      </c>
      <c r="Y162" s="160" t="s">
        <v>128</v>
      </c>
      <c r="Z162" s="160" t="s">
        <v>129</v>
      </c>
      <c r="AA162" s="160" t="s">
        <v>130</v>
      </c>
      <c r="AB162" s="160" t="s">
        <v>131</v>
      </c>
      <c r="AC162" s="159" t="s">
        <v>132</v>
      </c>
      <c r="AD162" s="469" t="s">
        <v>133</v>
      </c>
      <c r="AE162" s="159" t="s">
        <v>134</v>
      </c>
      <c r="AF162" s="159" t="s">
        <v>135</v>
      </c>
      <c r="AG162" s="469" t="s">
        <v>0</v>
      </c>
      <c r="AH162" s="161" t="s">
        <v>136</v>
      </c>
      <c r="AI162" s="162" t="s">
        <v>137</v>
      </c>
      <c r="AJ162" s="162" t="s">
        <v>138</v>
      </c>
      <c r="AK162" s="162" t="s">
        <v>139</v>
      </c>
      <c r="AL162" s="163" t="s">
        <v>140</v>
      </c>
      <c r="AM162" s="469" t="s">
        <v>141</v>
      </c>
      <c r="AN162" s="161" t="s">
        <v>142</v>
      </c>
      <c r="AO162" s="162"/>
      <c r="AP162" s="259" t="s">
        <v>144</v>
      </c>
      <c r="AQ162" s="259" t="s">
        <v>145</v>
      </c>
      <c r="AR162" s="288" t="s">
        <v>146</v>
      </c>
      <c r="AS162" s="469" t="s">
        <v>472</v>
      </c>
      <c r="AT162" s="161" t="s">
        <v>473</v>
      </c>
      <c r="AU162" s="469" t="s">
        <v>147</v>
      </c>
      <c r="AV162" s="392" t="s">
        <v>148</v>
      </c>
      <c r="AW162" s="392" t="s">
        <v>149</v>
      </c>
      <c r="AX162" s="438"/>
      <c r="AY162" s="164" t="s">
        <v>151</v>
      </c>
      <c r="AZ162" s="165" t="s">
        <v>152</v>
      </c>
      <c r="BA162" s="140"/>
      <c r="BB162" s="166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</row>
    <row r="163" spans="1:78" ht="25.5" customHeight="1" thickBot="1">
      <c r="B163" s="1" t="s">
        <v>185</v>
      </c>
      <c r="C163" s="1" t="s">
        <v>186</v>
      </c>
      <c r="D163" s="1" t="s">
        <v>164</v>
      </c>
      <c r="E163" s="1" t="s">
        <v>165</v>
      </c>
      <c r="F163" s="1" t="s">
        <v>164</v>
      </c>
      <c r="G163" s="1" t="s">
        <v>164</v>
      </c>
      <c r="H163" s="1" t="s">
        <v>164</v>
      </c>
      <c r="I163" s="1" t="s">
        <v>164</v>
      </c>
      <c r="J163" s="1" t="s">
        <v>164</v>
      </c>
      <c r="K163" s="1" t="s">
        <v>164</v>
      </c>
      <c r="L163" s="1" t="s">
        <v>164</v>
      </c>
      <c r="M163" s="1" t="s">
        <v>164</v>
      </c>
      <c r="N163" s="1" t="s">
        <v>164</v>
      </c>
      <c r="O163" s="1" t="s">
        <v>164</v>
      </c>
      <c r="T163" s="160" t="s">
        <v>166</v>
      </c>
      <c r="U163" s="457"/>
      <c r="V163" s="160" t="s">
        <v>166</v>
      </c>
      <c r="W163" s="398">
        <v>1373885.8312869999</v>
      </c>
      <c r="X163" s="190">
        <v>0</v>
      </c>
      <c r="Y163" s="398">
        <v>0</v>
      </c>
      <c r="Z163" s="398"/>
      <c r="AA163" s="398">
        <v>2184</v>
      </c>
      <c r="AB163" s="190">
        <v>0</v>
      </c>
      <c r="AC163" s="190">
        <v>0</v>
      </c>
      <c r="AD163" s="473">
        <v>1376069.8312869999</v>
      </c>
      <c r="AE163" s="398">
        <v>6629.8089680000003</v>
      </c>
      <c r="AF163" s="398">
        <v>1369440.022319</v>
      </c>
      <c r="AG163" s="473">
        <v>1328953.5410894302</v>
      </c>
      <c r="AH163" s="171">
        <v>0.96576024768052426</v>
      </c>
      <c r="AI163" s="246"/>
      <c r="AJ163" s="330">
        <v>544089.09843343997</v>
      </c>
      <c r="AK163" s="330">
        <v>762526.04884633014</v>
      </c>
      <c r="AL163" s="174" t="e" vm="1">
        <v>#VALUE!</v>
      </c>
      <c r="AM163" s="473">
        <v>1311924.6970031601</v>
      </c>
      <c r="AN163" s="188">
        <v>0.95338526226983222</v>
      </c>
      <c r="AO163" s="225"/>
      <c r="AP163" s="330">
        <v>571003.76284877001</v>
      </c>
      <c r="AQ163" s="330">
        <v>759569.30267917016</v>
      </c>
      <c r="AR163" s="174" t="e">
        <v>#N/A</v>
      </c>
      <c r="AS163" s="473">
        <v>1311371.6803881603</v>
      </c>
      <c r="AT163" s="188">
        <v>0.95298338105535729</v>
      </c>
      <c r="AU163" s="473">
        <v>47116.290197569913</v>
      </c>
      <c r="AV163" s="398">
        <v>17028.844086270001</v>
      </c>
      <c r="AW163" s="400">
        <v>64145.134283839921</v>
      </c>
      <c r="AX163" s="434"/>
      <c r="AY163" s="192" t="e">
        <v>#N/A</v>
      </c>
      <c r="AZ163" s="176" t="e">
        <v>#N/A</v>
      </c>
      <c r="BA163" s="140"/>
      <c r="BB163" s="284"/>
      <c r="BC163" s="285"/>
      <c r="BD163" s="285"/>
      <c r="BE163" s="285"/>
      <c r="BF163" s="285"/>
      <c r="BG163" s="285"/>
      <c r="BH163" s="285"/>
      <c r="BI163" s="285"/>
      <c r="BJ163" s="285"/>
      <c r="BK163" s="285"/>
      <c r="BL163" s="285"/>
      <c r="BM163" s="285"/>
      <c r="BO163" s="285"/>
      <c r="BP163" s="285"/>
      <c r="BQ163" s="285"/>
      <c r="BR163" s="285"/>
      <c r="BS163" s="285"/>
      <c r="BT163" s="285"/>
      <c r="BU163" s="285"/>
      <c r="BV163" s="285"/>
      <c r="BW163" s="285"/>
      <c r="BX163" s="285"/>
      <c r="BY163" s="285"/>
      <c r="BZ163" s="285"/>
    </row>
    <row r="164" spans="1:78" ht="22.5" customHeight="1">
      <c r="B164" s="1" t="s">
        <v>185</v>
      </c>
      <c r="C164" s="1" t="s">
        <v>186</v>
      </c>
      <c r="D164" s="1" t="s">
        <v>164</v>
      </c>
      <c r="E164" s="1" t="s">
        <v>165</v>
      </c>
      <c r="F164" s="1">
        <v>1</v>
      </c>
      <c r="G164" s="1" t="s">
        <v>164</v>
      </c>
      <c r="H164" s="1" t="s">
        <v>164</v>
      </c>
      <c r="I164" s="1" t="s">
        <v>164</v>
      </c>
      <c r="J164" s="1" t="s">
        <v>164</v>
      </c>
      <c r="K164" s="1" t="s">
        <v>164</v>
      </c>
      <c r="L164" s="1" t="s">
        <v>164</v>
      </c>
      <c r="M164" s="1" t="s">
        <v>164</v>
      </c>
      <c r="N164" s="1" t="s">
        <v>164</v>
      </c>
      <c r="O164" s="1" t="s">
        <v>164</v>
      </c>
      <c r="T164" s="331" t="s">
        <v>203</v>
      </c>
      <c r="U164" s="463"/>
      <c r="V164" s="179" t="s">
        <v>203</v>
      </c>
      <c r="W164" s="397">
        <v>35647.807968000001</v>
      </c>
      <c r="X164" s="330">
        <v>0</v>
      </c>
      <c r="Y164" s="397">
        <v>0</v>
      </c>
      <c r="Z164" s="330"/>
      <c r="AA164" s="397">
        <v>2034</v>
      </c>
      <c r="AB164" s="330"/>
      <c r="AC164" s="330"/>
      <c r="AD164" s="472">
        <v>37681.807968000001</v>
      </c>
      <c r="AE164" s="397">
        <v>5909.8089680000003</v>
      </c>
      <c r="AF164" s="397">
        <v>31771.999</v>
      </c>
      <c r="AG164" s="472">
        <v>18091.916442000002</v>
      </c>
      <c r="AH164" s="182">
        <v>0.4801233650297233</v>
      </c>
      <c r="AI164" s="225"/>
      <c r="AJ164" s="181">
        <v>29854.412498000002</v>
      </c>
      <c r="AK164" s="181">
        <v>-11762.496056</v>
      </c>
      <c r="AL164" s="174" t="e" vm="1">
        <v>#VALUE!</v>
      </c>
      <c r="AM164" s="472">
        <v>17745.199223</v>
      </c>
      <c r="AN164" s="182">
        <v>0.47092218181435214</v>
      </c>
      <c r="AO164" s="225"/>
      <c r="AP164" s="181">
        <v>29854.412498000002</v>
      </c>
      <c r="AQ164" s="181">
        <v>-12109.213275000002</v>
      </c>
      <c r="AR164" s="174" t="e">
        <v>#N/A</v>
      </c>
      <c r="AS164" s="472">
        <v>17244.996856000002</v>
      </c>
      <c r="AT164" s="182">
        <v>0.45764780900759144</v>
      </c>
      <c r="AU164" s="472">
        <v>19589.891525999999</v>
      </c>
      <c r="AV164" s="395">
        <v>346.71721900000193</v>
      </c>
      <c r="AW164" s="396">
        <v>19936.608745000001</v>
      </c>
      <c r="AX164" s="439"/>
      <c r="AY164" s="195" t="e">
        <v>#N/A</v>
      </c>
      <c r="AZ164" s="176" t="e">
        <v>#N/A</v>
      </c>
      <c r="BA164" s="140"/>
      <c r="BB164" s="281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</row>
    <row r="165" spans="1:78" ht="22.5" customHeight="1">
      <c r="B165" s="1" t="s">
        <v>185</v>
      </c>
      <c r="C165" s="1" t="s">
        <v>186</v>
      </c>
      <c r="D165" s="1" t="s">
        <v>164</v>
      </c>
      <c r="E165" s="1" t="s">
        <v>165</v>
      </c>
      <c r="F165" s="1">
        <v>2</v>
      </c>
      <c r="G165" s="1" t="s">
        <v>164</v>
      </c>
      <c r="H165" s="1" t="s">
        <v>164</v>
      </c>
      <c r="I165" s="1" t="s">
        <v>164</v>
      </c>
      <c r="J165" s="1" t="s">
        <v>164</v>
      </c>
      <c r="K165" s="1" t="s">
        <v>164</v>
      </c>
      <c r="L165" s="1" t="s">
        <v>164</v>
      </c>
      <c r="M165" s="1" t="s">
        <v>164</v>
      </c>
      <c r="N165" s="1" t="s">
        <v>164</v>
      </c>
      <c r="O165" s="1" t="s">
        <v>164</v>
      </c>
      <c r="T165" s="331" t="s">
        <v>168</v>
      </c>
      <c r="U165" s="463"/>
      <c r="V165" s="179" t="s">
        <v>168</v>
      </c>
      <c r="W165" s="397">
        <v>10768.236000000001</v>
      </c>
      <c r="X165" s="330">
        <v>0</v>
      </c>
      <c r="Y165" s="397">
        <v>0</v>
      </c>
      <c r="Z165" s="330"/>
      <c r="AA165" s="397">
        <v>0</v>
      </c>
      <c r="AB165" s="330"/>
      <c r="AC165" s="330"/>
      <c r="AD165" s="472">
        <v>10768.236000000001</v>
      </c>
      <c r="AE165" s="397">
        <v>0</v>
      </c>
      <c r="AF165" s="397">
        <v>10768.236000000001</v>
      </c>
      <c r="AG165" s="472">
        <v>7784.5186787700004</v>
      </c>
      <c r="AH165" s="182">
        <v>0.72291493971435994</v>
      </c>
      <c r="AI165" s="225"/>
      <c r="AJ165" s="181">
        <v>8361.610283510001</v>
      </c>
      <c r="AK165" s="181">
        <v>-577.09160474000055</v>
      </c>
      <c r="AL165" s="174" t="e" vm="1">
        <v>#VALUE!</v>
      </c>
      <c r="AM165" s="472">
        <v>3704.3421085</v>
      </c>
      <c r="AN165" s="182">
        <v>0.34400640072338678</v>
      </c>
      <c r="AO165" s="225"/>
      <c r="AP165" s="181">
        <v>6891.4626613999999</v>
      </c>
      <c r="AQ165" s="181">
        <v>-3187.1205528999999</v>
      </c>
      <c r="AR165" s="174" t="e">
        <v>#N/A</v>
      </c>
      <c r="AS165" s="472">
        <v>3686.9847515000001</v>
      </c>
      <c r="AT165" s="182">
        <v>0.34239449725098892</v>
      </c>
      <c r="AU165" s="472">
        <v>2983.7173212300004</v>
      </c>
      <c r="AV165" s="395">
        <v>4080.1765702700004</v>
      </c>
      <c r="AW165" s="396">
        <v>7063.8938915000008</v>
      </c>
      <c r="AX165" s="439"/>
      <c r="AY165" s="195" t="e">
        <v>#N/A</v>
      </c>
      <c r="AZ165" s="176" t="e">
        <v>#N/A</v>
      </c>
      <c r="BA165" s="140"/>
      <c r="BB165" s="281"/>
      <c r="BC165" s="273"/>
      <c r="BD165" s="273"/>
      <c r="BE165" s="273"/>
      <c r="BF165" s="273"/>
      <c r="BG165" s="273"/>
      <c r="BH165" s="273"/>
      <c r="BI165" s="273"/>
      <c r="BJ165" s="273"/>
      <c r="BK165" s="273"/>
      <c r="BL165" s="273"/>
      <c r="BM165" s="273"/>
      <c r="BO165" s="273"/>
      <c r="BP165" s="273"/>
      <c r="BQ165" s="273"/>
      <c r="BR165" s="273"/>
      <c r="BS165" s="273"/>
      <c r="BT165" s="273"/>
      <c r="BU165" s="273"/>
      <c r="BV165" s="273"/>
      <c r="BW165" s="273"/>
      <c r="BX165" s="273"/>
      <c r="BY165" s="273"/>
      <c r="BZ165" s="273"/>
    </row>
    <row r="166" spans="1:78" ht="22.5" customHeight="1">
      <c r="B166" s="1" t="s">
        <v>185</v>
      </c>
      <c r="C166" s="1" t="s">
        <v>186</v>
      </c>
      <c r="D166" s="1" t="s">
        <v>164</v>
      </c>
      <c r="E166" s="1" t="s">
        <v>165</v>
      </c>
      <c r="F166" s="1">
        <v>3</v>
      </c>
      <c r="G166" s="1" t="s">
        <v>164</v>
      </c>
      <c r="H166" s="1" t="s">
        <v>164</v>
      </c>
      <c r="I166" s="1" t="s">
        <v>164</v>
      </c>
      <c r="J166" s="1" t="s">
        <v>164</v>
      </c>
      <c r="K166" s="1" t="s">
        <v>164</v>
      </c>
      <c r="L166" s="1" t="s">
        <v>164</v>
      </c>
      <c r="M166" s="1" t="s">
        <v>164</v>
      </c>
      <c r="N166" s="1" t="s">
        <v>164</v>
      </c>
      <c r="O166" s="1" t="s">
        <v>164</v>
      </c>
      <c r="T166" s="331" t="s">
        <v>169</v>
      </c>
      <c r="U166" s="463"/>
      <c r="V166" s="179" t="s">
        <v>169</v>
      </c>
      <c r="W166" s="397">
        <v>1284335.805287</v>
      </c>
      <c r="X166" s="330">
        <v>0</v>
      </c>
      <c r="Y166" s="397">
        <v>0</v>
      </c>
      <c r="Z166" s="330"/>
      <c r="AA166" s="397">
        <v>150</v>
      </c>
      <c r="AB166" s="330"/>
      <c r="AC166" s="330"/>
      <c r="AD166" s="472">
        <v>1284485.805287</v>
      </c>
      <c r="AE166" s="397">
        <v>720</v>
      </c>
      <c r="AF166" s="397">
        <v>1283765.805287</v>
      </c>
      <c r="AG166" s="472">
        <v>1280738.7121590001</v>
      </c>
      <c r="AH166" s="182">
        <v>0.99708280690018003</v>
      </c>
      <c r="AI166" s="225"/>
      <c r="AJ166" s="181">
        <v>505873.07565193</v>
      </c>
      <c r="AK166" s="181">
        <v>774865.63650707016</v>
      </c>
      <c r="AL166" s="174" t="e" vm="1">
        <v>#VALUE!</v>
      </c>
      <c r="AM166" s="472">
        <v>1280738.7121590001</v>
      </c>
      <c r="AN166" s="182">
        <v>0.99708280690018003</v>
      </c>
      <c r="AO166" s="225"/>
      <c r="AP166" s="181">
        <v>505873.07565193</v>
      </c>
      <c r="AQ166" s="181">
        <v>774865.63650707016</v>
      </c>
      <c r="AR166" s="174" t="e">
        <v>#N/A</v>
      </c>
      <c r="AS166" s="472">
        <v>1280738.7121590001</v>
      </c>
      <c r="AT166" s="182">
        <v>0.99708280690018003</v>
      </c>
      <c r="AU166" s="472">
        <v>3747.0931279999204</v>
      </c>
      <c r="AV166" s="395">
        <v>0</v>
      </c>
      <c r="AW166" s="396">
        <v>3747.0931279999204</v>
      </c>
      <c r="AX166" s="439"/>
      <c r="AY166" s="195" t="e">
        <v>#N/A</v>
      </c>
      <c r="AZ166" s="176" t="e">
        <v>#N/A</v>
      </c>
      <c r="BA166" s="140"/>
      <c r="BB166" s="281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O166" s="273"/>
      <c r="BP166" s="273"/>
      <c r="BQ166" s="273"/>
      <c r="BR166" s="273"/>
      <c r="BS166" s="273"/>
      <c r="BT166" s="273"/>
      <c r="BU166" s="273"/>
      <c r="BV166" s="273"/>
      <c r="BW166" s="273"/>
      <c r="BX166" s="273"/>
      <c r="BY166" s="273"/>
      <c r="BZ166" s="273"/>
    </row>
    <row r="167" spans="1:78" ht="22.5" customHeight="1">
      <c r="B167" s="1" t="s">
        <v>185</v>
      </c>
      <c r="C167" s="1" t="s">
        <v>186</v>
      </c>
      <c r="D167" s="1" t="s">
        <v>164</v>
      </c>
      <c r="E167" s="1" t="s">
        <v>165</v>
      </c>
      <c r="F167" s="1">
        <v>5</v>
      </c>
      <c r="G167" s="1" t="s">
        <v>164</v>
      </c>
      <c r="H167" s="1" t="s">
        <v>164</v>
      </c>
      <c r="I167" s="1" t="s">
        <v>164</v>
      </c>
      <c r="J167" s="1" t="s">
        <v>164</v>
      </c>
      <c r="K167" s="1" t="s">
        <v>164</v>
      </c>
      <c r="L167" s="1" t="s">
        <v>164</v>
      </c>
      <c r="M167" s="1" t="s">
        <v>164</v>
      </c>
      <c r="N167" s="1" t="s">
        <v>164</v>
      </c>
      <c r="O167" s="1" t="s">
        <v>164</v>
      </c>
      <c r="T167" s="331" t="s">
        <v>170</v>
      </c>
      <c r="U167" s="463"/>
      <c r="V167" s="179" t="s">
        <v>170</v>
      </c>
      <c r="W167" s="397">
        <v>39434.741031999998</v>
      </c>
      <c r="X167" s="330">
        <v>0</v>
      </c>
      <c r="Y167" s="397">
        <v>0</v>
      </c>
      <c r="Z167" s="330"/>
      <c r="AA167" s="397">
        <v>0</v>
      </c>
      <c r="AB167" s="330"/>
      <c r="AC167" s="330"/>
      <c r="AD167" s="472">
        <v>39434.741031999998</v>
      </c>
      <c r="AE167" s="397">
        <v>0</v>
      </c>
      <c r="AF167" s="397">
        <v>39434.741031999998</v>
      </c>
      <c r="AG167" s="472">
        <v>22035.41180966</v>
      </c>
      <c r="AH167" s="182">
        <v>0.55878170448181685</v>
      </c>
      <c r="AI167" s="225"/>
      <c r="AJ167" s="225"/>
      <c r="AK167" s="225"/>
      <c r="AL167" s="174" t="e" vm="1">
        <v>#VALUE!</v>
      </c>
      <c r="AM167" s="472">
        <v>9471.75875266</v>
      </c>
      <c r="AN167" s="182">
        <v>0.24018818191233915</v>
      </c>
      <c r="AO167" s="225"/>
      <c r="AP167" s="181">
        <v>28384.812037439999</v>
      </c>
      <c r="AQ167" s="225"/>
      <c r="AR167" s="174" t="e">
        <v>#N/A</v>
      </c>
      <c r="AS167" s="472">
        <v>9436.3018616600002</v>
      </c>
      <c r="AT167" s="182">
        <v>0.23928905362920352</v>
      </c>
      <c r="AU167" s="472">
        <v>17399.329222339999</v>
      </c>
      <c r="AV167" s="395">
        <v>12563.653057</v>
      </c>
      <c r="AW167" s="396">
        <v>29962.982279339998</v>
      </c>
      <c r="AX167" s="439"/>
      <c r="AY167" s="183" t="e">
        <v>#N/A</v>
      </c>
      <c r="AZ167" s="176" t="e">
        <v>#N/A</v>
      </c>
      <c r="BA167" s="140"/>
      <c r="BB167" s="281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O167" s="273"/>
      <c r="BP167" s="273"/>
      <c r="BQ167" s="273"/>
      <c r="BR167" s="273"/>
      <c r="BS167" s="273"/>
      <c r="BT167" s="273"/>
      <c r="BU167" s="273"/>
      <c r="BV167" s="273"/>
      <c r="BW167" s="273"/>
      <c r="BX167" s="273"/>
      <c r="BY167" s="273"/>
      <c r="BZ167" s="273"/>
    </row>
    <row r="168" spans="1:78" ht="23.5" thickBot="1">
      <c r="B168" s="1" t="s">
        <v>185</v>
      </c>
      <c r="C168" s="1" t="s">
        <v>186</v>
      </c>
      <c r="D168" s="1" t="s">
        <v>164</v>
      </c>
      <c r="E168" s="1" t="s">
        <v>165</v>
      </c>
      <c r="F168" s="1">
        <v>8</v>
      </c>
      <c r="G168" s="1" t="s">
        <v>164</v>
      </c>
      <c r="H168" s="1" t="s">
        <v>164</v>
      </c>
      <c r="I168" s="1" t="s">
        <v>164</v>
      </c>
      <c r="J168" s="1" t="s">
        <v>164</v>
      </c>
      <c r="K168" s="1" t="s">
        <v>164</v>
      </c>
      <c r="L168" s="1" t="s">
        <v>164</v>
      </c>
      <c r="M168" s="1" t="s">
        <v>164</v>
      </c>
      <c r="N168" s="1" t="s">
        <v>164</v>
      </c>
      <c r="O168" s="1" t="s">
        <v>164</v>
      </c>
      <c r="T168" s="179" t="s">
        <v>171</v>
      </c>
      <c r="U168" s="464"/>
      <c r="V168" s="179" t="s">
        <v>171</v>
      </c>
      <c r="W168" s="397">
        <v>3699.241</v>
      </c>
      <c r="X168" s="330">
        <v>0</v>
      </c>
      <c r="Y168" s="397">
        <v>0</v>
      </c>
      <c r="Z168" s="330"/>
      <c r="AA168" s="397">
        <v>0</v>
      </c>
      <c r="AB168" s="330"/>
      <c r="AC168" s="330"/>
      <c r="AD168" s="472">
        <v>3699.241</v>
      </c>
      <c r="AE168" s="397">
        <v>0</v>
      </c>
      <c r="AF168" s="397">
        <v>3699.241</v>
      </c>
      <c r="AG168" s="472">
        <v>302.98200000000003</v>
      </c>
      <c r="AH168" s="182">
        <v>8.1903828379929836E-2</v>
      </c>
      <c r="AI168" s="225"/>
      <c r="AJ168" s="225"/>
      <c r="AK168" s="225"/>
      <c r="AL168" s="174" t="e" vm="1">
        <v>#VALUE!</v>
      </c>
      <c r="AM168" s="472">
        <v>264.68475999999998</v>
      </c>
      <c r="AN168" s="182">
        <v>7.1551099266038629E-2</v>
      </c>
      <c r="AO168" s="225"/>
      <c r="AP168" s="181">
        <v>2180.882576</v>
      </c>
      <c r="AQ168" s="225"/>
      <c r="AR168" s="174" t="e">
        <v>#N/A</v>
      </c>
      <c r="AS168" s="472">
        <v>264.68475999999998</v>
      </c>
      <c r="AT168" s="182">
        <v>7.1551099266038629E-2</v>
      </c>
      <c r="AU168" s="472">
        <v>3396.259</v>
      </c>
      <c r="AV168" s="395">
        <v>38.297240000000045</v>
      </c>
      <c r="AW168" s="396">
        <v>3434.5562399999999</v>
      </c>
      <c r="AX168" s="439"/>
      <c r="AY168" s="183" t="e">
        <v>#N/A</v>
      </c>
      <c r="AZ168" s="176" t="e">
        <v>#N/A</v>
      </c>
      <c r="BA168" s="140"/>
      <c r="BB168" s="281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O168" s="273"/>
      <c r="BP168" s="273"/>
      <c r="BQ168" s="273"/>
      <c r="BR168" s="273"/>
      <c r="BS168" s="273"/>
      <c r="BT168" s="273"/>
      <c r="BU168" s="273"/>
      <c r="BV168" s="273"/>
      <c r="BW168" s="273"/>
      <c r="BX168" s="273"/>
      <c r="BY168" s="273"/>
      <c r="BZ168" s="273"/>
    </row>
    <row r="169" spans="1:78" ht="27.75" customHeight="1" thickBot="1">
      <c r="A169" s="186"/>
      <c r="B169" s="1" t="s">
        <v>185</v>
      </c>
      <c r="C169" s="1" t="s">
        <v>186</v>
      </c>
      <c r="D169" s="186" t="s">
        <v>164</v>
      </c>
      <c r="E169" s="186" t="s">
        <v>172</v>
      </c>
      <c r="F169" s="186" t="s">
        <v>164</v>
      </c>
      <c r="G169" s="186" t="s">
        <v>164</v>
      </c>
      <c r="H169" s="186" t="s">
        <v>164</v>
      </c>
      <c r="I169" s="186" t="s">
        <v>164</v>
      </c>
      <c r="J169" s="186" t="s">
        <v>164</v>
      </c>
      <c r="K169" s="186" t="s">
        <v>164</v>
      </c>
      <c r="L169" s="186" t="s">
        <v>164</v>
      </c>
      <c r="M169" s="186" t="s">
        <v>164</v>
      </c>
      <c r="N169" s="186" t="s">
        <v>164</v>
      </c>
      <c r="O169" s="186" t="s">
        <v>164</v>
      </c>
      <c r="P169" s="186"/>
      <c r="Q169" s="186"/>
      <c r="R169" s="186"/>
      <c r="S169" s="186"/>
      <c r="T169" s="187" t="s">
        <v>173</v>
      </c>
      <c r="U169" s="445"/>
      <c r="V169" s="187" t="s">
        <v>173</v>
      </c>
      <c r="W169" s="398">
        <v>5801.0254679999998</v>
      </c>
      <c r="X169" s="398">
        <v>0</v>
      </c>
      <c r="Y169" s="398">
        <v>0</v>
      </c>
      <c r="Z169" s="398"/>
      <c r="AA169" s="398">
        <v>0</v>
      </c>
      <c r="AB169" s="398">
        <v>0</v>
      </c>
      <c r="AC169" s="398"/>
      <c r="AD169" s="473">
        <v>5801.0254679999998</v>
      </c>
      <c r="AE169" s="398">
        <v>0</v>
      </c>
      <c r="AF169" s="398">
        <v>5801.0254679999998</v>
      </c>
      <c r="AG169" s="473">
        <v>0</v>
      </c>
      <c r="AH169" s="171">
        <v>0</v>
      </c>
      <c r="AI169" s="189">
        <v>0</v>
      </c>
      <c r="AJ169" s="190">
        <v>1112.6212247799999</v>
      </c>
      <c r="AK169" s="190">
        <v>-1112.6212247799999</v>
      </c>
      <c r="AL169" s="196" t="e" vm="1">
        <v>#VALUE!</v>
      </c>
      <c r="AM169" s="473">
        <v>0</v>
      </c>
      <c r="AN169" s="188">
        <v>0</v>
      </c>
      <c r="AO169" s="191">
        <v>0</v>
      </c>
      <c r="AP169" s="190">
        <v>1112.6212247799999</v>
      </c>
      <c r="AQ169" s="190">
        <v>-1112.6212247799999</v>
      </c>
      <c r="AR169" s="196" t="e">
        <v>#N/A</v>
      </c>
      <c r="AS169" s="473">
        <v>0</v>
      </c>
      <c r="AT169" s="188">
        <v>0</v>
      </c>
      <c r="AU169" s="473">
        <v>5801.0254679999998</v>
      </c>
      <c r="AV169" s="398">
        <v>0</v>
      </c>
      <c r="AW169" s="398">
        <v>5801.0254679999998</v>
      </c>
      <c r="AX169" s="398">
        <v>5801.0254679999998</v>
      </c>
      <c r="AY169" s="192" t="e">
        <v>#N/A</v>
      </c>
      <c r="AZ169" s="176" t="e">
        <v>#N/A</v>
      </c>
      <c r="BA169" s="140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</row>
    <row r="170" spans="1:78" ht="21.75" hidden="1" customHeight="1" thickBot="1">
      <c r="A170" s="186"/>
      <c r="B170" s="1" t="s">
        <v>185</v>
      </c>
      <c r="C170" s="1" t="s">
        <v>186</v>
      </c>
      <c r="D170" s="186" t="s">
        <v>204</v>
      </c>
      <c r="E170" s="186" t="s">
        <v>172</v>
      </c>
      <c r="F170" s="186" t="s">
        <v>164</v>
      </c>
      <c r="G170" s="186" t="s">
        <v>164</v>
      </c>
      <c r="H170" s="186" t="s">
        <v>164</v>
      </c>
      <c r="I170" s="186" t="s">
        <v>164</v>
      </c>
      <c r="J170" s="186" t="s">
        <v>164</v>
      </c>
      <c r="K170" s="186" t="s">
        <v>164</v>
      </c>
      <c r="L170" s="186" t="s">
        <v>164</v>
      </c>
      <c r="M170" s="186" t="s">
        <v>164</v>
      </c>
      <c r="N170" s="186" t="s">
        <v>164</v>
      </c>
      <c r="O170" s="186" t="s">
        <v>164</v>
      </c>
      <c r="P170" s="186"/>
      <c r="Q170" s="186"/>
      <c r="R170" s="186"/>
      <c r="S170" s="186"/>
      <c r="T170" s="193" t="s">
        <v>174</v>
      </c>
      <c r="U170" s="450"/>
      <c r="V170" s="193" t="s">
        <v>174</v>
      </c>
      <c r="W170" s="399">
        <v>0</v>
      </c>
      <c r="X170" s="399">
        <v>0</v>
      </c>
      <c r="Y170" s="397">
        <v>0</v>
      </c>
      <c r="Z170" s="395"/>
      <c r="AA170" s="397">
        <v>0</v>
      </c>
      <c r="AB170" s="397"/>
      <c r="AC170" s="395"/>
      <c r="AD170" s="472">
        <v>0</v>
      </c>
      <c r="AE170" s="399">
        <v>0</v>
      </c>
      <c r="AF170" s="397">
        <v>0</v>
      </c>
      <c r="AG170" s="474">
        <v>0</v>
      </c>
      <c r="AH170" s="332" t="e">
        <v>#DIV/0!</v>
      </c>
      <c r="AI170" s="189" t="e">
        <v>#DIV/0!</v>
      </c>
      <c r="AJ170" s="194">
        <v>0</v>
      </c>
      <c r="AK170" s="181">
        <v>0</v>
      </c>
      <c r="AL170" s="196" t="e" vm="1">
        <v>#VALUE!</v>
      </c>
      <c r="AM170" s="472">
        <v>0</v>
      </c>
      <c r="AN170" s="182" t="e">
        <v>#DIV/0!</v>
      </c>
      <c r="AO170" s="191" t="e">
        <v>#DIV/0!</v>
      </c>
      <c r="AP170" s="194">
        <v>0</v>
      </c>
      <c r="AQ170" s="181">
        <v>0</v>
      </c>
      <c r="AR170" s="174" t="e">
        <v>#N/A</v>
      </c>
      <c r="AS170" s="472">
        <v>0</v>
      </c>
      <c r="AT170" s="182" t="e">
        <v>#DIV/0!</v>
      </c>
      <c r="AU170" s="472">
        <v>0</v>
      </c>
      <c r="AV170" s="395">
        <v>0</v>
      </c>
      <c r="AW170" s="396">
        <v>0</v>
      </c>
      <c r="AX170" s="397">
        <v>0</v>
      </c>
      <c r="AY170" s="195" t="e">
        <v>#N/A</v>
      </c>
      <c r="AZ170" s="176" t="e">
        <v>#N/A</v>
      </c>
      <c r="BA170" s="140"/>
    </row>
    <row r="171" spans="1:78" ht="21.75" customHeight="1" thickBot="1">
      <c r="A171" s="186"/>
      <c r="B171" s="1" t="s">
        <v>185</v>
      </c>
      <c r="C171" s="1" t="s">
        <v>186</v>
      </c>
      <c r="D171" s="186" t="s">
        <v>205</v>
      </c>
      <c r="E171" s="186" t="s">
        <v>172</v>
      </c>
      <c r="F171" s="186" t="s">
        <v>164</v>
      </c>
      <c r="G171" s="186" t="s">
        <v>164</v>
      </c>
      <c r="H171" s="186" t="s">
        <v>164</v>
      </c>
      <c r="I171" s="186" t="s">
        <v>164</v>
      </c>
      <c r="J171" s="186" t="s">
        <v>164</v>
      </c>
      <c r="K171" s="186" t="s">
        <v>164</v>
      </c>
      <c r="L171" s="186" t="s">
        <v>164</v>
      </c>
      <c r="M171" s="186" t="s">
        <v>164</v>
      </c>
      <c r="N171" s="186" t="s">
        <v>164</v>
      </c>
      <c r="O171" s="186" t="s">
        <v>164</v>
      </c>
      <c r="P171" s="186"/>
      <c r="Q171" s="186"/>
      <c r="R171" s="186"/>
      <c r="S171" s="186"/>
      <c r="T171" s="193" t="s">
        <v>175</v>
      </c>
      <c r="U171" s="450"/>
      <c r="V171" s="193" t="s">
        <v>175</v>
      </c>
      <c r="W171" s="399">
        <v>5801.0254679999998</v>
      </c>
      <c r="X171" s="399">
        <v>0</v>
      </c>
      <c r="Y171" s="397">
        <v>0</v>
      </c>
      <c r="Z171" s="395"/>
      <c r="AA171" s="397">
        <v>0</v>
      </c>
      <c r="AB171" s="399"/>
      <c r="AC171" s="395"/>
      <c r="AD171" s="472">
        <v>5801.0254679999998</v>
      </c>
      <c r="AE171" s="399">
        <v>0</v>
      </c>
      <c r="AF171" s="397">
        <v>5801.0254679999998</v>
      </c>
      <c r="AG171" s="474">
        <v>0</v>
      </c>
      <c r="AH171" s="180">
        <v>0</v>
      </c>
      <c r="AI171" s="189">
        <v>0</v>
      </c>
      <c r="AJ171" s="194">
        <v>1112.6212247799999</v>
      </c>
      <c r="AK171" s="181">
        <v>-1112.6212247799999</v>
      </c>
      <c r="AL171" s="196" t="e" vm="1">
        <v>#VALUE!</v>
      </c>
      <c r="AM171" s="472">
        <v>0</v>
      </c>
      <c r="AN171" s="182">
        <v>0</v>
      </c>
      <c r="AO171" s="191">
        <v>0</v>
      </c>
      <c r="AP171" s="194">
        <v>1112.6212247799999</v>
      </c>
      <c r="AQ171" s="181">
        <v>-1112.6212247799999</v>
      </c>
      <c r="AR171" s="196" t="e">
        <v>#N/A</v>
      </c>
      <c r="AS171" s="472">
        <v>0</v>
      </c>
      <c r="AT171" s="182">
        <v>0</v>
      </c>
      <c r="AU171" s="472">
        <v>5801.0254679999998</v>
      </c>
      <c r="AV171" s="395">
        <v>0</v>
      </c>
      <c r="AW171" s="396">
        <v>5801.0254679999998</v>
      </c>
      <c r="AX171" s="397">
        <v>5801.0254679999998</v>
      </c>
      <c r="AY171" s="195" t="e">
        <v>#N/A</v>
      </c>
      <c r="AZ171" s="176" t="e">
        <v>#N/A</v>
      </c>
      <c r="BA171" s="140"/>
    </row>
    <row r="172" spans="1:78" ht="22.5" customHeight="1" thickBot="1">
      <c r="B172" s="1" t="s">
        <v>185</v>
      </c>
      <c r="C172" s="1" t="s">
        <v>186</v>
      </c>
      <c r="D172" s="1" t="s">
        <v>164</v>
      </c>
      <c r="E172" s="1" t="s">
        <v>176</v>
      </c>
      <c r="F172" s="1" t="s">
        <v>164</v>
      </c>
      <c r="G172" s="1" t="s">
        <v>164</v>
      </c>
      <c r="H172" s="1" t="s">
        <v>164</v>
      </c>
      <c r="I172" s="1" t="s">
        <v>164</v>
      </c>
      <c r="J172" s="1" t="s">
        <v>164</v>
      </c>
      <c r="K172" s="1" t="s">
        <v>164</v>
      </c>
      <c r="L172" s="1" t="s">
        <v>164</v>
      </c>
      <c r="M172" s="1" t="s">
        <v>164</v>
      </c>
      <c r="N172" s="1" t="s">
        <v>164</v>
      </c>
      <c r="O172" s="1" t="s">
        <v>164</v>
      </c>
      <c r="T172" s="160" t="s">
        <v>177</v>
      </c>
      <c r="U172" s="457"/>
      <c r="V172" s="160" t="s">
        <v>177</v>
      </c>
      <c r="W172" s="398">
        <v>374873.8</v>
      </c>
      <c r="X172" s="190">
        <v>0</v>
      </c>
      <c r="Y172" s="398">
        <v>0</v>
      </c>
      <c r="Z172" s="398"/>
      <c r="AA172" s="398">
        <v>0</v>
      </c>
      <c r="AB172" s="398">
        <v>0</v>
      </c>
      <c r="AC172" s="398">
        <v>0</v>
      </c>
      <c r="AD172" s="473">
        <v>374873.8</v>
      </c>
      <c r="AE172" s="398">
        <v>0</v>
      </c>
      <c r="AF172" s="398">
        <v>374873.8</v>
      </c>
      <c r="AG172" s="473">
        <v>47154.164616000002</v>
      </c>
      <c r="AH172" s="171">
        <v>0.12578677041713773</v>
      </c>
      <c r="AI172" s="246"/>
      <c r="AJ172" s="330">
        <v>5012.2638690600006</v>
      </c>
      <c r="AK172" s="330">
        <v>-1924.5887230600006</v>
      </c>
      <c r="AL172" s="174" t="e" vm="1">
        <v>#VALUE!</v>
      </c>
      <c r="AM172" s="473">
        <v>16179.65687628</v>
      </c>
      <c r="AN172" s="188">
        <v>4.3160276541812204E-2</v>
      </c>
      <c r="AO172" s="225"/>
      <c r="AP172" s="330">
        <v>5012.2638690600006</v>
      </c>
      <c r="AQ172" s="330">
        <v>-2637.7553896700006</v>
      </c>
      <c r="AR172" s="174" t="e">
        <v>#N/A</v>
      </c>
      <c r="AS172" s="473">
        <v>16080.495876279998</v>
      </c>
      <c r="AT172" s="188">
        <v>4.2895758189235945E-2</v>
      </c>
      <c r="AU172" s="473">
        <v>327719.63538399996</v>
      </c>
      <c r="AV172" s="398">
        <v>30974.50773972</v>
      </c>
      <c r="AW172" s="400">
        <v>358694.14312372002</v>
      </c>
      <c r="AX172" s="434"/>
      <c r="AY172" s="192" t="e">
        <v>#N/A</v>
      </c>
      <c r="AZ172" s="176" t="e">
        <v>#N/A</v>
      </c>
      <c r="BA172" s="140"/>
      <c r="BB172" s="281"/>
      <c r="BC172" s="281"/>
      <c r="BD172" s="281"/>
      <c r="BE172" s="281"/>
      <c r="BF172" s="281"/>
      <c r="BG172" s="281"/>
      <c r="BH172" s="281"/>
      <c r="BI172" s="281"/>
      <c r="BJ172" s="281"/>
      <c r="BK172" s="281"/>
      <c r="BL172" s="281"/>
      <c r="BM172" s="281"/>
      <c r="BO172" s="281"/>
      <c r="BP172" s="281"/>
      <c r="BQ172" s="281"/>
      <c r="BR172" s="281"/>
      <c r="BS172" s="281"/>
      <c r="BT172" s="281"/>
      <c r="BU172" s="281"/>
      <c r="BV172" s="281"/>
      <c r="BW172" s="281"/>
      <c r="BX172" s="281"/>
      <c r="BY172" s="281"/>
      <c r="BZ172" s="281"/>
    </row>
    <row r="173" spans="1:78" ht="24.75" customHeight="1" thickBot="1">
      <c r="B173" s="1" t="s">
        <v>185</v>
      </c>
      <c r="C173" s="1" t="s">
        <v>186</v>
      </c>
      <c r="D173" s="1" t="s">
        <v>164</v>
      </c>
      <c r="E173" s="1" t="s">
        <v>164</v>
      </c>
      <c r="F173" s="1" t="s">
        <v>164</v>
      </c>
      <c r="G173" s="1" t="s">
        <v>164</v>
      </c>
      <c r="H173" s="1" t="s">
        <v>164</v>
      </c>
      <c r="I173" s="1" t="s">
        <v>164</v>
      </c>
      <c r="J173" s="1" t="s">
        <v>164</v>
      </c>
      <c r="K173" s="1" t="s">
        <v>164</v>
      </c>
      <c r="L173" s="1" t="s">
        <v>164</v>
      </c>
      <c r="M173" s="1" t="s">
        <v>164</v>
      </c>
      <c r="N173" s="1" t="s">
        <v>164</v>
      </c>
      <c r="O173" s="1" t="s">
        <v>164</v>
      </c>
      <c r="T173" s="160" t="s">
        <v>206</v>
      </c>
      <c r="U173" s="457"/>
      <c r="V173" s="160" t="s">
        <v>206</v>
      </c>
      <c r="W173" s="398">
        <v>1754560.6567549999</v>
      </c>
      <c r="X173" s="398">
        <v>0</v>
      </c>
      <c r="Y173" s="398">
        <v>0</v>
      </c>
      <c r="Z173" s="398">
        <v>0</v>
      </c>
      <c r="AA173" s="398">
        <v>2184</v>
      </c>
      <c r="AB173" s="398">
        <v>0</v>
      </c>
      <c r="AC173" s="398">
        <v>0</v>
      </c>
      <c r="AD173" s="473">
        <v>1756744.6567549999</v>
      </c>
      <c r="AE173" s="398">
        <v>6629.8089680000003</v>
      </c>
      <c r="AF173" s="398">
        <v>1750114.847787</v>
      </c>
      <c r="AG173" s="473">
        <v>1376107.7057054301</v>
      </c>
      <c r="AH173" s="171">
        <v>0.78332824318778937</v>
      </c>
      <c r="AI173" s="282"/>
      <c r="AJ173" s="190">
        <v>825604.43976460991</v>
      </c>
      <c r="AK173" s="190">
        <v>8381.7515115199512</v>
      </c>
      <c r="AL173" s="174" t="e" vm="1">
        <v>#VALUE!</v>
      </c>
      <c r="AM173" s="473">
        <v>1328104.3538794401</v>
      </c>
      <c r="AN173" s="188">
        <v>0.75600307009481393</v>
      </c>
      <c r="AO173" s="283"/>
      <c r="AP173" s="190">
        <v>576016.02671782998</v>
      </c>
      <c r="AQ173" s="190">
        <v>756931.54728950013</v>
      </c>
      <c r="AR173" s="174" t="e">
        <v>#N/A</v>
      </c>
      <c r="AS173" s="473">
        <v>1327452.1762644402</v>
      </c>
      <c r="AT173" s="188">
        <v>0.75563182797235062</v>
      </c>
      <c r="AU173" s="473">
        <v>374835.9255815699</v>
      </c>
      <c r="AV173" s="398">
        <v>48003.351825990001</v>
      </c>
      <c r="AW173" s="400">
        <v>422839.27740755992</v>
      </c>
      <c r="AX173" s="434"/>
      <c r="AY173" s="192" t="e">
        <v>#N/A</v>
      </c>
      <c r="AZ173" s="176" t="e">
        <v>#N/A</v>
      </c>
      <c r="BA173" s="140"/>
      <c r="BB173" s="284"/>
      <c r="BC173" s="285"/>
      <c r="BD173" s="285"/>
      <c r="BE173" s="285"/>
      <c r="BF173" s="285"/>
      <c r="BG173" s="285"/>
      <c r="BH173" s="285"/>
      <c r="BI173" s="285"/>
      <c r="BJ173" s="285"/>
      <c r="BK173" s="285"/>
      <c r="BL173" s="285"/>
      <c r="BM173" s="285"/>
      <c r="BO173" s="285"/>
      <c r="BP173" s="285"/>
      <c r="BQ173" s="285"/>
      <c r="BR173" s="285"/>
      <c r="BS173" s="285"/>
      <c r="BT173" s="285"/>
      <c r="BU173" s="285"/>
      <c r="BV173" s="285"/>
      <c r="BW173" s="285"/>
      <c r="BX173" s="285"/>
      <c r="BY173" s="285"/>
      <c r="BZ173" s="285"/>
    </row>
    <row r="174" spans="1:78" ht="10.5" customHeight="1">
      <c r="T174" s="145"/>
      <c r="U174" s="447"/>
      <c r="V174" s="146"/>
      <c r="W174" s="145"/>
      <c r="X174" s="145"/>
      <c r="Y174" s="145"/>
      <c r="Z174" s="145"/>
      <c r="AA174" s="145"/>
      <c r="AB174" s="145"/>
      <c r="AC174" s="145"/>
      <c r="AD174" s="441"/>
      <c r="AE174" s="145"/>
      <c r="AF174" s="145"/>
      <c r="AG174" s="441"/>
      <c r="AH174" s="147"/>
      <c r="AI174" s="148"/>
      <c r="AJ174" s="148"/>
      <c r="AK174" s="148"/>
      <c r="AL174" s="147"/>
      <c r="AM174" s="441"/>
      <c r="AN174" s="147"/>
      <c r="AO174" s="148"/>
      <c r="AP174" s="148"/>
      <c r="AQ174" s="148"/>
      <c r="AR174" s="141"/>
      <c r="AS174" s="441"/>
      <c r="AT174" s="147"/>
      <c r="AU174" s="441"/>
      <c r="AV174" s="391"/>
      <c r="AW174" s="391"/>
      <c r="AX174" s="391"/>
      <c r="AY174" s="148"/>
      <c r="AZ174" s="148"/>
      <c r="BA174" s="140"/>
      <c r="BB174" s="281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O174" s="273"/>
      <c r="BP174" s="273"/>
      <c r="BQ174" s="273"/>
      <c r="BR174" s="273"/>
      <c r="BS174" s="273"/>
      <c r="BT174" s="273"/>
      <c r="BU174" s="273"/>
      <c r="BV174" s="273"/>
      <c r="BW174" s="273"/>
      <c r="BX174" s="273"/>
      <c r="BY174" s="273"/>
      <c r="BZ174" s="273"/>
    </row>
    <row r="175" spans="1:78" ht="21" customHeight="1" thickBot="1">
      <c r="T175" s="145"/>
      <c r="U175" s="447"/>
      <c r="V175" s="146"/>
      <c r="W175" s="145"/>
      <c r="X175" s="145"/>
      <c r="Y175" s="145"/>
      <c r="Z175" s="145"/>
      <c r="AA175" s="145"/>
      <c r="AB175" s="145"/>
      <c r="AC175" s="145"/>
      <c r="AD175" s="441"/>
      <c r="AE175" s="145"/>
      <c r="AF175" s="145"/>
      <c r="AG175" s="441"/>
      <c r="AH175" s="147"/>
      <c r="AI175" s="148"/>
      <c r="AJ175" s="148"/>
      <c r="AK175" s="148"/>
      <c r="AL175" s="141"/>
      <c r="AM175" s="441"/>
      <c r="AN175" s="147"/>
      <c r="AO175" s="148"/>
      <c r="AP175" s="148"/>
      <c r="AQ175" s="148"/>
      <c r="AR175" s="141"/>
      <c r="AS175" s="441"/>
      <c r="AT175" s="147"/>
      <c r="AU175" s="441"/>
      <c r="AV175" s="391"/>
      <c r="AW175" s="391"/>
      <c r="AX175" s="391"/>
      <c r="AY175" s="148"/>
      <c r="AZ175" s="148"/>
      <c r="BA175" s="140"/>
      <c r="BB175" s="281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O175" s="273"/>
      <c r="BP175" s="273"/>
      <c r="BQ175" s="273"/>
      <c r="BR175" s="273"/>
      <c r="BS175" s="273"/>
      <c r="BT175" s="273"/>
      <c r="BU175" s="273"/>
      <c r="BV175" s="273"/>
      <c r="BW175" s="273"/>
      <c r="BX175" s="273"/>
      <c r="BY175" s="273"/>
      <c r="BZ175" s="273"/>
    </row>
    <row r="176" spans="1:78" ht="51" customHeight="1" thickBot="1">
      <c r="B176" s="154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159" t="s">
        <v>125</v>
      </c>
      <c r="U176" s="456"/>
      <c r="V176" s="159" t="s">
        <v>125</v>
      </c>
      <c r="W176" s="160" t="s">
        <v>126</v>
      </c>
      <c r="X176" s="160" t="s">
        <v>127</v>
      </c>
      <c r="Y176" s="160" t="s">
        <v>128</v>
      </c>
      <c r="Z176" s="160" t="s">
        <v>129</v>
      </c>
      <c r="AA176" s="160" t="s">
        <v>130</v>
      </c>
      <c r="AB176" s="160" t="s">
        <v>131</v>
      </c>
      <c r="AC176" s="159" t="s">
        <v>132</v>
      </c>
      <c r="AD176" s="469" t="s">
        <v>133</v>
      </c>
      <c r="AE176" s="159" t="s">
        <v>134</v>
      </c>
      <c r="AF176" s="159" t="s">
        <v>135</v>
      </c>
      <c r="AG176" s="469" t="s">
        <v>0</v>
      </c>
      <c r="AH176" s="161" t="s">
        <v>136</v>
      </c>
      <c r="AI176" s="162" t="s">
        <v>137</v>
      </c>
      <c r="AJ176" s="162" t="s">
        <v>138</v>
      </c>
      <c r="AK176" s="162" t="s">
        <v>139</v>
      </c>
      <c r="AL176" s="163" t="s">
        <v>140</v>
      </c>
      <c r="AM176" s="469" t="s">
        <v>141</v>
      </c>
      <c r="AN176" s="161" t="s">
        <v>142</v>
      </c>
      <c r="AO176" s="333"/>
      <c r="AP176" s="334" t="s">
        <v>144</v>
      </c>
      <c r="AQ176" s="335" t="s">
        <v>145</v>
      </c>
      <c r="AR176" s="336" t="s">
        <v>146</v>
      </c>
      <c r="AS176" s="469" t="s">
        <v>472</v>
      </c>
      <c r="AT176" s="161" t="s">
        <v>473</v>
      </c>
      <c r="AU176" s="469" t="s">
        <v>147</v>
      </c>
      <c r="AV176" s="392" t="s">
        <v>148</v>
      </c>
      <c r="AW176" s="392" t="s">
        <v>149</v>
      </c>
      <c r="AX176" s="438"/>
      <c r="AY176" s="164" t="s">
        <v>151</v>
      </c>
      <c r="AZ176" s="165" t="s">
        <v>152</v>
      </c>
      <c r="BA176" s="140"/>
      <c r="BB176" s="166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O176" s="168"/>
      <c r="BP176" s="168"/>
      <c r="BQ176" s="168"/>
      <c r="BR176" s="168"/>
      <c r="BS176" s="168"/>
      <c r="BT176" s="168"/>
      <c r="BU176" s="168"/>
      <c r="BV176" s="168"/>
      <c r="BW176" s="168"/>
      <c r="BX176" s="168"/>
      <c r="BY176" s="168"/>
      <c r="BZ176" s="168"/>
    </row>
    <row r="177" spans="2:78" ht="104.25" customHeight="1">
      <c r="B177" s="1" t="s">
        <v>185</v>
      </c>
      <c r="C177" s="1" t="s">
        <v>186</v>
      </c>
      <c r="D177" s="279" t="s">
        <v>337</v>
      </c>
      <c r="E177" s="1" t="s">
        <v>176</v>
      </c>
      <c r="F177" s="1" t="s">
        <v>164</v>
      </c>
      <c r="G177" s="1" t="s">
        <v>164</v>
      </c>
      <c r="H177" s="1" t="s">
        <v>164</v>
      </c>
      <c r="I177" s="1" t="s">
        <v>164</v>
      </c>
      <c r="J177" s="1" t="s">
        <v>164</v>
      </c>
      <c r="K177" s="1" t="s">
        <v>164</v>
      </c>
      <c r="L177" s="1" t="s">
        <v>164</v>
      </c>
      <c r="M177" s="1" t="s">
        <v>164</v>
      </c>
      <c r="N177" s="1" t="s">
        <v>164</v>
      </c>
      <c r="O177" s="1" t="s">
        <v>164</v>
      </c>
      <c r="T177" s="337" t="s">
        <v>338</v>
      </c>
      <c r="U177" s="338" t="s">
        <v>339</v>
      </c>
      <c r="V177" s="337" t="s">
        <v>338</v>
      </c>
      <c r="W177" s="405">
        <v>312157.8</v>
      </c>
      <c r="X177" s="267">
        <v>0</v>
      </c>
      <c r="Y177" s="405">
        <v>0</v>
      </c>
      <c r="Z177" s="267"/>
      <c r="AA177" s="405">
        <v>0</v>
      </c>
      <c r="AB177" s="267"/>
      <c r="AC177" s="267">
        <v>0</v>
      </c>
      <c r="AD177" s="483">
        <v>312157.8</v>
      </c>
      <c r="AE177" s="405">
        <v>0</v>
      </c>
      <c r="AF177" s="405">
        <v>312157.8</v>
      </c>
      <c r="AG177" s="493">
        <v>1948.0968009999999</v>
      </c>
      <c r="AH177" s="268">
        <v>6.2407436271014211E-3</v>
      </c>
      <c r="AI177" s="269"/>
      <c r="AJ177" s="267">
        <v>0</v>
      </c>
      <c r="AK177" s="270">
        <v>1948.0968009999999</v>
      </c>
      <c r="AL177" s="339" t="e" vm="1">
        <v>#VALUE!</v>
      </c>
      <c r="AM177" s="494">
        <v>748.90840121999997</v>
      </c>
      <c r="AN177" s="268">
        <v>2.3991340316340004E-3</v>
      </c>
      <c r="AO177" s="269"/>
      <c r="AP177" s="267">
        <v>0</v>
      </c>
      <c r="AQ177" s="270">
        <v>748.90840121999997</v>
      </c>
      <c r="AR177" s="174" t="e">
        <v>#N/A</v>
      </c>
      <c r="AS177" s="494">
        <v>721.14740122000001</v>
      </c>
      <c r="AT177" s="268">
        <v>2.3102014468964096E-3</v>
      </c>
      <c r="AU177" s="488">
        <v>310209.70319899998</v>
      </c>
      <c r="AV177" s="407">
        <v>1199.1883997800001</v>
      </c>
      <c r="AW177" s="430">
        <v>311408.89159878</v>
      </c>
      <c r="AX177" s="436"/>
      <c r="AY177" s="195" t="e">
        <v>#N/A</v>
      </c>
      <c r="AZ177" s="176" t="e">
        <v>#N/A</v>
      </c>
      <c r="BA177" s="140"/>
      <c r="BB177" s="281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O177" s="273"/>
      <c r="BP177" s="273"/>
      <c r="BQ177" s="273"/>
      <c r="BR177" s="273"/>
      <c r="BS177" s="273"/>
      <c r="BT177" s="340"/>
      <c r="BU177" s="273"/>
      <c r="BV177" s="273"/>
      <c r="BW177" s="340"/>
      <c r="BX177" s="273"/>
      <c r="BY177" s="340"/>
      <c r="BZ177" s="273"/>
    </row>
    <row r="178" spans="2:78" ht="118.5" customHeight="1">
      <c r="B178" s="1" t="s">
        <v>185</v>
      </c>
      <c r="C178" s="1" t="s">
        <v>186</v>
      </c>
      <c r="D178" s="279" t="s">
        <v>254</v>
      </c>
      <c r="E178" s="1" t="s">
        <v>176</v>
      </c>
      <c r="F178" s="1" t="s">
        <v>164</v>
      </c>
      <c r="G178" s="1" t="s">
        <v>164</v>
      </c>
      <c r="H178" s="1" t="s">
        <v>164</v>
      </c>
      <c r="I178" s="1" t="s">
        <v>164</v>
      </c>
      <c r="J178" s="1" t="s">
        <v>164</v>
      </c>
      <c r="K178" s="1" t="s">
        <v>164</v>
      </c>
      <c r="L178" s="1" t="s">
        <v>164</v>
      </c>
      <c r="M178" s="1" t="s">
        <v>164</v>
      </c>
      <c r="N178" s="1" t="s">
        <v>164</v>
      </c>
      <c r="O178" s="1" t="s">
        <v>164</v>
      </c>
      <c r="T178" s="337" t="s">
        <v>340</v>
      </c>
      <c r="U178" s="338" t="s">
        <v>341</v>
      </c>
      <c r="V178" s="337" t="s">
        <v>340</v>
      </c>
      <c r="W178" s="405">
        <v>40000</v>
      </c>
      <c r="X178" s="267">
        <v>0</v>
      </c>
      <c r="Y178" s="405">
        <v>0</v>
      </c>
      <c r="Z178" s="267"/>
      <c r="AA178" s="405">
        <v>0</v>
      </c>
      <c r="AB178" s="267"/>
      <c r="AC178" s="267">
        <v>0</v>
      </c>
      <c r="AD178" s="483">
        <v>40000</v>
      </c>
      <c r="AE178" s="405">
        <v>0</v>
      </c>
      <c r="AF178" s="405">
        <v>40000</v>
      </c>
      <c r="AG178" s="493">
        <v>40000</v>
      </c>
      <c r="AH178" s="268">
        <v>1</v>
      </c>
      <c r="AI178" s="269"/>
      <c r="AJ178" s="267">
        <v>0</v>
      </c>
      <c r="AK178" s="270">
        <v>40000</v>
      </c>
      <c r="AL178" s="339" t="e" vm="1">
        <v>#VALUE!</v>
      </c>
      <c r="AM178" s="494">
        <v>12200</v>
      </c>
      <c r="AN178" s="268">
        <v>0.30499999999999999</v>
      </c>
      <c r="AO178" s="269"/>
      <c r="AP178" s="267">
        <v>0</v>
      </c>
      <c r="AQ178" s="270">
        <v>12200</v>
      </c>
      <c r="AR178" s="174" t="e">
        <v>#N/A</v>
      </c>
      <c r="AS178" s="494">
        <v>12200</v>
      </c>
      <c r="AT178" s="268">
        <v>0.30499999999999999</v>
      </c>
      <c r="AU178" s="488">
        <v>0</v>
      </c>
      <c r="AV178" s="407">
        <v>27800</v>
      </c>
      <c r="AW178" s="430">
        <v>27800</v>
      </c>
      <c r="AX178" s="436"/>
      <c r="AY178" s="195" t="e">
        <v>#N/A</v>
      </c>
      <c r="AZ178" s="176" t="e">
        <v>#N/A</v>
      </c>
      <c r="BA178" s="140"/>
      <c r="BB178" s="281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O178" s="273"/>
      <c r="BP178" s="273"/>
      <c r="BQ178" s="273"/>
      <c r="BR178" s="273"/>
      <c r="BS178" s="273"/>
      <c r="BT178" s="340"/>
      <c r="BU178" s="273"/>
      <c r="BV178" s="273"/>
      <c r="BW178" s="340"/>
      <c r="BX178" s="273"/>
      <c r="BY178" s="340"/>
      <c r="BZ178" s="273"/>
    </row>
    <row r="179" spans="2:78" ht="87" customHeight="1">
      <c r="B179" s="1" t="s">
        <v>185</v>
      </c>
      <c r="C179" s="1" t="s">
        <v>186</v>
      </c>
      <c r="D179" s="279" t="s">
        <v>342</v>
      </c>
      <c r="E179" s="1" t="s">
        <v>176</v>
      </c>
      <c r="F179" s="1" t="s">
        <v>164</v>
      </c>
      <c r="G179" s="1" t="s">
        <v>164</v>
      </c>
      <c r="H179" s="1" t="s">
        <v>164</v>
      </c>
      <c r="I179" s="1" t="s">
        <v>164</v>
      </c>
      <c r="J179" s="1" t="s">
        <v>164</v>
      </c>
      <c r="K179" s="1" t="s">
        <v>164</v>
      </c>
      <c r="L179" s="1" t="s">
        <v>164</v>
      </c>
      <c r="M179" s="1" t="s">
        <v>164</v>
      </c>
      <c r="N179" s="1" t="s">
        <v>164</v>
      </c>
      <c r="O179" s="1" t="s">
        <v>164</v>
      </c>
      <c r="T179" s="341" t="s">
        <v>343</v>
      </c>
      <c r="U179" s="338" t="s">
        <v>344</v>
      </c>
      <c r="V179" s="341" t="s">
        <v>343</v>
      </c>
      <c r="W179" s="405">
        <v>12500</v>
      </c>
      <c r="X179" s="267">
        <v>0</v>
      </c>
      <c r="Y179" s="405">
        <v>0</v>
      </c>
      <c r="Z179" s="267"/>
      <c r="AA179" s="405">
        <v>0</v>
      </c>
      <c r="AB179" s="267"/>
      <c r="AC179" s="267">
        <v>0</v>
      </c>
      <c r="AD179" s="483">
        <v>12500</v>
      </c>
      <c r="AE179" s="405">
        <v>0</v>
      </c>
      <c r="AF179" s="405">
        <v>12500</v>
      </c>
      <c r="AG179" s="483">
        <v>2118.3926689999998</v>
      </c>
      <c r="AH179" s="268">
        <v>0.16947141351999997</v>
      </c>
      <c r="AI179" s="269"/>
      <c r="AJ179" s="267">
        <v>0</v>
      </c>
      <c r="AK179" s="270">
        <v>2118.3926689999998</v>
      </c>
      <c r="AL179" s="339" t="e" vm="1">
        <v>#VALUE!</v>
      </c>
      <c r="AM179" s="494">
        <v>856.23999566999998</v>
      </c>
      <c r="AN179" s="268">
        <v>6.8499199653600004E-2</v>
      </c>
      <c r="AO179" s="269"/>
      <c r="AP179" s="267">
        <v>0</v>
      </c>
      <c r="AQ179" s="270">
        <v>856.23999566999998</v>
      </c>
      <c r="AR179" s="174" t="e">
        <v>#N/A</v>
      </c>
      <c r="AS179" s="494">
        <v>856.23999566999998</v>
      </c>
      <c r="AT179" s="268">
        <v>6.8499199653600004E-2</v>
      </c>
      <c r="AU179" s="488">
        <v>10381.607330999999</v>
      </c>
      <c r="AV179" s="407">
        <v>1262.1526733299997</v>
      </c>
      <c r="AW179" s="430">
        <v>11643.760004330001</v>
      </c>
      <c r="AX179" s="436"/>
      <c r="AY179" s="195" t="e">
        <v>#N/A</v>
      </c>
      <c r="AZ179" s="176" t="e">
        <v>#N/A</v>
      </c>
      <c r="BA179" s="140"/>
      <c r="BB179" s="272"/>
      <c r="BC179" s="273"/>
      <c r="BD179" s="273"/>
      <c r="BE179" s="273"/>
      <c r="BF179" s="273"/>
      <c r="BG179" s="273"/>
      <c r="BH179" s="273"/>
      <c r="BI179" s="273"/>
      <c r="BJ179" s="273"/>
      <c r="BK179" s="273"/>
      <c r="BL179" s="273"/>
      <c r="BM179" s="273"/>
      <c r="BO179" s="305"/>
      <c r="BP179" s="273"/>
      <c r="BQ179" s="273"/>
      <c r="BR179" s="273"/>
      <c r="BS179" s="273"/>
      <c r="BT179" s="340"/>
      <c r="BU179" s="273"/>
      <c r="BV179" s="273"/>
      <c r="BW179" s="340"/>
      <c r="BX179" s="273"/>
      <c r="BY179" s="340"/>
      <c r="BZ179" s="273"/>
    </row>
    <row r="180" spans="2:78" ht="114" customHeight="1">
      <c r="B180" s="1" t="s">
        <v>185</v>
      </c>
      <c r="C180" s="1" t="s">
        <v>186</v>
      </c>
      <c r="D180" s="279" t="s">
        <v>345</v>
      </c>
      <c r="E180" s="1" t="s">
        <v>176</v>
      </c>
      <c r="F180" s="1" t="s">
        <v>164</v>
      </c>
      <c r="G180" s="1" t="s">
        <v>164</v>
      </c>
      <c r="H180" s="1" t="s">
        <v>164</v>
      </c>
      <c r="I180" s="1" t="s">
        <v>164</v>
      </c>
      <c r="J180" s="1" t="s">
        <v>164</v>
      </c>
      <c r="K180" s="1" t="s">
        <v>164</v>
      </c>
      <c r="L180" s="1" t="s">
        <v>164</v>
      </c>
      <c r="M180" s="1" t="s">
        <v>164</v>
      </c>
      <c r="N180" s="1" t="s">
        <v>164</v>
      </c>
      <c r="O180" s="1" t="s">
        <v>164</v>
      </c>
      <c r="T180" s="342" t="s">
        <v>346</v>
      </c>
      <c r="U180" s="338" t="s">
        <v>347</v>
      </c>
      <c r="V180" s="342" t="s">
        <v>346</v>
      </c>
      <c r="W180" s="415">
        <v>10216</v>
      </c>
      <c r="X180" s="267">
        <v>0</v>
      </c>
      <c r="Y180" s="405">
        <v>0</v>
      </c>
      <c r="Z180" s="267"/>
      <c r="AA180" s="405">
        <v>0</v>
      </c>
      <c r="AB180" s="267"/>
      <c r="AC180" s="267">
        <v>0</v>
      </c>
      <c r="AD180" s="483">
        <v>10216</v>
      </c>
      <c r="AE180" s="415">
        <v>0</v>
      </c>
      <c r="AF180" s="415">
        <v>10216</v>
      </c>
      <c r="AG180" s="495">
        <v>3087.675146</v>
      </c>
      <c r="AH180" s="299">
        <v>0.30223914898198906</v>
      </c>
      <c r="AI180" s="300"/>
      <c r="AJ180" s="267">
        <v>5012.2638690600006</v>
      </c>
      <c r="AK180" s="270">
        <v>-1924.5887230600006</v>
      </c>
      <c r="AL180" s="339" t="e" vm="1">
        <v>#VALUE!</v>
      </c>
      <c r="AM180" s="496">
        <v>2374.50847939</v>
      </c>
      <c r="AN180" s="299">
        <v>0.23243035232870007</v>
      </c>
      <c r="AO180" s="300"/>
      <c r="AP180" s="267">
        <v>5012.2638690600006</v>
      </c>
      <c r="AQ180" s="270">
        <v>-2637.7553896700006</v>
      </c>
      <c r="AR180" s="174" t="e">
        <v>#N/A</v>
      </c>
      <c r="AS180" s="496">
        <v>2303.10847939</v>
      </c>
      <c r="AT180" s="299">
        <v>0.22544131552368832</v>
      </c>
      <c r="AU180" s="488">
        <v>7128.3248540000004</v>
      </c>
      <c r="AV180" s="416">
        <v>713.16666660999999</v>
      </c>
      <c r="AW180" s="428">
        <v>7841.4915206099995</v>
      </c>
      <c r="AX180" s="437"/>
      <c r="AY180" s="195" t="e">
        <v>#N/A</v>
      </c>
      <c r="AZ180" s="176" t="e">
        <v>#N/A</v>
      </c>
      <c r="BA180" s="140"/>
      <c r="BB180" s="281"/>
      <c r="BC180" s="273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O180" s="273"/>
      <c r="BP180" s="273"/>
      <c r="BQ180" s="273"/>
      <c r="BR180" s="273"/>
      <c r="BS180" s="273"/>
      <c r="BT180" s="340"/>
      <c r="BU180" s="273"/>
      <c r="BV180" s="273"/>
      <c r="BW180" s="340"/>
      <c r="BX180" s="273"/>
      <c r="BY180" s="340"/>
      <c r="BZ180" s="273"/>
    </row>
    <row r="181" spans="2:78" ht="24.75" customHeight="1">
      <c r="T181" s="160" t="s">
        <v>22</v>
      </c>
      <c r="U181" s="457"/>
      <c r="V181" s="160" t="s">
        <v>22</v>
      </c>
      <c r="W181" s="398">
        <v>374873.8</v>
      </c>
      <c r="X181" s="398">
        <v>0</v>
      </c>
      <c r="Y181" s="398">
        <v>0</v>
      </c>
      <c r="Z181" s="398">
        <v>0</v>
      </c>
      <c r="AA181" s="398">
        <v>0</v>
      </c>
      <c r="AB181" s="398">
        <v>0</v>
      </c>
      <c r="AC181" s="398">
        <v>0</v>
      </c>
      <c r="AD181" s="473">
        <v>374873.8</v>
      </c>
      <c r="AE181" s="398">
        <v>0</v>
      </c>
      <c r="AF181" s="398">
        <v>374873.8</v>
      </c>
      <c r="AG181" s="473">
        <v>47154.164616000002</v>
      </c>
      <c r="AH181" s="171">
        <v>0.12578677041713773</v>
      </c>
      <c r="AI181" s="292"/>
      <c r="AJ181" s="293">
        <v>5012.2638690600006</v>
      </c>
      <c r="AK181" s="190">
        <v>-1924.5887230600006</v>
      </c>
      <c r="AL181" s="339" t="e" vm="1">
        <v>#VALUE!</v>
      </c>
      <c r="AM181" s="473">
        <v>16179.65687628</v>
      </c>
      <c r="AN181" s="188">
        <v>4.3160276541812204E-2</v>
      </c>
      <c r="AO181" s="294"/>
      <c r="AP181" s="293">
        <v>5012.2638690600006</v>
      </c>
      <c r="AQ181" s="190">
        <v>-2637.7553896700006</v>
      </c>
      <c r="AR181" s="174" t="e">
        <v>#N/A</v>
      </c>
      <c r="AS181" s="473">
        <v>16080.495876279998</v>
      </c>
      <c r="AT181" s="188">
        <v>4.2895758189235945E-2</v>
      </c>
      <c r="AU181" s="473">
        <v>327719.63538399996</v>
      </c>
      <c r="AV181" s="398">
        <v>30974.50773972</v>
      </c>
      <c r="AW181" s="398">
        <v>358694.14312372002</v>
      </c>
      <c r="AX181" s="398">
        <v>0</v>
      </c>
      <c r="AY181" s="398" t="e">
        <v>#N/A</v>
      </c>
      <c r="AZ181" s="176" t="e">
        <v>#N/A</v>
      </c>
      <c r="BA181" s="140"/>
      <c r="BB181" s="284"/>
      <c r="BC181" s="285"/>
      <c r="BD181" s="285"/>
      <c r="BE181" s="285"/>
      <c r="BF181" s="285"/>
      <c r="BG181" s="285"/>
      <c r="BH181" s="285"/>
      <c r="BI181" s="285"/>
      <c r="BJ181" s="285"/>
      <c r="BK181" s="285"/>
      <c r="BL181" s="285"/>
      <c r="BM181" s="285"/>
      <c r="BO181" s="285"/>
      <c r="BP181" s="285"/>
      <c r="BQ181" s="285"/>
      <c r="BR181" s="285"/>
      <c r="BS181" s="285"/>
      <c r="BT181" s="285"/>
      <c r="BU181" s="285"/>
      <c r="BV181" s="285"/>
      <c r="BW181" s="285"/>
      <c r="BX181" s="285"/>
      <c r="BY181" s="285"/>
      <c r="BZ181" s="285"/>
    </row>
    <row r="182" spans="2:78" ht="19.5" customHeight="1">
      <c r="T182" s="145"/>
      <c r="U182" s="447"/>
      <c r="V182" s="146"/>
      <c r="W182" s="145"/>
      <c r="X182" s="145"/>
      <c r="Y182" s="145"/>
      <c r="Z182" s="145"/>
      <c r="AA182" s="145"/>
      <c r="AB182" s="145"/>
      <c r="AC182" s="145"/>
      <c r="AD182" s="441"/>
      <c r="AE182" s="145"/>
      <c r="AF182" s="145"/>
      <c r="AG182" s="441"/>
      <c r="AH182" s="147"/>
      <c r="AI182" s="148"/>
      <c r="AJ182" s="148"/>
      <c r="AK182" s="148"/>
      <c r="AL182" s="141"/>
      <c r="AM182" s="441"/>
      <c r="AN182" s="147"/>
      <c r="AO182" s="148"/>
      <c r="AP182" s="148"/>
      <c r="AQ182" s="148"/>
      <c r="AR182" s="141"/>
      <c r="AS182" s="441"/>
      <c r="AT182" s="147"/>
      <c r="AU182" s="441"/>
      <c r="AV182" s="391"/>
      <c r="AW182" s="391"/>
      <c r="AX182" s="391"/>
      <c r="AY182" s="148"/>
      <c r="AZ182" s="148"/>
      <c r="BA182" s="140"/>
      <c r="BB182" s="281"/>
      <c r="BC182" s="273"/>
      <c r="BD182" s="273"/>
      <c r="BE182" s="273"/>
      <c r="BF182" s="273"/>
      <c r="BG182" s="273"/>
      <c r="BH182" s="273"/>
      <c r="BI182" s="273"/>
      <c r="BJ182" s="273"/>
      <c r="BK182" s="273"/>
      <c r="BL182" s="273"/>
      <c r="BM182" s="273"/>
      <c r="BO182" s="273"/>
      <c r="BP182" s="273"/>
      <c r="BQ182" s="273"/>
      <c r="BR182" s="273"/>
      <c r="BS182" s="273"/>
      <c r="BT182" s="273"/>
      <c r="BU182" s="273"/>
      <c r="BV182" s="273"/>
      <c r="BW182" s="273"/>
      <c r="BX182" s="273"/>
      <c r="BY182" s="273"/>
      <c r="BZ182" s="273"/>
    </row>
    <row r="183" spans="2:78" ht="23.25" customHeight="1">
      <c r="T183" s="535" t="s">
        <v>348</v>
      </c>
      <c r="U183" s="535"/>
      <c r="V183" s="535"/>
      <c r="W183" s="535"/>
      <c r="X183" s="535"/>
      <c r="Y183" s="535"/>
      <c r="Z183" s="535"/>
      <c r="AA183" s="535"/>
      <c r="AB183" s="535"/>
      <c r="AC183" s="535"/>
      <c r="AD183" s="535"/>
      <c r="AE183" s="535"/>
      <c r="AF183" s="535"/>
      <c r="AG183" s="535"/>
      <c r="AH183" s="535"/>
      <c r="AI183" s="535"/>
      <c r="AJ183" s="535"/>
      <c r="AK183" s="535"/>
      <c r="AL183" s="535"/>
      <c r="AM183" s="535"/>
      <c r="AN183" s="535"/>
      <c r="AO183" s="535"/>
      <c r="AP183" s="535"/>
      <c r="AQ183" s="535"/>
      <c r="AR183" s="535"/>
      <c r="AS183" s="243"/>
      <c r="AT183" s="243"/>
      <c r="AU183" s="441"/>
      <c r="AV183" s="391"/>
      <c r="AW183" s="391"/>
      <c r="AX183" s="391"/>
      <c r="AY183" s="148"/>
      <c r="AZ183" s="148"/>
      <c r="BA183" s="140"/>
      <c r="BB183" s="281"/>
      <c r="BC183" s="273"/>
      <c r="BD183" s="273"/>
      <c r="BE183" s="273"/>
      <c r="BF183" s="273"/>
      <c r="BG183" s="273"/>
      <c r="BH183" s="273"/>
      <c r="BI183" s="273"/>
      <c r="BJ183" s="273"/>
      <c r="BK183" s="273"/>
      <c r="BL183" s="273"/>
      <c r="BM183" s="273"/>
      <c r="BO183" s="273"/>
      <c r="BP183" s="273"/>
      <c r="BQ183" s="273"/>
      <c r="BR183" s="273"/>
      <c r="BS183" s="273"/>
      <c r="BT183" s="273"/>
      <c r="BU183" s="273"/>
      <c r="BV183" s="273"/>
      <c r="BW183" s="273"/>
      <c r="BX183" s="273"/>
      <c r="BY183" s="273"/>
      <c r="BZ183" s="273"/>
    </row>
    <row r="184" spans="2:78" ht="27.75" customHeight="1" thickBot="1">
      <c r="T184" s="145"/>
      <c r="U184" s="447"/>
      <c r="V184" s="146"/>
      <c r="W184" s="145"/>
      <c r="X184" s="145"/>
      <c r="Y184" s="145"/>
      <c r="Z184" s="145"/>
      <c r="AA184" s="145"/>
      <c r="AB184" s="145"/>
      <c r="AC184" s="145"/>
      <c r="AD184" s="441"/>
      <c r="AE184" s="145"/>
      <c r="AF184" s="145"/>
      <c r="AG184" s="441"/>
      <c r="AH184" s="147"/>
      <c r="AI184" s="148"/>
      <c r="AJ184" s="148"/>
      <c r="AK184" s="148"/>
      <c r="AL184" s="141"/>
      <c r="AM184" s="441"/>
      <c r="AN184" s="147"/>
      <c r="AO184" s="148"/>
      <c r="AP184" s="148"/>
      <c r="AQ184" s="148"/>
      <c r="AR184" s="141"/>
      <c r="AS184" s="441"/>
      <c r="AT184" s="147"/>
      <c r="AU184" s="441"/>
      <c r="AV184" s="391"/>
      <c r="AW184" s="391"/>
      <c r="AX184" s="391"/>
      <c r="AY184" s="148"/>
      <c r="AZ184" s="148"/>
      <c r="BA184" s="140"/>
      <c r="BB184" s="281"/>
      <c r="BC184" s="273"/>
      <c r="BD184" s="273"/>
      <c r="BE184" s="273"/>
      <c r="BF184" s="273"/>
      <c r="BG184" s="273"/>
      <c r="BH184" s="273"/>
      <c r="BI184" s="273"/>
      <c r="BJ184" s="273"/>
      <c r="BK184" s="273"/>
      <c r="BL184" s="273"/>
      <c r="BM184" s="273"/>
      <c r="BO184" s="273"/>
      <c r="BP184" s="273"/>
      <c r="BQ184" s="273"/>
      <c r="BR184" s="273"/>
      <c r="BS184" s="273"/>
      <c r="BT184" s="273"/>
      <c r="BU184" s="273"/>
      <c r="BV184" s="273"/>
      <c r="BW184" s="273"/>
      <c r="BX184" s="273"/>
      <c r="BY184" s="273"/>
      <c r="BZ184" s="273"/>
    </row>
    <row r="185" spans="2:78" ht="51" customHeight="1" thickBot="1">
      <c r="B185" s="154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159" t="s">
        <v>125</v>
      </c>
      <c r="U185" s="456"/>
      <c r="V185" s="159" t="s">
        <v>125</v>
      </c>
      <c r="W185" s="160" t="s">
        <v>126</v>
      </c>
      <c r="X185" s="160" t="s">
        <v>127</v>
      </c>
      <c r="Y185" s="160" t="s">
        <v>128</v>
      </c>
      <c r="Z185" s="160" t="s">
        <v>129</v>
      </c>
      <c r="AA185" s="160" t="s">
        <v>130</v>
      </c>
      <c r="AB185" s="160" t="s">
        <v>131</v>
      </c>
      <c r="AC185" s="159" t="s">
        <v>132</v>
      </c>
      <c r="AD185" s="469" t="s">
        <v>133</v>
      </c>
      <c r="AE185" s="159" t="s">
        <v>134</v>
      </c>
      <c r="AF185" s="159" t="s">
        <v>135</v>
      </c>
      <c r="AG185" s="469" t="s">
        <v>0</v>
      </c>
      <c r="AH185" s="161" t="s">
        <v>136</v>
      </c>
      <c r="AI185" s="162" t="s">
        <v>137</v>
      </c>
      <c r="AJ185" s="162" t="s">
        <v>138</v>
      </c>
      <c r="AK185" s="162" t="s">
        <v>139</v>
      </c>
      <c r="AL185" s="163" t="s">
        <v>140</v>
      </c>
      <c r="AM185" s="469" t="s">
        <v>141</v>
      </c>
      <c r="AN185" s="161" t="s">
        <v>142</v>
      </c>
      <c r="AO185" s="162"/>
      <c r="AP185" s="259" t="s">
        <v>144</v>
      </c>
      <c r="AQ185" s="259" t="s">
        <v>145</v>
      </c>
      <c r="AR185" s="288" t="s">
        <v>146</v>
      </c>
      <c r="AS185" s="469" t="s">
        <v>472</v>
      </c>
      <c r="AT185" s="161" t="s">
        <v>473</v>
      </c>
      <c r="AU185" s="469" t="s">
        <v>147</v>
      </c>
      <c r="AV185" s="392" t="s">
        <v>148</v>
      </c>
      <c r="AW185" s="392" t="s">
        <v>149</v>
      </c>
      <c r="AX185" s="438"/>
      <c r="AY185" s="164" t="s">
        <v>151</v>
      </c>
      <c r="AZ185" s="165" t="s">
        <v>152</v>
      </c>
      <c r="BA185" s="140"/>
      <c r="BB185" s="166"/>
      <c r="BC185" s="168"/>
      <c r="BD185" s="168"/>
      <c r="BE185" s="168"/>
      <c r="BF185" s="168"/>
      <c r="BG185" s="168"/>
      <c r="BH185" s="168"/>
      <c r="BI185" s="168"/>
      <c r="BJ185" s="168"/>
      <c r="BK185" s="168"/>
      <c r="BL185" s="168"/>
      <c r="BM185" s="168"/>
      <c r="BO185" s="168"/>
      <c r="BP185" s="168"/>
      <c r="BQ185" s="168"/>
      <c r="BR185" s="168"/>
      <c r="BS185" s="168"/>
      <c r="BT185" s="168"/>
      <c r="BU185" s="168"/>
      <c r="BV185" s="168"/>
      <c r="BW185" s="168"/>
      <c r="BX185" s="168"/>
      <c r="BY185" s="168"/>
      <c r="BZ185" s="168"/>
    </row>
    <row r="186" spans="2:78" ht="20.149999999999999" customHeight="1" thickBot="1">
      <c r="B186" s="154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1" t="s">
        <v>164</v>
      </c>
      <c r="O186" s="1" t="s">
        <v>164</v>
      </c>
      <c r="T186" s="160" t="s">
        <v>166</v>
      </c>
      <c r="U186" s="457"/>
      <c r="V186" s="160" t="s">
        <v>166</v>
      </c>
      <c r="W186" s="398">
        <v>85688</v>
      </c>
      <c r="X186" s="190">
        <v>0</v>
      </c>
      <c r="Y186" s="190">
        <v>0</v>
      </c>
      <c r="Z186" s="190"/>
      <c r="AA186" s="190">
        <v>150</v>
      </c>
      <c r="AB186" s="190">
        <v>0</v>
      </c>
      <c r="AC186" s="190">
        <v>0</v>
      </c>
      <c r="AD186" s="473">
        <v>85838</v>
      </c>
      <c r="AE186" s="398">
        <v>3907</v>
      </c>
      <c r="AF186" s="398">
        <v>81931</v>
      </c>
      <c r="AG186" s="473">
        <v>52468.768293790003</v>
      </c>
      <c r="AH186" s="171">
        <v>0.61125338770462967</v>
      </c>
      <c r="AI186" s="246"/>
      <c r="AJ186" s="330">
        <v>0</v>
      </c>
      <c r="AK186" s="330">
        <v>52407.159145789999</v>
      </c>
      <c r="AL186" s="339" t="e" vm="1">
        <v>#VALUE!</v>
      </c>
      <c r="AM186" s="497">
        <v>40193.508207630002</v>
      </c>
      <c r="AN186" s="343">
        <v>0.46824842386390647</v>
      </c>
      <c r="AO186" s="225"/>
      <c r="AP186" s="330">
        <v>0</v>
      </c>
      <c r="AQ186" s="330">
        <v>40131.899059629999</v>
      </c>
      <c r="AR186" s="174" t="e">
        <v>#N/A</v>
      </c>
      <c r="AS186" s="497">
        <v>39549.601017280002</v>
      </c>
      <c r="AT186" s="343">
        <v>0.46074700036440741</v>
      </c>
      <c r="AU186" s="473">
        <v>33369.231706209997</v>
      </c>
      <c r="AV186" s="398">
        <v>12275.26008616</v>
      </c>
      <c r="AW186" s="400">
        <v>45644.491792369998</v>
      </c>
      <c r="AX186" s="434"/>
      <c r="AY186" s="192" t="e">
        <v>#N/A</v>
      </c>
      <c r="AZ186" s="176" t="e">
        <v>#N/A</v>
      </c>
      <c r="BA186" s="140"/>
      <c r="BB186" s="325"/>
      <c r="BC186" s="310"/>
      <c r="BD186" s="310"/>
      <c r="BE186" s="310"/>
      <c r="BF186" s="310"/>
      <c r="BG186" s="310"/>
      <c r="BH186" s="310"/>
      <c r="BI186" s="310"/>
      <c r="BJ186" s="310"/>
      <c r="BK186" s="310"/>
      <c r="BL186" s="310"/>
      <c r="BM186" s="310"/>
      <c r="BO186" s="310"/>
      <c r="BP186" s="310"/>
      <c r="BQ186" s="310"/>
      <c r="BR186" s="310"/>
      <c r="BS186" s="310"/>
      <c r="BT186" s="310"/>
      <c r="BU186" s="310"/>
      <c r="BV186" s="310"/>
      <c r="BW186" s="310"/>
      <c r="BX186" s="310"/>
      <c r="BY186" s="310"/>
      <c r="BZ186" s="310"/>
    </row>
    <row r="187" spans="2:78" ht="20.149999999999999" customHeight="1">
      <c r="B187" s="169" t="s">
        <v>188</v>
      </c>
      <c r="C187" s="1" t="s">
        <v>475</v>
      </c>
      <c r="D187" s="1" t="s">
        <v>164</v>
      </c>
      <c r="E187" s="1" t="s">
        <v>165</v>
      </c>
      <c r="F187" s="1">
        <v>1</v>
      </c>
      <c r="G187" s="1" t="s">
        <v>164</v>
      </c>
      <c r="H187" s="1" t="s">
        <v>164</v>
      </c>
      <c r="I187" s="1" t="s">
        <v>164</v>
      </c>
      <c r="J187" s="1" t="s">
        <v>164</v>
      </c>
      <c r="K187" s="1" t="s">
        <v>164</v>
      </c>
      <c r="L187" s="1" t="s">
        <v>164</v>
      </c>
      <c r="M187" s="1" t="s">
        <v>164</v>
      </c>
      <c r="N187" s="1" t="s">
        <v>164</v>
      </c>
      <c r="O187" s="1" t="s">
        <v>164</v>
      </c>
      <c r="T187" s="331" t="s">
        <v>203</v>
      </c>
      <c r="U187" s="463"/>
      <c r="V187" s="179" t="s">
        <v>203</v>
      </c>
      <c r="W187" s="397">
        <v>50277</v>
      </c>
      <c r="X187" s="330">
        <v>0</v>
      </c>
      <c r="Y187" s="397">
        <v>0</v>
      </c>
      <c r="Z187" s="330"/>
      <c r="AA187" s="397">
        <v>0</v>
      </c>
      <c r="AB187" s="330"/>
      <c r="AC187" s="330"/>
      <c r="AD187" s="472">
        <v>50277</v>
      </c>
      <c r="AE187" s="397">
        <v>3907</v>
      </c>
      <c r="AF187" s="397">
        <v>46370</v>
      </c>
      <c r="AG187" s="472">
        <v>24384.676201999999</v>
      </c>
      <c r="AH187" s="182">
        <v>0.48500658754500064</v>
      </c>
      <c r="AI187" s="225"/>
      <c r="AJ187" s="181">
        <v>0</v>
      </c>
      <c r="AK187" s="181">
        <v>24384.676201999999</v>
      </c>
      <c r="AL187" s="339" t="e" vm="1">
        <v>#VALUE!</v>
      </c>
      <c r="AM187" s="472">
        <v>24382.308240999999</v>
      </c>
      <c r="AN187" s="182">
        <v>0.48495948924955745</v>
      </c>
      <c r="AO187" s="225"/>
      <c r="AP187" s="181">
        <v>0</v>
      </c>
      <c r="AQ187" s="181">
        <v>24382.308240999999</v>
      </c>
      <c r="AR187" s="174" t="e">
        <v>#N/A</v>
      </c>
      <c r="AS187" s="472">
        <v>24102.541551999999</v>
      </c>
      <c r="AT187" s="182">
        <v>0.47939498283509357</v>
      </c>
      <c r="AU187" s="472">
        <v>25892.323798000001</v>
      </c>
      <c r="AV187" s="395">
        <v>2.3679609999999229</v>
      </c>
      <c r="AW187" s="396">
        <v>25894.691759000001</v>
      </c>
      <c r="AX187" s="439"/>
      <c r="AY187" s="195" t="e">
        <v>#N/A</v>
      </c>
      <c r="AZ187" s="176" t="e">
        <v>#N/A</v>
      </c>
      <c r="BA187" s="140"/>
      <c r="BB187" s="281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O187" s="273"/>
      <c r="BP187" s="273"/>
      <c r="BQ187" s="273"/>
      <c r="BR187" s="273"/>
      <c r="BS187" s="273"/>
      <c r="BT187" s="273"/>
      <c r="BU187" s="273"/>
      <c r="BV187" s="273"/>
      <c r="BW187" s="273"/>
      <c r="BX187" s="273"/>
      <c r="BY187" s="273"/>
      <c r="BZ187" s="273"/>
    </row>
    <row r="188" spans="2:78" ht="20.149999999999999" customHeight="1">
      <c r="B188" s="169" t="s">
        <v>188</v>
      </c>
      <c r="C188" s="1" t="s">
        <v>475</v>
      </c>
      <c r="D188" s="1" t="s">
        <v>164</v>
      </c>
      <c r="E188" s="1" t="s">
        <v>165</v>
      </c>
      <c r="F188" s="1">
        <v>2</v>
      </c>
      <c r="G188" s="1" t="s">
        <v>164</v>
      </c>
      <c r="H188" s="1" t="s">
        <v>164</v>
      </c>
      <c r="I188" s="1" t="s">
        <v>164</v>
      </c>
      <c r="J188" s="1" t="s">
        <v>164</v>
      </c>
      <c r="K188" s="1" t="s">
        <v>164</v>
      </c>
      <c r="L188" s="1" t="s">
        <v>164</v>
      </c>
      <c r="M188" s="1" t="s">
        <v>164</v>
      </c>
      <c r="N188" s="1" t="s">
        <v>164</v>
      </c>
      <c r="O188" s="1" t="s">
        <v>164</v>
      </c>
      <c r="T188" s="331" t="s">
        <v>168</v>
      </c>
      <c r="U188" s="463"/>
      <c r="V188" s="179" t="s">
        <v>168</v>
      </c>
      <c r="W188" s="397">
        <v>22500</v>
      </c>
      <c r="X188" s="330">
        <v>0</v>
      </c>
      <c r="Y188" s="397">
        <v>0</v>
      </c>
      <c r="Z188" s="330"/>
      <c r="AA188" s="397">
        <v>0</v>
      </c>
      <c r="AB188" s="330"/>
      <c r="AC188" s="330"/>
      <c r="AD188" s="472">
        <v>22500</v>
      </c>
      <c r="AE188" s="397">
        <v>0</v>
      </c>
      <c r="AF188" s="397">
        <v>22500</v>
      </c>
      <c r="AG188" s="472">
        <v>17414.73786379</v>
      </c>
      <c r="AH188" s="182">
        <v>0.77398834950177775</v>
      </c>
      <c r="AI188" s="225"/>
      <c r="AJ188" s="181">
        <v>0</v>
      </c>
      <c r="AK188" s="181">
        <v>17414.73786379</v>
      </c>
      <c r="AL188" s="339" t="e" vm="1">
        <v>#VALUE!</v>
      </c>
      <c r="AM188" s="472">
        <v>9459.8457386299997</v>
      </c>
      <c r="AN188" s="182">
        <v>0.42043758838355555</v>
      </c>
      <c r="AO188" s="225"/>
      <c r="AP188" s="181">
        <v>0</v>
      </c>
      <c r="AQ188" s="181">
        <v>9459.8457386299997</v>
      </c>
      <c r="AR188" s="174" t="e">
        <v>#N/A</v>
      </c>
      <c r="AS188" s="472">
        <v>9095.705237279999</v>
      </c>
      <c r="AT188" s="182">
        <v>0.40425356610133328</v>
      </c>
      <c r="AU188" s="472">
        <v>5085.2621362099999</v>
      </c>
      <c r="AV188" s="395">
        <v>7954.8921251600004</v>
      </c>
      <c r="AW188" s="396">
        <v>13040.15426137</v>
      </c>
      <c r="AX188" s="439"/>
      <c r="AY188" s="195" t="e">
        <v>#N/A</v>
      </c>
      <c r="AZ188" s="176" t="e">
        <v>#N/A</v>
      </c>
      <c r="BA188" s="140"/>
      <c r="BB188" s="281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O188" s="273"/>
      <c r="BP188" s="273"/>
      <c r="BQ188" s="273"/>
      <c r="BR188" s="273"/>
      <c r="BS188" s="273"/>
      <c r="BT188" s="273"/>
      <c r="BU188" s="273"/>
      <c r="BV188" s="273"/>
      <c r="BW188" s="273"/>
      <c r="BX188" s="273"/>
      <c r="BY188" s="273"/>
      <c r="BZ188" s="273"/>
    </row>
    <row r="189" spans="2:78" ht="19.899999999999999" customHeight="1">
      <c r="B189" s="169" t="s">
        <v>188</v>
      </c>
      <c r="C189" s="1" t="s">
        <v>475</v>
      </c>
      <c r="D189" s="1" t="s">
        <v>164</v>
      </c>
      <c r="E189" s="1" t="s">
        <v>165</v>
      </c>
      <c r="F189" s="1">
        <v>3</v>
      </c>
      <c r="G189" s="1" t="s">
        <v>164</v>
      </c>
      <c r="H189" s="1" t="s">
        <v>164</v>
      </c>
      <c r="I189" s="1" t="s">
        <v>164</v>
      </c>
      <c r="J189" s="1" t="s">
        <v>164</v>
      </c>
      <c r="K189" s="1" t="s">
        <v>164</v>
      </c>
      <c r="L189" s="1" t="s">
        <v>164</v>
      </c>
      <c r="M189" s="1" t="s">
        <v>164</v>
      </c>
      <c r="N189" s="1" t="s">
        <v>164</v>
      </c>
      <c r="O189" s="1" t="s">
        <v>164</v>
      </c>
      <c r="T189" s="331" t="s">
        <v>169</v>
      </c>
      <c r="U189" s="463"/>
      <c r="V189" s="179" t="s">
        <v>169</v>
      </c>
      <c r="W189" s="397">
        <v>12329</v>
      </c>
      <c r="X189" s="330">
        <v>0</v>
      </c>
      <c r="Y189" s="397">
        <v>0</v>
      </c>
      <c r="Z189" s="330"/>
      <c r="AA189" s="397">
        <v>150</v>
      </c>
      <c r="AB189" s="330"/>
      <c r="AC189" s="330"/>
      <c r="AD189" s="472">
        <v>12479</v>
      </c>
      <c r="AE189" s="397">
        <v>0</v>
      </c>
      <c r="AF189" s="397">
        <v>12479</v>
      </c>
      <c r="AG189" s="472">
        <v>10607.745080000001</v>
      </c>
      <c r="AH189" s="182">
        <v>0.8500476865133425</v>
      </c>
      <c r="AI189" s="225"/>
      <c r="AJ189" s="181">
        <v>0</v>
      </c>
      <c r="AK189" s="181">
        <v>10607.745080000001</v>
      </c>
      <c r="AL189" s="339" t="e" vm="1">
        <v>#VALUE!</v>
      </c>
      <c r="AM189" s="472">
        <v>6289.7450799999997</v>
      </c>
      <c r="AN189" s="182">
        <v>0.50402637070278067</v>
      </c>
      <c r="AO189" s="225"/>
      <c r="AP189" s="181">
        <v>0</v>
      </c>
      <c r="AQ189" s="181">
        <v>6289.7450799999997</v>
      </c>
      <c r="AR189" s="174" t="e">
        <v>#N/A</v>
      </c>
      <c r="AS189" s="472">
        <v>6289.7450799999997</v>
      </c>
      <c r="AT189" s="182">
        <v>0.50402637070278067</v>
      </c>
      <c r="AU189" s="472">
        <v>1871.2549199999994</v>
      </c>
      <c r="AV189" s="395">
        <v>4318.0000000000009</v>
      </c>
      <c r="AW189" s="396">
        <v>6189.2549200000003</v>
      </c>
      <c r="AX189" s="439"/>
      <c r="AY189" s="195" t="e">
        <v>#N/A</v>
      </c>
      <c r="AZ189" s="176" t="e">
        <v>#N/A</v>
      </c>
      <c r="BA189" s="140"/>
      <c r="BB189" s="281"/>
      <c r="BC189" s="273"/>
      <c r="BD189" s="273"/>
      <c r="BE189" s="273"/>
      <c r="BF189" s="273"/>
      <c r="BG189" s="273"/>
      <c r="BH189" s="273"/>
      <c r="BI189" s="273"/>
      <c r="BJ189" s="273"/>
      <c r="BK189" s="273"/>
      <c r="BL189" s="273"/>
      <c r="BM189" s="273"/>
      <c r="BO189" s="273"/>
      <c r="BP189" s="273"/>
      <c r="BQ189" s="273"/>
      <c r="BR189" s="273"/>
      <c r="BS189" s="273"/>
      <c r="BT189" s="273"/>
      <c r="BU189" s="273"/>
      <c r="BV189" s="273"/>
      <c r="BW189" s="273"/>
      <c r="BX189" s="273"/>
      <c r="BY189" s="273"/>
      <c r="BZ189" s="273"/>
    </row>
    <row r="190" spans="2:78" ht="20.149999999999999" hidden="1" customHeight="1" thickBot="1">
      <c r="B190" s="169" t="s">
        <v>188</v>
      </c>
      <c r="C190" s="1" t="s">
        <v>475</v>
      </c>
      <c r="D190" s="1" t="s">
        <v>164</v>
      </c>
      <c r="E190" s="1" t="s">
        <v>165</v>
      </c>
      <c r="F190" s="1">
        <v>5</v>
      </c>
      <c r="G190" s="1" t="s">
        <v>164</v>
      </c>
      <c r="H190" s="1" t="s">
        <v>164</v>
      </c>
      <c r="I190" s="1" t="s">
        <v>164</v>
      </c>
      <c r="J190" s="1" t="s">
        <v>164</v>
      </c>
      <c r="K190" s="1" t="s">
        <v>164</v>
      </c>
      <c r="L190" s="1" t="s">
        <v>164</v>
      </c>
      <c r="M190" s="1" t="s">
        <v>164</v>
      </c>
      <c r="N190" s="1" t="s">
        <v>164</v>
      </c>
      <c r="O190" s="1" t="s">
        <v>164</v>
      </c>
      <c r="T190" s="331" t="s">
        <v>349</v>
      </c>
      <c r="U190" s="463"/>
      <c r="V190" s="179" t="s">
        <v>349</v>
      </c>
      <c r="W190" s="397">
        <v>0</v>
      </c>
      <c r="X190" s="330">
        <v>0</v>
      </c>
      <c r="Y190" s="397">
        <v>0</v>
      </c>
      <c r="Z190" s="330"/>
      <c r="AA190" s="397">
        <v>0</v>
      </c>
      <c r="AB190" s="330"/>
      <c r="AC190" s="330"/>
      <c r="AD190" s="472">
        <v>0</v>
      </c>
      <c r="AE190" s="397">
        <v>0</v>
      </c>
      <c r="AF190" s="405">
        <v>0</v>
      </c>
      <c r="AG190" s="472">
        <v>0</v>
      </c>
      <c r="AH190" s="182" t="e">
        <v>#DIV/0!</v>
      </c>
      <c r="AI190" s="225"/>
      <c r="AJ190" s="225"/>
      <c r="AK190" s="225"/>
      <c r="AL190" s="339" t="e" vm="1">
        <v>#VALUE!</v>
      </c>
      <c r="AM190" s="472">
        <v>0</v>
      </c>
      <c r="AN190" s="182" t="e">
        <v>#DIV/0!</v>
      </c>
      <c r="AO190" s="225"/>
      <c r="AP190" s="181">
        <v>0</v>
      </c>
      <c r="AQ190" s="225"/>
      <c r="AR190" s="174" t="e">
        <v>#N/A</v>
      </c>
      <c r="AS190" s="472">
        <v>0</v>
      </c>
      <c r="AT190" s="182" t="e">
        <v>#DIV/0!</v>
      </c>
      <c r="AU190" s="472">
        <v>0</v>
      </c>
      <c r="AV190" s="395">
        <v>0</v>
      </c>
      <c r="AW190" s="396">
        <v>0</v>
      </c>
      <c r="AX190" s="439"/>
      <c r="AY190" s="183" t="e">
        <v>#N/A</v>
      </c>
      <c r="AZ190" s="176" t="e">
        <v>#N/A</v>
      </c>
      <c r="BA190" s="140"/>
      <c r="BB190" s="281"/>
      <c r="BC190" s="273"/>
      <c r="BD190" s="273"/>
      <c r="BE190" s="273"/>
      <c r="BF190" s="273"/>
      <c r="BG190" s="273"/>
      <c r="BH190" s="273"/>
      <c r="BI190" s="273"/>
      <c r="BJ190" s="273"/>
      <c r="BK190" s="273"/>
      <c r="BL190" s="273"/>
      <c r="BM190" s="273"/>
      <c r="BO190" s="273"/>
      <c r="BP190" s="273"/>
      <c r="BQ190" s="273"/>
      <c r="BR190" s="273"/>
      <c r="BS190" s="273"/>
      <c r="BT190" s="273"/>
      <c r="BU190" s="273"/>
      <c r="BV190" s="273"/>
      <c r="BW190" s="273"/>
      <c r="BX190" s="273"/>
      <c r="BY190" s="273"/>
      <c r="BZ190" s="273"/>
    </row>
    <row r="191" spans="2:78" ht="23.5" thickBot="1">
      <c r="B191" s="169" t="s">
        <v>188</v>
      </c>
      <c r="C191" s="1" t="s">
        <v>475</v>
      </c>
      <c r="D191" s="1" t="s">
        <v>164</v>
      </c>
      <c r="E191" s="1" t="s">
        <v>165</v>
      </c>
      <c r="F191" s="1">
        <v>8</v>
      </c>
      <c r="G191" s="1" t="s">
        <v>164</v>
      </c>
      <c r="H191" s="1" t="s">
        <v>164</v>
      </c>
      <c r="I191" s="1" t="s">
        <v>164</v>
      </c>
      <c r="J191" s="1" t="s">
        <v>164</v>
      </c>
      <c r="K191" s="1" t="s">
        <v>164</v>
      </c>
      <c r="L191" s="1" t="s">
        <v>164</v>
      </c>
      <c r="M191" s="1" t="s">
        <v>164</v>
      </c>
      <c r="N191" s="1" t="s">
        <v>164</v>
      </c>
      <c r="O191" s="1" t="s">
        <v>164</v>
      </c>
      <c r="T191" s="179" t="s">
        <v>171</v>
      </c>
      <c r="U191" s="464"/>
      <c r="V191" s="179" t="s">
        <v>171</v>
      </c>
      <c r="W191" s="397">
        <v>582</v>
      </c>
      <c r="X191" s="330">
        <v>0</v>
      </c>
      <c r="Y191" s="397">
        <v>0</v>
      </c>
      <c r="Z191" s="330"/>
      <c r="AA191" s="397">
        <v>0</v>
      </c>
      <c r="AB191" s="330"/>
      <c r="AC191" s="330"/>
      <c r="AD191" s="472">
        <v>582</v>
      </c>
      <c r="AE191" s="397">
        <v>0</v>
      </c>
      <c r="AF191" s="397">
        <v>582</v>
      </c>
      <c r="AG191" s="472">
        <v>61.609147999999998</v>
      </c>
      <c r="AH191" s="182">
        <v>0.10585764261168384</v>
      </c>
      <c r="AI191" s="225"/>
      <c r="AJ191" s="225"/>
      <c r="AK191" s="225"/>
      <c r="AL191" s="339" t="e" vm="1">
        <v>#VALUE!</v>
      </c>
      <c r="AM191" s="472">
        <v>61.609147999999998</v>
      </c>
      <c r="AN191" s="182">
        <v>0.10585764261168384</v>
      </c>
      <c r="AO191" s="225"/>
      <c r="AP191" s="181">
        <v>0</v>
      </c>
      <c r="AQ191" s="225"/>
      <c r="AR191" s="174" t="e">
        <v>#N/A</v>
      </c>
      <c r="AS191" s="472">
        <v>61.609147999999998</v>
      </c>
      <c r="AT191" s="182">
        <v>0.10585764261168384</v>
      </c>
      <c r="AU191" s="472">
        <v>520.390852</v>
      </c>
      <c r="AV191" s="395">
        <v>0</v>
      </c>
      <c r="AW191" s="396">
        <v>520.390852</v>
      </c>
      <c r="AX191" s="439"/>
      <c r="AY191" s="183" t="e">
        <v>#N/A</v>
      </c>
      <c r="AZ191" s="176" t="e">
        <v>#N/A</v>
      </c>
      <c r="BA191" s="140"/>
      <c r="BB191" s="281"/>
      <c r="BC191" s="273"/>
      <c r="BD191" s="273"/>
      <c r="BE191" s="273"/>
      <c r="BF191" s="273"/>
      <c r="BG191" s="273"/>
      <c r="BH191" s="273"/>
      <c r="BI191" s="273"/>
      <c r="BJ191" s="273"/>
      <c r="BK191" s="273"/>
      <c r="BL191" s="273"/>
      <c r="BM191" s="273"/>
      <c r="BO191" s="273"/>
      <c r="BP191" s="273"/>
      <c r="BQ191" s="273"/>
      <c r="BR191" s="273"/>
      <c r="BS191" s="273"/>
      <c r="BT191" s="273"/>
      <c r="BU191" s="273"/>
      <c r="BV191" s="273"/>
      <c r="BW191" s="273"/>
      <c r="BX191" s="273"/>
      <c r="BY191" s="273"/>
      <c r="BZ191" s="273"/>
    </row>
    <row r="192" spans="2:78" ht="20.149999999999999" customHeight="1" thickBot="1">
      <c r="B192" s="169"/>
      <c r="G192" s="1" t="s">
        <v>164</v>
      </c>
      <c r="H192" s="1" t="s">
        <v>164</v>
      </c>
      <c r="I192" s="1" t="s">
        <v>164</v>
      </c>
      <c r="J192" s="1" t="s">
        <v>164</v>
      </c>
      <c r="K192" s="1" t="s">
        <v>164</v>
      </c>
      <c r="L192" s="1" t="s">
        <v>164</v>
      </c>
      <c r="M192" s="1" t="s">
        <v>164</v>
      </c>
      <c r="N192" s="1" t="s">
        <v>164</v>
      </c>
      <c r="O192" s="1" t="s">
        <v>164</v>
      </c>
      <c r="T192" s="160" t="s">
        <v>177</v>
      </c>
      <c r="U192" s="457"/>
      <c r="V192" s="160" t="s">
        <v>177</v>
      </c>
      <c r="W192" s="398">
        <v>45787.8</v>
      </c>
      <c r="X192" s="190">
        <v>0</v>
      </c>
      <c r="Y192" s="190">
        <v>0</v>
      </c>
      <c r="Z192" s="190"/>
      <c r="AA192" s="190">
        <v>3295</v>
      </c>
      <c r="AB192" s="190">
        <v>0</v>
      </c>
      <c r="AC192" s="190">
        <v>0</v>
      </c>
      <c r="AD192" s="473">
        <v>49082.8</v>
      </c>
      <c r="AE192" s="398">
        <v>0</v>
      </c>
      <c r="AF192" s="398">
        <v>49082.8</v>
      </c>
      <c r="AG192" s="473">
        <v>24502.277791320001</v>
      </c>
      <c r="AH192" s="171">
        <v>0.49920293445606201</v>
      </c>
      <c r="AI192" s="246"/>
      <c r="AJ192" s="330">
        <v>0</v>
      </c>
      <c r="AK192" s="330">
        <v>24502.277791320001</v>
      </c>
      <c r="AL192" s="339" t="e" vm="1">
        <v>#VALUE!</v>
      </c>
      <c r="AM192" s="497">
        <v>11478.288696150001</v>
      </c>
      <c r="AN192" s="343">
        <v>0.23385562144274574</v>
      </c>
      <c r="AO192" s="225"/>
      <c r="AP192" s="330">
        <v>0</v>
      </c>
      <c r="AQ192" s="330">
        <v>11478.288696150001</v>
      </c>
      <c r="AR192" s="174" t="e">
        <v>#N/A</v>
      </c>
      <c r="AS192" s="497">
        <v>9673.3654871500003</v>
      </c>
      <c r="AT192" s="343">
        <v>0.1970825928257964</v>
      </c>
      <c r="AU192" s="473">
        <v>24580.522208679999</v>
      </c>
      <c r="AV192" s="398">
        <v>13023.98909517</v>
      </c>
      <c r="AW192" s="400">
        <v>37604.511303850006</v>
      </c>
      <c r="AX192" s="434"/>
      <c r="AY192" s="192" t="e">
        <v>#N/A</v>
      </c>
      <c r="AZ192" s="176" t="e">
        <v>#N/A</v>
      </c>
      <c r="BA192" s="140"/>
      <c r="BB192" s="325"/>
      <c r="BC192" s="325"/>
      <c r="BD192" s="325"/>
      <c r="BE192" s="325"/>
      <c r="BF192" s="325"/>
      <c r="BG192" s="325"/>
      <c r="BH192" s="325"/>
      <c r="BI192" s="325"/>
      <c r="BJ192" s="325"/>
      <c r="BK192" s="325"/>
      <c r="BL192" s="325"/>
      <c r="BM192" s="325"/>
      <c r="BO192" s="325"/>
      <c r="BP192" s="325"/>
      <c r="BQ192" s="325"/>
      <c r="BR192" s="325"/>
      <c r="BS192" s="325"/>
      <c r="BT192" s="325"/>
      <c r="BU192" s="325"/>
      <c r="BV192" s="325"/>
      <c r="BW192" s="325"/>
      <c r="BX192" s="325"/>
      <c r="BY192" s="325"/>
      <c r="BZ192" s="325"/>
    </row>
    <row r="193" spans="2:78" ht="24.75" customHeight="1" thickBot="1">
      <c r="B193" s="169" t="s">
        <v>188</v>
      </c>
      <c r="C193" s="1" t="s">
        <v>475</v>
      </c>
      <c r="D193" s="1" t="s">
        <v>164</v>
      </c>
      <c r="E193" s="1" t="s">
        <v>176</v>
      </c>
      <c r="F193" s="1" t="s">
        <v>164</v>
      </c>
      <c r="G193" s="1" t="s">
        <v>164</v>
      </c>
      <c r="H193" s="1" t="s">
        <v>164</v>
      </c>
      <c r="I193" s="1" t="s">
        <v>164</v>
      </c>
      <c r="J193" s="1" t="s">
        <v>164</v>
      </c>
      <c r="K193" s="1" t="s">
        <v>164</v>
      </c>
      <c r="L193" s="1" t="s">
        <v>164</v>
      </c>
      <c r="M193" s="1" t="s">
        <v>164</v>
      </c>
      <c r="N193" s="157" t="s">
        <v>164</v>
      </c>
      <c r="O193" s="157" t="s">
        <v>164</v>
      </c>
      <c r="P193" s="157"/>
      <c r="Q193" s="157"/>
      <c r="R193" s="157"/>
      <c r="S193" s="157"/>
      <c r="T193" s="160" t="s">
        <v>206</v>
      </c>
      <c r="U193" s="457"/>
      <c r="V193" s="160" t="s">
        <v>206</v>
      </c>
      <c r="W193" s="398">
        <v>131475.79999999999</v>
      </c>
      <c r="X193" s="190">
        <v>0</v>
      </c>
      <c r="Y193" s="190">
        <v>0</v>
      </c>
      <c r="Z193" s="190"/>
      <c r="AA193" s="190">
        <v>3445</v>
      </c>
      <c r="AB193" s="190">
        <v>0</v>
      </c>
      <c r="AC193" s="190">
        <v>0</v>
      </c>
      <c r="AD193" s="473">
        <v>134920.79999999999</v>
      </c>
      <c r="AE193" s="398">
        <v>3907</v>
      </c>
      <c r="AF193" s="398">
        <v>131013.8</v>
      </c>
      <c r="AG193" s="473">
        <v>76971.046085110007</v>
      </c>
      <c r="AH193" s="171">
        <v>0.57049058473645287</v>
      </c>
      <c r="AI193" s="282"/>
      <c r="AJ193" s="190">
        <v>0</v>
      </c>
      <c r="AK193" s="190">
        <v>76909.436937110004</v>
      </c>
      <c r="AL193" s="339" t="e" vm="1">
        <v>#VALUE!</v>
      </c>
      <c r="AM193" s="473">
        <v>51671.796903780007</v>
      </c>
      <c r="AN193" s="188">
        <v>0.38297873199521504</v>
      </c>
      <c r="AO193" s="283"/>
      <c r="AP193" s="190">
        <v>0</v>
      </c>
      <c r="AQ193" s="190">
        <v>51610.187755780003</v>
      </c>
      <c r="AR193" s="174" t="e">
        <v>#N/A</v>
      </c>
      <c r="AS193" s="473">
        <v>49222.966504430005</v>
      </c>
      <c r="AT193" s="188">
        <v>0.36482859947784191</v>
      </c>
      <c r="AU193" s="473">
        <v>57949.753914889996</v>
      </c>
      <c r="AV193" s="398">
        <v>25299.24918133</v>
      </c>
      <c r="AW193" s="400">
        <v>83249.003096219996</v>
      </c>
      <c r="AX193" s="434"/>
      <c r="AY193" s="192" t="e">
        <v>#N/A</v>
      </c>
      <c r="AZ193" s="176" t="e">
        <v>#N/A</v>
      </c>
      <c r="BA193" s="140"/>
      <c r="BB193" s="325"/>
      <c r="BC193" s="310"/>
      <c r="BD193" s="310"/>
      <c r="BE193" s="310"/>
      <c r="BF193" s="310"/>
      <c r="BG193" s="310"/>
      <c r="BH193" s="310"/>
      <c r="BI193" s="310"/>
      <c r="BJ193" s="310"/>
      <c r="BK193" s="310"/>
      <c r="BL193" s="310"/>
      <c r="BM193" s="310"/>
      <c r="BO193" s="310"/>
      <c r="BP193" s="310"/>
      <c r="BQ193" s="310"/>
      <c r="BR193" s="310"/>
      <c r="BS193" s="310"/>
      <c r="BT193" s="310"/>
      <c r="BU193" s="310"/>
      <c r="BV193" s="310"/>
      <c r="BW193" s="310"/>
      <c r="BX193" s="310"/>
      <c r="BY193" s="310"/>
      <c r="BZ193" s="310"/>
    </row>
    <row r="194" spans="2:78" ht="23.25" customHeight="1" thickBot="1">
      <c r="B194" s="344" t="s">
        <v>188</v>
      </c>
      <c r="C194" s="157" t="s">
        <v>475</v>
      </c>
      <c r="D194" s="157" t="s">
        <v>164</v>
      </c>
      <c r="E194" s="157" t="s">
        <v>164</v>
      </c>
      <c r="F194" s="157" t="s">
        <v>164</v>
      </c>
      <c r="G194" s="157" t="s">
        <v>164</v>
      </c>
      <c r="H194" s="157" t="s">
        <v>164</v>
      </c>
      <c r="I194" s="157" t="s">
        <v>164</v>
      </c>
      <c r="J194" s="157" t="s">
        <v>164</v>
      </c>
      <c r="K194" s="157" t="s">
        <v>164</v>
      </c>
      <c r="L194" s="157" t="s">
        <v>164</v>
      </c>
      <c r="M194" s="157" t="s">
        <v>164</v>
      </c>
      <c r="T194" s="145"/>
      <c r="U194" s="447"/>
      <c r="V194" s="146"/>
      <c r="W194" s="145"/>
      <c r="X194" s="145"/>
      <c r="Y194" s="145"/>
      <c r="Z194" s="145"/>
      <c r="AA194" s="145"/>
      <c r="AB194" s="145"/>
      <c r="AC194" s="145"/>
      <c r="AD194" s="441"/>
      <c r="AE194" s="145"/>
      <c r="AF194" s="145"/>
      <c r="AG194" s="441"/>
      <c r="AH194" s="147"/>
      <c r="AI194" s="148"/>
      <c r="AJ194" s="148"/>
      <c r="AK194" s="148"/>
      <c r="AL194" s="141"/>
      <c r="AM194" s="441"/>
      <c r="AN194" s="147"/>
      <c r="AO194" s="148"/>
      <c r="AP194" s="148"/>
      <c r="AQ194" s="148"/>
      <c r="AR194" s="141"/>
      <c r="AS194" s="441"/>
      <c r="AT194" s="147"/>
      <c r="AU194" s="441"/>
      <c r="AV194" s="391"/>
      <c r="AW194" s="391"/>
      <c r="AX194" s="391"/>
      <c r="AY194" s="148"/>
      <c r="AZ194" s="148"/>
      <c r="BA194" s="140"/>
      <c r="BB194" s="281"/>
      <c r="BC194" s="273"/>
      <c r="BD194" s="273"/>
      <c r="BE194" s="273"/>
      <c r="BF194" s="273"/>
      <c r="BG194" s="273"/>
      <c r="BH194" s="273"/>
      <c r="BI194" s="273"/>
      <c r="BJ194" s="273"/>
      <c r="BK194" s="273"/>
      <c r="BL194" s="273"/>
      <c r="BM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</row>
    <row r="195" spans="2:78" ht="27.75" customHeight="1" thickBot="1">
      <c r="T195" s="145"/>
      <c r="U195" s="447"/>
      <c r="V195" s="146"/>
      <c r="W195" s="145"/>
      <c r="X195" s="145"/>
      <c r="Y195" s="145"/>
      <c r="Z195" s="145"/>
      <c r="AA195" s="145"/>
      <c r="AB195" s="145"/>
      <c r="AC195" s="145"/>
      <c r="AD195" s="441"/>
      <c r="AE195" s="145"/>
      <c r="AF195" s="145"/>
      <c r="AG195" s="441"/>
      <c r="AH195" s="147"/>
      <c r="AI195" s="148"/>
      <c r="AJ195" s="148"/>
      <c r="AK195" s="148"/>
      <c r="AL195" s="141"/>
      <c r="AM195" s="441"/>
      <c r="AN195" s="147"/>
      <c r="AO195" s="148"/>
      <c r="AP195" s="148"/>
      <c r="AQ195" s="148"/>
      <c r="AR195" s="141"/>
      <c r="AS195" s="441"/>
      <c r="AT195" s="147"/>
      <c r="AU195" s="441"/>
      <c r="AV195" s="391"/>
      <c r="AW195" s="391"/>
      <c r="AX195" s="391"/>
      <c r="AY195" s="148"/>
      <c r="AZ195" s="148"/>
      <c r="BA195" s="140"/>
      <c r="BB195" s="281"/>
      <c r="BC195" s="273"/>
      <c r="BD195" s="273"/>
      <c r="BE195" s="273"/>
      <c r="BF195" s="273"/>
      <c r="BG195" s="273"/>
      <c r="BH195" s="273"/>
      <c r="BI195" s="273"/>
      <c r="BJ195" s="273"/>
      <c r="BK195" s="273"/>
      <c r="BL195" s="273"/>
      <c r="BM195" s="273"/>
      <c r="BO195" s="273"/>
      <c r="BP195" s="273"/>
      <c r="BQ195" s="273"/>
      <c r="BR195" s="273"/>
      <c r="BS195" s="273"/>
      <c r="BT195" s="273"/>
      <c r="BU195" s="273"/>
      <c r="BV195" s="273"/>
      <c r="BW195" s="273"/>
      <c r="BX195" s="273"/>
      <c r="BY195" s="273"/>
      <c r="BZ195" s="273"/>
    </row>
    <row r="196" spans="2:78" ht="51" customHeight="1" thickBot="1">
      <c r="B196" s="154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159" t="s">
        <v>125</v>
      </c>
      <c r="U196" s="456"/>
      <c r="V196" s="159" t="s">
        <v>125</v>
      </c>
      <c r="W196" s="160" t="s">
        <v>126</v>
      </c>
      <c r="X196" s="160" t="s">
        <v>127</v>
      </c>
      <c r="Y196" s="160" t="s">
        <v>128</v>
      </c>
      <c r="Z196" s="160" t="s">
        <v>129</v>
      </c>
      <c r="AA196" s="160" t="s">
        <v>130</v>
      </c>
      <c r="AB196" s="160" t="s">
        <v>131</v>
      </c>
      <c r="AC196" s="159" t="s">
        <v>132</v>
      </c>
      <c r="AD196" s="469" t="s">
        <v>133</v>
      </c>
      <c r="AE196" s="159" t="s">
        <v>134</v>
      </c>
      <c r="AF196" s="159" t="s">
        <v>135</v>
      </c>
      <c r="AG196" s="469" t="s">
        <v>0</v>
      </c>
      <c r="AH196" s="161" t="s">
        <v>136</v>
      </c>
      <c r="AI196" s="162" t="s">
        <v>137</v>
      </c>
      <c r="AJ196" s="162" t="s">
        <v>138</v>
      </c>
      <c r="AK196" s="162" t="s">
        <v>139</v>
      </c>
      <c r="AL196" s="163" t="s">
        <v>140</v>
      </c>
      <c r="AM196" s="469" t="s">
        <v>141</v>
      </c>
      <c r="AN196" s="161" t="s">
        <v>142</v>
      </c>
      <c r="AO196" s="345"/>
      <c r="AP196" s="295" t="s">
        <v>144</v>
      </c>
      <c r="AQ196" s="259" t="s">
        <v>145</v>
      </c>
      <c r="AR196" s="296" t="s">
        <v>146</v>
      </c>
      <c r="AS196" s="469" t="s">
        <v>472</v>
      </c>
      <c r="AT196" s="161" t="s">
        <v>473</v>
      </c>
      <c r="AU196" s="469" t="s">
        <v>147</v>
      </c>
      <c r="AV196" s="392" t="s">
        <v>148</v>
      </c>
      <c r="AW196" s="392" t="s">
        <v>149</v>
      </c>
      <c r="AX196" s="438"/>
      <c r="AY196" s="164" t="s">
        <v>151</v>
      </c>
      <c r="AZ196" s="165" t="s">
        <v>152</v>
      </c>
      <c r="BA196" s="140"/>
      <c r="BB196" s="166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O196" s="168"/>
      <c r="BP196" s="168"/>
      <c r="BQ196" s="168"/>
      <c r="BR196" s="168"/>
      <c r="BS196" s="168"/>
      <c r="BT196" s="168"/>
      <c r="BU196" s="168"/>
      <c r="BV196" s="168"/>
      <c r="BW196" s="168"/>
      <c r="BX196" s="168"/>
      <c r="BY196" s="168"/>
      <c r="BZ196" s="168"/>
    </row>
    <row r="197" spans="2:78" ht="83.25" customHeight="1">
      <c r="B197" s="1" t="s">
        <v>188</v>
      </c>
      <c r="C197" s="1" t="s">
        <v>475</v>
      </c>
      <c r="D197" s="279" t="s">
        <v>350</v>
      </c>
      <c r="E197" s="1" t="s">
        <v>176</v>
      </c>
      <c r="F197" s="1" t="s">
        <v>164</v>
      </c>
      <c r="G197" s="1" t="s">
        <v>164</v>
      </c>
      <c r="H197" s="1" t="s">
        <v>164</v>
      </c>
      <c r="I197" s="1" t="s">
        <v>164</v>
      </c>
      <c r="J197" s="1" t="s">
        <v>164</v>
      </c>
      <c r="K197" s="1" t="s">
        <v>164</v>
      </c>
      <c r="L197" s="1" t="s">
        <v>164</v>
      </c>
      <c r="M197" s="1" t="s">
        <v>164</v>
      </c>
      <c r="N197" s="1" t="s">
        <v>164</v>
      </c>
      <c r="O197" s="1" t="s">
        <v>164</v>
      </c>
      <c r="T197" s="346" t="s">
        <v>351</v>
      </c>
      <c r="U197" s="338" t="s">
        <v>352</v>
      </c>
      <c r="V197" s="311" t="s">
        <v>351</v>
      </c>
      <c r="W197" s="405">
        <v>10435.630507</v>
      </c>
      <c r="X197" s="405">
        <v>0</v>
      </c>
      <c r="Y197" s="405">
        <v>0</v>
      </c>
      <c r="Z197" s="405"/>
      <c r="AA197" s="405">
        <v>0</v>
      </c>
      <c r="AB197" s="405"/>
      <c r="AC197" s="405"/>
      <c r="AD197" s="488">
        <v>10435.630507</v>
      </c>
      <c r="AE197" s="405">
        <v>0</v>
      </c>
      <c r="AF197" s="405">
        <v>10435.630507</v>
      </c>
      <c r="AG197" s="493">
        <v>6573.8039799999997</v>
      </c>
      <c r="AH197" s="268">
        <v>0.62993836123178482</v>
      </c>
      <c r="AI197" s="269"/>
      <c r="AJ197" s="267">
        <v>0</v>
      </c>
      <c r="AK197" s="270">
        <v>6573.8039799999997</v>
      </c>
      <c r="AL197" s="339" t="e" vm="1">
        <v>#VALUE!</v>
      </c>
      <c r="AM197" s="494">
        <v>3093.6436875200002</v>
      </c>
      <c r="AN197" s="268">
        <v>0.29645009809851447</v>
      </c>
      <c r="AO197" s="269"/>
      <c r="AP197" s="267">
        <v>0</v>
      </c>
      <c r="AQ197" s="270">
        <v>3093.6436875200002</v>
      </c>
      <c r="AR197" s="174" t="e">
        <v>#N/A</v>
      </c>
      <c r="AS197" s="494">
        <v>2620.9046195199999</v>
      </c>
      <c r="AT197" s="268">
        <v>0.25114961839267425</v>
      </c>
      <c r="AU197" s="488">
        <v>3861.8265270000002</v>
      </c>
      <c r="AV197" s="407">
        <v>3480.1602924799995</v>
      </c>
      <c r="AW197" s="430">
        <v>7341.9868194800001</v>
      </c>
      <c r="AX197" s="436"/>
      <c r="AY197" s="195" t="e">
        <v>#N/A</v>
      </c>
      <c r="AZ197" s="176" t="e">
        <v>#N/A</v>
      </c>
      <c r="BA197" s="140"/>
      <c r="BB197" s="281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O197" s="273"/>
      <c r="BP197" s="273"/>
      <c r="BQ197" s="273"/>
      <c r="BR197" s="273"/>
      <c r="BS197" s="273"/>
      <c r="BT197" s="310"/>
      <c r="BU197" s="273"/>
      <c r="BV197" s="273"/>
      <c r="BW197" s="310"/>
      <c r="BX197" s="273"/>
      <c r="BY197" s="310"/>
      <c r="BZ197" s="273"/>
    </row>
    <row r="198" spans="2:78" ht="120" customHeight="1">
      <c r="B198" s="1" t="s">
        <v>188</v>
      </c>
      <c r="C198" s="1" t="s">
        <v>475</v>
      </c>
      <c r="D198" s="279" t="s">
        <v>353</v>
      </c>
      <c r="E198" s="1" t="s">
        <v>176</v>
      </c>
      <c r="F198" s="1" t="s">
        <v>164</v>
      </c>
      <c r="G198" s="1" t="s">
        <v>164</v>
      </c>
      <c r="H198" s="1" t="s">
        <v>164</v>
      </c>
      <c r="I198" s="1" t="s">
        <v>164</v>
      </c>
      <c r="J198" s="1" t="s">
        <v>164</v>
      </c>
      <c r="K198" s="1" t="s">
        <v>164</v>
      </c>
      <c r="L198" s="1" t="s">
        <v>164</v>
      </c>
      <c r="M198" s="1" t="s">
        <v>164</v>
      </c>
      <c r="N198" s="1" t="s">
        <v>164</v>
      </c>
      <c r="O198" s="1" t="s">
        <v>164</v>
      </c>
      <c r="T198" s="346" t="s">
        <v>354</v>
      </c>
      <c r="U198" s="338" t="s">
        <v>355</v>
      </c>
      <c r="V198" s="311" t="s">
        <v>354</v>
      </c>
      <c r="W198" s="405">
        <v>8307.4167369999996</v>
      </c>
      <c r="X198" s="405">
        <v>0</v>
      </c>
      <c r="Y198" s="405">
        <v>0</v>
      </c>
      <c r="Z198" s="405"/>
      <c r="AA198" s="405">
        <v>0</v>
      </c>
      <c r="AB198" s="405"/>
      <c r="AC198" s="405"/>
      <c r="AD198" s="488">
        <v>8307.4167369999996</v>
      </c>
      <c r="AE198" s="405">
        <v>0</v>
      </c>
      <c r="AF198" s="405">
        <v>8307.4167369999996</v>
      </c>
      <c r="AG198" s="493">
        <v>5788.5622400000002</v>
      </c>
      <c r="AH198" s="268">
        <v>0.69679449379475622</v>
      </c>
      <c r="AI198" s="269"/>
      <c r="AJ198" s="267">
        <v>0</v>
      </c>
      <c r="AK198" s="270">
        <v>5788.5622400000002</v>
      </c>
      <c r="AL198" s="339" t="e" vm="1">
        <v>#VALUE!</v>
      </c>
      <c r="AM198" s="494">
        <v>3348.4569675399998</v>
      </c>
      <c r="AN198" s="268">
        <v>0.40306837535024215</v>
      </c>
      <c r="AO198" s="269"/>
      <c r="AP198" s="267">
        <v>0</v>
      </c>
      <c r="AQ198" s="270">
        <v>3348.4569675399998</v>
      </c>
      <c r="AR198" s="174" t="e">
        <v>#N/A</v>
      </c>
      <c r="AS198" s="494">
        <v>2775.2795685400001</v>
      </c>
      <c r="AT198" s="268">
        <v>0.33407251091417112</v>
      </c>
      <c r="AU198" s="488">
        <v>2518.8544969999994</v>
      </c>
      <c r="AV198" s="407">
        <v>2440.1052724600004</v>
      </c>
      <c r="AW198" s="430">
        <v>4958.9597694599997</v>
      </c>
      <c r="AX198" s="436"/>
      <c r="AY198" s="195" t="e">
        <v>#N/A</v>
      </c>
      <c r="AZ198" s="176" t="e">
        <v>#N/A</v>
      </c>
      <c r="BA198" s="140"/>
      <c r="BB198" s="281"/>
      <c r="BC198" s="273"/>
      <c r="BD198" s="273"/>
      <c r="BE198" s="273"/>
      <c r="BF198" s="273"/>
      <c r="BG198" s="273"/>
      <c r="BH198" s="273"/>
      <c r="BI198" s="273"/>
      <c r="BJ198" s="273"/>
      <c r="BK198" s="273"/>
      <c r="BL198" s="273"/>
      <c r="BM198" s="273"/>
      <c r="BO198" s="273"/>
      <c r="BP198" s="273"/>
      <c r="BQ198" s="273"/>
      <c r="BR198" s="273"/>
      <c r="BS198" s="273"/>
      <c r="BT198" s="310"/>
      <c r="BU198" s="273"/>
      <c r="BV198" s="273"/>
      <c r="BW198" s="310"/>
      <c r="BX198" s="273"/>
      <c r="BY198" s="310"/>
      <c r="BZ198" s="273"/>
    </row>
    <row r="199" spans="2:78" ht="73.5" customHeight="1">
      <c r="B199" s="1" t="s">
        <v>188</v>
      </c>
      <c r="C199" s="1" t="s">
        <v>475</v>
      </c>
      <c r="D199" s="279" t="s">
        <v>356</v>
      </c>
      <c r="E199" s="1" t="s">
        <v>176</v>
      </c>
      <c r="F199" s="1" t="s">
        <v>164</v>
      </c>
      <c r="G199" s="1" t="s">
        <v>164</v>
      </c>
      <c r="H199" s="1" t="s">
        <v>164</v>
      </c>
      <c r="I199" s="1" t="s">
        <v>164</v>
      </c>
      <c r="J199" s="1" t="s">
        <v>164</v>
      </c>
      <c r="K199" s="1" t="s">
        <v>164</v>
      </c>
      <c r="L199" s="1" t="s">
        <v>164</v>
      </c>
      <c r="M199" s="1" t="s">
        <v>164</v>
      </c>
      <c r="N199" s="1" t="s">
        <v>164</v>
      </c>
      <c r="O199" s="1" t="s">
        <v>164</v>
      </c>
      <c r="T199" s="346" t="s">
        <v>357</v>
      </c>
      <c r="U199" s="338" t="s">
        <v>358</v>
      </c>
      <c r="V199" s="311" t="s">
        <v>357</v>
      </c>
      <c r="W199" s="405">
        <v>7339.8400519999996</v>
      </c>
      <c r="X199" s="405">
        <v>0</v>
      </c>
      <c r="Y199" s="405">
        <v>0</v>
      </c>
      <c r="Z199" s="405"/>
      <c r="AA199" s="405">
        <v>3295</v>
      </c>
      <c r="AB199" s="405"/>
      <c r="AC199" s="405"/>
      <c r="AD199" s="488">
        <v>10634.840052</v>
      </c>
      <c r="AE199" s="405">
        <v>0</v>
      </c>
      <c r="AF199" s="405">
        <v>10634.840052</v>
      </c>
      <c r="AG199" s="493">
        <v>3953.0450230000001</v>
      </c>
      <c r="AH199" s="268">
        <v>0.37170705000462945</v>
      </c>
      <c r="AI199" s="269"/>
      <c r="AJ199" s="267">
        <v>0</v>
      </c>
      <c r="AK199" s="270">
        <v>3953.0450230000001</v>
      </c>
      <c r="AL199" s="339" t="e" vm="1">
        <v>#VALUE!</v>
      </c>
      <c r="AM199" s="494">
        <v>1949.4982359999999</v>
      </c>
      <c r="AN199" s="268">
        <v>0.1833124171560413</v>
      </c>
      <c r="AO199" s="269"/>
      <c r="AP199" s="267">
        <v>0</v>
      </c>
      <c r="AQ199" s="270">
        <v>1949.4982359999999</v>
      </c>
      <c r="AR199" s="174" t="e">
        <v>#N/A</v>
      </c>
      <c r="AS199" s="494">
        <v>1766.58953</v>
      </c>
      <c r="AT199" s="268">
        <v>0.16611340851033987</v>
      </c>
      <c r="AU199" s="488">
        <v>6681.795028999999</v>
      </c>
      <c r="AV199" s="407">
        <v>2003.5467870000002</v>
      </c>
      <c r="AW199" s="430">
        <v>8685.3418160000001</v>
      </c>
      <c r="AX199" s="436"/>
      <c r="AY199" s="195" t="e">
        <v>#N/A</v>
      </c>
      <c r="AZ199" s="176" t="e">
        <v>#N/A</v>
      </c>
      <c r="BA199" s="140"/>
      <c r="BB199" s="281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O199" s="273"/>
      <c r="BP199" s="273"/>
      <c r="BQ199" s="273"/>
      <c r="BR199" s="273"/>
      <c r="BS199" s="273"/>
      <c r="BT199" s="310"/>
      <c r="BU199" s="273"/>
      <c r="BV199" s="273"/>
      <c r="BW199" s="310"/>
      <c r="BX199" s="273"/>
      <c r="BY199" s="310"/>
      <c r="BZ199" s="273"/>
    </row>
    <row r="200" spans="2:78" ht="75" customHeight="1">
      <c r="B200" s="1" t="s">
        <v>188</v>
      </c>
      <c r="C200" s="1" t="s">
        <v>475</v>
      </c>
      <c r="D200" s="279" t="s">
        <v>359</v>
      </c>
      <c r="E200" s="1" t="s">
        <v>176</v>
      </c>
      <c r="F200" s="1" t="s">
        <v>164</v>
      </c>
      <c r="G200" s="1" t="s">
        <v>164</v>
      </c>
      <c r="H200" s="1" t="s">
        <v>164</v>
      </c>
      <c r="I200" s="1" t="s">
        <v>164</v>
      </c>
      <c r="J200" s="1" t="s">
        <v>164</v>
      </c>
      <c r="K200" s="1" t="s">
        <v>164</v>
      </c>
      <c r="L200" s="1" t="s">
        <v>164</v>
      </c>
      <c r="M200" s="1" t="s">
        <v>164</v>
      </c>
      <c r="N200" s="1" t="s">
        <v>164</v>
      </c>
      <c r="O200" s="1" t="s">
        <v>164</v>
      </c>
      <c r="T200" s="346" t="s">
        <v>360</v>
      </c>
      <c r="U200" s="338" t="s">
        <v>361</v>
      </c>
      <c r="V200" s="311" t="s">
        <v>360</v>
      </c>
      <c r="W200" s="405">
        <v>5237.6412950000004</v>
      </c>
      <c r="X200" s="405">
        <v>0</v>
      </c>
      <c r="Y200" s="405">
        <v>0</v>
      </c>
      <c r="Z200" s="405"/>
      <c r="AA200" s="405">
        <v>0</v>
      </c>
      <c r="AB200" s="405"/>
      <c r="AC200" s="405"/>
      <c r="AD200" s="488">
        <v>5237.6412950000004</v>
      </c>
      <c r="AE200" s="405">
        <v>0</v>
      </c>
      <c r="AF200" s="405">
        <v>5237.6412950000004</v>
      </c>
      <c r="AG200" s="493">
        <v>2027.72687068</v>
      </c>
      <c r="AH200" s="268">
        <v>0.38714504420448287</v>
      </c>
      <c r="AI200" s="269"/>
      <c r="AJ200" s="267">
        <v>0</v>
      </c>
      <c r="AK200" s="270">
        <v>2027.72687068</v>
      </c>
      <c r="AL200" s="196" t="e" vm="1">
        <v>#VALUE!</v>
      </c>
      <c r="AM200" s="494">
        <v>352.44512501999998</v>
      </c>
      <c r="AN200" s="268">
        <v>6.7290809959905815E-2</v>
      </c>
      <c r="AO200" s="269"/>
      <c r="AP200" s="267">
        <v>0</v>
      </c>
      <c r="AQ200" s="270">
        <v>352.44512501999998</v>
      </c>
      <c r="AR200" s="174" t="e">
        <v>#N/A</v>
      </c>
      <c r="AS200" s="494">
        <v>296.05441501999996</v>
      </c>
      <c r="AT200" s="268">
        <v>5.6524377739006648E-2</v>
      </c>
      <c r="AU200" s="488">
        <v>3209.9144243200003</v>
      </c>
      <c r="AV200" s="407">
        <v>1675.2817456600001</v>
      </c>
      <c r="AW200" s="430">
        <v>4885.1961699800004</v>
      </c>
      <c r="AX200" s="436"/>
      <c r="AY200" s="195" t="e">
        <v>#N/A</v>
      </c>
      <c r="AZ200" s="176" t="e">
        <v>#N/A</v>
      </c>
      <c r="BA200" s="140"/>
      <c r="BB200" s="281"/>
      <c r="BC200" s="273"/>
      <c r="BD200" s="273"/>
      <c r="BE200" s="273"/>
      <c r="BF200" s="273"/>
      <c r="BG200" s="273"/>
      <c r="BH200" s="273"/>
      <c r="BI200" s="273"/>
      <c r="BJ200" s="273"/>
      <c r="BK200" s="273"/>
      <c r="BL200" s="273"/>
      <c r="BM200" s="273"/>
      <c r="BO200" s="273"/>
      <c r="BP200" s="273"/>
      <c r="BQ200" s="273"/>
      <c r="BR200" s="273"/>
      <c r="BS200" s="273"/>
      <c r="BT200" s="310"/>
      <c r="BU200" s="273"/>
      <c r="BV200" s="273"/>
      <c r="BW200" s="310"/>
      <c r="BX200" s="273"/>
      <c r="BY200" s="310"/>
      <c r="BZ200" s="273"/>
    </row>
    <row r="201" spans="2:78" ht="67.5" customHeight="1">
      <c r="B201" s="1" t="s">
        <v>188</v>
      </c>
      <c r="C201" s="1" t="s">
        <v>475</v>
      </c>
      <c r="D201" s="279" t="s">
        <v>362</v>
      </c>
      <c r="E201" s="1" t="s">
        <v>176</v>
      </c>
      <c r="F201" s="1" t="s">
        <v>164</v>
      </c>
      <c r="G201" s="1" t="s">
        <v>164</v>
      </c>
      <c r="H201" s="1" t="s">
        <v>164</v>
      </c>
      <c r="I201" s="1" t="s">
        <v>164</v>
      </c>
      <c r="J201" s="1" t="s">
        <v>164</v>
      </c>
      <c r="K201" s="1" t="s">
        <v>164</v>
      </c>
      <c r="L201" s="1" t="s">
        <v>164</v>
      </c>
      <c r="M201" s="1" t="s">
        <v>164</v>
      </c>
      <c r="N201" s="1" t="s">
        <v>164</v>
      </c>
      <c r="O201" s="1" t="s">
        <v>164</v>
      </c>
      <c r="T201" s="347" t="s">
        <v>363</v>
      </c>
      <c r="U201" s="338" t="s">
        <v>364</v>
      </c>
      <c r="V201" s="347" t="s">
        <v>363</v>
      </c>
      <c r="W201" s="423">
        <v>5067.1581239999996</v>
      </c>
      <c r="X201" s="405"/>
      <c r="Y201" s="405">
        <v>0</v>
      </c>
      <c r="Z201" s="405"/>
      <c r="AA201" s="405">
        <v>0</v>
      </c>
      <c r="AB201" s="405"/>
      <c r="AC201" s="405"/>
      <c r="AD201" s="488">
        <v>5067.1581239999996</v>
      </c>
      <c r="AE201" s="423">
        <v>0</v>
      </c>
      <c r="AF201" s="423">
        <v>5067.1581239999996</v>
      </c>
      <c r="AG201" s="498">
        <v>1448.1943784600001</v>
      </c>
      <c r="AH201" s="308">
        <v>0.28580011576919168</v>
      </c>
      <c r="AI201" s="309"/>
      <c r="AJ201" s="267">
        <v>0</v>
      </c>
      <c r="AK201" s="270">
        <v>1448.1943784600001</v>
      </c>
      <c r="AL201" s="339" t="e" vm="1">
        <v>#VALUE!</v>
      </c>
      <c r="AM201" s="494">
        <v>459.68989076999998</v>
      </c>
      <c r="AN201" s="308">
        <v>9.0719468293821895E-2</v>
      </c>
      <c r="AO201" s="309"/>
      <c r="AP201" s="267">
        <v>0</v>
      </c>
      <c r="AQ201" s="270">
        <v>459.68989076999998</v>
      </c>
      <c r="AR201" s="174" t="e">
        <v>#N/A</v>
      </c>
      <c r="AS201" s="494">
        <v>411.06914376999998</v>
      </c>
      <c r="AT201" s="308">
        <v>8.1124198951483123E-2</v>
      </c>
      <c r="AU201" s="488">
        <v>3618.9637455399998</v>
      </c>
      <c r="AV201" s="424">
        <v>988.50448769000013</v>
      </c>
      <c r="AW201" s="440">
        <v>4607.4682332299999</v>
      </c>
      <c r="AX201" s="435"/>
      <c r="AY201" s="195" t="e">
        <v>#N/A</v>
      </c>
      <c r="AZ201" s="176" t="e">
        <v>#N/A</v>
      </c>
      <c r="BA201" s="140"/>
      <c r="BB201" s="348"/>
      <c r="BC201" s="349"/>
      <c r="BD201" s="349"/>
      <c r="BE201" s="349"/>
      <c r="BF201" s="349"/>
      <c r="BG201" s="349"/>
      <c r="BH201" s="349"/>
      <c r="BI201" s="349"/>
      <c r="BJ201" s="349"/>
      <c r="BK201" s="349"/>
      <c r="BL201" s="349"/>
      <c r="BM201" s="349"/>
      <c r="BO201" s="273"/>
      <c r="BP201" s="273"/>
      <c r="BQ201" s="273"/>
      <c r="BR201" s="273"/>
      <c r="BS201" s="273"/>
      <c r="BT201" s="310"/>
      <c r="BU201" s="273"/>
      <c r="BV201" s="273"/>
      <c r="BW201" s="310"/>
      <c r="BX201" s="273"/>
      <c r="BY201" s="310"/>
      <c r="BZ201" s="273"/>
    </row>
    <row r="202" spans="2:78" ht="67.5" customHeight="1">
      <c r="B202" s="1" t="s">
        <v>188</v>
      </c>
      <c r="C202" s="1" t="s">
        <v>475</v>
      </c>
      <c r="D202" s="279" t="s">
        <v>365</v>
      </c>
      <c r="E202" s="1" t="s">
        <v>176</v>
      </c>
      <c r="F202" s="1" t="s">
        <v>164</v>
      </c>
      <c r="G202" s="1" t="s">
        <v>164</v>
      </c>
      <c r="H202" s="1" t="s">
        <v>164</v>
      </c>
      <c r="I202" s="1" t="s">
        <v>164</v>
      </c>
      <c r="J202" s="1" t="s">
        <v>164</v>
      </c>
      <c r="K202" s="1" t="s">
        <v>164</v>
      </c>
      <c r="L202" s="1" t="s">
        <v>164</v>
      </c>
      <c r="M202" s="1" t="s">
        <v>164</v>
      </c>
      <c r="N202" s="1" t="s">
        <v>164</v>
      </c>
      <c r="O202" s="1" t="s">
        <v>164</v>
      </c>
      <c r="T202" s="347" t="s">
        <v>366</v>
      </c>
      <c r="U202" s="338" t="s">
        <v>367</v>
      </c>
      <c r="V202" s="347" t="s">
        <v>366</v>
      </c>
      <c r="W202" s="423">
        <v>3908.525744</v>
      </c>
      <c r="X202" s="405"/>
      <c r="Y202" s="405">
        <v>0</v>
      </c>
      <c r="Z202" s="405"/>
      <c r="AA202" s="405">
        <v>0</v>
      </c>
      <c r="AB202" s="405"/>
      <c r="AC202" s="405"/>
      <c r="AD202" s="488">
        <v>3908.525744</v>
      </c>
      <c r="AE202" s="423">
        <v>0</v>
      </c>
      <c r="AF202" s="423">
        <v>3908.525744</v>
      </c>
      <c r="AG202" s="498">
        <v>2251.0331689999998</v>
      </c>
      <c r="AH202" s="308">
        <v>0.57592896054364584</v>
      </c>
      <c r="AI202" s="309"/>
      <c r="AJ202" s="267">
        <v>0</v>
      </c>
      <c r="AK202" s="270">
        <v>2251.0331689999998</v>
      </c>
      <c r="AL202" s="339" t="e" vm="1">
        <v>#VALUE!</v>
      </c>
      <c r="AM202" s="494">
        <v>1239.675778</v>
      </c>
      <c r="AN202" s="308">
        <v>0.31717221765854642</v>
      </c>
      <c r="AO202" s="309"/>
      <c r="AP202" s="267">
        <v>0</v>
      </c>
      <c r="AQ202" s="270">
        <v>1239.675778</v>
      </c>
      <c r="AR202" s="174" t="e">
        <v>#N/A</v>
      </c>
      <c r="AS202" s="494">
        <v>1049.2691050000001</v>
      </c>
      <c r="AT202" s="308">
        <v>0.26845649068852601</v>
      </c>
      <c r="AU202" s="488">
        <v>1657.4925750000002</v>
      </c>
      <c r="AV202" s="424">
        <v>1011.3573909999998</v>
      </c>
      <c r="AW202" s="440">
        <v>2668.8499659999998</v>
      </c>
      <c r="AX202" s="435"/>
      <c r="AY202" s="195" t="e">
        <v>#N/A</v>
      </c>
      <c r="AZ202" s="176" t="e">
        <v>#N/A</v>
      </c>
      <c r="BA202" s="140"/>
      <c r="BB202" s="348"/>
      <c r="BC202" s="349"/>
      <c r="BD202" s="349"/>
      <c r="BE202" s="349"/>
      <c r="BF202" s="349"/>
      <c r="BG202" s="349"/>
      <c r="BH202" s="349"/>
      <c r="BI202" s="349"/>
      <c r="BJ202" s="349"/>
      <c r="BK202" s="349"/>
      <c r="BL202" s="349"/>
      <c r="BM202" s="349"/>
      <c r="BO202" s="273"/>
      <c r="BP202" s="273"/>
      <c r="BQ202" s="273"/>
      <c r="BR202" s="273"/>
      <c r="BS202" s="273"/>
      <c r="BT202" s="310"/>
      <c r="BU202" s="273"/>
      <c r="BV202" s="273"/>
      <c r="BW202" s="310"/>
      <c r="BX202" s="273"/>
      <c r="BY202" s="310"/>
      <c r="BZ202" s="273"/>
    </row>
    <row r="203" spans="2:78" ht="67.5" customHeight="1">
      <c r="B203" s="1" t="s">
        <v>188</v>
      </c>
      <c r="C203" s="1" t="s">
        <v>475</v>
      </c>
      <c r="D203" s="279" t="s">
        <v>368</v>
      </c>
      <c r="E203" s="1" t="s">
        <v>176</v>
      </c>
      <c r="F203" s="1" t="s">
        <v>164</v>
      </c>
      <c r="G203" s="1" t="s">
        <v>164</v>
      </c>
      <c r="H203" s="1" t="s">
        <v>164</v>
      </c>
      <c r="I203" s="1" t="s">
        <v>164</v>
      </c>
      <c r="J203" s="1" t="s">
        <v>164</v>
      </c>
      <c r="K203" s="1" t="s">
        <v>164</v>
      </c>
      <c r="L203" s="1" t="s">
        <v>164</v>
      </c>
      <c r="M203" s="1" t="s">
        <v>164</v>
      </c>
      <c r="N203" s="1" t="s">
        <v>164</v>
      </c>
      <c r="O203" s="1" t="s">
        <v>164</v>
      </c>
      <c r="T203" s="347" t="s">
        <v>369</v>
      </c>
      <c r="U203" s="338" t="s">
        <v>370</v>
      </c>
      <c r="V203" s="347" t="s">
        <v>369</v>
      </c>
      <c r="W203" s="423">
        <v>3102.9056770000002</v>
      </c>
      <c r="X203" s="405">
        <v>0</v>
      </c>
      <c r="Y203" s="405">
        <v>0</v>
      </c>
      <c r="Z203" s="405"/>
      <c r="AA203" s="405">
        <v>0</v>
      </c>
      <c r="AB203" s="405"/>
      <c r="AC203" s="405"/>
      <c r="AD203" s="488">
        <v>3102.9056770000002</v>
      </c>
      <c r="AE203" s="423">
        <v>0</v>
      </c>
      <c r="AF203" s="423">
        <v>3102.9056770000002</v>
      </c>
      <c r="AG203" s="498">
        <v>2411.9121301799996</v>
      </c>
      <c r="AH203" s="308">
        <v>0.7773075888378026</v>
      </c>
      <c r="AI203" s="309"/>
      <c r="AJ203" s="267">
        <v>0</v>
      </c>
      <c r="AK203" s="270">
        <v>2411.9121301799996</v>
      </c>
      <c r="AL203" s="339" t="e" vm="1">
        <v>#VALUE!</v>
      </c>
      <c r="AM203" s="494">
        <v>1027.9456783000001</v>
      </c>
      <c r="AN203" s="308">
        <v>0.33128486177312827</v>
      </c>
      <c r="AO203" s="309"/>
      <c r="AP203" s="267">
        <v>0</v>
      </c>
      <c r="AQ203" s="270">
        <v>1027.9456783000001</v>
      </c>
      <c r="AR203" s="174" t="e">
        <v>#N/A</v>
      </c>
      <c r="AS203" s="494">
        <v>754.19910529999993</v>
      </c>
      <c r="AT203" s="308">
        <v>0.24306220807497653</v>
      </c>
      <c r="AU203" s="488">
        <v>690.99354682000057</v>
      </c>
      <c r="AV203" s="424">
        <v>1383.9664518799996</v>
      </c>
      <c r="AW203" s="440">
        <v>2074.9599987000001</v>
      </c>
      <c r="AX203" s="435"/>
      <c r="AY203" s="195" t="e">
        <v>#N/A</v>
      </c>
      <c r="AZ203" s="176" t="e">
        <v>#N/A</v>
      </c>
      <c r="BA203" s="140"/>
      <c r="BB203" s="348"/>
      <c r="BC203" s="349"/>
      <c r="BD203" s="349"/>
      <c r="BE203" s="349"/>
      <c r="BF203" s="349"/>
      <c r="BG203" s="349"/>
      <c r="BH203" s="349"/>
      <c r="BI203" s="349"/>
      <c r="BJ203" s="349"/>
      <c r="BK203" s="349"/>
      <c r="BL203" s="349"/>
      <c r="BM203" s="349"/>
      <c r="BO203" s="273"/>
      <c r="BP203" s="273"/>
      <c r="BQ203" s="273"/>
      <c r="BR203" s="273"/>
      <c r="BS203" s="273"/>
      <c r="BT203" s="310"/>
      <c r="BU203" s="273"/>
      <c r="BV203" s="273"/>
      <c r="BW203" s="310"/>
      <c r="BX203" s="273"/>
      <c r="BY203" s="310"/>
      <c r="BZ203" s="273"/>
    </row>
    <row r="204" spans="2:78" ht="122.25" customHeight="1" thickBot="1">
      <c r="B204" s="1" t="s">
        <v>188</v>
      </c>
      <c r="C204" s="1" t="s">
        <v>475</v>
      </c>
      <c r="D204" s="279" t="s">
        <v>342</v>
      </c>
      <c r="E204" s="1" t="s">
        <v>176</v>
      </c>
      <c r="F204" s="1" t="s">
        <v>164</v>
      </c>
      <c r="G204" s="1" t="s">
        <v>164</v>
      </c>
      <c r="H204" s="1" t="s">
        <v>164</v>
      </c>
      <c r="I204" s="1" t="s">
        <v>164</v>
      </c>
      <c r="J204" s="1" t="s">
        <v>164</v>
      </c>
      <c r="K204" s="1" t="s">
        <v>164</v>
      </c>
      <c r="L204" s="1" t="s">
        <v>164</v>
      </c>
      <c r="M204" s="1" t="s">
        <v>164</v>
      </c>
      <c r="N204" s="1" t="s">
        <v>164</v>
      </c>
      <c r="O204" s="1" t="s">
        <v>164</v>
      </c>
      <c r="T204" s="347" t="s">
        <v>371</v>
      </c>
      <c r="U204" s="338" t="s">
        <v>372</v>
      </c>
      <c r="V204" s="287" t="s">
        <v>371</v>
      </c>
      <c r="W204" s="423">
        <v>2388.6818640000001</v>
      </c>
      <c r="X204" s="405">
        <v>0</v>
      </c>
      <c r="Y204" s="405">
        <v>0</v>
      </c>
      <c r="Z204" s="405"/>
      <c r="AA204" s="405">
        <v>0</v>
      </c>
      <c r="AB204" s="405"/>
      <c r="AC204" s="405"/>
      <c r="AD204" s="488">
        <v>2388.6818640000001</v>
      </c>
      <c r="AE204" s="423">
        <v>0</v>
      </c>
      <c r="AF204" s="423">
        <v>2388.6818640000001</v>
      </c>
      <c r="AG204" s="498">
        <v>48</v>
      </c>
      <c r="AH204" s="308">
        <v>2.0094764699900614E-2</v>
      </c>
      <c r="AI204" s="309"/>
      <c r="AJ204" s="267">
        <v>0</v>
      </c>
      <c r="AK204" s="270">
        <v>48</v>
      </c>
      <c r="AL204" s="339" t="e" vm="1">
        <v>#VALUE!</v>
      </c>
      <c r="AM204" s="494">
        <v>6.9333330000000002</v>
      </c>
      <c r="AN204" s="308">
        <v>2.9025769837720005E-3</v>
      </c>
      <c r="AO204" s="309"/>
      <c r="AP204" s="267">
        <v>0</v>
      </c>
      <c r="AQ204" s="270">
        <v>6.9333330000000002</v>
      </c>
      <c r="AR204" s="174" t="e">
        <v>#N/A</v>
      </c>
      <c r="AS204" s="494">
        <v>0</v>
      </c>
      <c r="AT204" s="308">
        <v>0</v>
      </c>
      <c r="AU204" s="488">
        <v>2340.6818640000001</v>
      </c>
      <c r="AV204" s="424">
        <v>41.066667000000002</v>
      </c>
      <c r="AW204" s="440">
        <v>2381.7485310000002</v>
      </c>
      <c r="AX204" s="435"/>
      <c r="AY204" s="195" t="e">
        <v>#N/A</v>
      </c>
      <c r="AZ204" s="176" t="e">
        <v>#N/A</v>
      </c>
      <c r="BA204" s="140"/>
      <c r="BB204" s="281"/>
      <c r="BC204" s="273"/>
      <c r="BD204" s="273"/>
      <c r="BE204" s="273"/>
      <c r="BF204" s="273"/>
      <c r="BG204" s="273"/>
      <c r="BH204" s="273"/>
      <c r="BI204" s="273"/>
      <c r="BJ204" s="273"/>
      <c r="BK204" s="273"/>
      <c r="BL204" s="273"/>
      <c r="BM204" s="273"/>
      <c r="BO204" s="273"/>
      <c r="BP204" s="273"/>
      <c r="BQ204" s="273"/>
      <c r="BR204" s="273"/>
      <c r="BS204" s="273"/>
      <c r="BT204" s="310"/>
      <c r="BU204" s="273"/>
      <c r="BV204" s="273"/>
      <c r="BW204" s="310"/>
      <c r="BX204" s="273"/>
      <c r="BY204" s="310"/>
      <c r="BZ204" s="273"/>
    </row>
    <row r="205" spans="2:78" ht="24.75" customHeight="1" thickBot="1">
      <c r="N205" s="157"/>
      <c r="O205" s="157"/>
      <c r="P205" s="157"/>
      <c r="Q205" s="157"/>
      <c r="R205" s="157"/>
      <c r="S205" s="157"/>
      <c r="T205" s="160" t="s">
        <v>78</v>
      </c>
      <c r="U205" s="457"/>
      <c r="V205" s="160" t="s">
        <v>78</v>
      </c>
      <c r="W205" s="398">
        <v>45787.8</v>
      </c>
      <c r="X205" s="398">
        <v>0</v>
      </c>
      <c r="Y205" s="398">
        <v>0</v>
      </c>
      <c r="Z205" s="398">
        <v>0</v>
      </c>
      <c r="AA205" s="398">
        <v>3295</v>
      </c>
      <c r="AB205" s="398">
        <v>0</v>
      </c>
      <c r="AC205" s="398">
        <v>0</v>
      </c>
      <c r="AD205" s="473">
        <v>49082.8</v>
      </c>
      <c r="AE205" s="398">
        <v>0</v>
      </c>
      <c r="AF205" s="398">
        <v>49082.8</v>
      </c>
      <c r="AG205" s="473">
        <v>24502.277791320001</v>
      </c>
      <c r="AH205" s="171">
        <v>0.49920293445606201</v>
      </c>
      <c r="AI205" s="292"/>
      <c r="AJ205" s="398">
        <v>0</v>
      </c>
      <c r="AK205" s="398">
        <v>24502.277791320001</v>
      </c>
      <c r="AL205" s="339" t="e" vm="1">
        <v>#VALUE!</v>
      </c>
      <c r="AM205" s="473">
        <v>11478.288696150001</v>
      </c>
      <c r="AN205" s="188">
        <v>0.23385562144274574</v>
      </c>
      <c r="AO205" s="294"/>
      <c r="AP205" s="398">
        <v>0</v>
      </c>
      <c r="AQ205" s="398">
        <v>11478.288696150001</v>
      </c>
      <c r="AR205" s="174" t="e">
        <v>#N/A</v>
      </c>
      <c r="AS205" s="473">
        <v>9673.3654871500003</v>
      </c>
      <c r="AT205" s="188">
        <v>0.1970825928257964</v>
      </c>
      <c r="AU205" s="473">
        <v>24580.522208679999</v>
      </c>
      <c r="AV205" s="398">
        <v>13023.98909517</v>
      </c>
      <c r="AW205" s="398">
        <v>37604.511303850006</v>
      </c>
      <c r="AX205" s="434"/>
      <c r="AY205" s="192" t="e">
        <v>#N/A</v>
      </c>
      <c r="AZ205" s="176" t="e">
        <v>#N/A</v>
      </c>
      <c r="BA205" s="140"/>
      <c r="BB205" s="350"/>
      <c r="BC205" s="350"/>
      <c r="BD205" s="350"/>
      <c r="BE205" s="350"/>
      <c r="BF205" s="350"/>
      <c r="BG205" s="350"/>
      <c r="BH205" s="350"/>
      <c r="BI205" s="350"/>
      <c r="BJ205" s="350"/>
      <c r="BK205" s="350"/>
      <c r="BL205" s="350"/>
      <c r="BM205" s="350"/>
      <c r="BO205" s="350"/>
      <c r="BP205" s="350"/>
      <c r="BQ205" s="350"/>
      <c r="BR205" s="350"/>
      <c r="BS205" s="350"/>
      <c r="BT205" s="350"/>
      <c r="BU205" s="350"/>
      <c r="BV205" s="350"/>
      <c r="BW205" s="350"/>
      <c r="BX205" s="350"/>
      <c r="BY205" s="350"/>
      <c r="BZ205" s="350"/>
    </row>
    <row r="206" spans="2:78" ht="9.75" customHeight="1">
      <c r="T206" s="145"/>
      <c r="U206" s="447"/>
      <c r="V206" s="146"/>
      <c r="W206" s="145"/>
      <c r="X206" s="145"/>
      <c r="Y206" s="145"/>
      <c r="Z206" s="145"/>
      <c r="AA206" s="145"/>
      <c r="AB206" s="145"/>
      <c r="AC206" s="145"/>
      <c r="AD206" s="441"/>
      <c r="AE206" s="145"/>
      <c r="AF206" s="145"/>
      <c r="AG206" s="441"/>
      <c r="AH206" s="147"/>
      <c r="AI206" s="148"/>
      <c r="AJ206" s="148"/>
      <c r="AK206" s="148"/>
      <c r="AL206" s="141"/>
      <c r="AM206" s="441"/>
      <c r="AN206" s="351"/>
      <c r="AO206" s="148"/>
      <c r="AP206" s="148"/>
      <c r="AQ206" s="148"/>
      <c r="AR206" s="141"/>
      <c r="AS206" s="441"/>
      <c r="AT206" s="351"/>
      <c r="AU206" s="441"/>
      <c r="AV206" s="391"/>
      <c r="AW206" s="391"/>
      <c r="AX206" s="391"/>
      <c r="AY206" s="148"/>
      <c r="AZ206" s="148"/>
      <c r="BA206" s="140"/>
      <c r="BB206" s="352"/>
      <c r="BC206" s="352"/>
      <c r="BD206" s="352"/>
      <c r="BE206" s="352"/>
      <c r="BF206" s="352"/>
      <c r="BG206" s="352"/>
      <c r="BH206" s="352"/>
      <c r="BI206" s="352"/>
      <c r="BJ206" s="352"/>
      <c r="BK206" s="352"/>
      <c r="BL206" s="352"/>
      <c r="BM206" s="352"/>
      <c r="BO206" s="352"/>
      <c r="BP206" s="352"/>
      <c r="BQ206" s="352"/>
      <c r="BR206" s="352"/>
      <c r="BS206" s="352"/>
      <c r="BT206" s="352"/>
      <c r="BU206" s="352"/>
      <c r="BV206" s="352"/>
      <c r="BW206" s="352"/>
      <c r="BX206" s="352"/>
      <c r="BY206" s="352"/>
      <c r="BZ206" s="352"/>
    </row>
    <row r="207" spans="2:78" ht="23.25" customHeight="1">
      <c r="T207" s="535" t="s">
        <v>373</v>
      </c>
      <c r="U207" s="535"/>
      <c r="V207" s="535"/>
      <c r="W207" s="535"/>
      <c r="X207" s="535"/>
      <c r="Y207" s="535"/>
      <c r="Z207" s="535"/>
      <c r="AA207" s="535"/>
      <c r="AB207" s="535"/>
      <c r="AC207" s="535"/>
      <c r="AD207" s="535"/>
      <c r="AE207" s="535"/>
      <c r="AF207" s="535"/>
      <c r="AG207" s="535"/>
      <c r="AH207" s="535"/>
      <c r="AI207" s="535"/>
      <c r="AJ207" s="535"/>
      <c r="AK207" s="535"/>
      <c r="AL207" s="535"/>
      <c r="AM207" s="535"/>
      <c r="AN207" s="535"/>
      <c r="AO207" s="535"/>
      <c r="AP207" s="535"/>
      <c r="AQ207" s="535"/>
      <c r="AR207" s="535"/>
      <c r="AS207" s="243"/>
      <c r="AT207" s="243"/>
      <c r="AU207" s="441"/>
      <c r="AV207" s="391"/>
      <c r="AW207" s="391"/>
      <c r="AX207" s="391"/>
      <c r="AY207" s="148"/>
      <c r="AZ207" s="148"/>
      <c r="BA207" s="140"/>
      <c r="BB207" s="352"/>
      <c r="BC207" s="352"/>
      <c r="BD207" s="352"/>
      <c r="BE207" s="352"/>
      <c r="BF207" s="352"/>
      <c r="BG207" s="352"/>
      <c r="BH207" s="352"/>
      <c r="BI207" s="352"/>
      <c r="BJ207" s="352"/>
      <c r="BK207" s="352"/>
      <c r="BL207" s="352"/>
      <c r="BM207" s="352"/>
      <c r="BO207" s="352"/>
      <c r="BP207" s="352"/>
      <c r="BQ207" s="352"/>
      <c r="BR207" s="352"/>
      <c r="BS207" s="352"/>
      <c r="BT207" s="352"/>
      <c r="BU207" s="352"/>
      <c r="BV207" s="352"/>
      <c r="BW207" s="352"/>
      <c r="BX207" s="352"/>
      <c r="BY207" s="352"/>
      <c r="BZ207" s="352"/>
    </row>
    <row r="208" spans="2:78" ht="10.5" customHeight="1" thickBot="1">
      <c r="T208" s="145"/>
      <c r="U208" s="447"/>
      <c r="V208" s="146"/>
      <c r="W208" s="145"/>
      <c r="X208" s="145"/>
      <c r="Y208" s="145"/>
      <c r="Z208" s="145"/>
      <c r="AA208" s="145"/>
      <c r="AB208" s="145"/>
      <c r="AC208" s="145"/>
      <c r="AD208" s="441"/>
      <c r="AE208" s="145"/>
      <c r="AF208" s="145"/>
      <c r="AG208" s="441"/>
      <c r="AH208" s="147"/>
      <c r="AI208" s="148"/>
      <c r="AJ208" s="148"/>
      <c r="AK208" s="148"/>
      <c r="AL208" s="141"/>
      <c r="AM208" s="441"/>
      <c r="AN208" s="147"/>
      <c r="AO208" s="148"/>
      <c r="AP208" s="148"/>
      <c r="AQ208" s="148"/>
      <c r="AR208" s="141"/>
      <c r="AS208" s="441"/>
      <c r="AT208" s="147"/>
      <c r="AU208" s="441"/>
      <c r="AV208" s="391"/>
      <c r="AW208" s="391"/>
      <c r="AX208" s="391"/>
      <c r="AY208" s="148"/>
      <c r="AZ208" s="148"/>
      <c r="BA208" s="140"/>
      <c r="BB208" s="352"/>
      <c r="BC208" s="352"/>
      <c r="BD208" s="352"/>
      <c r="BE208" s="352"/>
      <c r="BF208" s="352"/>
      <c r="BG208" s="352"/>
      <c r="BH208" s="352"/>
      <c r="BI208" s="352"/>
      <c r="BJ208" s="352"/>
      <c r="BK208" s="352"/>
      <c r="BL208" s="352"/>
      <c r="BM208" s="352"/>
      <c r="BO208" s="352"/>
      <c r="BP208" s="352"/>
      <c r="BQ208" s="352"/>
      <c r="BR208" s="352"/>
      <c r="BS208" s="352"/>
      <c r="BT208" s="352"/>
      <c r="BU208" s="352"/>
      <c r="BV208" s="352"/>
      <c r="BW208" s="352"/>
      <c r="BX208" s="352"/>
      <c r="BY208" s="352"/>
      <c r="BZ208" s="352"/>
    </row>
    <row r="209" spans="1:78" ht="51" customHeight="1" thickBot="1">
      <c r="B209" s="154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159" t="s">
        <v>125</v>
      </c>
      <c r="U209" s="456"/>
      <c r="V209" s="159" t="s">
        <v>125</v>
      </c>
      <c r="W209" s="160" t="s">
        <v>126</v>
      </c>
      <c r="X209" s="160" t="s">
        <v>127</v>
      </c>
      <c r="Y209" s="160" t="s">
        <v>128</v>
      </c>
      <c r="Z209" s="160" t="s">
        <v>129</v>
      </c>
      <c r="AA209" s="160" t="s">
        <v>130</v>
      </c>
      <c r="AB209" s="160" t="s">
        <v>131</v>
      </c>
      <c r="AC209" s="159" t="s">
        <v>132</v>
      </c>
      <c r="AD209" s="469" t="s">
        <v>133</v>
      </c>
      <c r="AE209" s="159" t="s">
        <v>134</v>
      </c>
      <c r="AF209" s="159" t="s">
        <v>135</v>
      </c>
      <c r="AG209" s="469" t="s">
        <v>0</v>
      </c>
      <c r="AH209" s="161" t="s">
        <v>136</v>
      </c>
      <c r="AI209" s="162" t="s">
        <v>137</v>
      </c>
      <c r="AJ209" s="162" t="s">
        <v>138</v>
      </c>
      <c r="AK209" s="162" t="s">
        <v>139</v>
      </c>
      <c r="AL209" s="163" t="s">
        <v>140</v>
      </c>
      <c r="AM209" s="469" t="s">
        <v>141</v>
      </c>
      <c r="AN209" s="161" t="s">
        <v>142</v>
      </c>
      <c r="AO209" s="162"/>
      <c r="AP209" s="259" t="s">
        <v>144</v>
      </c>
      <c r="AQ209" s="259" t="s">
        <v>145</v>
      </c>
      <c r="AR209" s="288" t="s">
        <v>146</v>
      </c>
      <c r="AS209" s="469" t="s">
        <v>472</v>
      </c>
      <c r="AT209" s="161" t="s">
        <v>473</v>
      </c>
      <c r="AU209" s="469" t="s">
        <v>147</v>
      </c>
      <c r="AV209" s="392" t="s">
        <v>148</v>
      </c>
      <c r="AW209" s="392" t="s">
        <v>149</v>
      </c>
      <c r="AX209" s="438"/>
      <c r="AY209" s="164" t="s">
        <v>151</v>
      </c>
      <c r="AZ209" s="165" t="s">
        <v>152</v>
      </c>
      <c r="BA209" s="140"/>
      <c r="BB209" s="353"/>
      <c r="BC209" s="353"/>
      <c r="BD209" s="353"/>
      <c r="BE209" s="353"/>
      <c r="BF209" s="353"/>
      <c r="BG209" s="353"/>
      <c r="BH209" s="353"/>
      <c r="BI209" s="353"/>
      <c r="BJ209" s="353"/>
      <c r="BK209" s="353"/>
      <c r="BL209" s="353"/>
      <c r="BM209" s="353"/>
      <c r="BO209" s="353"/>
      <c r="BP209" s="353"/>
      <c r="BQ209" s="353"/>
      <c r="BR209" s="353"/>
      <c r="BS209" s="353"/>
      <c r="BT209" s="353"/>
      <c r="BU209" s="353"/>
      <c r="BV209" s="353"/>
      <c r="BW209" s="353"/>
      <c r="BX209" s="353"/>
      <c r="BY209" s="353"/>
      <c r="BZ209" s="353"/>
    </row>
    <row r="210" spans="1:78" ht="21" customHeight="1" thickBot="1">
      <c r="B210" s="1" t="s">
        <v>190</v>
      </c>
      <c r="C210" s="1" t="s">
        <v>476</v>
      </c>
      <c r="D210" s="1" t="s">
        <v>164</v>
      </c>
      <c r="E210" s="1" t="s">
        <v>165</v>
      </c>
      <c r="F210" s="1" t="s">
        <v>164</v>
      </c>
      <c r="G210" s="1" t="s">
        <v>164</v>
      </c>
      <c r="H210" s="1" t="s">
        <v>164</v>
      </c>
      <c r="I210" s="1" t="s">
        <v>164</v>
      </c>
      <c r="J210" s="1" t="s">
        <v>164</v>
      </c>
      <c r="K210" s="1" t="s">
        <v>164</v>
      </c>
      <c r="L210" s="1" t="s">
        <v>164</v>
      </c>
      <c r="M210" s="1" t="s">
        <v>164</v>
      </c>
      <c r="N210" s="1" t="s">
        <v>164</v>
      </c>
      <c r="O210" s="1" t="s">
        <v>164</v>
      </c>
      <c r="T210" s="160" t="s">
        <v>166</v>
      </c>
      <c r="U210" s="457"/>
      <c r="V210" s="160" t="s">
        <v>166</v>
      </c>
      <c r="W210" s="398">
        <v>28955.253948999998</v>
      </c>
      <c r="X210" s="190">
        <v>0</v>
      </c>
      <c r="Y210" s="190">
        <v>19.663</v>
      </c>
      <c r="Z210" s="190"/>
      <c r="AA210" s="190">
        <v>1116.663</v>
      </c>
      <c r="AB210" s="190">
        <v>0</v>
      </c>
      <c r="AC210" s="190">
        <v>0</v>
      </c>
      <c r="AD210" s="473">
        <v>30052.253948999998</v>
      </c>
      <c r="AE210" s="398">
        <v>2482.5</v>
      </c>
      <c r="AF210" s="398">
        <v>27569.753948999998</v>
      </c>
      <c r="AG210" s="473">
        <v>13837.249628789999</v>
      </c>
      <c r="AH210" s="171">
        <v>0.46043966127374081</v>
      </c>
      <c r="AI210" s="246"/>
      <c r="AJ210" s="330">
        <v>0</v>
      </c>
      <c r="AK210" s="330">
        <v>13748.276628789999</v>
      </c>
      <c r="AL210" s="339" t="e" vm="1">
        <v>#VALUE!</v>
      </c>
      <c r="AM210" s="497">
        <v>11863.13579115</v>
      </c>
      <c r="AN210" s="343">
        <v>0.39475028433082809</v>
      </c>
      <c r="AO210" s="225"/>
      <c r="AP210" s="330">
        <v>0</v>
      </c>
      <c r="AQ210" s="330">
        <v>11774.16279115</v>
      </c>
      <c r="AR210" s="174" t="e">
        <v>#N/A</v>
      </c>
      <c r="AS210" s="497">
        <v>11863.13579115</v>
      </c>
      <c r="AT210" s="343">
        <v>0.39475028433082809</v>
      </c>
      <c r="AU210" s="473">
        <v>16215.004320210001</v>
      </c>
      <c r="AV210" s="398">
        <v>1974.1138376399995</v>
      </c>
      <c r="AW210" s="400">
        <v>18189.11815785</v>
      </c>
      <c r="AX210" s="434"/>
      <c r="AY210" s="192" t="e">
        <v>#N/A</v>
      </c>
      <c r="AZ210" s="176" t="e">
        <v>#N/A</v>
      </c>
      <c r="BA210" s="140"/>
      <c r="BB210" s="354"/>
      <c r="BC210" s="354"/>
      <c r="BD210" s="354"/>
      <c r="BE210" s="354"/>
      <c r="BF210" s="354"/>
      <c r="BG210" s="354"/>
      <c r="BH210" s="354"/>
      <c r="BI210" s="354"/>
      <c r="BJ210" s="354"/>
      <c r="BK210" s="354"/>
      <c r="BL210" s="354"/>
      <c r="BM210" s="354"/>
      <c r="BO210" s="354"/>
      <c r="BP210" s="354"/>
      <c r="BQ210" s="354"/>
      <c r="BR210" s="354"/>
      <c r="BS210" s="354"/>
      <c r="BT210" s="354"/>
      <c r="BU210" s="354"/>
      <c r="BV210" s="354"/>
      <c r="BW210" s="354"/>
      <c r="BX210" s="354"/>
      <c r="BY210" s="354"/>
      <c r="BZ210" s="354"/>
    </row>
    <row r="211" spans="1:78" ht="21" customHeight="1">
      <c r="B211" s="1" t="s">
        <v>190</v>
      </c>
      <c r="C211" s="1" t="s">
        <v>476</v>
      </c>
      <c r="D211" s="1" t="s">
        <v>164</v>
      </c>
      <c r="E211" s="1" t="s">
        <v>165</v>
      </c>
      <c r="F211" s="1">
        <v>1</v>
      </c>
      <c r="G211" s="1" t="s">
        <v>164</v>
      </c>
      <c r="H211" s="1" t="s">
        <v>164</v>
      </c>
      <c r="I211" s="1" t="s">
        <v>164</v>
      </c>
      <c r="J211" s="1" t="s">
        <v>164</v>
      </c>
      <c r="K211" s="1" t="s">
        <v>164</v>
      </c>
      <c r="L211" s="1" t="s">
        <v>164</v>
      </c>
      <c r="M211" s="1" t="s">
        <v>164</v>
      </c>
      <c r="N211" s="1" t="s">
        <v>164</v>
      </c>
      <c r="O211" s="1" t="s">
        <v>164</v>
      </c>
      <c r="T211" s="331" t="s">
        <v>203</v>
      </c>
      <c r="U211" s="463"/>
      <c r="V211" s="179" t="s">
        <v>203</v>
      </c>
      <c r="W211" s="397">
        <v>22523.192999999999</v>
      </c>
      <c r="X211" s="330"/>
      <c r="Y211" s="397">
        <v>0</v>
      </c>
      <c r="Z211" s="355"/>
      <c r="AA211" s="397">
        <v>1097</v>
      </c>
      <c r="AB211" s="330"/>
      <c r="AC211" s="330"/>
      <c r="AD211" s="472">
        <v>23620.192999999999</v>
      </c>
      <c r="AE211" s="397">
        <v>2482.5</v>
      </c>
      <c r="AF211" s="397">
        <v>21137.692999999999</v>
      </c>
      <c r="AG211" s="472">
        <v>10642.63041</v>
      </c>
      <c r="AH211" s="182">
        <v>0.4505733890489379</v>
      </c>
      <c r="AI211" s="225"/>
      <c r="AJ211" s="181">
        <v>0</v>
      </c>
      <c r="AK211" s="181">
        <v>10642.63041</v>
      </c>
      <c r="AL211" s="339" t="e" vm="1">
        <v>#VALUE!</v>
      </c>
      <c r="AM211" s="472">
        <v>10639.384205</v>
      </c>
      <c r="AN211" s="182">
        <v>0.45043595558258143</v>
      </c>
      <c r="AO211" s="225"/>
      <c r="AP211" s="181">
        <v>0</v>
      </c>
      <c r="AQ211" s="181">
        <v>10639.384205</v>
      </c>
      <c r="AR211" s="174" t="e">
        <v>#N/A</v>
      </c>
      <c r="AS211" s="472">
        <v>10639.384205</v>
      </c>
      <c r="AT211" s="182">
        <v>0.45043595558258143</v>
      </c>
      <c r="AU211" s="472">
        <v>12977.56259</v>
      </c>
      <c r="AV211" s="395">
        <v>3.2462049999994633</v>
      </c>
      <c r="AW211" s="396">
        <v>12980.808794999999</v>
      </c>
      <c r="AX211" s="439"/>
      <c r="AY211" s="195" t="e">
        <v>#N/A</v>
      </c>
      <c r="AZ211" s="176" t="e">
        <v>#N/A</v>
      </c>
      <c r="BA211" s="140"/>
      <c r="BB211" s="273"/>
      <c r="BC211" s="273"/>
      <c r="BD211" s="273"/>
      <c r="BE211" s="273"/>
      <c r="BF211" s="273"/>
      <c r="BG211" s="273"/>
      <c r="BH211" s="273"/>
      <c r="BI211" s="273"/>
      <c r="BJ211" s="273"/>
      <c r="BK211" s="273"/>
      <c r="BL211" s="273"/>
      <c r="BM211" s="273"/>
      <c r="BO211" s="273"/>
      <c r="BP211" s="273"/>
      <c r="BQ211" s="273"/>
      <c r="BR211" s="273"/>
      <c r="BS211" s="273"/>
      <c r="BT211" s="273"/>
      <c r="BU211" s="273"/>
      <c r="BV211" s="273"/>
      <c r="BW211" s="273"/>
      <c r="BX211" s="273"/>
      <c r="BY211" s="273"/>
      <c r="BZ211" s="273"/>
    </row>
    <row r="212" spans="1:78" ht="21" customHeight="1">
      <c r="B212" s="1" t="s">
        <v>190</v>
      </c>
      <c r="C212" s="1" t="s">
        <v>476</v>
      </c>
      <c r="D212" s="1" t="s">
        <v>164</v>
      </c>
      <c r="E212" s="1" t="s">
        <v>165</v>
      </c>
      <c r="F212" s="1">
        <v>2</v>
      </c>
      <c r="G212" s="1" t="s">
        <v>164</v>
      </c>
      <c r="H212" s="1" t="s">
        <v>164</v>
      </c>
      <c r="I212" s="1" t="s">
        <v>164</v>
      </c>
      <c r="J212" s="1" t="s">
        <v>164</v>
      </c>
      <c r="K212" s="1" t="s">
        <v>164</v>
      </c>
      <c r="L212" s="1" t="s">
        <v>164</v>
      </c>
      <c r="M212" s="1" t="s">
        <v>164</v>
      </c>
      <c r="N212" s="1" t="s">
        <v>164</v>
      </c>
      <c r="O212" s="1" t="s">
        <v>164</v>
      </c>
      <c r="T212" s="331" t="s">
        <v>168</v>
      </c>
      <c r="U212" s="463"/>
      <c r="V212" s="179" t="s">
        <v>168</v>
      </c>
      <c r="W212" s="397">
        <v>3714</v>
      </c>
      <c r="X212" s="330"/>
      <c r="Y212" s="397">
        <v>19.663</v>
      </c>
      <c r="Z212" s="330"/>
      <c r="AA212" s="397">
        <v>0</v>
      </c>
      <c r="AB212" s="330"/>
      <c r="AC212" s="330"/>
      <c r="AD212" s="472">
        <v>3694.337</v>
      </c>
      <c r="AE212" s="397">
        <v>0</v>
      </c>
      <c r="AF212" s="397">
        <v>3694.337</v>
      </c>
      <c r="AG212" s="472">
        <v>3068.9967737900001</v>
      </c>
      <c r="AH212" s="182">
        <v>0.83073005353599305</v>
      </c>
      <c r="AI212" s="225"/>
      <c r="AJ212" s="181">
        <v>0</v>
      </c>
      <c r="AK212" s="181">
        <v>3068.9967737900001</v>
      </c>
      <c r="AL212" s="339" t="e" vm="1">
        <v>#VALUE!</v>
      </c>
      <c r="AM212" s="472">
        <v>1098.1291411500001</v>
      </c>
      <c r="AN212" s="182">
        <v>0.29724660775397593</v>
      </c>
      <c r="AO212" s="225"/>
      <c r="AP212" s="181">
        <v>0</v>
      </c>
      <c r="AQ212" s="181">
        <v>1098.1291411500001</v>
      </c>
      <c r="AR212" s="174" t="e">
        <v>#N/A</v>
      </c>
      <c r="AS212" s="472">
        <v>1098.1291411500001</v>
      </c>
      <c r="AT212" s="182">
        <v>0.29724660775397593</v>
      </c>
      <c r="AU212" s="472">
        <v>625.34022620999986</v>
      </c>
      <c r="AV212" s="395">
        <v>1970.86763264</v>
      </c>
      <c r="AW212" s="396">
        <v>2596.2078588499999</v>
      </c>
      <c r="AX212" s="439"/>
      <c r="AY212" s="195" t="e">
        <v>#N/A</v>
      </c>
      <c r="AZ212" s="176" t="e">
        <v>#N/A</v>
      </c>
      <c r="BA212" s="140"/>
      <c r="BB212" s="273"/>
      <c r="BC212" s="273"/>
      <c r="BD212" s="273"/>
      <c r="BE212" s="273"/>
      <c r="BF212" s="273"/>
      <c r="BG212" s="273"/>
      <c r="BH212" s="273"/>
      <c r="BI212" s="273"/>
      <c r="BJ212" s="273"/>
      <c r="BK212" s="273"/>
      <c r="BL212" s="273"/>
      <c r="BM212" s="273"/>
      <c r="BO212" s="273"/>
      <c r="BP212" s="273"/>
      <c r="BQ212" s="273"/>
      <c r="BR212" s="273"/>
      <c r="BS212" s="273"/>
      <c r="BT212" s="273"/>
      <c r="BU212" s="273"/>
      <c r="BV212" s="273"/>
      <c r="BW212" s="273"/>
      <c r="BX212" s="273"/>
      <c r="BY212" s="273"/>
      <c r="BZ212" s="273"/>
    </row>
    <row r="213" spans="1:78" ht="20.25" customHeight="1">
      <c r="B213" s="1" t="s">
        <v>190</v>
      </c>
      <c r="C213" s="1" t="s">
        <v>476</v>
      </c>
      <c r="D213" s="1" t="s">
        <v>164</v>
      </c>
      <c r="E213" s="1" t="s">
        <v>165</v>
      </c>
      <c r="F213" s="1">
        <v>3</v>
      </c>
      <c r="G213" s="1" t="s">
        <v>164</v>
      </c>
      <c r="H213" s="1" t="s">
        <v>164</v>
      </c>
      <c r="I213" s="1" t="s">
        <v>164</v>
      </c>
      <c r="J213" s="1" t="s">
        <v>164</v>
      </c>
      <c r="K213" s="1" t="s">
        <v>164</v>
      </c>
      <c r="L213" s="1" t="s">
        <v>164</v>
      </c>
      <c r="M213" s="1" t="s">
        <v>164</v>
      </c>
      <c r="N213" s="1" t="s">
        <v>164</v>
      </c>
      <c r="O213" s="1" t="s">
        <v>164</v>
      </c>
      <c r="T213" s="331" t="s">
        <v>169</v>
      </c>
      <c r="U213" s="463"/>
      <c r="V213" s="179" t="s">
        <v>169</v>
      </c>
      <c r="W213" s="397">
        <v>2542.760949</v>
      </c>
      <c r="X213" s="330"/>
      <c r="Y213" s="397">
        <v>0</v>
      </c>
      <c r="Z213" s="355"/>
      <c r="AA213" s="397">
        <v>0</v>
      </c>
      <c r="AB213" s="330"/>
      <c r="AC213" s="330"/>
      <c r="AD213" s="472">
        <v>2542.760949</v>
      </c>
      <c r="AE213" s="397">
        <v>0</v>
      </c>
      <c r="AF213" s="397">
        <v>2542.760949</v>
      </c>
      <c r="AG213" s="472">
        <v>36.649445</v>
      </c>
      <c r="AH213" s="182">
        <v>1.4413248329306476E-2</v>
      </c>
      <c r="AI213" s="225"/>
      <c r="AJ213" s="181">
        <v>0</v>
      </c>
      <c r="AK213" s="181">
        <v>36.649445</v>
      </c>
      <c r="AL213" s="339" t="e" vm="1">
        <v>#VALUE!</v>
      </c>
      <c r="AM213" s="472">
        <v>36.649445</v>
      </c>
      <c r="AN213" s="182">
        <v>1.4413248329306476E-2</v>
      </c>
      <c r="AO213" s="225"/>
      <c r="AP213" s="181">
        <v>0</v>
      </c>
      <c r="AQ213" s="181">
        <v>36.649445</v>
      </c>
      <c r="AR213" s="174" t="e">
        <v>#N/A</v>
      </c>
      <c r="AS213" s="472">
        <v>36.649445</v>
      </c>
      <c r="AT213" s="182">
        <v>1.4413248329306476E-2</v>
      </c>
      <c r="AU213" s="472">
        <v>2506.111504</v>
      </c>
      <c r="AV213" s="395">
        <v>0</v>
      </c>
      <c r="AW213" s="396">
        <v>2506.111504</v>
      </c>
      <c r="AX213" s="439"/>
      <c r="AY213" s="195" t="e">
        <v>#N/A</v>
      </c>
      <c r="AZ213" s="176" t="e">
        <v>#N/A</v>
      </c>
      <c r="BA213" s="140"/>
      <c r="BB213" s="273"/>
      <c r="BC213" s="273"/>
      <c r="BD213" s="273"/>
      <c r="BE213" s="273"/>
      <c r="BF213" s="273"/>
      <c r="BG213" s="273"/>
      <c r="BH213" s="273"/>
      <c r="BI213" s="273"/>
      <c r="BJ213" s="273"/>
      <c r="BK213" s="273"/>
      <c r="BL213" s="273"/>
      <c r="BM213" s="273"/>
      <c r="BO213" s="273"/>
      <c r="BP213" s="273"/>
      <c r="BQ213" s="273"/>
      <c r="BR213" s="273"/>
      <c r="BS213" s="273"/>
      <c r="BT213" s="273"/>
      <c r="BU213" s="273"/>
      <c r="BV213" s="273"/>
      <c r="BW213" s="273"/>
      <c r="BX213" s="273"/>
      <c r="BY213" s="273"/>
      <c r="BZ213" s="273"/>
    </row>
    <row r="214" spans="1:78" ht="19.5" hidden="1" customHeight="1" thickBot="1">
      <c r="B214" s="1" t="s">
        <v>190</v>
      </c>
      <c r="C214" s="1" t="s">
        <v>476</v>
      </c>
      <c r="D214" s="1" t="s">
        <v>164</v>
      </c>
      <c r="E214" s="1" t="s">
        <v>165</v>
      </c>
      <c r="F214" s="1">
        <v>5</v>
      </c>
      <c r="G214" s="1" t="s">
        <v>164</v>
      </c>
      <c r="H214" s="1" t="s">
        <v>164</v>
      </c>
      <c r="I214" s="1" t="s">
        <v>164</v>
      </c>
      <c r="J214" s="1" t="s">
        <v>164</v>
      </c>
      <c r="K214" s="1" t="s">
        <v>164</v>
      </c>
      <c r="L214" s="1" t="s">
        <v>164</v>
      </c>
      <c r="M214" s="1" t="s">
        <v>164</v>
      </c>
      <c r="N214" s="1" t="s">
        <v>164</v>
      </c>
      <c r="O214" s="1" t="s">
        <v>164</v>
      </c>
      <c r="T214" s="331" t="s">
        <v>349</v>
      </c>
      <c r="U214" s="463"/>
      <c r="V214" s="179" t="s">
        <v>349</v>
      </c>
      <c r="W214" s="397">
        <v>0</v>
      </c>
      <c r="X214" s="330">
        <v>0</v>
      </c>
      <c r="Y214" s="397">
        <v>0</v>
      </c>
      <c r="Z214" s="330"/>
      <c r="AA214" s="397">
        <v>0</v>
      </c>
      <c r="AB214" s="330"/>
      <c r="AC214" s="330"/>
      <c r="AD214" s="472">
        <v>0</v>
      </c>
      <c r="AE214" s="397">
        <v>0</v>
      </c>
      <c r="AF214" s="405">
        <v>0</v>
      </c>
      <c r="AG214" s="472">
        <v>0</v>
      </c>
      <c r="AH214" s="182" t="e">
        <v>#DIV/0!</v>
      </c>
      <c r="AI214" s="225"/>
      <c r="AJ214" s="225"/>
      <c r="AK214" s="225"/>
      <c r="AL214" s="339" t="e" vm="1">
        <v>#VALUE!</v>
      </c>
      <c r="AM214" s="472">
        <v>0</v>
      </c>
      <c r="AN214" s="182" t="e">
        <v>#DIV/0!</v>
      </c>
      <c r="AO214" s="225"/>
      <c r="AP214" s="225"/>
      <c r="AQ214" s="225"/>
      <c r="AR214" s="174" t="e">
        <v>#N/A</v>
      </c>
      <c r="AS214" s="472">
        <v>0</v>
      </c>
      <c r="AT214" s="182" t="e">
        <v>#DIV/0!</v>
      </c>
      <c r="AU214" s="472">
        <v>0</v>
      </c>
      <c r="AV214" s="395">
        <v>0</v>
      </c>
      <c r="AW214" s="396">
        <v>0</v>
      </c>
      <c r="AX214" s="439"/>
      <c r="AY214" s="183" t="e">
        <v>#N/A</v>
      </c>
      <c r="AZ214" s="176" t="e">
        <v>#N/A</v>
      </c>
      <c r="BA214" s="140"/>
      <c r="BB214" s="273"/>
      <c r="BC214" s="273"/>
      <c r="BD214" s="273"/>
      <c r="BE214" s="273"/>
      <c r="BF214" s="273"/>
      <c r="BG214" s="273"/>
      <c r="BH214" s="273"/>
      <c r="BI214" s="273"/>
      <c r="BJ214" s="273"/>
      <c r="BK214" s="273"/>
      <c r="BL214" s="273"/>
      <c r="BM214" s="273"/>
      <c r="BO214" s="273"/>
      <c r="BP214" s="273"/>
      <c r="BQ214" s="273"/>
      <c r="BR214" s="273"/>
      <c r="BS214" s="273"/>
      <c r="BT214" s="273"/>
      <c r="BU214" s="273"/>
      <c r="BV214" s="273"/>
      <c r="BW214" s="273"/>
      <c r="BX214" s="273"/>
      <c r="BY214" s="273"/>
      <c r="BZ214" s="273"/>
    </row>
    <row r="215" spans="1:78" ht="35.25" customHeight="1" thickBot="1">
      <c r="B215" s="1" t="s">
        <v>190</v>
      </c>
      <c r="C215" s="1" t="s">
        <v>476</v>
      </c>
      <c r="D215" s="1" t="s">
        <v>164</v>
      </c>
      <c r="E215" s="1" t="s">
        <v>165</v>
      </c>
      <c r="F215" s="1">
        <v>8</v>
      </c>
      <c r="G215" s="1" t="s">
        <v>164</v>
      </c>
      <c r="H215" s="1" t="s">
        <v>164</v>
      </c>
      <c r="I215" s="1" t="s">
        <v>164</v>
      </c>
      <c r="J215" s="1" t="s">
        <v>164</v>
      </c>
      <c r="K215" s="1" t="s">
        <v>164</v>
      </c>
      <c r="L215" s="1" t="s">
        <v>164</v>
      </c>
      <c r="M215" s="1" t="s">
        <v>164</v>
      </c>
      <c r="N215" s="1" t="s">
        <v>164</v>
      </c>
      <c r="O215" s="1" t="s">
        <v>164</v>
      </c>
      <c r="T215" s="179" t="s">
        <v>171</v>
      </c>
      <c r="U215" s="464"/>
      <c r="V215" s="179" t="s">
        <v>171</v>
      </c>
      <c r="W215" s="397">
        <v>175.3</v>
      </c>
      <c r="X215" s="330"/>
      <c r="Y215" s="397">
        <v>0</v>
      </c>
      <c r="Z215" s="330"/>
      <c r="AA215" s="397">
        <v>19.663</v>
      </c>
      <c r="AB215" s="330"/>
      <c r="AC215" s="330"/>
      <c r="AD215" s="472">
        <v>194.96300000000002</v>
      </c>
      <c r="AE215" s="397">
        <v>0</v>
      </c>
      <c r="AF215" s="397">
        <v>194.96300000000002</v>
      </c>
      <c r="AG215" s="472">
        <v>88.972999999999999</v>
      </c>
      <c r="AH215" s="182">
        <v>0.4563583859501546</v>
      </c>
      <c r="AI215" s="225"/>
      <c r="AJ215" s="225"/>
      <c r="AK215" s="225"/>
      <c r="AL215" s="339" t="e" vm="1">
        <v>#VALUE!</v>
      </c>
      <c r="AM215" s="472">
        <v>88.972999999999999</v>
      </c>
      <c r="AN215" s="182">
        <v>0.4563583859501546</v>
      </c>
      <c r="AO215" s="225"/>
      <c r="AP215" s="225"/>
      <c r="AQ215" s="225"/>
      <c r="AR215" s="174" t="e">
        <v>#N/A</v>
      </c>
      <c r="AS215" s="472">
        <v>88.972999999999999</v>
      </c>
      <c r="AT215" s="182">
        <v>0.4563583859501546</v>
      </c>
      <c r="AU215" s="472">
        <v>105.99000000000002</v>
      </c>
      <c r="AV215" s="395">
        <v>0</v>
      </c>
      <c r="AW215" s="396">
        <v>105.99000000000002</v>
      </c>
      <c r="AX215" s="439"/>
      <c r="AY215" s="183" t="e">
        <v>#N/A</v>
      </c>
      <c r="AZ215" s="176" t="e">
        <v>#N/A</v>
      </c>
      <c r="BA215" s="140"/>
      <c r="BB215" s="273"/>
      <c r="BC215" s="273"/>
      <c r="BD215" s="273"/>
      <c r="BE215" s="273"/>
      <c r="BF215" s="273"/>
      <c r="BG215" s="273"/>
      <c r="BH215" s="273"/>
      <c r="BI215" s="273"/>
      <c r="BJ215" s="273"/>
      <c r="BK215" s="273"/>
      <c r="BL215" s="273"/>
      <c r="BM215" s="273"/>
      <c r="BO215" s="273"/>
      <c r="BP215" s="273"/>
      <c r="BQ215" s="273"/>
      <c r="BR215" s="273"/>
      <c r="BS215" s="273"/>
      <c r="BT215" s="273"/>
      <c r="BU215" s="273"/>
      <c r="BV215" s="273"/>
      <c r="BW215" s="273"/>
      <c r="BX215" s="273"/>
      <c r="BY215" s="273"/>
      <c r="BZ215" s="273"/>
    </row>
    <row r="216" spans="1:78" ht="27.75" customHeight="1" thickBot="1">
      <c r="A216" s="186"/>
      <c r="B216" s="1" t="s">
        <v>190</v>
      </c>
      <c r="C216" s="1" t="s">
        <v>476</v>
      </c>
      <c r="D216" s="186" t="s">
        <v>164</v>
      </c>
      <c r="E216" s="186" t="s">
        <v>172</v>
      </c>
      <c r="F216" s="186" t="s">
        <v>164</v>
      </c>
      <c r="G216" s="186" t="s">
        <v>164</v>
      </c>
      <c r="H216" s="186" t="s">
        <v>164</v>
      </c>
      <c r="I216" s="186" t="s">
        <v>164</v>
      </c>
      <c r="J216" s="186" t="s">
        <v>164</v>
      </c>
      <c r="K216" s="186" t="s">
        <v>164</v>
      </c>
      <c r="L216" s="186" t="s">
        <v>164</v>
      </c>
      <c r="M216" s="186" t="s">
        <v>164</v>
      </c>
      <c r="N216" s="186" t="s">
        <v>164</v>
      </c>
      <c r="O216" s="186" t="s">
        <v>164</v>
      </c>
      <c r="P216" s="186"/>
      <c r="Q216" s="186"/>
      <c r="R216" s="186"/>
      <c r="S216" s="186"/>
      <c r="T216" s="187" t="s">
        <v>173</v>
      </c>
      <c r="U216" s="445"/>
      <c r="V216" s="187" t="s">
        <v>173</v>
      </c>
      <c r="W216" s="398">
        <v>4192.9200549999996</v>
      </c>
      <c r="X216" s="398">
        <v>0</v>
      </c>
      <c r="Y216" s="398">
        <v>0</v>
      </c>
      <c r="Z216" s="398"/>
      <c r="AA216" s="398">
        <v>0</v>
      </c>
      <c r="AB216" s="398">
        <v>0</v>
      </c>
      <c r="AC216" s="398"/>
      <c r="AD216" s="473">
        <v>4192.9200549999996</v>
      </c>
      <c r="AE216" s="398">
        <v>0</v>
      </c>
      <c r="AF216" s="398">
        <v>4192.9200549999996</v>
      </c>
      <c r="AG216" s="473">
        <v>0</v>
      </c>
      <c r="AH216" s="188">
        <v>0</v>
      </c>
      <c r="AI216" s="189">
        <v>0</v>
      </c>
      <c r="AJ216" s="190">
        <v>0</v>
      </c>
      <c r="AK216" s="190">
        <v>0</v>
      </c>
      <c r="AL216" s="242" t="e" vm="1">
        <v>#VALUE!</v>
      </c>
      <c r="AM216" s="473">
        <v>0</v>
      </c>
      <c r="AN216" s="188">
        <v>0</v>
      </c>
      <c r="AO216" s="191">
        <v>0</v>
      </c>
      <c r="AP216" s="190">
        <v>0</v>
      </c>
      <c r="AQ216" s="190">
        <v>0</v>
      </c>
      <c r="AR216" s="196" t="e">
        <v>#N/A</v>
      </c>
      <c r="AS216" s="473">
        <v>0</v>
      </c>
      <c r="AT216" s="188">
        <v>0</v>
      </c>
      <c r="AU216" s="473">
        <v>4192.9200549999996</v>
      </c>
      <c r="AV216" s="398">
        <v>0</v>
      </c>
      <c r="AW216" s="398">
        <v>4192.9200549999996</v>
      </c>
      <c r="AX216" s="398">
        <v>4192.9200549999996</v>
      </c>
      <c r="AY216" s="192" t="e">
        <v>#N/A</v>
      </c>
      <c r="AZ216" s="176" t="e">
        <v>#N/A</v>
      </c>
      <c r="BA216" s="140"/>
      <c r="BB216" s="350"/>
      <c r="BC216" s="350"/>
      <c r="BD216" s="350"/>
      <c r="BE216" s="350"/>
      <c r="BF216" s="350"/>
      <c r="BG216" s="350"/>
      <c r="BH216" s="350"/>
      <c r="BI216" s="350"/>
      <c r="BJ216" s="350"/>
      <c r="BK216" s="350"/>
      <c r="BL216" s="350"/>
      <c r="BM216" s="350"/>
      <c r="BN216" s="356"/>
      <c r="BO216" s="350"/>
      <c r="BP216" s="350"/>
      <c r="BQ216" s="350"/>
      <c r="BR216" s="350"/>
      <c r="BS216" s="350"/>
      <c r="BT216" s="350"/>
      <c r="BU216" s="350"/>
      <c r="BV216" s="350"/>
      <c r="BW216" s="350"/>
      <c r="BX216" s="350"/>
      <c r="BY216" s="350"/>
      <c r="BZ216" s="350"/>
    </row>
    <row r="217" spans="1:78" ht="21.75" hidden="1" customHeight="1" thickBot="1">
      <c r="A217" s="186"/>
      <c r="B217" s="1" t="s">
        <v>190</v>
      </c>
      <c r="C217" s="1" t="s">
        <v>476</v>
      </c>
      <c r="D217" s="186" t="s">
        <v>204</v>
      </c>
      <c r="E217" s="186" t="s">
        <v>172</v>
      </c>
      <c r="F217" s="186" t="s">
        <v>164</v>
      </c>
      <c r="G217" s="186" t="s">
        <v>164</v>
      </c>
      <c r="H217" s="186" t="s">
        <v>164</v>
      </c>
      <c r="I217" s="186" t="s">
        <v>164</v>
      </c>
      <c r="J217" s="186" t="s">
        <v>164</v>
      </c>
      <c r="K217" s="186" t="s">
        <v>164</v>
      </c>
      <c r="L217" s="186" t="s">
        <v>164</v>
      </c>
      <c r="M217" s="186" t="s">
        <v>164</v>
      </c>
      <c r="N217" s="186" t="s">
        <v>164</v>
      </c>
      <c r="O217" s="186" t="s">
        <v>164</v>
      </c>
      <c r="P217" s="186"/>
      <c r="Q217" s="186"/>
      <c r="R217" s="186"/>
      <c r="S217" s="186"/>
      <c r="T217" s="193" t="s">
        <v>174</v>
      </c>
      <c r="U217" s="450"/>
      <c r="V217" s="193" t="s">
        <v>174</v>
      </c>
      <c r="W217" s="399">
        <v>0</v>
      </c>
      <c r="X217" s="399">
        <v>0</v>
      </c>
      <c r="Y217" s="397">
        <v>0</v>
      </c>
      <c r="Z217" s="395"/>
      <c r="AA217" s="397">
        <v>0</v>
      </c>
      <c r="AB217" s="397"/>
      <c r="AC217" s="395"/>
      <c r="AD217" s="472">
        <v>0</v>
      </c>
      <c r="AE217" s="399">
        <v>0</v>
      </c>
      <c r="AF217" s="397">
        <v>0</v>
      </c>
      <c r="AG217" s="474">
        <v>0</v>
      </c>
      <c r="AH217" s="332" t="e">
        <v>#DIV/0!</v>
      </c>
      <c r="AI217" s="189" t="e">
        <v>#DIV/0!</v>
      </c>
      <c r="AJ217" s="194">
        <v>0</v>
      </c>
      <c r="AK217" s="181">
        <v>0</v>
      </c>
      <c r="AL217" s="196" t="e" vm="1">
        <v>#VALUE!</v>
      </c>
      <c r="AM217" s="474">
        <v>0</v>
      </c>
      <c r="AN217" s="182" t="e">
        <v>#DIV/0!</v>
      </c>
      <c r="AO217" s="191" t="e">
        <v>#DIV/0!</v>
      </c>
      <c r="AP217" s="194">
        <v>0</v>
      </c>
      <c r="AQ217" s="181">
        <v>0</v>
      </c>
      <c r="AR217" s="196" t="e">
        <v>#N/A</v>
      </c>
      <c r="AS217" s="474">
        <v>0</v>
      </c>
      <c r="AT217" s="182" t="e">
        <v>#DIV/0!</v>
      </c>
      <c r="AU217" s="472">
        <v>0</v>
      </c>
      <c r="AV217" s="395">
        <v>0</v>
      </c>
      <c r="AW217" s="396">
        <v>0</v>
      </c>
      <c r="AX217" s="397">
        <v>0</v>
      </c>
      <c r="AY217" s="195" t="e">
        <v>#N/A</v>
      </c>
      <c r="AZ217" s="176" t="e">
        <v>#N/A</v>
      </c>
      <c r="BA217" s="140"/>
      <c r="BB217" s="357"/>
      <c r="BC217" s="357"/>
      <c r="BD217" s="357"/>
      <c r="BE217" s="357"/>
      <c r="BF217" s="357"/>
      <c r="BG217" s="357"/>
      <c r="BH217" s="357"/>
      <c r="BI217" s="357"/>
      <c r="BJ217" s="357"/>
      <c r="BK217" s="357"/>
      <c r="BL217" s="357"/>
      <c r="BM217" s="357"/>
      <c r="BN217" s="356"/>
      <c r="BO217" s="357"/>
      <c r="BP217" s="357"/>
      <c r="BQ217" s="357"/>
      <c r="BR217" s="357"/>
      <c r="BS217" s="357"/>
      <c r="BT217" s="357"/>
      <c r="BU217" s="357"/>
      <c r="BV217" s="357"/>
      <c r="BW217" s="357"/>
      <c r="BX217" s="357"/>
      <c r="BY217" s="357"/>
      <c r="BZ217" s="357"/>
    </row>
    <row r="218" spans="1:78" ht="21.75" customHeight="1" thickBot="1">
      <c r="A218" s="186"/>
      <c r="B218" s="1" t="s">
        <v>190</v>
      </c>
      <c r="C218" s="1" t="s">
        <v>476</v>
      </c>
      <c r="D218" s="186" t="s">
        <v>205</v>
      </c>
      <c r="E218" s="186" t="s">
        <v>172</v>
      </c>
      <c r="F218" s="186" t="s">
        <v>164</v>
      </c>
      <c r="G218" s="186" t="s">
        <v>164</v>
      </c>
      <c r="H218" s="186" t="s">
        <v>164</v>
      </c>
      <c r="I218" s="186" t="s">
        <v>164</v>
      </c>
      <c r="J218" s="186" t="s">
        <v>164</v>
      </c>
      <c r="K218" s="186" t="s">
        <v>164</v>
      </c>
      <c r="L218" s="186" t="s">
        <v>164</v>
      </c>
      <c r="M218" s="186" t="s">
        <v>164</v>
      </c>
      <c r="N218" s="186" t="s">
        <v>164</v>
      </c>
      <c r="O218" s="186" t="s">
        <v>164</v>
      </c>
      <c r="P218" s="186"/>
      <c r="Q218" s="186"/>
      <c r="R218" s="186"/>
      <c r="S218" s="186"/>
      <c r="T218" s="193" t="s">
        <v>175</v>
      </c>
      <c r="U218" s="450"/>
      <c r="V218" s="193" t="s">
        <v>175</v>
      </c>
      <c r="W218" s="399">
        <v>4192.9200549999996</v>
      </c>
      <c r="X218" s="399">
        <v>0</v>
      </c>
      <c r="Y218" s="397">
        <v>0</v>
      </c>
      <c r="Z218" s="395"/>
      <c r="AA218" s="397">
        <v>0</v>
      </c>
      <c r="AB218" s="399"/>
      <c r="AC218" s="395"/>
      <c r="AD218" s="472">
        <v>4192.9200549999996</v>
      </c>
      <c r="AE218" s="399">
        <v>0</v>
      </c>
      <c r="AF218" s="397">
        <v>4192.9200549999996</v>
      </c>
      <c r="AG218" s="474">
        <v>0</v>
      </c>
      <c r="AH218" s="180">
        <v>0</v>
      </c>
      <c r="AI218" s="189">
        <v>0</v>
      </c>
      <c r="AJ218" s="194">
        <v>0</v>
      </c>
      <c r="AK218" s="181">
        <v>0</v>
      </c>
      <c r="AL218" s="242" t="e" vm="1">
        <v>#VALUE!</v>
      </c>
      <c r="AM218" s="472">
        <v>0</v>
      </c>
      <c r="AN218" s="182">
        <v>0</v>
      </c>
      <c r="AO218" s="191">
        <v>0</v>
      </c>
      <c r="AP218" s="194">
        <v>0</v>
      </c>
      <c r="AQ218" s="181">
        <v>0</v>
      </c>
      <c r="AR218" s="196" t="e">
        <v>#N/A</v>
      </c>
      <c r="AS218" s="472">
        <v>0</v>
      </c>
      <c r="AT218" s="182">
        <v>0</v>
      </c>
      <c r="AU218" s="472">
        <v>4192.9200549999996</v>
      </c>
      <c r="AV218" s="395">
        <v>0</v>
      </c>
      <c r="AW218" s="396">
        <v>4192.9200549999996</v>
      </c>
      <c r="AX218" s="397">
        <v>4192.9200549999996</v>
      </c>
      <c r="AY218" s="195" t="e">
        <v>#N/A</v>
      </c>
      <c r="AZ218" s="176" t="e">
        <v>#N/A</v>
      </c>
      <c r="BA218" s="140"/>
      <c r="BB218" s="357"/>
      <c r="BC218" s="357"/>
      <c r="BD218" s="357"/>
      <c r="BE218" s="357"/>
      <c r="BF218" s="357"/>
      <c r="BG218" s="357"/>
      <c r="BH218" s="357"/>
      <c r="BI218" s="357"/>
      <c r="BJ218" s="357"/>
      <c r="BK218" s="357"/>
      <c r="BL218" s="357"/>
      <c r="BM218" s="357"/>
      <c r="BN218" s="356"/>
      <c r="BO218" s="357"/>
      <c r="BP218" s="357"/>
      <c r="BQ218" s="357"/>
      <c r="BR218" s="357"/>
      <c r="BS218" s="357"/>
      <c r="BT218" s="357"/>
      <c r="BU218" s="357"/>
      <c r="BV218" s="357"/>
      <c r="BW218" s="357"/>
      <c r="BX218" s="357"/>
      <c r="BY218" s="357"/>
      <c r="BZ218" s="357"/>
    </row>
    <row r="219" spans="1:78" ht="21" customHeight="1" thickBot="1">
      <c r="B219" s="1" t="s">
        <v>190</v>
      </c>
      <c r="C219" s="1" t="s">
        <v>476</v>
      </c>
      <c r="D219" s="1" t="s">
        <v>164</v>
      </c>
      <c r="E219" s="1" t="s">
        <v>176</v>
      </c>
      <c r="F219" s="1" t="s">
        <v>164</v>
      </c>
      <c r="G219" s="1" t="s">
        <v>164</v>
      </c>
      <c r="H219" s="1" t="s">
        <v>164</v>
      </c>
      <c r="I219" s="1" t="s">
        <v>164</v>
      </c>
      <c r="J219" s="1" t="s">
        <v>164</v>
      </c>
      <c r="K219" s="1" t="s">
        <v>164</v>
      </c>
      <c r="L219" s="1" t="s">
        <v>164</v>
      </c>
      <c r="M219" s="1" t="s">
        <v>164</v>
      </c>
      <c r="N219" s="1" t="s">
        <v>164</v>
      </c>
      <c r="O219" s="1" t="s">
        <v>164</v>
      </c>
      <c r="T219" s="160" t="s">
        <v>177</v>
      </c>
      <c r="U219" s="457"/>
      <c r="V219" s="160" t="s">
        <v>177</v>
      </c>
      <c r="W219" s="398">
        <v>11200</v>
      </c>
      <c r="X219" s="190">
        <v>0</v>
      </c>
      <c r="Y219" s="190">
        <v>0</v>
      </c>
      <c r="Z219" s="190"/>
      <c r="AA219" s="190">
        <v>0</v>
      </c>
      <c r="AB219" s="190">
        <v>0</v>
      </c>
      <c r="AC219" s="190">
        <v>0</v>
      </c>
      <c r="AD219" s="473">
        <v>11200</v>
      </c>
      <c r="AE219" s="398">
        <v>0</v>
      </c>
      <c r="AF219" s="398">
        <v>11200</v>
      </c>
      <c r="AG219" s="473">
        <v>7593.3715081099999</v>
      </c>
      <c r="AH219" s="171">
        <v>0.67797959893839288</v>
      </c>
      <c r="AI219" s="246"/>
      <c r="AJ219" s="330">
        <v>0</v>
      </c>
      <c r="AK219" s="330">
        <v>207.7346</v>
      </c>
      <c r="AL219" s="339" t="e" vm="1">
        <v>#VALUE!</v>
      </c>
      <c r="AM219" s="497">
        <v>2788.2496588499998</v>
      </c>
      <c r="AN219" s="343">
        <v>0.24895086239732142</v>
      </c>
      <c r="AO219" s="225"/>
      <c r="AP219" s="330">
        <v>0</v>
      </c>
      <c r="AQ219" s="330">
        <v>25.477146000000001</v>
      </c>
      <c r="AR219" s="174" t="e">
        <v>#N/A</v>
      </c>
      <c r="AS219" s="497">
        <v>2788.2496588499998</v>
      </c>
      <c r="AT219" s="343">
        <v>0.24895086239732142</v>
      </c>
      <c r="AU219" s="473">
        <v>3606.6284918900001</v>
      </c>
      <c r="AV219" s="398">
        <v>4805.1218492599992</v>
      </c>
      <c r="AW219" s="400">
        <v>8411.7503411500002</v>
      </c>
      <c r="AX219" s="434"/>
      <c r="AY219" s="192" t="e">
        <v>#N/A</v>
      </c>
      <c r="AZ219" s="176" t="e">
        <v>#N/A</v>
      </c>
      <c r="BA219" s="140"/>
      <c r="BB219" s="350"/>
      <c r="BC219" s="350"/>
      <c r="BD219" s="350"/>
      <c r="BE219" s="350"/>
      <c r="BF219" s="350"/>
      <c r="BG219" s="350"/>
      <c r="BH219" s="350"/>
      <c r="BI219" s="350"/>
      <c r="BJ219" s="350"/>
      <c r="BK219" s="350"/>
      <c r="BL219" s="350"/>
      <c r="BM219" s="350"/>
      <c r="BO219" s="350"/>
      <c r="BP219" s="350"/>
      <c r="BQ219" s="350"/>
      <c r="BR219" s="350"/>
      <c r="BS219" s="350"/>
      <c r="BT219" s="350"/>
      <c r="BU219" s="350"/>
      <c r="BV219" s="350"/>
      <c r="BW219" s="350"/>
      <c r="BX219" s="350"/>
      <c r="BY219" s="350"/>
      <c r="BZ219" s="350"/>
    </row>
    <row r="220" spans="1:78" ht="24.75" customHeight="1" thickBot="1">
      <c r="B220" s="1" t="s">
        <v>190</v>
      </c>
      <c r="C220" s="1" t="s">
        <v>476</v>
      </c>
      <c r="D220" s="1" t="s">
        <v>164</v>
      </c>
      <c r="E220" s="1" t="s">
        <v>164</v>
      </c>
      <c r="F220" s="1" t="s">
        <v>164</v>
      </c>
      <c r="G220" s="1" t="s">
        <v>164</v>
      </c>
      <c r="H220" s="1" t="s">
        <v>164</v>
      </c>
      <c r="I220" s="1" t="s">
        <v>164</v>
      </c>
      <c r="J220" s="1" t="s">
        <v>164</v>
      </c>
      <c r="K220" s="1" t="s">
        <v>164</v>
      </c>
      <c r="L220" s="1" t="s">
        <v>164</v>
      </c>
      <c r="M220" s="1" t="s">
        <v>164</v>
      </c>
      <c r="N220" s="1" t="s">
        <v>164</v>
      </c>
      <c r="O220" s="1" t="s">
        <v>164</v>
      </c>
      <c r="T220" s="160" t="s">
        <v>206</v>
      </c>
      <c r="U220" s="457"/>
      <c r="V220" s="160" t="s">
        <v>206</v>
      </c>
      <c r="W220" s="398">
        <v>44348.174004</v>
      </c>
      <c r="X220" s="398">
        <v>0</v>
      </c>
      <c r="Y220" s="398">
        <v>19.663</v>
      </c>
      <c r="Z220" s="398">
        <v>0</v>
      </c>
      <c r="AA220" s="398">
        <v>1116.663</v>
      </c>
      <c r="AB220" s="398">
        <v>0</v>
      </c>
      <c r="AC220" s="398">
        <v>0</v>
      </c>
      <c r="AD220" s="473">
        <v>45445.174004</v>
      </c>
      <c r="AE220" s="398">
        <v>2482.5</v>
      </c>
      <c r="AF220" s="398">
        <v>42962.674004</v>
      </c>
      <c r="AG220" s="473">
        <v>21430.621136900001</v>
      </c>
      <c r="AH220" s="171">
        <v>0.47157088968376965</v>
      </c>
      <c r="AI220" s="282"/>
      <c r="AJ220" s="190">
        <v>0</v>
      </c>
      <c r="AK220" s="190">
        <v>13956.011228789999</v>
      </c>
      <c r="AL220" s="339" t="e" vm="1">
        <v>#VALUE!</v>
      </c>
      <c r="AM220" s="473">
        <v>14651.38545</v>
      </c>
      <c r="AN220" s="188">
        <v>0.32239694909541794</v>
      </c>
      <c r="AO220" s="283"/>
      <c r="AP220" s="190">
        <v>0</v>
      </c>
      <c r="AQ220" s="190">
        <v>11799.639937149999</v>
      </c>
      <c r="AR220" s="174" t="e">
        <v>#N/A</v>
      </c>
      <c r="AS220" s="473">
        <v>14651.38545</v>
      </c>
      <c r="AT220" s="188">
        <v>0.32239694909541794</v>
      </c>
      <c r="AU220" s="473">
        <v>24014.552867099999</v>
      </c>
      <c r="AV220" s="398">
        <v>6779.2356868999987</v>
      </c>
      <c r="AW220" s="400">
        <v>26600.868499</v>
      </c>
      <c r="AX220" s="434"/>
      <c r="AY220" s="192" t="e">
        <v>#N/A</v>
      </c>
      <c r="AZ220" s="176" t="e">
        <v>#N/A</v>
      </c>
      <c r="BA220" s="140"/>
      <c r="BB220" s="285"/>
      <c r="BC220" s="285"/>
      <c r="BD220" s="285"/>
      <c r="BE220" s="285"/>
      <c r="BF220" s="285"/>
      <c r="BG220" s="285"/>
      <c r="BH220" s="285"/>
      <c r="BI220" s="285"/>
      <c r="BJ220" s="285"/>
      <c r="BK220" s="285"/>
      <c r="BL220" s="285"/>
      <c r="BM220" s="285"/>
      <c r="BO220" s="285"/>
      <c r="BP220" s="285"/>
      <c r="BQ220" s="285"/>
      <c r="BR220" s="285"/>
      <c r="BS220" s="285"/>
      <c r="BT220" s="285"/>
      <c r="BU220" s="285"/>
      <c r="BV220" s="285"/>
      <c r="BW220" s="285"/>
      <c r="BX220" s="285"/>
      <c r="BY220" s="285"/>
      <c r="BZ220" s="285"/>
    </row>
    <row r="221" spans="1:78" ht="22.5">
      <c r="T221" s="145"/>
      <c r="U221" s="447"/>
      <c r="V221" s="146"/>
      <c r="W221" s="203"/>
      <c r="X221" s="203"/>
      <c r="Y221" s="203"/>
      <c r="Z221" s="203"/>
      <c r="AA221" s="203"/>
      <c r="AB221" s="203"/>
      <c r="AC221" s="203"/>
      <c r="AD221" s="441">
        <v>30052253949</v>
      </c>
      <c r="AE221" s="203"/>
      <c r="AF221" s="203"/>
      <c r="AG221" s="480"/>
      <c r="AH221" s="218"/>
      <c r="AI221" s="204"/>
      <c r="AJ221" s="204"/>
      <c r="AK221" s="204"/>
      <c r="AL221" s="205"/>
      <c r="AM221" s="480"/>
      <c r="AN221" s="218"/>
      <c r="AO221" s="204"/>
      <c r="AP221" s="204"/>
      <c r="AQ221" s="204"/>
      <c r="AR221" s="205"/>
      <c r="AS221" s="480"/>
      <c r="AT221" s="218"/>
      <c r="AU221" s="480"/>
      <c r="AV221" s="401"/>
      <c r="AW221" s="391"/>
      <c r="AX221" s="391"/>
      <c r="AY221" s="148"/>
      <c r="AZ221" s="148"/>
      <c r="BA221" s="140"/>
      <c r="BB221" s="352"/>
      <c r="BC221" s="352"/>
      <c r="BD221" s="352"/>
      <c r="BE221" s="352"/>
      <c r="BF221" s="352"/>
      <c r="BG221" s="352"/>
      <c r="BH221" s="352"/>
      <c r="BI221" s="352"/>
      <c r="BJ221" s="352"/>
      <c r="BK221" s="352"/>
      <c r="BL221" s="352"/>
      <c r="BM221" s="352"/>
      <c r="BO221" s="352"/>
      <c r="BP221" s="352"/>
      <c r="BQ221" s="352"/>
      <c r="BR221" s="352"/>
      <c r="BS221" s="352"/>
      <c r="BT221" s="352"/>
      <c r="BU221" s="352"/>
      <c r="BV221" s="352"/>
      <c r="BW221" s="352"/>
      <c r="BX221" s="352"/>
      <c r="BY221" s="352"/>
      <c r="BZ221" s="352"/>
    </row>
    <row r="222" spans="1:78" ht="12.75" customHeight="1" thickBot="1">
      <c r="T222" s="145"/>
      <c r="U222" s="447"/>
      <c r="V222" s="146"/>
      <c r="W222" s="145"/>
      <c r="X222" s="145"/>
      <c r="Y222" s="145"/>
      <c r="Z222" s="145"/>
      <c r="AA222" s="145"/>
      <c r="AB222" s="145"/>
      <c r="AC222" s="145"/>
      <c r="AD222" s="441"/>
      <c r="AE222" s="145"/>
      <c r="AF222" s="145"/>
      <c r="AG222" s="441"/>
      <c r="AH222" s="147"/>
      <c r="AI222" s="148"/>
      <c r="AJ222" s="148"/>
      <c r="AK222" s="148"/>
      <c r="AL222" s="141"/>
      <c r="AM222" s="441"/>
      <c r="AN222" s="147"/>
      <c r="AO222" s="148"/>
      <c r="AP222" s="148"/>
      <c r="AQ222" s="148"/>
      <c r="AR222" s="141"/>
      <c r="AS222" s="441"/>
      <c r="AT222" s="147"/>
      <c r="AU222" s="441"/>
      <c r="AV222" s="391"/>
      <c r="AW222" s="391"/>
      <c r="AX222" s="391"/>
      <c r="AY222" s="148"/>
      <c r="AZ222" s="148"/>
      <c r="BA222" s="140"/>
      <c r="BB222" s="352"/>
      <c r="BC222" s="352"/>
      <c r="BD222" s="352"/>
      <c r="BE222" s="352"/>
      <c r="BF222" s="352"/>
      <c r="BG222" s="352"/>
      <c r="BH222" s="352"/>
      <c r="BI222" s="352"/>
      <c r="BJ222" s="352"/>
      <c r="BK222" s="352"/>
      <c r="BL222" s="352"/>
      <c r="BM222" s="352"/>
      <c r="BO222" s="352"/>
      <c r="BP222" s="352"/>
      <c r="BQ222" s="352"/>
      <c r="BR222" s="352"/>
      <c r="BS222" s="352"/>
      <c r="BT222" s="352"/>
      <c r="BU222" s="352"/>
      <c r="BV222" s="352"/>
      <c r="BW222" s="352"/>
      <c r="BX222" s="352"/>
      <c r="BY222" s="352"/>
      <c r="BZ222" s="352"/>
    </row>
    <row r="223" spans="1:78" ht="51" customHeight="1" thickBot="1">
      <c r="B223" s="154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159" t="s">
        <v>125</v>
      </c>
      <c r="U223" s="456"/>
      <c r="V223" s="159" t="s">
        <v>125</v>
      </c>
      <c r="W223" s="160" t="s">
        <v>126</v>
      </c>
      <c r="X223" s="160" t="s">
        <v>127</v>
      </c>
      <c r="Y223" s="160" t="s">
        <v>128</v>
      </c>
      <c r="Z223" s="160" t="s">
        <v>129</v>
      </c>
      <c r="AA223" s="160" t="s">
        <v>130</v>
      </c>
      <c r="AB223" s="160" t="s">
        <v>131</v>
      </c>
      <c r="AC223" s="159" t="s">
        <v>132</v>
      </c>
      <c r="AD223" s="469" t="s">
        <v>133</v>
      </c>
      <c r="AE223" s="159" t="s">
        <v>134</v>
      </c>
      <c r="AF223" s="159" t="s">
        <v>135</v>
      </c>
      <c r="AG223" s="469" t="s">
        <v>0</v>
      </c>
      <c r="AH223" s="161" t="s">
        <v>136</v>
      </c>
      <c r="AI223" s="162" t="s">
        <v>137</v>
      </c>
      <c r="AJ223" s="162" t="s">
        <v>138</v>
      </c>
      <c r="AK223" s="162" t="s">
        <v>139</v>
      </c>
      <c r="AL223" s="163" t="s">
        <v>140</v>
      </c>
      <c r="AM223" s="469" t="s">
        <v>141</v>
      </c>
      <c r="AN223" s="161" t="s">
        <v>142</v>
      </c>
      <c r="AO223" s="162"/>
      <c r="AP223" s="259" t="s">
        <v>144</v>
      </c>
      <c r="AQ223" s="259" t="s">
        <v>145</v>
      </c>
      <c r="AR223" s="288" t="s">
        <v>146</v>
      </c>
      <c r="AS223" s="469" t="s">
        <v>472</v>
      </c>
      <c r="AT223" s="161" t="s">
        <v>473</v>
      </c>
      <c r="AU223" s="469" t="s">
        <v>147</v>
      </c>
      <c r="AV223" s="392" t="s">
        <v>148</v>
      </c>
      <c r="AW223" s="392" t="s">
        <v>149</v>
      </c>
      <c r="AX223" s="438"/>
      <c r="AY223" s="164" t="s">
        <v>151</v>
      </c>
      <c r="AZ223" s="165" t="s">
        <v>152</v>
      </c>
      <c r="BA223" s="140"/>
      <c r="BB223" s="358"/>
      <c r="BC223" s="353"/>
      <c r="BD223" s="353"/>
      <c r="BE223" s="353"/>
      <c r="BF223" s="353"/>
      <c r="BG223" s="353"/>
      <c r="BH223" s="353"/>
      <c r="BI223" s="353"/>
      <c r="BJ223" s="353"/>
      <c r="BK223" s="353"/>
      <c r="BL223" s="353"/>
      <c r="BM223" s="353"/>
      <c r="BO223" s="353"/>
      <c r="BP223" s="353"/>
      <c r="BQ223" s="353"/>
      <c r="BR223" s="353"/>
      <c r="BS223" s="353"/>
      <c r="BT223" s="353"/>
      <c r="BU223" s="353"/>
      <c r="BV223" s="353"/>
      <c r="BW223" s="353"/>
      <c r="BX223" s="353"/>
      <c r="BY223" s="353"/>
      <c r="BZ223" s="353"/>
    </row>
    <row r="224" spans="1:78" ht="156.75" customHeight="1">
      <c r="B224" s="169" t="s">
        <v>190</v>
      </c>
      <c r="C224" s="1" t="s">
        <v>476</v>
      </c>
      <c r="D224" s="279" t="s">
        <v>374</v>
      </c>
      <c r="E224" s="1" t="s">
        <v>176</v>
      </c>
      <c r="F224" s="1" t="s">
        <v>164</v>
      </c>
      <c r="G224" s="1" t="s">
        <v>164</v>
      </c>
      <c r="H224" s="1" t="s">
        <v>164</v>
      </c>
      <c r="I224" s="1" t="s">
        <v>164</v>
      </c>
      <c r="J224" s="1" t="s">
        <v>164</v>
      </c>
      <c r="K224" s="1" t="s">
        <v>164</v>
      </c>
      <c r="L224" s="1" t="s">
        <v>164</v>
      </c>
      <c r="M224" s="1" t="s">
        <v>164</v>
      </c>
      <c r="N224" s="1" t="s">
        <v>164</v>
      </c>
      <c r="O224" s="1" t="s">
        <v>164</v>
      </c>
      <c r="T224" s="346" t="s">
        <v>375</v>
      </c>
      <c r="U224" s="338" t="s">
        <v>376</v>
      </c>
      <c r="V224" s="359" t="s">
        <v>375</v>
      </c>
      <c r="W224" s="405">
        <v>7700</v>
      </c>
      <c r="X224" s="405">
        <v>0</v>
      </c>
      <c r="Y224" s="405">
        <v>0</v>
      </c>
      <c r="Z224" s="405"/>
      <c r="AA224" s="405">
        <v>0</v>
      </c>
      <c r="AB224" s="405"/>
      <c r="AC224" s="405">
        <v>0</v>
      </c>
      <c r="AD224" s="483">
        <v>7700</v>
      </c>
      <c r="AE224" s="405">
        <v>0</v>
      </c>
      <c r="AF224" s="405">
        <v>7700</v>
      </c>
      <c r="AG224" s="493">
        <v>4885.1557760100004</v>
      </c>
      <c r="AH224" s="499">
        <v>0.63443581506623381</v>
      </c>
      <c r="AI224" s="269"/>
      <c r="AJ224" s="267">
        <v>0</v>
      </c>
      <c r="AK224" s="270">
        <v>4885.1557760100004</v>
      </c>
      <c r="AL224" s="339" t="e" vm="1">
        <v>#VALUE!</v>
      </c>
      <c r="AM224" s="494">
        <v>1879.5643242399999</v>
      </c>
      <c r="AN224" s="268">
        <v>0.24409926288831169</v>
      </c>
      <c r="AO224" s="269"/>
      <c r="AP224" s="267">
        <v>0</v>
      </c>
      <c r="AQ224" s="270">
        <v>1879.5643242399999</v>
      </c>
      <c r="AR224" s="174" t="e">
        <v>#N/A</v>
      </c>
      <c r="AS224" s="494">
        <v>1879.5643242399999</v>
      </c>
      <c r="AT224" s="268">
        <v>0.24409926288831169</v>
      </c>
      <c r="AU224" s="483">
        <v>2814.8442239899996</v>
      </c>
      <c r="AV224" s="407">
        <v>3005.5914517700003</v>
      </c>
      <c r="AW224" s="430">
        <v>5820.4356757599999</v>
      </c>
      <c r="AX224" s="436"/>
      <c r="AY224" s="195" t="e">
        <v>#N/A</v>
      </c>
      <c r="AZ224" s="176" t="e">
        <v>#N/A</v>
      </c>
      <c r="BA224" s="140"/>
      <c r="BB224" s="281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O224" s="273"/>
      <c r="BP224" s="273"/>
      <c r="BQ224" s="273"/>
      <c r="BR224" s="273"/>
      <c r="BS224" s="273"/>
      <c r="BT224" s="340"/>
      <c r="BU224" s="273"/>
      <c r="BV224" s="273"/>
      <c r="BW224" s="340"/>
      <c r="BX224" s="273"/>
      <c r="BY224" s="340"/>
      <c r="BZ224" s="273"/>
    </row>
    <row r="225" spans="1:78" ht="81" customHeight="1">
      <c r="B225" s="169" t="s">
        <v>190</v>
      </c>
      <c r="C225" s="1" t="s">
        <v>476</v>
      </c>
      <c r="D225" s="360" t="s">
        <v>377</v>
      </c>
      <c r="E225" s="1" t="s">
        <v>176</v>
      </c>
      <c r="F225" s="1" t="s">
        <v>164</v>
      </c>
      <c r="G225" s="1" t="s">
        <v>164</v>
      </c>
      <c r="H225" s="1" t="s">
        <v>164</v>
      </c>
      <c r="I225" s="1" t="s">
        <v>164</v>
      </c>
      <c r="J225" s="1" t="s">
        <v>164</v>
      </c>
      <c r="K225" s="1" t="s">
        <v>164</v>
      </c>
      <c r="L225" s="1" t="s">
        <v>164</v>
      </c>
      <c r="M225" s="1" t="s">
        <v>164</v>
      </c>
      <c r="N225" s="1" t="s">
        <v>164</v>
      </c>
      <c r="O225" s="1" t="s">
        <v>164</v>
      </c>
      <c r="T225" s="346" t="s">
        <v>378</v>
      </c>
      <c r="U225" s="338" t="s">
        <v>379</v>
      </c>
      <c r="V225" s="359" t="s">
        <v>378</v>
      </c>
      <c r="W225" s="405">
        <v>2900</v>
      </c>
      <c r="X225" s="405">
        <v>0</v>
      </c>
      <c r="Y225" s="405">
        <v>0</v>
      </c>
      <c r="Z225" s="405"/>
      <c r="AA225" s="405">
        <v>0</v>
      </c>
      <c r="AB225" s="405"/>
      <c r="AC225" s="405">
        <v>0</v>
      </c>
      <c r="AD225" s="483">
        <v>2900</v>
      </c>
      <c r="AE225" s="405">
        <v>0</v>
      </c>
      <c r="AF225" s="405">
        <v>2900</v>
      </c>
      <c r="AG225" s="493">
        <v>2310.4811320999997</v>
      </c>
      <c r="AH225" s="268">
        <v>0.79671763175862065</v>
      </c>
      <c r="AI225" s="269"/>
      <c r="AJ225" s="267">
        <v>0</v>
      </c>
      <c r="AK225" s="270">
        <v>2310.4811320999997</v>
      </c>
      <c r="AL225" s="339" t="e" vm="1">
        <v>#VALUE!</v>
      </c>
      <c r="AM225" s="494">
        <v>883.20818860999998</v>
      </c>
      <c r="AN225" s="268">
        <v>0.30455454779655172</v>
      </c>
      <c r="AO225" s="269"/>
      <c r="AP225" s="267">
        <v>0</v>
      </c>
      <c r="AQ225" s="270">
        <v>883.20818860999998</v>
      </c>
      <c r="AR225" s="174" t="e">
        <v>#N/A</v>
      </c>
      <c r="AS225" s="494">
        <v>883.20818860999998</v>
      </c>
      <c r="AT225" s="268">
        <v>0.30455454779655172</v>
      </c>
      <c r="AU225" s="483">
        <v>589.51886790000026</v>
      </c>
      <c r="AV225" s="407">
        <v>1427.2729434899998</v>
      </c>
      <c r="AW225" s="430">
        <v>2016.79181139</v>
      </c>
      <c r="AX225" s="436"/>
      <c r="AY225" s="195" t="e">
        <v>#N/A</v>
      </c>
      <c r="AZ225" s="176" t="e">
        <v>#N/A</v>
      </c>
      <c r="BA225" s="140"/>
      <c r="BB225" s="281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73"/>
      <c r="BO225" s="273"/>
      <c r="BP225" s="273"/>
      <c r="BQ225" s="273"/>
      <c r="BR225" s="273"/>
      <c r="BS225" s="273"/>
      <c r="BT225" s="340"/>
      <c r="BU225" s="273"/>
      <c r="BV225" s="273"/>
      <c r="BW225" s="340"/>
      <c r="BX225" s="273"/>
      <c r="BY225" s="340"/>
      <c r="BZ225" s="273"/>
    </row>
    <row r="226" spans="1:78" ht="121.5" customHeight="1">
      <c r="B226" s="169" t="s">
        <v>190</v>
      </c>
      <c r="C226" s="1" t="s">
        <v>476</v>
      </c>
      <c r="D226" s="279" t="s">
        <v>342</v>
      </c>
      <c r="E226" s="1" t="s">
        <v>176</v>
      </c>
      <c r="F226" s="1" t="s">
        <v>164</v>
      </c>
      <c r="G226" s="1" t="s">
        <v>164</v>
      </c>
      <c r="H226" s="1" t="s">
        <v>164</v>
      </c>
      <c r="I226" s="1" t="s">
        <v>164</v>
      </c>
      <c r="J226" s="1" t="s">
        <v>164</v>
      </c>
      <c r="K226" s="1" t="s">
        <v>164</v>
      </c>
      <c r="L226" s="1" t="s">
        <v>164</v>
      </c>
      <c r="M226" s="1" t="s">
        <v>164</v>
      </c>
      <c r="N226" s="1" t="s">
        <v>164</v>
      </c>
      <c r="O226" s="1" t="s">
        <v>164</v>
      </c>
      <c r="T226" s="346" t="s">
        <v>380</v>
      </c>
      <c r="U226" s="338" t="s">
        <v>381</v>
      </c>
      <c r="V226" s="359" t="s">
        <v>380</v>
      </c>
      <c r="W226" s="405">
        <v>310</v>
      </c>
      <c r="X226" s="405">
        <v>0</v>
      </c>
      <c r="Y226" s="405">
        <v>0</v>
      </c>
      <c r="Z226" s="405"/>
      <c r="AA226" s="405">
        <v>0</v>
      </c>
      <c r="AB226" s="405"/>
      <c r="AC226" s="405">
        <v>0</v>
      </c>
      <c r="AD226" s="483">
        <v>310</v>
      </c>
      <c r="AE226" s="405">
        <v>0</v>
      </c>
      <c r="AF226" s="405">
        <v>310</v>
      </c>
      <c r="AG226" s="493">
        <v>190</v>
      </c>
      <c r="AH226" s="268">
        <v>0.61290322580645162</v>
      </c>
      <c r="AI226" s="269"/>
      <c r="AJ226" s="267">
        <v>0</v>
      </c>
      <c r="AK226" s="270">
        <v>190</v>
      </c>
      <c r="AL226" s="339" t="e" vm="1">
        <v>#VALUE!</v>
      </c>
      <c r="AM226" s="494">
        <v>0</v>
      </c>
      <c r="AN226" s="268">
        <v>0</v>
      </c>
      <c r="AO226" s="269"/>
      <c r="AP226" s="267">
        <v>0</v>
      </c>
      <c r="AQ226" s="270">
        <v>0</v>
      </c>
      <c r="AR226" s="174" t="e">
        <v>#N/A</v>
      </c>
      <c r="AS226" s="494">
        <v>0</v>
      </c>
      <c r="AT226" s="268">
        <v>0</v>
      </c>
      <c r="AU226" s="483">
        <v>120</v>
      </c>
      <c r="AV226" s="407">
        <v>190</v>
      </c>
      <c r="AW226" s="430">
        <v>310</v>
      </c>
      <c r="AX226" s="436"/>
      <c r="AY226" s="195" t="e">
        <v>#N/A</v>
      </c>
      <c r="AZ226" s="176" t="e">
        <v>#N/A</v>
      </c>
      <c r="BA226" s="140"/>
      <c r="BB226" s="281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O226" s="273"/>
      <c r="BP226" s="273"/>
      <c r="BQ226" s="273"/>
      <c r="BR226" s="273"/>
      <c r="BS226" s="273"/>
      <c r="BT226" s="340"/>
      <c r="BU226" s="273"/>
      <c r="BV226" s="273"/>
      <c r="BW226" s="340"/>
      <c r="BX226" s="273"/>
      <c r="BY226" s="340"/>
      <c r="BZ226" s="273"/>
    </row>
    <row r="227" spans="1:78" ht="94.5" customHeight="1">
      <c r="B227" s="169" t="s">
        <v>190</v>
      </c>
      <c r="C227" s="1" t="s">
        <v>476</v>
      </c>
      <c r="D227" s="279" t="s">
        <v>382</v>
      </c>
      <c r="E227" s="1" t="s">
        <v>176</v>
      </c>
      <c r="F227" s="1" t="s">
        <v>164</v>
      </c>
      <c r="G227" s="1" t="s">
        <v>164</v>
      </c>
      <c r="H227" s="1" t="s">
        <v>164</v>
      </c>
      <c r="I227" s="1" t="s">
        <v>164</v>
      </c>
      <c r="J227" s="1" t="s">
        <v>164</v>
      </c>
      <c r="K227" s="1" t="s">
        <v>164</v>
      </c>
      <c r="L227" s="1" t="s">
        <v>164</v>
      </c>
      <c r="M227" s="1" t="s">
        <v>164</v>
      </c>
      <c r="N227" s="1" t="s">
        <v>164</v>
      </c>
      <c r="O227" s="1" t="s">
        <v>164</v>
      </c>
      <c r="T227" s="346" t="s">
        <v>383</v>
      </c>
      <c r="U227" s="338" t="s">
        <v>384</v>
      </c>
      <c r="V227" s="359" t="s">
        <v>383</v>
      </c>
      <c r="W227" s="405">
        <v>290</v>
      </c>
      <c r="X227" s="405">
        <v>0</v>
      </c>
      <c r="Y227" s="405">
        <v>0</v>
      </c>
      <c r="Z227" s="405"/>
      <c r="AA227" s="405">
        <v>0</v>
      </c>
      <c r="AB227" s="405"/>
      <c r="AC227" s="405">
        <v>0</v>
      </c>
      <c r="AD227" s="483">
        <v>290</v>
      </c>
      <c r="AE227" s="405">
        <v>0</v>
      </c>
      <c r="AF227" s="405">
        <v>290</v>
      </c>
      <c r="AG227" s="493">
        <v>207.7346</v>
      </c>
      <c r="AH227" s="268">
        <v>0.71632620689655169</v>
      </c>
      <c r="AI227" s="269"/>
      <c r="AJ227" s="267">
        <v>0</v>
      </c>
      <c r="AK227" s="270">
        <v>207.7346</v>
      </c>
      <c r="AL227" s="339" t="e" vm="1">
        <v>#VALUE!</v>
      </c>
      <c r="AM227" s="494">
        <v>25.477146000000001</v>
      </c>
      <c r="AN227" s="268">
        <v>8.7852227586206907E-2</v>
      </c>
      <c r="AO227" s="269"/>
      <c r="AP227" s="267">
        <v>0</v>
      </c>
      <c r="AQ227" s="270">
        <v>25.477146000000001</v>
      </c>
      <c r="AR227" s="174" t="e">
        <v>#N/A</v>
      </c>
      <c r="AS227" s="494">
        <v>25.477146000000001</v>
      </c>
      <c r="AT227" s="268">
        <v>8.7852227586206907E-2</v>
      </c>
      <c r="AU227" s="483">
        <v>82.2654</v>
      </c>
      <c r="AV227" s="407">
        <v>182.257454</v>
      </c>
      <c r="AW227" s="430">
        <v>264.522854</v>
      </c>
      <c r="AX227" s="436"/>
      <c r="AY227" s="195" t="e">
        <v>#N/A</v>
      </c>
      <c r="AZ227" s="176" t="e">
        <v>#N/A</v>
      </c>
      <c r="BA227" s="140"/>
      <c r="BB227" s="281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O227" s="273"/>
      <c r="BP227" s="273"/>
      <c r="BQ227" s="273"/>
      <c r="BR227" s="273"/>
      <c r="BS227" s="273"/>
      <c r="BT227" s="340"/>
      <c r="BU227" s="273"/>
      <c r="BV227" s="273"/>
      <c r="BW227" s="340"/>
      <c r="BX227" s="273"/>
      <c r="BY227" s="340"/>
      <c r="BZ227" s="273"/>
    </row>
    <row r="228" spans="1:78" ht="24.75" customHeight="1" thickBot="1">
      <c r="B228" s="169"/>
      <c r="D228" s="360"/>
      <c r="N228" s="199"/>
      <c r="O228" s="199"/>
      <c r="P228" s="199"/>
      <c r="Q228" s="199"/>
      <c r="R228" s="199"/>
      <c r="S228" s="199"/>
      <c r="T228" s="160" t="s">
        <v>77</v>
      </c>
      <c r="U228" s="457"/>
      <c r="V228" s="160" t="s">
        <v>77</v>
      </c>
      <c r="W228" s="398">
        <v>11200</v>
      </c>
      <c r="X228" s="398">
        <v>0</v>
      </c>
      <c r="Y228" s="398">
        <v>0</v>
      </c>
      <c r="Z228" s="398">
        <v>0</v>
      </c>
      <c r="AA228" s="398">
        <v>0</v>
      </c>
      <c r="AB228" s="398">
        <v>0</v>
      </c>
      <c r="AC228" s="398">
        <v>0</v>
      </c>
      <c r="AD228" s="473">
        <v>11200</v>
      </c>
      <c r="AE228" s="398">
        <v>0</v>
      </c>
      <c r="AF228" s="398">
        <v>11200</v>
      </c>
      <c r="AG228" s="473">
        <v>7593.3715081099999</v>
      </c>
      <c r="AH228" s="171">
        <v>0.67797959893839288</v>
      </c>
      <c r="AI228" s="282"/>
      <c r="AJ228" s="190">
        <v>0</v>
      </c>
      <c r="AK228" s="190">
        <v>207.7346</v>
      </c>
      <c r="AL228" s="339" t="e" vm="1">
        <v>#VALUE!</v>
      </c>
      <c r="AM228" s="473">
        <v>2788.2496588499998</v>
      </c>
      <c r="AN228" s="188">
        <v>0.24895086239732142</v>
      </c>
      <c r="AO228" s="283"/>
      <c r="AP228" s="190">
        <v>0</v>
      </c>
      <c r="AQ228" s="190">
        <v>25.477146000000001</v>
      </c>
      <c r="AR228" s="174" t="e">
        <v>#N/A</v>
      </c>
      <c r="AS228" s="473">
        <v>2788.2496588499998</v>
      </c>
      <c r="AT228" s="188">
        <v>0.24895086239732142</v>
      </c>
      <c r="AU228" s="473">
        <v>3606.6284918900001</v>
      </c>
      <c r="AV228" s="398">
        <v>4805.1218492599992</v>
      </c>
      <c r="AW228" s="398">
        <v>8411.7503411500002</v>
      </c>
      <c r="AX228" s="398">
        <v>0</v>
      </c>
      <c r="AY228" s="398" t="e">
        <v>#N/A</v>
      </c>
      <c r="AZ228" s="176" t="e">
        <v>#N/A</v>
      </c>
      <c r="BA228" s="140"/>
      <c r="BB228" s="284"/>
      <c r="BC228" s="285"/>
      <c r="BD228" s="285"/>
      <c r="BE228" s="285"/>
      <c r="BF228" s="285"/>
      <c r="BG228" s="285"/>
      <c r="BH228" s="285"/>
      <c r="BI228" s="285"/>
      <c r="BJ228" s="285"/>
      <c r="BK228" s="285"/>
      <c r="BL228" s="285"/>
      <c r="BM228" s="285"/>
      <c r="BO228" s="285"/>
      <c r="BP228" s="285"/>
      <c r="BQ228" s="285"/>
      <c r="BR228" s="285"/>
      <c r="BS228" s="285"/>
      <c r="BT228" s="285"/>
      <c r="BU228" s="285"/>
      <c r="BV228" s="285"/>
      <c r="BW228" s="285"/>
      <c r="BX228" s="285"/>
      <c r="BY228" s="285"/>
      <c r="BZ228" s="285"/>
    </row>
    <row r="229" spans="1:78" ht="24.75" customHeight="1">
      <c r="T229" s="361"/>
      <c r="U229" s="465"/>
      <c r="V229" s="361"/>
      <c r="W229" s="442"/>
      <c r="X229" s="362"/>
      <c r="Y229" s="362"/>
      <c r="Z229" s="362"/>
      <c r="AA229" s="362"/>
      <c r="AB229" s="362"/>
      <c r="AC229" s="362"/>
      <c r="AD229" s="500"/>
      <c r="AE229" s="442"/>
      <c r="AF229" s="442"/>
      <c r="AG229" s="500"/>
      <c r="AH229" s="363"/>
      <c r="AI229" s="364"/>
      <c r="AJ229" s="362"/>
      <c r="AK229" s="362"/>
      <c r="AL229" s="365"/>
      <c r="AM229" s="500"/>
      <c r="AN229" s="366"/>
      <c r="AO229" s="367"/>
      <c r="AP229" s="362"/>
      <c r="AQ229" s="362"/>
      <c r="AR229" s="365"/>
      <c r="AS229" s="500"/>
      <c r="AT229" s="366"/>
      <c r="AU229" s="500"/>
      <c r="AV229" s="442"/>
      <c r="AW229" s="442"/>
      <c r="AX229" s="442"/>
      <c r="AY229" s="368"/>
      <c r="AZ229" s="369"/>
      <c r="BA229" s="140"/>
      <c r="BB229" s="272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/>
      <c r="BM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</row>
    <row r="230" spans="1:78" ht="9.75" customHeight="1">
      <c r="T230" s="145"/>
      <c r="U230" s="447"/>
      <c r="V230" s="146"/>
      <c r="W230" s="145"/>
      <c r="X230" s="145"/>
      <c r="Y230" s="145"/>
      <c r="Z230" s="145"/>
      <c r="AA230" s="145"/>
      <c r="AB230" s="145"/>
      <c r="AC230" s="145"/>
      <c r="AD230" s="441"/>
      <c r="AE230" s="145"/>
      <c r="AF230" s="145"/>
      <c r="AG230" s="441"/>
      <c r="AH230" s="147"/>
      <c r="AI230" s="148"/>
      <c r="AJ230" s="148"/>
      <c r="AK230" s="148"/>
      <c r="AL230" s="141"/>
      <c r="AM230" s="441"/>
      <c r="AN230" s="147"/>
      <c r="AO230" s="148"/>
      <c r="AP230" s="148"/>
      <c r="AQ230" s="148"/>
      <c r="AR230" s="141"/>
      <c r="AS230" s="441"/>
      <c r="AT230" s="147"/>
      <c r="AU230" s="441"/>
      <c r="AV230" s="391"/>
      <c r="AW230" s="391"/>
      <c r="AX230" s="391"/>
      <c r="AY230" s="148"/>
      <c r="AZ230" s="148"/>
      <c r="BA230" s="140"/>
      <c r="BB230" s="281"/>
      <c r="BC230" s="273"/>
      <c r="BD230" s="273"/>
      <c r="BE230" s="273"/>
      <c r="BF230" s="273"/>
      <c r="BG230" s="273"/>
      <c r="BH230" s="273"/>
      <c r="BI230" s="273"/>
      <c r="BJ230" s="273"/>
      <c r="BK230" s="273"/>
      <c r="BL230" s="273"/>
      <c r="BM230" s="273"/>
      <c r="BO230" s="273"/>
      <c r="BP230" s="273"/>
      <c r="BQ230" s="273"/>
      <c r="BR230" s="273"/>
      <c r="BS230" s="273"/>
      <c r="BT230" s="273"/>
      <c r="BU230" s="273"/>
      <c r="BV230" s="273"/>
      <c r="BW230" s="273"/>
      <c r="BX230" s="273"/>
      <c r="BY230" s="273"/>
      <c r="BZ230" s="273"/>
    </row>
    <row r="231" spans="1:78" ht="22.5" customHeight="1">
      <c r="T231" s="535" t="s">
        <v>385</v>
      </c>
      <c r="U231" s="535"/>
      <c r="V231" s="535"/>
      <c r="W231" s="535"/>
      <c r="X231" s="535"/>
      <c r="Y231" s="535"/>
      <c r="Z231" s="535"/>
      <c r="AA231" s="535"/>
      <c r="AB231" s="535"/>
      <c r="AC231" s="535"/>
      <c r="AD231" s="535"/>
      <c r="AE231" s="535"/>
      <c r="AF231" s="535"/>
      <c r="AG231" s="535"/>
      <c r="AH231" s="535"/>
      <c r="AI231" s="535"/>
      <c r="AJ231" s="535"/>
      <c r="AK231" s="535"/>
      <c r="AL231" s="535"/>
      <c r="AM231" s="535"/>
      <c r="AN231" s="535"/>
      <c r="AO231" s="535"/>
      <c r="AP231" s="535"/>
      <c r="AQ231" s="535"/>
      <c r="AR231" s="535"/>
      <c r="AS231" s="535"/>
      <c r="AT231" s="535"/>
      <c r="AU231" s="535"/>
      <c r="AV231" s="535"/>
      <c r="AW231" s="391"/>
      <c r="AX231" s="391"/>
      <c r="AY231" s="148"/>
      <c r="AZ231" s="148"/>
      <c r="BA231" s="140"/>
      <c r="BB231" s="281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O231" s="273"/>
      <c r="BP231" s="273"/>
      <c r="BQ231" s="273"/>
      <c r="BR231" s="273"/>
      <c r="BS231" s="273"/>
      <c r="BT231" s="273"/>
      <c r="BU231" s="273"/>
      <c r="BV231" s="273"/>
      <c r="BW231" s="273"/>
      <c r="BX231" s="273"/>
      <c r="BY231" s="273"/>
      <c r="BZ231" s="273"/>
    </row>
    <row r="232" spans="1:78" ht="9.75" customHeight="1" thickBot="1">
      <c r="T232" s="145"/>
      <c r="U232" s="447"/>
      <c r="V232" s="146"/>
      <c r="W232" s="145"/>
      <c r="X232" s="145"/>
      <c r="Y232" s="145"/>
      <c r="Z232" s="145"/>
      <c r="AA232" s="145"/>
      <c r="AB232" s="145"/>
      <c r="AC232" s="145"/>
      <c r="AD232" s="441"/>
      <c r="AE232" s="145"/>
      <c r="AF232" s="145"/>
      <c r="AG232" s="441"/>
      <c r="AH232" s="147"/>
      <c r="AI232" s="148"/>
      <c r="AJ232" s="148"/>
      <c r="AK232" s="148"/>
      <c r="AL232" s="141"/>
      <c r="AM232" s="441"/>
      <c r="AN232" s="147"/>
      <c r="AO232" s="148"/>
      <c r="AP232" s="148"/>
      <c r="AQ232" s="148"/>
      <c r="AR232" s="141"/>
      <c r="AS232" s="441"/>
      <c r="AT232" s="147"/>
      <c r="AU232" s="441"/>
      <c r="AV232" s="391"/>
      <c r="AW232" s="391"/>
      <c r="AX232" s="391"/>
      <c r="AY232" s="148"/>
      <c r="AZ232" s="148"/>
      <c r="BA232" s="140"/>
      <c r="BB232" s="281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O232" s="273"/>
      <c r="BP232" s="273"/>
      <c r="BQ232" s="273"/>
      <c r="BR232" s="273"/>
      <c r="BS232" s="273"/>
      <c r="BT232" s="273"/>
      <c r="BU232" s="273"/>
      <c r="BV232" s="273"/>
      <c r="BW232" s="273"/>
      <c r="BX232" s="273"/>
      <c r="BY232" s="273"/>
      <c r="BZ232" s="273"/>
    </row>
    <row r="233" spans="1:78" ht="51" customHeight="1" thickBot="1">
      <c r="B233" s="154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159" t="s">
        <v>125</v>
      </c>
      <c r="U233" s="456"/>
      <c r="V233" s="159" t="s">
        <v>125</v>
      </c>
      <c r="W233" s="160" t="s">
        <v>126</v>
      </c>
      <c r="X233" s="160" t="s">
        <v>127</v>
      </c>
      <c r="Y233" s="160" t="s">
        <v>128</v>
      </c>
      <c r="Z233" s="160" t="s">
        <v>129</v>
      </c>
      <c r="AA233" s="160" t="s">
        <v>130</v>
      </c>
      <c r="AB233" s="160" t="s">
        <v>131</v>
      </c>
      <c r="AC233" s="159" t="s">
        <v>132</v>
      </c>
      <c r="AD233" s="469" t="s">
        <v>133</v>
      </c>
      <c r="AE233" s="159" t="s">
        <v>134</v>
      </c>
      <c r="AF233" s="159" t="s">
        <v>135</v>
      </c>
      <c r="AG233" s="469" t="s">
        <v>0</v>
      </c>
      <c r="AH233" s="161" t="s">
        <v>136</v>
      </c>
      <c r="AI233" s="162" t="s">
        <v>137</v>
      </c>
      <c r="AJ233" s="162" t="s">
        <v>138</v>
      </c>
      <c r="AK233" s="162" t="s">
        <v>139</v>
      </c>
      <c r="AL233" s="163" t="s">
        <v>140</v>
      </c>
      <c r="AM233" s="469" t="s">
        <v>141</v>
      </c>
      <c r="AN233" s="161" t="s">
        <v>142</v>
      </c>
      <c r="AO233" s="162"/>
      <c r="AP233" s="259" t="s">
        <v>144</v>
      </c>
      <c r="AQ233" s="259" t="s">
        <v>145</v>
      </c>
      <c r="AR233" s="288" t="s">
        <v>146</v>
      </c>
      <c r="AS233" s="469" t="s">
        <v>472</v>
      </c>
      <c r="AT233" s="161" t="s">
        <v>473</v>
      </c>
      <c r="AU233" s="469" t="s">
        <v>147</v>
      </c>
      <c r="AV233" s="392" t="s">
        <v>148</v>
      </c>
      <c r="AW233" s="392" t="s">
        <v>149</v>
      </c>
      <c r="AX233" s="438"/>
      <c r="AY233" s="164" t="s">
        <v>151</v>
      </c>
      <c r="AZ233" s="165" t="s">
        <v>152</v>
      </c>
      <c r="BA233" s="140"/>
      <c r="BB233" s="166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370"/>
      <c r="BO233" s="168"/>
      <c r="BP233" s="168"/>
      <c r="BQ233" s="168"/>
      <c r="BR233" s="168"/>
      <c r="BS233" s="168"/>
      <c r="BT233" s="168"/>
      <c r="BU233" s="168"/>
      <c r="BV233" s="168"/>
      <c r="BW233" s="168"/>
      <c r="BX233" s="168"/>
      <c r="BY233" s="168"/>
      <c r="BZ233" s="168"/>
    </row>
    <row r="234" spans="1:78" ht="24" customHeight="1" thickBot="1">
      <c r="B234" s="1" t="s">
        <v>192</v>
      </c>
      <c r="C234" s="1" t="s">
        <v>477</v>
      </c>
      <c r="D234" s="1" t="s">
        <v>164</v>
      </c>
      <c r="E234" s="1" t="s">
        <v>165</v>
      </c>
      <c r="F234" s="1" t="s">
        <v>164</v>
      </c>
      <c r="G234" s="1" t="s">
        <v>164</v>
      </c>
      <c r="H234" s="1" t="s">
        <v>164</v>
      </c>
      <c r="I234" s="1" t="s">
        <v>164</v>
      </c>
      <c r="J234" s="1" t="s">
        <v>164</v>
      </c>
      <c r="K234" s="1" t="s">
        <v>164</v>
      </c>
      <c r="L234" s="1" t="s">
        <v>164</v>
      </c>
      <c r="M234" s="1" t="s">
        <v>164</v>
      </c>
      <c r="N234" s="1" t="s">
        <v>164</v>
      </c>
      <c r="O234" s="1" t="s">
        <v>164</v>
      </c>
      <c r="T234" s="160" t="s">
        <v>166</v>
      </c>
      <c r="U234" s="457"/>
      <c r="V234" s="160" t="s">
        <v>166</v>
      </c>
      <c r="W234" s="398">
        <v>27617.241172000002</v>
      </c>
      <c r="X234" s="190">
        <v>0</v>
      </c>
      <c r="Y234" s="398">
        <v>2500</v>
      </c>
      <c r="Z234" s="398"/>
      <c r="AA234" s="398">
        <v>2500</v>
      </c>
      <c r="AB234" s="398">
        <v>0</v>
      </c>
      <c r="AC234" s="398">
        <v>0</v>
      </c>
      <c r="AD234" s="473">
        <v>27617.241172000002</v>
      </c>
      <c r="AE234" s="398">
        <v>0</v>
      </c>
      <c r="AF234" s="398">
        <v>27617.241172000002</v>
      </c>
      <c r="AG234" s="473">
        <v>14574.607730420001</v>
      </c>
      <c r="AH234" s="171">
        <v>0.52773583138335345</v>
      </c>
      <c r="AI234" s="246"/>
      <c r="AJ234" s="330">
        <v>0</v>
      </c>
      <c r="AK234" s="330">
        <v>14400.27848542</v>
      </c>
      <c r="AL234" s="339" t="e" vm="1">
        <v>#VALUE!</v>
      </c>
      <c r="AM234" s="497">
        <v>7634.1675061499991</v>
      </c>
      <c r="AN234" s="343">
        <v>0.27642759313301618</v>
      </c>
      <c r="AO234" s="225"/>
      <c r="AP234" s="330">
        <v>0</v>
      </c>
      <c r="AQ234" s="330">
        <v>7459.8382611499992</v>
      </c>
      <c r="AR234" s="174" t="e">
        <v>#N/A</v>
      </c>
      <c r="AS234" s="497">
        <v>7634.0102931499996</v>
      </c>
      <c r="AT234" s="343">
        <v>0.27642190056586147</v>
      </c>
      <c r="AU234" s="473">
        <v>13042.633441579999</v>
      </c>
      <c r="AV234" s="398">
        <v>6940.4402242699998</v>
      </c>
      <c r="AW234" s="400">
        <v>19983.073665849999</v>
      </c>
      <c r="AX234" s="434"/>
      <c r="AY234" s="192" t="e">
        <v>#N/A</v>
      </c>
      <c r="AZ234" s="176" t="e">
        <v>#N/A</v>
      </c>
      <c r="BA234" s="140"/>
      <c r="BB234" s="350"/>
      <c r="BC234" s="350"/>
      <c r="BD234" s="350"/>
      <c r="BE234" s="350"/>
      <c r="BF234" s="350"/>
      <c r="BG234" s="350"/>
      <c r="BH234" s="350"/>
      <c r="BI234" s="350"/>
      <c r="BJ234" s="350"/>
      <c r="BK234" s="350"/>
      <c r="BL234" s="350"/>
      <c r="BM234" s="350"/>
      <c r="BO234" s="350"/>
      <c r="BP234" s="350"/>
      <c r="BQ234" s="350"/>
      <c r="BR234" s="350"/>
      <c r="BS234" s="350"/>
      <c r="BT234" s="350"/>
      <c r="BU234" s="350"/>
      <c r="BV234" s="350"/>
      <c r="BW234" s="350"/>
      <c r="BX234" s="350"/>
      <c r="BY234" s="350"/>
      <c r="BZ234" s="350"/>
    </row>
    <row r="235" spans="1:78" ht="20.25" customHeight="1">
      <c r="B235" s="1" t="s">
        <v>192</v>
      </c>
      <c r="C235" s="1" t="s">
        <v>477</v>
      </c>
      <c r="D235" s="1" t="s">
        <v>164</v>
      </c>
      <c r="E235" s="1" t="s">
        <v>165</v>
      </c>
      <c r="F235" s="1">
        <v>1</v>
      </c>
      <c r="G235" s="1" t="s">
        <v>164</v>
      </c>
      <c r="H235" s="1" t="s">
        <v>164</v>
      </c>
      <c r="I235" s="1" t="s">
        <v>164</v>
      </c>
      <c r="J235" s="1" t="s">
        <v>164</v>
      </c>
      <c r="K235" s="1" t="s">
        <v>164</v>
      </c>
      <c r="L235" s="1" t="s">
        <v>164</v>
      </c>
      <c r="M235" s="1" t="s">
        <v>164</v>
      </c>
      <c r="N235" s="1" t="s">
        <v>164</v>
      </c>
      <c r="O235" s="1" t="s">
        <v>164</v>
      </c>
      <c r="T235" s="331" t="s">
        <v>203</v>
      </c>
      <c r="U235" s="463"/>
      <c r="V235" s="179" t="s">
        <v>203</v>
      </c>
      <c r="W235" s="397">
        <v>8522.4</v>
      </c>
      <c r="X235" s="330">
        <v>0</v>
      </c>
      <c r="Y235" s="397">
        <v>0</v>
      </c>
      <c r="Z235" s="330"/>
      <c r="AA235" s="397">
        <v>0</v>
      </c>
      <c r="AB235" s="330"/>
      <c r="AC235" s="330"/>
      <c r="AD235" s="472">
        <v>8522.4</v>
      </c>
      <c r="AE235" s="397">
        <v>0</v>
      </c>
      <c r="AF235" s="397">
        <v>8522.4</v>
      </c>
      <c r="AG235" s="472">
        <v>5308.3157819999997</v>
      </c>
      <c r="AH235" s="182">
        <v>0.62286630315404112</v>
      </c>
      <c r="AI235" s="225"/>
      <c r="AJ235" s="181">
        <v>0</v>
      </c>
      <c r="AK235" s="181">
        <v>5308.3157819999997</v>
      </c>
      <c r="AL235" s="339" t="e" vm="1">
        <v>#VALUE!</v>
      </c>
      <c r="AM235" s="472">
        <v>5267.9636819999996</v>
      </c>
      <c r="AN235" s="182">
        <v>0.61813147493663756</v>
      </c>
      <c r="AO235" s="225"/>
      <c r="AP235" s="181">
        <v>0</v>
      </c>
      <c r="AQ235" s="181">
        <v>5267.9636819999996</v>
      </c>
      <c r="AR235" s="174" t="e">
        <v>#N/A</v>
      </c>
      <c r="AS235" s="472">
        <v>5267.8064690000001</v>
      </c>
      <c r="AT235" s="182">
        <v>0.61811302790293821</v>
      </c>
      <c r="AU235" s="472">
        <v>3214.084218</v>
      </c>
      <c r="AV235" s="395">
        <v>40.352100000000064</v>
      </c>
      <c r="AW235" s="396">
        <v>3254.436318</v>
      </c>
      <c r="AX235" s="439"/>
      <c r="AY235" s="195" t="e">
        <v>#N/A</v>
      </c>
      <c r="AZ235" s="176" t="e">
        <v>#N/A</v>
      </c>
      <c r="BA235" s="140"/>
      <c r="BB235" s="281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O235" s="273"/>
      <c r="BP235" s="273"/>
      <c r="BQ235" s="273"/>
      <c r="BR235" s="273"/>
      <c r="BS235" s="273"/>
      <c r="BT235" s="273"/>
      <c r="BU235" s="273"/>
      <c r="BV235" s="273"/>
      <c r="BW235" s="273"/>
      <c r="BX235" s="273"/>
      <c r="BY235" s="273"/>
      <c r="BZ235" s="273"/>
    </row>
    <row r="236" spans="1:78" ht="20.25" customHeight="1">
      <c r="B236" s="1" t="s">
        <v>192</v>
      </c>
      <c r="C236" s="1" t="s">
        <v>477</v>
      </c>
      <c r="D236" s="1" t="s">
        <v>164</v>
      </c>
      <c r="E236" s="1" t="s">
        <v>165</v>
      </c>
      <c r="F236" s="1">
        <v>2</v>
      </c>
      <c r="G236" s="1" t="s">
        <v>164</v>
      </c>
      <c r="H236" s="1" t="s">
        <v>164</v>
      </c>
      <c r="I236" s="1" t="s">
        <v>164</v>
      </c>
      <c r="J236" s="1" t="s">
        <v>164</v>
      </c>
      <c r="K236" s="1" t="s">
        <v>164</v>
      </c>
      <c r="L236" s="1" t="s">
        <v>164</v>
      </c>
      <c r="M236" s="1" t="s">
        <v>164</v>
      </c>
      <c r="N236" s="1" t="s">
        <v>164</v>
      </c>
      <c r="O236" s="1" t="s">
        <v>164</v>
      </c>
      <c r="T236" s="331" t="s">
        <v>168</v>
      </c>
      <c r="U236" s="463"/>
      <c r="V236" s="179" t="s">
        <v>168</v>
      </c>
      <c r="W236" s="397">
        <v>6212</v>
      </c>
      <c r="X236" s="330">
        <v>0</v>
      </c>
      <c r="Y236" s="397">
        <v>0</v>
      </c>
      <c r="Z236" s="330"/>
      <c r="AA236" s="397">
        <v>2500</v>
      </c>
      <c r="AB236" s="330"/>
      <c r="AC236" s="330"/>
      <c r="AD236" s="472">
        <v>8712</v>
      </c>
      <c r="AE236" s="397">
        <v>0</v>
      </c>
      <c r="AF236" s="397">
        <v>8712</v>
      </c>
      <c r="AG236" s="472">
        <v>3799.30362242</v>
      </c>
      <c r="AH236" s="182">
        <v>0.43610004848714418</v>
      </c>
      <c r="AI236" s="225"/>
      <c r="AJ236" s="181">
        <v>0</v>
      </c>
      <c r="AK236" s="181">
        <v>3799.30362242</v>
      </c>
      <c r="AL236" s="339" t="e" vm="1">
        <v>#VALUE!</v>
      </c>
      <c r="AM236" s="472">
        <v>1842.6463491500001</v>
      </c>
      <c r="AN236" s="182">
        <v>0.21150669756083565</v>
      </c>
      <c r="AO236" s="225"/>
      <c r="AP236" s="181">
        <v>0</v>
      </c>
      <c r="AQ236" s="181">
        <v>1842.6463491500001</v>
      </c>
      <c r="AR236" s="174" t="e">
        <v>#N/A</v>
      </c>
      <c r="AS236" s="472">
        <v>1842.6463491500001</v>
      </c>
      <c r="AT236" s="182">
        <v>0.21150669756083565</v>
      </c>
      <c r="AU236" s="472">
        <v>4912.6963775799995</v>
      </c>
      <c r="AV236" s="395">
        <v>1956.6572732699999</v>
      </c>
      <c r="AW236" s="396">
        <v>6869.3536508500001</v>
      </c>
      <c r="AX236" s="439"/>
      <c r="AY236" s="195" t="e">
        <v>#N/A</v>
      </c>
      <c r="AZ236" s="176" t="e">
        <v>#N/A</v>
      </c>
      <c r="BA236" s="140"/>
      <c r="BB236" s="281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O236" s="273"/>
      <c r="BP236" s="273"/>
      <c r="BQ236" s="273"/>
      <c r="BR236" s="273"/>
      <c r="BS236" s="273"/>
      <c r="BT236" s="273"/>
      <c r="BU236" s="273"/>
      <c r="BV236" s="273"/>
      <c r="BW236" s="273"/>
      <c r="BX236" s="273"/>
      <c r="BY236" s="273"/>
      <c r="BZ236" s="273"/>
    </row>
    <row r="237" spans="1:78" ht="20.25" customHeight="1">
      <c r="B237" s="1" t="s">
        <v>192</v>
      </c>
      <c r="C237" s="1" t="s">
        <v>477</v>
      </c>
      <c r="D237" s="1" t="s">
        <v>164</v>
      </c>
      <c r="E237" s="1" t="s">
        <v>165</v>
      </c>
      <c r="F237" s="1">
        <v>3</v>
      </c>
      <c r="G237" s="1" t="s">
        <v>164</v>
      </c>
      <c r="H237" s="1" t="s">
        <v>164</v>
      </c>
      <c r="I237" s="1" t="s">
        <v>164</v>
      </c>
      <c r="J237" s="1" t="s">
        <v>164</v>
      </c>
      <c r="K237" s="1" t="s">
        <v>164</v>
      </c>
      <c r="L237" s="1" t="s">
        <v>164</v>
      </c>
      <c r="M237" s="1" t="s">
        <v>164</v>
      </c>
      <c r="N237" s="1" t="s">
        <v>164</v>
      </c>
      <c r="O237" s="1" t="s">
        <v>164</v>
      </c>
      <c r="T237" s="331" t="s">
        <v>169</v>
      </c>
      <c r="U237" s="463"/>
      <c r="V237" s="179" t="s">
        <v>169</v>
      </c>
      <c r="W237" s="397">
        <v>4913.5913209999999</v>
      </c>
      <c r="X237" s="330">
        <v>0</v>
      </c>
      <c r="Y237" s="397">
        <v>0</v>
      </c>
      <c r="Z237" s="330"/>
      <c r="AA237" s="397">
        <v>0</v>
      </c>
      <c r="AB237" s="330"/>
      <c r="AC237" s="330"/>
      <c r="AD237" s="472">
        <v>4913.5913209999999</v>
      </c>
      <c r="AE237" s="397">
        <v>0</v>
      </c>
      <c r="AF237" s="397">
        <v>4913.5913209999999</v>
      </c>
      <c r="AG237" s="472">
        <v>349.22823</v>
      </c>
      <c r="AH237" s="182">
        <v>7.1073926825669764E-2</v>
      </c>
      <c r="AI237" s="225"/>
      <c r="AJ237" s="181">
        <v>0</v>
      </c>
      <c r="AK237" s="181">
        <v>349.22823</v>
      </c>
      <c r="AL237" s="339" t="e" vm="1">
        <v>#VALUE!</v>
      </c>
      <c r="AM237" s="472">
        <v>349.22823</v>
      </c>
      <c r="AN237" s="182">
        <v>7.1073926825669764E-2</v>
      </c>
      <c r="AO237" s="225"/>
      <c r="AP237" s="181">
        <v>0</v>
      </c>
      <c r="AQ237" s="181">
        <v>349.22823</v>
      </c>
      <c r="AR237" s="174" t="e">
        <v>#N/A</v>
      </c>
      <c r="AS237" s="472">
        <v>349.22823</v>
      </c>
      <c r="AT237" s="182">
        <v>7.1073926825669764E-2</v>
      </c>
      <c r="AU237" s="472">
        <v>4564.3630910000002</v>
      </c>
      <c r="AV237" s="395">
        <v>0</v>
      </c>
      <c r="AW237" s="396">
        <v>4564.3630910000002</v>
      </c>
      <c r="AX237" s="439"/>
      <c r="AY237" s="195" t="e">
        <v>#N/A</v>
      </c>
      <c r="AZ237" s="176" t="e">
        <v>#N/A</v>
      </c>
      <c r="BA237" s="140"/>
      <c r="BB237" s="281"/>
      <c r="BC237" s="273"/>
      <c r="BD237" s="273"/>
      <c r="BE237" s="273"/>
      <c r="BF237" s="273"/>
      <c r="BG237" s="273"/>
      <c r="BH237" s="273"/>
      <c r="BI237" s="273"/>
      <c r="BJ237" s="273"/>
      <c r="BK237" s="273"/>
      <c r="BL237" s="273"/>
      <c r="BM237" s="273"/>
      <c r="BO237" s="273"/>
      <c r="BP237" s="273"/>
      <c r="BQ237" s="273"/>
      <c r="BR237" s="273"/>
      <c r="BS237" s="273"/>
      <c r="BT237" s="273"/>
      <c r="BU237" s="273"/>
      <c r="BV237" s="273"/>
      <c r="BW237" s="273"/>
      <c r="BX237" s="273"/>
      <c r="BY237" s="273"/>
      <c r="BZ237" s="273"/>
    </row>
    <row r="238" spans="1:78" ht="20.25" customHeight="1">
      <c r="B238" s="1" t="s">
        <v>192</v>
      </c>
      <c r="C238" s="1" t="s">
        <v>477</v>
      </c>
      <c r="D238" s="1" t="s">
        <v>164</v>
      </c>
      <c r="E238" s="1" t="s">
        <v>165</v>
      </c>
      <c r="F238" s="1">
        <v>5</v>
      </c>
      <c r="G238" s="1" t="s">
        <v>164</v>
      </c>
      <c r="H238" s="1" t="s">
        <v>164</v>
      </c>
      <c r="I238" s="1" t="s">
        <v>164</v>
      </c>
      <c r="J238" s="1" t="s">
        <v>164</v>
      </c>
      <c r="K238" s="1" t="s">
        <v>164</v>
      </c>
      <c r="L238" s="1" t="s">
        <v>164</v>
      </c>
      <c r="M238" s="1" t="s">
        <v>164</v>
      </c>
      <c r="N238" s="1" t="s">
        <v>164</v>
      </c>
      <c r="O238" s="1" t="s">
        <v>164</v>
      </c>
      <c r="T238" s="331" t="s">
        <v>170</v>
      </c>
      <c r="U238" s="463"/>
      <c r="V238" s="179" t="s">
        <v>170</v>
      </c>
      <c r="W238" s="397">
        <v>7443.4308510000001</v>
      </c>
      <c r="X238" s="330">
        <v>0</v>
      </c>
      <c r="Y238" s="397">
        <v>2500</v>
      </c>
      <c r="Z238" s="330"/>
      <c r="AA238" s="397">
        <v>0</v>
      </c>
      <c r="AB238" s="330"/>
      <c r="AC238" s="330"/>
      <c r="AD238" s="472">
        <v>4943.4308510000001</v>
      </c>
      <c r="AE238" s="397">
        <v>0</v>
      </c>
      <c r="AF238" s="397">
        <v>4943.4308510000001</v>
      </c>
      <c r="AG238" s="472">
        <v>4943.4308510000001</v>
      </c>
      <c r="AH238" s="182">
        <v>1</v>
      </c>
      <c r="AI238" s="225"/>
      <c r="AJ238" s="181">
        <v>0</v>
      </c>
      <c r="AK238" s="181">
        <v>4943.4308510000001</v>
      </c>
      <c r="AL238" s="339" t="e" vm="1">
        <v>#VALUE!</v>
      </c>
      <c r="AM238" s="472">
        <v>0</v>
      </c>
      <c r="AN238" s="182">
        <v>0</v>
      </c>
      <c r="AO238" s="225"/>
      <c r="AP238" s="181">
        <v>0</v>
      </c>
      <c r="AQ238" s="181">
        <v>0</v>
      </c>
      <c r="AR238" s="174" t="e">
        <v>#N/A</v>
      </c>
      <c r="AS238" s="472">
        <v>0</v>
      </c>
      <c r="AT238" s="182">
        <v>0</v>
      </c>
      <c r="AU238" s="472">
        <v>0</v>
      </c>
      <c r="AV238" s="395">
        <v>4943.4308510000001</v>
      </c>
      <c r="AW238" s="396">
        <v>4943.4308510000001</v>
      </c>
      <c r="AX238" s="439"/>
      <c r="AY238" s="195" t="e">
        <v>#N/A</v>
      </c>
      <c r="AZ238" s="176" t="e">
        <v>#N/A</v>
      </c>
      <c r="BA238" s="140"/>
      <c r="BB238" s="281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</row>
    <row r="239" spans="1:78" ht="35.25" customHeight="1" thickBot="1">
      <c r="B239" s="1" t="s">
        <v>192</v>
      </c>
      <c r="C239" s="1" t="s">
        <v>477</v>
      </c>
      <c r="D239" s="1" t="s">
        <v>164</v>
      </c>
      <c r="E239" s="1" t="s">
        <v>165</v>
      </c>
      <c r="F239" s="1">
        <v>8</v>
      </c>
      <c r="G239" s="1" t="s">
        <v>164</v>
      </c>
      <c r="H239" s="1" t="s">
        <v>164</v>
      </c>
      <c r="I239" s="1" t="s">
        <v>164</v>
      </c>
      <c r="J239" s="1" t="s">
        <v>164</v>
      </c>
      <c r="K239" s="1" t="s">
        <v>164</v>
      </c>
      <c r="L239" s="1" t="s">
        <v>164</v>
      </c>
      <c r="M239" s="1" t="s">
        <v>164</v>
      </c>
      <c r="N239" s="1" t="s">
        <v>164</v>
      </c>
      <c r="O239" s="1" t="s">
        <v>164</v>
      </c>
      <c r="T239" s="179" t="s">
        <v>171</v>
      </c>
      <c r="U239" s="464"/>
      <c r="V239" s="179" t="s">
        <v>171</v>
      </c>
      <c r="W239" s="397">
        <v>525.81899999999996</v>
      </c>
      <c r="X239" s="330">
        <v>0</v>
      </c>
      <c r="Y239" s="397">
        <v>0</v>
      </c>
      <c r="Z239" s="330"/>
      <c r="AA239" s="397">
        <v>0</v>
      </c>
      <c r="AB239" s="330"/>
      <c r="AC239" s="330"/>
      <c r="AD239" s="472">
        <v>525.81899999999996</v>
      </c>
      <c r="AE239" s="397">
        <v>0</v>
      </c>
      <c r="AF239" s="397">
        <v>525.81899999999996</v>
      </c>
      <c r="AG239" s="472">
        <v>174.32924499999999</v>
      </c>
      <c r="AH239" s="182">
        <v>0.33153850469458124</v>
      </c>
      <c r="AI239" s="225"/>
      <c r="AJ239" s="181">
        <v>0</v>
      </c>
      <c r="AK239" s="181">
        <v>174.32924499999999</v>
      </c>
      <c r="AL239" s="339" t="e" vm="1">
        <v>#VALUE!</v>
      </c>
      <c r="AM239" s="472">
        <v>174.32924499999999</v>
      </c>
      <c r="AN239" s="182">
        <v>0.33153850469458124</v>
      </c>
      <c r="AO239" s="225"/>
      <c r="AP239" s="181">
        <v>0</v>
      </c>
      <c r="AQ239" s="181">
        <v>174.32924499999999</v>
      </c>
      <c r="AR239" s="174" t="e">
        <v>#N/A</v>
      </c>
      <c r="AS239" s="472">
        <v>174.32924499999999</v>
      </c>
      <c r="AT239" s="182">
        <v>0.33153850469458124</v>
      </c>
      <c r="AU239" s="472">
        <v>351.48975499999995</v>
      </c>
      <c r="AV239" s="395">
        <v>0</v>
      </c>
      <c r="AW239" s="396">
        <v>351.48975499999995</v>
      </c>
      <c r="AX239" s="439"/>
      <c r="AY239" s="195" t="e">
        <v>#N/A</v>
      </c>
      <c r="AZ239" s="176" t="e">
        <v>#N/A</v>
      </c>
      <c r="BA239" s="140"/>
      <c r="BB239" s="348"/>
      <c r="BC239" s="349"/>
      <c r="BD239" s="349"/>
      <c r="BE239" s="349"/>
      <c r="BF239" s="349"/>
      <c r="BG239" s="349"/>
      <c r="BH239" s="349"/>
      <c r="BI239" s="349"/>
      <c r="BJ239" s="349"/>
      <c r="BK239" s="349"/>
      <c r="BL239" s="349"/>
      <c r="BM239" s="349"/>
      <c r="BN239" s="370"/>
      <c r="BO239" s="349"/>
      <c r="BP239" s="349"/>
      <c r="BQ239" s="349"/>
      <c r="BR239" s="349"/>
      <c r="BS239" s="349"/>
      <c r="BT239" s="349"/>
      <c r="BU239" s="349"/>
      <c r="BV239" s="349"/>
      <c r="BW239" s="349"/>
      <c r="BX239" s="349"/>
      <c r="BY239" s="349"/>
      <c r="BZ239" s="349"/>
    </row>
    <row r="240" spans="1:78" ht="27.75" customHeight="1" thickBot="1">
      <c r="A240" s="186"/>
      <c r="B240" s="1" t="s">
        <v>192</v>
      </c>
      <c r="C240" s="1" t="s">
        <v>477</v>
      </c>
      <c r="D240" s="186" t="s">
        <v>164</v>
      </c>
      <c r="E240" s="186" t="s">
        <v>172</v>
      </c>
      <c r="F240" s="186" t="s">
        <v>164</v>
      </c>
      <c r="G240" s="186" t="s">
        <v>164</v>
      </c>
      <c r="H240" s="186" t="s">
        <v>164</v>
      </c>
      <c r="I240" s="186" t="s">
        <v>164</v>
      </c>
      <c r="J240" s="186" t="s">
        <v>164</v>
      </c>
      <c r="K240" s="186" t="s">
        <v>164</v>
      </c>
      <c r="L240" s="186" t="s">
        <v>164</v>
      </c>
      <c r="M240" s="186" t="s">
        <v>164</v>
      </c>
      <c r="N240" s="186" t="s">
        <v>164</v>
      </c>
      <c r="O240" s="186" t="s">
        <v>164</v>
      </c>
      <c r="P240" s="186"/>
      <c r="Q240" s="186"/>
      <c r="R240" s="186"/>
      <c r="S240" s="186"/>
      <c r="T240" s="187" t="s">
        <v>173</v>
      </c>
      <c r="U240" s="445"/>
      <c r="V240" s="187" t="s">
        <v>173</v>
      </c>
      <c r="W240" s="398">
        <v>1065.96405</v>
      </c>
      <c r="X240" s="398">
        <v>0</v>
      </c>
      <c r="Y240" s="398">
        <v>0</v>
      </c>
      <c r="Z240" s="398"/>
      <c r="AA240" s="398">
        <v>0</v>
      </c>
      <c r="AB240" s="398">
        <v>0</v>
      </c>
      <c r="AC240" s="398"/>
      <c r="AD240" s="473">
        <v>1065.96405</v>
      </c>
      <c r="AE240" s="398">
        <v>0</v>
      </c>
      <c r="AF240" s="398">
        <v>1065.96405</v>
      </c>
      <c r="AG240" s="473">
        <v>0</v>
      </c>
      <c r="AH240" s="188">
        <v>0</v>
      </c>
      <c r="AI240" s="189">
        <v>0</v>
      </c>
      <c r="AJ240" s="190">
        <v>0</v>
      </c>
      <c r="AK240" s="190">
        <v>0</v>
      </c>
      <c r="AL240" s="242" t="e" vm="1">
        <v>#VALUE!</v>
      </c>
      <c r="AM240" s="473">
        <v>0</v>
      </c>
      <c r="AN240" s="188">
        <v>0</v>
      </c>
      <c r="AO240" s="191">
        <v>0</v>
      </c>
      <c r="AP240" s="190">
        <v>0</v>
      </c>
      <c r="AQ240" s="190">
        <v>0</v>
      </c>
      <c r="AR240" s="242" t="e">
        <v>#N/A</v>
      </c>
      <c r="AS240" s="473">
        <v>0</v>
      </c>
      <c r="AT240" s="188">
        <v>0</v>
      </c>
      <c r="AU240" s="473">
        <v>1065.96405</v>
      </c>
      <c r="AV240" s="398">
        <v>0</v>
      </c>
      <c r="AW240" s="398">
        <v>1065.96405</v>
      </c>
      <c r="AX240" s="398">
        <v>1065.96405</v>
      </c>
      <c r="AY240" s="192">
        <v>0</v>
      </c>
      <c r="AZ240" s="176">
        <v>1</v>
      </c>
      <c r="BA240" s="140"/>
      <c r="BB240" s="350"/>
      <c r="BC240" s="350"/>
      <c r="BD240" s="350"/>
      <c r="BE240" s="350"/>
      <c r="BF240" s="350"/>
      <c r="BG240" s="350"/>
      <c r="BH240" s="350"/>
      <c r="BI240" s="350"/>
      <c r="BJ240" s="350"/>
      <c r="BK240" s="350"/>
      <c r="BL240" s="350"/>
      <c r="BM240" s="350"/>
      <c r="BN240" s="370"/>
      <c r="BO240" s="350"/>
      <c r="BP240" s="350"/>
      <c r="BQ240" s="350"/>
      <c r="BR240" s="350"/>
      <c r="BS240" s="350"/>
      <c r="BT240" s="350"/>
      <c r="BU240" s="350"/>
      <c r="BV240" s="350"/>
      <c r="BW240" s="350"/>
      <c r="BX240" s="350"/>
      <c r="BY240" s="350"/>
      <c r="BZ240" s="350"/>
    </row>
    <row r="241" spans="1:78" ht="21.75" hidden="1" customHeight="1" thickBot="1">
      <c r="A241" s="186"/>
      <c r="B241" s="1" t="s">
        <v>192</v>
      </c>
      <c r="C241" s="1" t="s">
        <v>477</v>
      </c>
      <c r="D241" s="186" t="s">
        <v>204</v>
      </c>
      <c r="E241" s="186" t="s">
        <v>172</v>
      </c>
      <c r="F241" s="186" t="s">
        <v>164</v>
      </c>
      <c r="G241" s="186" t="s">
        <v>164</v>
      </c>
      <c r="H241" s="186" t="s">
        <v>164</v>
      </c>
      <c r="I241" s="186" t="s">
        <v>164</v>
      </c>
      <c r="J241" s="186" t="s">
        <v>164</v>
      </c>
      <c r="K241" s="186" t="s">
        <v>164</v>
      </c>
      <c r="L241" s="186" t="s">
        <v>164</v>
      </c>
      <c r="M241" s="186" t="s">
        <v>164</v>
      </c>
      <c r="N241" s="186" t="s">
        <v>164</v>
      </c>
      <c r="O241" s="186" t="s">
        <v>164</v>
      </c>
      <c r="P241" s="186"/>
      <c r="Q241" s="186"/>
      <c r="R241" s="186"/>
      <c r="S241" s="186"/>
      <c r="T241" s="193" t="s">
        <v>174</v>
      </c>
      <c r="U241" s="450"/>
      <c r="V241" s="193" t="s">
        <v>174</v>
      </c>
      <c r="W241" s="399">
        <v>0</v>
      </c>
      <c r="X241" s="399">
        <v>0</v>
      </c>
      <c r="Y241" s="397">
        <v>0</v>
      </c>
      <c r="Z241" s="395"/>
      <c r="AA241" s="397">
        <v>0</v>
      </c>
      <c r="AB241" s="397"/>
      <c r="AC241" s="395"/>
      <c r="AD241" s="472">
        <v>0</v>
      </c>
      <c r="AE241" s="399">
        <v>0</v>
      </c>
      <c r="AF241" s="397">
        <v>0</v>
      </c>
      <c r="AG241" s="474">
        <v>0</v>
      </c>
      <c r="AH241" s="332" t="e">
        <v>#DIV/0!</v>
      </c>
      <c r="AI241" s="189" t="e">
        <v>#DIV/0!</v>
      </c>
      <c r="AJ241" s="194">
        <v>0</v>
      </c>
      <c r="AK241" s="181">
        <v>0</v>
      </c>
      <c r="AL241" s="174" t="e" vm="1">
        <v>#VALUE!</v>
      </c>
      <c r="AM241" s="474">
        <v>0</v>
      </c>
      <c r="AN241" s="182" t="e">
        <v>#DIV/0!</v>
      </c>
      <c r="AO241" s="191" t="e">
        <v>#DIV/0!</v>
      </c>
      <c r="AP241" s="194">
        <v>0</v>
      </c>
      <c r="AQ241" s="181">
        <v>0</v>
      </c>
      <c r="AR241" s="242" t="e">
        <v>#N/A</v>
      </c>
      <c r="AS241" s="474">
        <v>0</v>
      </c>
      <c r="AT241" s="182" t="e">
        <v>#DIV/0!</v>
      </c>
      <c r="AU241" s="472">
        <v>0</v>
      </c>
      <c r="AV241" s="395">
        <v>0</v>
      </c>
      <c r="AW241" s="396">
        <v>0</v>
      </c>
      <c r="AX241" s="397">
        <v>0</v>
      </c>
      <c r="AY241" s="195" t="e">
        <v>#N/A</v>
      </c>
      <c r="AZ241" s="176" t="e">
        <v>#N/A</v>
      </c>
      <c r="BA241" s="140"/>
      <c r="BB241" s="357"/>
      <c r="BC241" s="357"/>
      <c r="BD241" s="357"/>
      <c r="BE241" s="357"/>
      <c r="BF241" s="357"/>
      <c r="BG241" s="357"/>
      <c r="BH241" s="357"/>
      <c r="BI241" s="357"/>
      <c r="BJ241" s="357"/>
      <c r="BK241" s="357"/>
      <c r="BL241" s="357"/>
      <c r="BM241" s="357"/>
      <c r="BN241" s="370"/>
      <c r="BO241" s="357"/>
      <c r="BP241" s="357"/>
      <c r="BQ241" s="357"/>
      <c r="BR241" s="357"/>
      <c r="BS241" s="357"/>
      <c r="BT241" s="357"/>
      <c r="BU241" s="357"/>
      <c r="BV241" s="357"/>
      <c r="BW241" s="357"/>
      <c r="BX241" s="357"/>
      <c r="BY241" s="357"/>
      <c r="BZ241" s="357"/>
    </row>
    <row r="242" spans="1:78" ht="21.75" customHeight="1" thickBot="1">
      <c r="A242" s="186"/>
      <c r="B242" s="1" t="s">
        <v>192</v>
      </c>
      <c r="C242" s="1" t="s">
        <v>477</v>
      </c>
      <c r="D242" s="186" t="s">
        <v>205</v>
      </c>
      <c r="E242" s="186" t="s">
        <v>172</v>
      </c>
      <c r="F242" s="186" t="s">
        <v>164</v>
      </c>
      <c r="G242" s="186" t="s">
        <v>164</v>
      </c>
      <c r="H242" s="186" t="s">
        <v>164</v>
      </c>
      <c r="I242" s="186" t="s">
        <v>164</v>
      </c>
      <c r="J242" s="186" t="s">
        <v>164</v>
      </c>
      <c r="K242" s="186" t="s">
        <v>164</v>
      </c>
      <c r="L242" s="186" t="s">
        <v>164</v>
      </c>
      <c r="M242" s="186" t="s">
        <v>164</v>
      </c>
      <c r="N242" s="186" t="s">
        <v>164</v>
      </c>
      <c r="O242" s="186" t="s">
        <v>164</v>
      </c>
      <c r="P242" s="186"/>
      <c r="Q242" s="186"/>
      <c r="R242" s="186"/>
      <c r="S242" s="186"/>
      <c r="T242" s="193" t="s">
        <v>175</v>
      </c>
      <c r="U242" s="450"/>
      <c r="V242" s="193" t="s">
        <v>175</v>
      </c>
      <c r="W242" s="399">
        <v>1065.96405</v>
      </c>
      <c r="X242" s="399">
        <v>0</v>
      </c>
      <c r="Y242" s="397">
        <v>0</v>
      </c>
      <c r="Z242" s="395"/>
      <c r="AA242" s="397">
        <v>0</v>
      </c>
      <c r="AB242" s="399"/>
      <c r="AC242" s="395"/>
      <c r="AD242" s="472">
        <v>1065.96405</v>
      </c>
      <c r="AE242" s="399">
        <v>0</v>
      </c>
      <c r="AF242" s="397">
        <v>1065.96405</v>
      </c>
      <c r="AG242" s="474">
        <v>0</v>
      </c>
      <c r="AH242" s="180">
        <v>0</v>
      </c>
      <c r="AI242" s="189">
        <v>0</v>
      </c>
      <c r="AJ242" s="194">
        <v>0</v>
      </c>
      <c r="AK242" s="181">
        <v>0</v>
      </c>
      <c r="AL242" s="242" t="e" vm="1">
        <v>#VALUE!</v>
      </c>
      <c r="AM242" s="472">
        <v>0</v>
      </c>
      <c r="AN242" s="182">
        <v>0</v>
      </c>
      <c r="AO242" s="191">
        <v>0</v>
      </c>
      <c r="AP242" s="194">
        <v>0</v>
      </c>
      <c r="AQ242" s="181">
        <v>0</v>
      </c>
      <c r="AR242" s="242" t="e">
        <v>#N/A</v>
      </c>
      <c r="AS242" s="472">
        <v>0</v>
      </c>
      <c r="AT242" s="182">
        <v>0</v>
      </c>
      <c r="AU242" s="472">
        <v>1065.96405</v>
      </c>
      <c r="AV242" s="395">
        <v>0</v>
      </c>
      <c r="AW242" s="396">
        <v>1065.96405</v>
      </c>
      <c r="AX242" s="397">
        <v>1065.96405</v>
      </c>
      <c r="AY242" s="195" t="e">
        <v>#N/A</v>
      </c>
      <c r="AZ242" s="176" t="e">
        <v>#N/A</v>
      </c>
      <c r="BA242" s="140"/>
      <c r="BB242" s="357"/>
      <c r="BC242" s="357"/>
      <c r="BD242" s="357"/>
      <c r="BE242" s="357"/>
      <c r="BF242" s="357"/>
      <c r="BG242" s="357"/>
      <c r="BH242" s="357"/>
      <c r="BI242" s="357"/>
      <c r="BJ242" s="357"/>
      <c r="BK242" s="357"/>
      <c r="BL242" s="357"/>
      <c r="BM242" s="357"/>
      <c r="BN242" s="370"/>
      <c r="BO242" s="357"/>
      <c r="BP242" s="357"/>
      <c r="BQ242" s="357"/>
      <c r="BR242" s="357"/>
      <c r="BS242" s="357"/>
      <c r="BT242" s="357"/>
      <c r="BU242" s="357"/>
      <c r="BV242" s="357"/>
      <c r="BW242" s="357"/>
      <c r="BX242" s="357"/>
      <c r="BY242" s="357"/>
      <c r="BZ242" s="357"/>
    </row>
    <row r="243" spans="1:78" ht="22.5" customHeight="1" thickBot="1">
      <c r="B243" s="1" t="s">
        <v>192</v>
      </c>
      <c r="C243" s="1" t="s">
        <v>477</v>
      </c>
      <c r="D243" s="1" t="s">
        <v>164</v>
      </c>
      <c r="E243" s="1" t="s">
        <v>176</v>
      </c>
      <c r="F243" s="1" t="s">
        <v>164</v>
      </c>
      <c r="G243" s="1" t="s">
        <v>164</v>
      </c>
      <c r="H243" s="1" t="s">
        <v>164</v>
      </c>
      <c r="I243" s="1" t="s">
        <v>164</v>
      </c>
      <c r="J243" s="1" t="s">
        <v>164</v>
      </c>
      <c r="K243" s="1" t="s">
        <v>164</v>
      </c>
      <c r="L243" s="1" t="s">
        <v>164</v>
      </c>
      <c r="M243" s="1" t="s">
        <v>164</v>
      </c>
      <c r="N243" s="1" t="s">
        <v>164</v>
      </c>
      <c r="O243" s="1" t="s">
        <v>164</v>
      </c>
      <c r="T243" s="160" t="s">
        <v>177</v>
      </c>
      <c r="U243" s="457"/>
      <c r="V243" s="160" t="s">
        <v>177</v>
      </c>
      <c r="W243" s="398">
        <v>100000</v>
      </c>
      <c r="X243" s="190">
        <v>0</v>
      </c>
      <c r="Y243" s="190">
        <v>0</v>
      </c>
      <c r="Z243" s="190"/>
      <c r="AA243" s="190">
        <v>0</v>
      </c>
      <c r="AB243" s="190">
        <v>0</v>
      </c>
      <c r="AC243" s="190">
        <v>0</v>
      </c>
      <c r="AD243" s="473">
        <v>100000</v>
      </c>
      <c r="AE243" s="398">
        <v>0</v>
      </c>
      <c r="AF243" s="398">
        <v>100000</v>
      </c>
      <c r="AG243" s="473">
        <v>12660.289775229998</v>
      </c>
      <c r="AH243" s="171">
        <v>0.12660289775229996</v>
      </c>
      <c r="AI243" s="246"/>
      <c r="AJ243" s="330">
        <v>0</v>
      </c>
      <c r="AK243" s="330">
        <v>7167.1636928300013</v>
      </c>
      <c r="AL243" s="339" t="e" vm="1">
        <v>#VALUE!</v>
      </c>
      <c r="AM243" s="497">
        <v>4730.9993698999997</v>
      </c>
      <c r="AN243" s="343">
        <v>4.7309993698999998E-2</v>
      </c>
      <c r="AO243" s="225"/>
      <c r="AP243" s="330">
        <v>0</v>
      </c>
      <c r="AQ243" s="330">
        <v>2689.0460588299998</v>
      </c>
      <c r="AR243" s="174" t="e">
        <v>#N/A</v>
      </c>
      <c r="AS243" s="497">
        <v>4730.9993698999997</v>
      </c>
      <c r="AT243" s="343">
        <v>4.7309993698999998E-2</v>
      </c>
      <c r="AU243" s="473">
        <v>87339.71022476998</v>
      </c>
      <c r="AV243" s="398">
        <v>7929.2904053299999</v>
      </c>
      <c r="AW243" s="400">
        <v>95269.000630099981</v>
      </c>
      <c r="AX243" s="434"/>
      <c r="AY243" s="192" t="e">
        <v>#N/A</v>
      </c>
      <c r="AZ243" s="176" t="e">
        <v>#N/A</v>
      </c>
      <c r="BA243" s="140"/>
      <c r="BB243" s="350"/>
      <c r="BC243" s="350"/>
      <c r="BD243" s="350"/>
      <c r="BE243" s="350"/>
      <c r="BF243" s="350"/>
      <c r="BG243" s="350"/>
      <c r="BH243" s="350"/>
      <c r="BI243" s="350"/>
      <c r="BJ243" s="350"/>
      <c r="BK243" s="350"/>
      <c r="BL243" s="350"/>
      <c r="BM243" s="350"/>
      <c r="BO243" s="350"/>
      <c r="BP243" s="350"/>
      <c r="BQ243" s="350"/>
      <c r="BR243" s="350"/>
      <c r="BS243" s="350"/>
      <c r="BT243" s="350"/>
      <c r="BU243" s="350"/>
      <c r="BV243" s="350"/>
      <c r="BW243" s="350"/>
      <c r="BX243" s="350"/>
      <c r="BY243" s="350"/>
      <c r="BZ243" s="350"/>
    </row>
    <row r="244" spans="1:78" ht="24.75" customHeight="1" thickBot="1">
      <c r="B244" s="1" t="s">
        <v>192</v>
      </c>
      <c r="C244" s="1" t="s">
        <v>477</v>
      </c>
      <c r="D244" s="1" t="s">
        <v>164</v>
      </c>
      <c r="E244" s="1" t="s">
        <v>164</v>
      </c>
      <c r="F244" s="1" t="s">
        <v>164</v>
      </c>
      <c r="G244" s="1" t="s">
        <v>164</v>
      </c>
      <c r="H244" s="1" t="s">
        <v>164</v>
      </c>
      <c r="I244" s="1" t="s">
        <v>164</v>
      </c>
      <c r="J244" s="1" t="s">
        <v>164</v>
      </c>
      <c r="K244" s="1" t="s">
        <v>164</v>
      </c>
      <c r="L244" s="1" t="s">
        <v>164</v>
      </c>
      <c r="M244" s="1" t="s">
        <v>164</v>
      </c>
      <c r="N244" s="1" t="s">
        <v>164</v>
      </c>
      <c r="O244" s="1" t="s">
        <v>164</v>
      </c>
      <c r="T244" s="160" t="s">
        <v>206</v>
      </c>
      <c r="U244" s="457"/>
      <c r="V244" s="160" t="s">
        <v>206</v>
      </c>
      <c r="W244" s="398">
        <v>128683.205222</v>
      </c>
      <c r="X244" s="398">
        <v>0</v>
      </c>
      <c r="Y244" s="398">
        <v>2500</v>
      </c>
      <c r="Z244" s="398">
        <v>0</v>
      </c>
      <c r="AA244" s="398">
        <v>2500</v>
      </c>
      <c r="AB244" s="398">
        <v>0</v>
      </c>
      <c r="AC244" s="398">
        <v>0</v>
      </c>
      <c r="AD244" s="473">
        <v>128683.205222</v>
      </c>
      <c r="AE244" s="398">
        <v>0</v>
      </c>
      <c r="AF244" s="398">
        <v>128683.205222</v>
      </c>
      <c r="AG244" s="473">
        <v>27234.897505649998</v>
      </c>
      <c r="AH244" s="171">
        <v>0.21164298370300347</v>
      </c>
      <c r="AI244" s="282"/>
      <c r="AJ244" s="190">
        <v>0</v>
      </c>
      <c r="AK244" s="190">
        <v>21567.442178249999</v>
      </c>
      <c r="AL244" s="339" t="e" vm="1">
        <v>#VALUE!</v>
      </c>
      <c r="AM244" s="473">
        <v>12365.16687605</v>
      </c>
      <c r="AN244" s="188">
        <v>9.6089982019938208E-2</v>
      </c>
      <c r="AO244" s="283"/>
      <c r="AP244" s="190">
        <v>0</v>
      </c>
      <c r="AQ244" s="190">
        <v>10148.884319979999</v>
      </c>
      <c r="AR244" s="174" t="e">
        <v>#N/A</v>
      </c>
      <c r="AS244" s="473">
        <v>12365.009663049999</v>
      </c>
      <c r="AT244" s="188">
        <v>9.60887603142795E-2</v>
      </c>
      <c r="AU244" s="473">
        <v>101448.30771634997</v>
      </c>
      <c r="AV244" s="398">
        <v>14869.730629599999</v>
      </c>
      <c r="AW244" s="400">
        <v>115252.07429594998</v>
      </c>
      <c r="AX244" s="434"/>
      <c r="AY244" s="192" t="e">
        <v>#N/A</v>
      </c>
      <c r="AZ244" s="176" t="e">
        <v>#N/A</v>
      </c>
      <c r="BA244" s="140"/>
      <c r="BB244" s="371"/>
      <c r="BC244" s="372"/>
      <c r="BD244" s="372"/>
      <c r="BE244" s="372"/>
      <c r="BF244" s="372"/>
      <c r="BG244" s="372"/>
      <c r="BH244" s="372"/>
      <c r="BI244" s="372"/>
      <c r="BJ244" s="372"/>
      <c r="BK244" s="372"/>
      <c r="BL244" s="372"/>
      <c r="BM244" s="372"/>
      <c r="BO244" s="372"/>
      <c r="BP244" s="372"/>
      <c r="BQ244" s="372"/>
      <c r="BR244" s="372"/>
      <c r="BS244" s="372"/>
      <c r="BT244" s="372"/>
      <c r="BU244" s="372"/>
      <c r="BV244" s="372"/>
      <c r="BW244" s="372"/>
      <c r="BX244" s="372"/>
      <c r="BY244" s="372"/>
      <c r="BZ244" s="372"/>
    </row>
    <row r="245" spans="1:78" ht="12" customHeight="1">
      <c r="T245" s="145"/>
      <c r="U245" s="447"/>
      <c r="V245" s="146"/>
      <c r="W245" s="203"/>
      <c r="X245" s="203"/>
      <c r="Y245" s="203"/>
      <c r="Z245" s="203"/>
      <c r="AA245" s="203"/>
      <c r="AB245" s="203"/>
      <c r="AC245" s="203"/>
      <c r="AD245" s="480"/>
      <c r="AE245" s="203"/>
      <c r="AF245" s="203"/>
      <c r="AG245" s="480"/>
      <c r="AH245" s="218"/>
      <c r="AI245" s="204"/>
      <c r="AJ245" s="204"/>
      <c r="AK245" s="204"/>
      <c r="AL245" s="141"/>
      <c r="AM245" s="480"/>
      <c r="AN245" s="218"/>
      <c r="AO245" s="204"/>
      <c r="AP245" s="204"/>
      <c r="AQ245" s="204"/>
      <c r="AR245" s="205"/>
      <c r="AS245" s="480"/>
      <c r="AT245" s="218"/>
      <c r="AU245" s="480"/>
      <c r="AV245" s="401"/>
      <c r="AW245" s="391"/>
      <c r="AX245" s="391"/>
      <c r="AY245" s="148"/>
      <c r="AZ245" s="148"/>
      <c r="BA245" s="140"/>
      <c r="BB245" s="281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O245" s="273"/>
      <c r="BP245" s="273"/>
      <c r="BQ245" s="273"/>
      <c r="BR245" s="273"/>
      <c r="BS245" s="273"/>
      <c r="BT245" s="273"/>
      <c r="BU245" s="273"/>
      <c r="BV245" s="273"/>
      <c r="BW245" s="273"/>
      <c r="BX245" s="273"/>
      <c r="BY245" s="273"/>
      <c r="BZ245" s="273"/>
    </row>
    <row r="246" spans="1:78" ht="12.75" customHeight="1" thickBot="1">
      <c r="T246" s="145"/>
      <c r="U246" s="447"/>
      <c r="V246" s="146"/>
      <c r="W246" s="145"/>
      <c r="X246" s="145"/>
      <c r="Y246" s="145"/>
      <c r="Z246" s="145"/>
      <c r="AA246" s="145"/>
      <c r="AB246" s="145"/>
      <c r="AC246" s="145"/>
      <c r="AD246" s="441"/>
      <c r="AE246" s="145"/>
      <c r="AF246" s="145"/>
      <c r="AG246" s="441"/>
      <c r="AH246" s="147"/>
      <c r="AI246" s="148"/>
      <c r="AJ246" s="148"/>
      <c r="AK246" s="148"/>
      <c r="AL246" s="141"/>
      <c r="AM246" s="441"/>
      <c r="AN246" s="147"/>
      <c r="AO246" s="148"/>
      <c r="AP246" s="148"/>
      <c r="AQ246" s="148"/>
      <c r="AR246" s="141"/>
      <c r="AS246" s="441"/>
      <c r="AT246" s="147"/>
      <c r="AU246" s="441"/>
      <c r="AV246" s="391"/>
      <c r="AW246" s="391"/>
      <c r="AX246" s="391"/>
      <c r="AY246" s="148"/>
      <c r="AZ246" s="148"/>
      <c r="BA246" s="140"/>
      <c r="BB246" s="281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O246" s="273"/>
      <c r="BP246" s="273"/>
      <c r="BQ246" s="273"/>
      <c r="BR246" s="273"/>
      <c r="BS246" s="273"/>
      <c r="BT246" s="273"/>
      <c r="BU246" s="273"/>
      <c r="BV246" s="273"/>
      <c r="BW246" s="273"/>
      <c r="BX246" s="273"/>
      <c r="BY246" s="273"/>
      <c r="BZ246" s="273"/>
    </row>
    <row r="247" spans="1:78" ht="89.25" customHeight="1" thickBot="1">
      <c r="B247" s="154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159" t="s">
        <v>125</v>
      </c>
      <c r="U247" s="456"/>
      <c r="V247" s="159" t="s">
        <v>125</v>
      </c>
      <c r="W247" s="160" t="s">
        <v>126</v>
      </c>
      <c r="X247" s="160" t="s">
        <v>127</v>
      </c>
      <c r="Y247" s="160" t="s">
        <v>128</v>
      </c>
      <c r="Z247" s="160" t="s">
        <v>129</v>
      </c>
      <c r="AA247" s="160" t="s">
        <v>130</v>
      </c>
      <c r="AB247" s="160" t="s">
        <v>131</v>
      </c>
      <c r="AC247" s="159" t="s">
        <v>132</v>
      </c>
      <c r="AD247" s="469" t="s">
        <v>133</v>
      </c>
      <c r="AE247" s="159" t="s">
        <v>134</v>
      </c>
      <c r="AF247" s="159" t="s">
        <v>135</v>
      </c>
      <c r="AG247" s="469" t="s">
        <v>0</v>
      </c>
      <c r="AH247" s="161" t="s">
        <v>136</v>
      </c>
      <c r="AI247" s="162" t="s">
        <v>137</v>
      </c>
      <c r="AJ247" s="162" t="s">
        <v>138</v>
      </c>
      <c r="AK247" s="162" t="s">
        <v>139</v>
      </c>
      <c r="AL247" s="163" t="s">
        <v>140</v>
      </c>
      <c r="AM247" s="469" t="s">
        <v>141</v>
      </c>
      <c r="AN247" s="161" t="s">
        <v>142</v>
      </c>
      <c r="AO247" s="345"/>
      <c r="AP247" s="295" t="s">
        <v>144</v>
      </c>
      <c r="AQ247" s="259" t="s">
        <v>145</v>
      </c>
      <c r="AR247" s="296" t="s">
        <v>146</v>
      </c>
      <c r="AS247" s="469" t="s">
        <v>472</v>
      </c>
      <c r="AT247" s="161" t="s">
        <v>473</v>
      </c>
      <c r="AU247" s="469" t="s">
        <v>147</v>
      </c>
      <c r="AV247" s="392" t="s">
        <v>148</v>
      </c>
      <c r="AW247" s="392" t="s">
        <v>149</v>
      </c>
      <c r="AX247" s="438"/>
      <c r="AY247" s="164" t="s">
        <v>151</v>
      </c>
      <c r="AZ247" s="165" t="s">
        <v>152</v>
      </c>
      <c r="BA247" s="140"/>
      <c r="BB247" s="166"/>
      <c r="BC247" s="168"/>
      <c r="BD247" s="168"/>
      <c r="BE247" s="168"/>
      <c r="BF247" s="168"/>
      <c r="BG247" s="168"/>
      <c r="BH247" s="168"/>
      <c r="BI247" s="168"/>
      <c r="BJ247" s="168"/>
      <c r="BK247" s="168"/>
      <c r="BL247" s="168"/>
      <c r="BM247" s="168"/>
      <c r="BO247" s="168"/>
      <c r="BP247" s="168"/>
      <c r="BQ247" s="168"/>
      <c r="BR247" s="168"/>
      <c r="BS247" s="168"/>
      <c r="BT247" s="168"/>
      <c r="BU247" s="168"/>
      <c r="BV247" s="168"/>
      <c r="BW247" s="168"/>
      <c r="BX247" s="168"/>
      <c r="BY247" s="168"/>
      <c r="BZ247" s="168"/>
    </row>
    <row r="248" spans="1:78" ht="37.5" customHeight="1">
      <c r="B248" s="1" t="s">
        <v>192</v>
      </c>
      <c r="C248" s="1" t="s">
        <v>477</v>
      </c>
      <c r="D248" s="279" t="s">
        <v>386</v>
      </c>
      <c r="E248" s="1" t="s">
        <v>176</v>
      </c>
      <c r="F248" s="1" t="s">
        <v>164</v>
      </c>
      <c r="G248" s="1" t="s">
        <v>164</v>
      </c>
      <c r="H248" s="1" t="s">
        <v>164</v>
      </c>
      <c r="I248" s="1" t="s">
        <v>164</v>
      </c>
      <c r="J248" s="1" t="s">
        <v>164</v>
      </c>
      <c r="K248" s="1" t="s">
        <v>164</v>
      </c>
      <c r="L248" s="1" t="s">
        <v>164</v>
      </c>
      <c r="M248" s="1" t="s">
        <v>164</v>
      </c>
      <c r="N248" s="1" t="s">
        <v>164</v>
      </c>
      <c r="O248" s="1" t="s">
        <v>164</v>
      </c>
      <c r="T248" s="359" t="s">
        <v>387</v>
      </c>
      <c r="U248" s="338" t="s">
        <v>388</v>
      </c>
      <c r="V248" s="311" t="s">
        <v>387</v>
      </c>
      <c r="W248" s="405">
        <v>79709.434999999998</v>
      </c>
      <c r="X248" s="267">
        <v>0</v>
      </c>
      <c r="Y248" s="405">
        <v>0</v>
      </c>
      <c r="Z248" s="267"/>
      <c r="AA248" s="405">
        <v>0</v>
      </c>
      <c r="AB248" s="267"/>
      <c r="AC248" s="267">
        <v>0</v>
      </c>
      <c r="AD248" s="488">
        <v>79709.434999999998</v>
      </c>
      <c r="AE248" s="405">
        <v>0</v>
      </c>
      <c r="AF248" s="405">
        <v>79709.434999999998</v>
      </c>
      <c r="AG248" s="493">
        <v>5493.1260823999992</v>
      </c>
      <c r="AH248" s="268">
        <v>6.8914377355704493E-2</v>
      </c>
      <c r="AI248" s="269"/>
      <c r="AJ248" s="267">
        <v>0</v>
      </c>
      <c r="AK248" s="270">
        <v>5493.1260823999992</v>
      </c>
      <c r="AL248" s="339" t="e" vm="1">
        <v>#VALUE!</v>
      </c>
      <c r="AM248" s="494">
        <v>2041.9533110699999</v>
      </c>
      <c r="AN248" s="268">
        <v>2.5617460606388691E-2</v>
      </c>
      <c r="AO248" s="269"/>
      <c r="AP248" s="267">
        <v>0</v>
      </c>
      <c r="AQ248" s="270">
        <v>2041.9533110699999</v>
      </c>
      <c r="AR248" s="174" t="e">
        <v>#N/A</v>
      </c>
      <c r="AS248" s="494">
        <v>2041.9533110699999</v>
      </c>
      <c r="AT248" s="268">
        <v>2.5617460606388691E-2</v>
      </c>
      <c r="AU248" s="488">
        <v>74216.308917599992</v>
      </c>
      <c r="AV248" s="407">
        <v>3451.1727713299993</v>
      </c>
      <c r="AW248" s="430">
        <v>77667.481688929998</v>
      </c>
      <c r="AX248" s="436"/>
      <c r="AY248" s="195" t="e">
        <v>#N/A</v>
      </c>
      <c r="AZ248" s="176" t="e">
        <v>#N/A</v>
      </c>
      <c r="BA248" s="140"/>
      <c r="BB248" s="281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O248" s="273"/>
      <c r="BP248" s="273"/>
      <c r="BQ248" s="273"/>
      <c r="BR248" s="273"/>
      <c r="BS248" s="273"/>
      <c r="BT248" s="340"/>
      <c r="BU248" s="273"/>
      <c r="BV248" s="273"/>
      <c r="BW248" s="340"/>
      <c r="BX248" s="273"/>
      <c r="BY248" s="340"/>
      <c r="BZ248" s="273"/>
    </row>
    <row r="249" spans="1:78" ht="90" customHeight="1">
      <c r="B249" s="1" t="s">
        <v>192</v>
      </c>
      <c r="C249" s="1" t="s">
        <v>477</v>
      </c>
      <c r="D249" s="279" t="s">
        <v>389</v>
      </c>
      <c r="E249" s="1" t="s">
        <v>176</v>
      </c>
      <c r="F249" s="1" t="s">
        <v>164</v>
      </c>
      <c r="G249" s="1" t="s">
        <v>164</v>
      </c>
      <c r="H249" s="1" t="s">
        <v>164</v>
      </c>
      <c r="I249" s="1" t="s">
        <v>164</v>
      </c>
      <c r="J249" s="1" t="s">
        <v>164</v>
      </c>
      <c r="K249" s="1" t="s">
        <v>164</v>
      </c>
      <c r="L249" s="1" t="s">
        <v>164</v>
      </c>
      <c r="M249" s="1" t="s">
        <v>164</v>
      </c>
      <c r="N249" s="1" t="s">
        <v>164</v>
      </c>
      <c r="O249" s="1" t="s">
        <v>164</v>
      </c>
      <c r="T249" s="373" t="s">
        <v>390</v>
      </c>
      <c r="U249" s="338" t="s">
        <v>391</v>
      </c>
      <c r="V249" s="286" t="s">
        <v>390</v>
      </c>
      <c r="W249" s="415">
        <v>12000</v>
      </c>
      <c r="X249" s="267">
        <v>0</v>
      </c>
      <c r="Y249" s="405">
        <v>0</v>
      </c>
      <c r="Z249" s="267"/>
      <c r="AA249" s="405">
        <v>0</v>
      </c>
      <c r="AB249" s="267"/>
      <c r="AC249" s="267">
        <v>0</v>
      </c>
      <c r="AD249" s="488">
        <v>12000</v>
      </c>
      <c r="AE249" s="415">
        <v>0</v>
      </c>
      <c r="AF249" s="415">
        <v>12000</v>
      </c>
      <c r="AG249" s="495">
        <v>3677.570009</v>
      </c>
      <c r="AH249" s="299">
        <v>0.30646416741666666</v>
      </c>
      <c r="AI249" s="300"/>
      <c r="AJ249" s="267">
        <v>0</v>
      </c>
      <c r="AK249" s="270">
        <v>3677.570009</v>
      </c>
      <c r="AL249" s="339" t="e" vm="1">
        <v>#VALUE!</v>
      </c>
      <c r="AM249" s="496">
        <v>1460.9942512299999</v>
      </c>
      <c r="AN249" s="299">
        <v>0.12174952093583333</v>
      </c>
      <c r="AO249" s="300"/>
      <c r="AP249" s="267">
        <v>0</v>
      </c>
      <c r="AQ249" s="270">
        <v>1460.9942512299999</v>
      </c>
      <c r="AR249" s="174" t="e">
        <v>#N/A</v>
      </c>
      <c r="AS249" s="496">
        <v>1460.9942512299999</v>
      </c>
      <c r="AT249" s="299">
        <v>0.12174952093583333</v>
      </c>
      <c r="AU249" s="488">
        <v>8322.4299910000009</v>
      </c>
      <c r="AV249" s="416">
        <v>2216.5757577700001</v>
      </c>
      <c r="AW249" s="428">
        <v>10539.00574877</v>
      </c>
      <c r="AX249" s="437"/>
      <c r="AY249" s="195" t="e">
        <v>#N/A</v>
      </c>
      <c r="AZ249" s="176" t="e">
        <v>#N/A</v>
      </c>
      <c r="BA249" s="140"/>
      <c r="BB249" s="281"/>
      <c r="BC249" s="273"/>
      <c r="BD249" s="273"/>
      <c r="BE249" s="273"/>
      <c r="BF249" s="273"/>
      <c r="BG249" s="273"/>
      <c r="BH249" s="273"/>
      <c r="BI249" s="273"/>
      <c r="BJ249" s="273"/>
      <c r="BK249" s="273"/>
      <c r="BL249" s="273"/>
      <c r="BM249" s="273"/>
      <c r="BO249" s="273"/>
      <c r="BP249" s="273"/>
      <c r="BQ249" s="273"/>
      <c r="BR249" s="273"/>
      <c r="BS249" s="273"/>
      <c r="BT249" s="340"/>
      <c r="BU249" s="273"/>
      <c r="BV249" s="273"/>
      <c r="BW249" s="340"/>
      <c r="BX249" s="273"/>
      <c r="BY249" s="340"/>
      <c r="BZ249" s="273"/>
    </row>
    <row r="250" spans="1:78" ht="35">
      <c r="B250" s="1" t="s">
        <v>192</v>
      </c>
      <c r="C250" s="1" t="s">
        <v>477</v>
      </c>
      <c r="D250" s="279" t="s">
        <v>365</v>
      </c>
      <c r="E250" s="1" t="s">
        <v>176</v>
      </c>
      <c r="F250" s="1" t="s">
        <v>164</v>
      </c>
      <c r="G250" s="1" t="s">
        <v>164</v>
      </c>
      <c r="H250" s="1" t="s">
        <v>164</v>
      </c>
      <c r="I250" s="1" t="s">
        <v>164</v>
      </c>
      <c r="J250" s="1" t="s">
        <v>164</v>
      </c>
      <c r="K250" s="1" t="s">
        <v>164</v>
      </c>
      <c r="L250" s="1" t="s">
        <v>164</v>
      </c>
      <c r="M250" s="1" t="s">
        <v>164</v>
      </c>
      <c r="N250" s="1" t="s">
        <v>164</v>
      </c>
      <c r="O250" s="1" t="s">
        <v>164</v>
      </c>
      <c r="T250" s="374" t="s">
        <v>392</v>
      </c>
      <c r="U250" s="375" t="s">
        <v>393</v>
      </c>
      <c r="V250" s="287" t="s">
        <v>392</v>
      </c>
      <c r="W250" s="423">
        <v>3546.4940000000001</v>
      </c>
      <c r="X250" s="267">
        <v>0</v>
      </c>
      <c r="Y250" s="405">
        <v>0</v>
      </c>
      <c r="Z250" s="267"/>
      <c r="AA250" s="405">
        <v>0</v>
      </c>
      <c r="AB250" s="267"/>
      <c r="AC250" s="267"/>
      <c r="AD250" s="488">
        <v>3546.4940000000001</v>
      </c>
      <c r="AE250" s="423">
        <v>0</v>
      </c>
      <c r="AF250" s="423">
        <v>3546.4940000000001</v>
      </c>
      <c r="AG250" s="493">
        <v>1064.4789888</v>
      </c>
      <c r="AH250" s="308">
        <v>0.30014966578260105</v>
      </c>
      <c r="AI250" s="309"/>
      <c r="AJ250" s="267">
        <v>0</v>
      </c>
      <c r="AK250" s="270">
        <v>1064.4789888</v>
      </c>
      <c r="AL250" s="339" t="e" vm="1">
        <v>#VALUE!</v>
      </c>
      <c r="AM250" s="501">
        <v>499.67998806999998</v>
      </c>
      <c r="AN250" s="308">
        <v>0.1408940739981514</v>
      </c>
      <c r="AO250" s="309"/>
      <c r="AP250" s="267">
        <v>0</v>
      </c>
      <c r="AQ250" s="270">
        <v>499.67998806999998</v>
      </c>
      <c r="AR250" s="174" t="e">
        <v>#N/A</v>
      </c>
      <c r="AS250" s="501">
        <v>499.67998806999998</v>
      </c>
      <c r="AT250" s="308">
        <v>0.1408940739981514</v>
      </c>
      <c r="AU250" s="488">
        <v>2482.0150112000001</v>
      </c>
      <c r="AV250" s="424">
        <v>564.79900072999999</v>
      </c>
      <c r="AW250" s="440">
        <v>3046.8140119300001</v>
      </c>
      <c r="AX250" s="435"/>
      <c r="AY250" s="195" t="e">
        <v>#N/A</v>
      </c>
      <c r="AZ250" s="176" t="e">
        <v>#N/A</v>
      </c>
      <c r="BA250" s="140"/>
      <c r="BB250" s="281"/>
      <c r="BC250" s="273"/>
      <c r="BD250" s="273"/>
      <c r="BE250" s="273"/>
      <c r="BF250" s="273"/>
      <c r="BG250" s="273"/>
      <c r="BH250" s="273"/>
      <c r="BI250" s="273"/>
      <c r="BJ250" s="273"/>
      <c r="BK250" s="273"/>
      <c r="BL250" s="273"/>
      <c r="BM250" s="273"/>
      <c r="BO250" s="273"/>
      <c r="BP250" s="273"/>
      <c r="BQ250" s="273"/>
      <c r="BR250" s="273"/>
      <c r="BS250" s="273"/>
      <c r="BT250" s="340"/>
      <c r="BU250" s="273"/>
      <c r="BV250" s="273"/>
      <c r="BW250" s="340"/>
      <c r="BX250" s="273"/>
      <c r="BY250" s="340"/>
      <c r="BZ250" s="273"/>
    </row>
    <row r="251" spans="1:78" ht="23">
      <c r="B251" s="1" t="s">
        <v>192</v>
      </c>
      <c r="C251" s="1" t="s">
        <v>477</v>
      </c>
      <c r="D251" s="279" t="s">
        <v>362</v>
      </c>
      <c r="E251" s="1" t="s">
        <v>176</v>
      </c>
      <c r="F251" s="1" t="s">
        <v>164</v>
      </c>
      <c r="G251" s="1" t="s">
        <v>164</v>
      </c>
      <c r="H251" s="1" t="s">
        <v>164</v>
      </c>
      <c r="I251" s="1" t="s">
        <v>164</v>
      </c>
      <c r="J251" s="1" t="s">
        <v>164</v>
      </c>
      <c r="K251" s="1" t="s">
        <v>164</v>
      </c>
      <c r="L251" s="1" t="s">
        <v>164</v>
      </c>
      <c r="M251" s="1" t="s">
        <v>164</v>
      </c>
      <c r="N251" s="1" t="s">
        <v>164</v>
      </c>
      <c r="O251" s="1" t="s">
        <v>164</v>
      </c>
      <c r="T251" s="374" t="s">
        <v>394</v>
      </c>
      <c r="U251" s="338" t="s">
        <v>395</v>
      </c>
      <c r="V251" s="287" t="s">
        <v>394</v>
      </c>
      <c r="W251" s="423">
        <v>1882.0709999999999</v>
      </c>
      <c r="X251" s="267"/>
      <c r="Y251" s="405">
        <v>0</v>
      </c>
      <c r="Z251" s="267"/>
      <c r="AA251" s="405">
        <v>0</v>
      </c>
      <c r="AB251" s="267"/>
      <c r="AC251" s="267">
        <v>0</v>
      </c>
      <c r="AD251" s="488">
        <v>1882.0709999999999</v>
      </c>
      <c r="AE251" s="423">
        <v>0</v>
      </c>
      <c r="AF251" s="423">
        <v>1882.0709999999999</v>
      </c>
      <c r="AG251" s="493">
        <v>431.52560969999996</v>
      </c>
      <c r="AH251" s="308">
        <v>0.22928232234596888</v>
      </c>
      <c r="AI251" s="309"/>
      <c r="AJ251" s="267">
        <v>0</v>
      </c>
      <c r="AK251" s="270">
        <v>431.52560969999996</v>
      </c>
      <c r="AL251" s="339" t="e" vm="1">
        <v>#VALUE!</v>
      </c>
      <c r="AM251" s="501">
        <v>146.2123302</v>
      </c>
      <c r="AN251" s="308">
        <v>7.768693646520243E-2</v>
      </c>
      <c r="AO251" s="309"/>
      <c r="AP251" s="267">
        <v>0</v>
      </c>
      <c r="AQ251" s="270">
        <v>146.2123302</v>
      </c>
      <c r="AR251" s="174" t="e">
        <v>#N/A</v>
      </c>
      <c r="AS251" s="501">
        <v>146.2123302</v>
      </c>
      <c r="AT251" s="308">
        <v>7.768693646520243E-2</v>
      </c>
      <c r="AU251" s="488">
        <v>1450.5453903</v>
      </c>
      <c r="AV251" s="424">
        <v>285.31327949999996</v>
      </c>
      <c r="AW251" s="440">
        <v>1735.8586697999999</v>
      </c>
      <c r="AX251" s="435"/>
      <c r="AY251" s="195" t="e">
        <v>#N/A</v>
      </c>
      <c r="AZ251" s="176" t="e">
        <v>#N/A</v>
      </c>
      <c r="BA251" s="140"/>
      <c r="BB251" s="281"/>
      <c r="BC251" s="273"/>
      <c r="BD251" s="273"/>
      <c r="BE251" s="273"/>
      <c r="BF251" s="273"/>
      <c r="BG251" s="273"/>
      <c r="BH251" s="273"/>
      <c r="BI251" s="273"/>
      <c r="BJ251" s="273"/>
      <c r="BK251" s="273"/>
      <c r="BL251" s="273"/>
      <c r="BM251" s="273"/>
      <c r="BO251" s="273"/>
      <c r="BP251" s="273"/>
      <c r="BQ251" s="273"/>
      <c r="BR251" s="273"/>
      <c r="BS251" s="273"/>
      <c r="BT251" s="340"/>
      <c r="BU251" s="273"/>
      <c r="BV251" s="273"/>
      <c r="BW251" s="340"/>
      <c r="BX251" s="273"/>
      <c r="BY251" s="340"/>
      <c r="BZ251" s="273"/>
    </row>
    <row r="252" spans="1:78" ht="35">
      <c r="B252" s="1" t="s">
        <v>192</v>
      </c>
      <c r="C252" s="1" t="s">
        <v>477</v>
      </c>
      <c r="D252" s="279" t="s">
        <v>274</v>
      </c>
      <c r="E252" s="1" t="s">
        <v>176</v>
      </c>
      <c r="F252" s="1" t="s">
        <v>164</v>
      </c>
      <c r="G252" s="1" t="s">
        <v>164</v>
      </c>
      <c r="H252" s="1" t="s">
        <v>164</v>
      </c>
      <c r="I252" s="1" t="s">
        <v>164</v>
      </c>
      <c r="J252" s="1" t="s">
        <v>164</v>
      </c>
      <c r="K252" s="1" t="s">
        <v>164</v>
      </c>
      <c r="L252" s="1" t="s">
        <v>164</v>
      </c>
      <c r="M252" s="1" t="s">
        <v>164</v>
      </c>
      <c r="N252" s="1" t="s">
        <v>164</v>
      </c>
      <c r="O252" s="1" t="s">
        <v>164</v>
      </c>
      <c r="T252" s="359" t="s">
        <v>396</v>
      </c>
      <c r="U252" s="338" t="s">
        <v>397</v>
      </c>
      <c r="V252" s="311" t="s">
        <v>396</v>
      </c>
      <c r="W252" s="405">
        <v>750</v>
      </c>
      <c r="X252" s="267">
        <v>0</v>
      </c>
      <c r="Y252" s="405">
        <v>0</v>
      </c>
      <c r="Z252" s="267"/>
      <c r="AA252" s="405">
        <v>0</v>
      </c>
      <c r="AB252" s="267"/>
      <c r="AC252" s="267">
        <v>0</v>
      </c>
      <c r="AD252" s="488">
        <v>750</v>
      </c>
      <c r="AE252" s="405">
        <v>0</v>
      </c>
      <c r="AF252" s="405">
        <v>750</v>
      </c>
      <c r="AG252" s="493">
        <v>745.00001399999996</v>
      </c>
      <c r="AH252" s="268">
        <v>0.99333335199999995</v>
      </c>
      <c r="AI252" s="269"/>
      <c r="AJ252" s="267">
        <v>0</v>
      </c>
      <c r="AK252" s="270">
        <v>745.00001399999996</v>
      </c>
      <c r="AL252" s="339" t="e" vm="1">
        <v>#VALUE!</v>
      </c>
      <c r="AM252" s="494">
        <v>0</v>
      </c>
      <c r="AN252" s="268">
        <v>0</v>
      </c>
      <c r="AO252" s="269"/>
      <c r="AP252" s="267">
        <v>0</v>
      </c>
      <c r="AQ252" s="270">
        <v>0</v>
      </c>
      <c r="AR252" s="174" t="e">
        <v>#N/A</v>
      </c>
      <c r="AS252" s="494">
        <v>0</v>
      </c>
      <c r="AT252" s="268">
        <v>0</v>
      </c>
      <c r="AU252" s="488">
        <v>4.9999860000000353</v>
      </c>
      <c r="AV252" s="407">
        <v>745.00001399999996</v>
      </c>
      <c r="AW252" s="430">
        <v>750</v>
      </c>
      <c r="AX252" s="436"/>
      <c r="AY252" s="195" t="e">
        <v>#N/A</v>
      </c>
      <c r="AZ252" s="176" t="e">
        <v>#N/A</v>
      </c>
      <c r="BA252" s="140"/>
      <c r="BB252" s="281"/>
      <c r="BC252" s="273"/>
      <c r="BD252" s="273"/>
      <c r="BE252" s="273"/>
      <c r="BF252" s="273"/>
      <c r="BG252" s="273"/>
      <c r="BH252" s="273"/>
      <c r="BI252" s="273"/>
      <c r="BJ252" s="273"/>
      <c r="BK252" s="273"/>
      <c r="BL252" s="273"/>
      <c r="BM252" s="273"/>
      <c r="BO252" s="273"/>
      <c r="BP252" s="273"/>
      <c r="BQ252" s="273"/>
      <c r="BR252" s="273"/>
      <c r="BS252" s="273"/>
      <c r="BT252" s="340"/>
      <c r="BU252" s="273"/>
      <c r="BV252" s="273"/>
      <c r="BW252" s="340"/>
      <c r="BX252" s="273"/>
      <c r="BY252" s="340"/>
      <c r="BZ252" s="273"/>
    </row>
    <row r="253" spans="1:78" ht="90" customHeight="1">
      <c r="B253" s="1" t="s">
        <v>192</v>
      </c>
      <c r="C253" s="1" t="s">
        <v>477</v>
      </c>
      <c r="D253" s="279" t="s">
        <v>398</v>
      </c>
      <c r="E253" s="1" t="s">
        <v>176</v>
      </c>
      <c r="F253" s="1" t="s">
        <v>164</v>
      </c>
      <c r="G253" s="1" t="s">
        <v>164</v>
      </c>
      <c r="H253" s="1" t="s">
        <v>164</v>
      </c>
      <c r="I253" s="1" t="s">
        <v>164</v>
      </c>
      <c r="J253" s="1" t="s">
        <v>164</v>
      </c>
      <c r="K253" s="1" t="s">
        <v>164</v>
      </c>
      <c r="L253" s="1" t="s">
        <v>164</v>
      </c>
      <c r="M253" s="1" t="s">
        <v>164</v>
      </c>
      <c r="N253" s="1" t="s">
        <v>164</v>
      </c>
      <c r="O253" s="1" t="s">
        <v>164</v>
      </c>
      <c r="T253" s="359" t="s">
        <v>399</v>
      </c>
      <c r="U253" s="338" t="s">
        <v>400</v>
      </c>
      <c r="V253" s="311" t="s">
        <v>399</v>
      </c>
      <c r="W253" s="405">
        <v>750</v>
      </c>
      <c r="X253" s="267">
        <v>0</v>
      </c>
      <c r="Y253" s="405">
        <v>0</v>
      </c>
      <c r="Z253" s="267"/>
      <c r="AA253" s="405">
        <v>0</v>
      </c>
      <c r="AB253" s="267"/>
      <c r="AC253" s="267">
        <v>0</v>
      </c>
      <c r="AD253" s="488">
        <v>750</v>
      </c>
      <c r="AE253" s="405">
        <v>0</v>
      </c>
      <c r="AF253" s="405">
        <v>750</v>
      </c>
      <c r="AG253" s="493">
        <v>625.89080300000001</v>
      </c>
      <c r="AH253" s="268">
        <v>0.8345210706666667</v>
      </c>
      <c r="AI253" s="269"/>
      <c r="AJ253" s="267">
        <v>0</v>
      </c>
      <c r="AK253" s="270">
        <v>625.89080300000001</v>
      </c>
      <c r="AL253" s="339" t="e" vm="1">
        <v>#VALUE!</v>
      </c>
      <c r="AM253" s="494">
        <v>304.73188699999997</v>
      </c>
      <c r="AN253" s="268">
        <v>0.4063091826666666</v>
      </c>
      <c r="AO253" s="269"/>
      <c r="AP253" s="267">
        <v>0</v>
      </c>
      <c r="AQ253" s="270">
        <v>304.73188699999997</v>
      </c>
      <c r="AR253" s="174" t="e">
        <v>#N/A</v>
      </c>
      <c r="AS253" s="494">
        <v>304.73188699999997</v>
      </c>
      <c r="AT253" s="268">
        <v>0.4063091826666666</v>
      </c>
      <c r="AU253" s="488">
        <v>124.10919699999999</v>
      </c>
      <c r="AV253" s="407">
        <v>321.15891600000003</v>
      </c>
      <c r="AW253" s="430">
        <v>445.26811300000003</v>
      </c>
      <c r="AX253" s="436"/>
      <c r="AY253" s="195" t="e">
        <v>#N/A</v>
      </c>
      <c r="AZ253" s="176" t="e">
        <v>#N/A</v>
      </c>
      <c r="BA253" s="140"/>
      <c r="BB253" s="281"/>
      <c r="BC253" s="273"/>
      <c r="BD253" s="273"/>
      <c r="BE253" s="273"/>
      <c r="BF253" s="273"/>
      <c r="BG253" s="273"/>
      <c r="BH253" s="273"/>
      <c r="BI253" s="273"/>
      <c r="BJ253" s="273"/>
      <c r="BK253" s="273"/>
      <c r="BL253" s="273"/>
      <c r="BM253" s="273"/>
      <c r="BO253" s="273"/>
      <c r="BP253" s="273"/>
      <c r="BQ253" s="273"/>
      <c r="BR253" s="273"/>
      <c r="BS253" s="273"/>
      <c r="BT253" s="340"/>
      <c r="BU253" s="273"/>
      <c r="BV253" s="273"/>
      <c r="BW253" s="340"/>
      <c r="BX253" s="273"/>
      <c r="BY253" s="340"/>
      <c r="BZ253" s="273"/>
    </row>
    <row r="254" spans="1:78" ht="72" customHeight="1">
      <c r="B254" s="1" t="s">
        <v>192</v>
      </c>
      <c r="C254" s="1" t="s">
        <v>477</v>
      </c>
      <c r="D254" s="279" t="s">
        <v>356</v>
      </c>
      <c r="E254" s="1" t="s">
        <v>176</v>
      </c>
      <c r="F254" s="1" t="s">
        <v>164</v>
      </c>
      <c r="G254" s="1" t="s">
        <v>164</v>
      </c>
      <c r="H254" s="1" t="s">
        <v>164</v>
      </c>
      <c r="I254" s="1" t="s">
        <v>164</v>
      </c>
      <c r="J254" s="1" t="s">
        <v>164</v>
      </c>
      <c r="K254" s="1" t="s">
        <v>164</v>
      </c>
      <c r="L254" s="1" t="s">
        <v>164</v>
      </c>
      <c r="M254" s="1" t="s">
        <v>164</v>
      </c>
      <c r="N254" s="1" t="s">
        <v>164</v>
      </c>
      <c r="O254" s="1" t="s">
        <v>164</v>
      </c>
      <c r="T254" s="359" t="s">
        <v>401</v>
      </c>
      <c r="U254" s="338" t="s">
        <v>402</v>
      </c>
      <c r="V254" s="311" t="s">
        <v>401</v>
      </c>
      <c r="W254" s="405">
        <v>738</v>
      </c>
      <c r="X254" s="267">
        <v>0</v>
      </c>
      <c r="Y254" s="405">
        <v>0</v>
      </c>
      <c r="Z254" s="267"/>
      <c r="AA254" s="405">
        <v>0</v>
      </c>
      <c r="AB254" s="267"/>
      <c r="AC254" s="267">
        <v>0</v>
      </c>
      <c r="AD254" s="488">
        <v>738</v>
      </c>
      <c r="AE254" s="405">
        <v>0</v>
      </c>
      <c r="AF254" s="405">
        <v>738</v>
      </c>
      <c r="AG254" s="493">
        <v>622.69826833000002</v>
      </c>
      <c r="AH254" s="268">
        <v>0.84376459123306236</v>
      </c>
      <c r="AI254" s="269"/>
      <c r="AJ254" s="267">
        <v>0</v>
      </c>
      <c r="AK254" s="270">
        <v>622.69826833000002</v>
      </c>
      <c r="AL254" s="339" t="e" vm="1">
        <v>#VALUE!</v>
      </c>
      <c r="AM254" s="494">
        <v>277.42760232999996</v>
      </c>
      <c r="AN254" s="268">
        <v>0.3759181603387533</v>
      </c>
      <c r="AO254" s="269"/>
      <c r="AP254" s="267">
        <v>0</v>
      </c>
      <c r="AQ254" s="270">
        <v>277.42760232999996</v>
      </c>
      <c r="AR254" s="174" t="e">
        <v>#N/A</v>
      </c>
      <c r="AS254" s="494">
        <v>277.42760232999996</v>
      </c>
      <c r="AT254" s="268">
        <v>0.3759181603387533</v>
      </c>
      <c r="AU254" s="488">
        <v>115.30173166999998</v>
      </c>
      <c r="AV254" s="407">
        <v>345.27066600000006</v>
      </c>
      <c r="AW254" s="430">
        <v>460.57239767000004</v>
      </c>
      <c r="AX254" s="436"/>
      <c r="AY254" s="195" t="e">
        <v>#N/A</v>
      </c>
      <c r="AZ254" s="176" t="e">
        <v>#N/A</v>
      </c>
      <c r="BA254" s="140"/>
      <c r="BB254" s="281"/>
      <c r="BC254" s="273"/>
      <c r="BD254" s="273"/>
      <c r="BE254" s="273"/>
      <c r="BF254" s="273"/>
      <c r="BG254" s="273"/>
      <c r="BH254" s="273"/>
      <c r="BI254" s="273"/>
      <c r="BJ254" s="273"/>
      <c r="BK254" s="273"/>
      <c r="BL254" s="273"/>
      <c r="BM254" s="273"/>
      <c r="BO254" s="273"/>
      <c r="BP254" s="273"/>
      <c r="BQ254" s="273"/>
      <c r="BR254" s="273"/>
      <c r="BS254" s="273"/>
      <c r="BT254" s="340"/>
      <c r="BU254" s="273"/>
      <c r="BV254" s="273"/>
      <c r="BW254" s="340"/>
      <c r="BX254" s="273"/>
      <c r="BY254" s="340"/>
      <c r="BZ254" s="273"/>
    </row>
    <row r="255" spans="1:78" ht="37.5" customHeight="1" thickBot="1">
      <c r="B255" s="1" t="s">
        <v>192</v>
      </c>
      <c r="C255" s="1" t="s">
        <v>477</v>
      </c>
      <c r="D255" s="279" t="s">
        <v>278</v>
      </c>
      <c r="E255" s="1" t="s">
        <v>176</v>
      </c>
      <c r="F255" s="1" t="s">
        <v>164</v>
      </c>
      <c r="G255" s="1" t="s">
        <v>164</v>
      </c>
      <c r="H255" s="1" t="s">
        <v>164</v>
      </c>
      <c r="I255" s="1" t="s">
        <v>164</v>
      </c>
      <c r="J255" s="1" t="s">
        <v>164</v>
      </c>
      <c r="K255" s="1" t="s">
        <v>164</v>
      </c>
      <c r="L255" s="1" t="s">
        <v>164</v>
      </c>
      <c r="M255" s="1" t="s">
        <v>164</v>
      </c>
      <c r="N255" s="1" t="s">
        <v>164</v>
      </c>
      <c r="O255" s="1" t="s">
        <v>164</v>
      </c>
      <c r="T255" s="311" t="s">
        <v>403</v>
      </c>
      <c r="U255" s="338" t="s">
        <v>404</v>
      </c>
      <c r="V255" s="311" t="s">
        <v>403</v>
      </c>
      <c r="W255" s="405">
        <v>624</v>
      </c>
      <c r="X255" s="267">
        <v>0</v>
      </c>
      <c r="Y255" s="405">
        <v>0</v>
      </c>
      <c r="Z255" s="267"/>
      <c r="AA255" s="405">
        <v>0</v>
      </c>
      <c r="AB255" s="267"/>
      <c r="AC255" s="267">
        <v>0</v>
      </c>
      <c r="AD255" s="488">
        <v>624</v>
      </c>
      <c r="AE255" s="405">
        <v>0</v>
      </c>
      <c r="AF255" s="405">
        <v>624</v>
      </c>
      <c r="AG255" s="493">
        <v>0</v>
      </c>
      <c r="AH255" s="268">
        <v>0</v>
      </c>
      <c r="AI255" s="269"/>
      <c r="AJ255" s="267">
        <v>0</v>
      </c>
      <c r="AK255" s="270">
        <v>0</v>
      </c>
      <c r="AL255" s="339" t="e" vm="1">
        <v>#VALUE!</v>
      </c>
      <c r="AM255" s="494">
        <v>0</v>
      </c>
      <c r="AN255" s="268">
        <v>0</v>
      </c>
      <c r="AO255" s="269"/>
      <c r="AP255" s="267">
        <v>0</v>
      </c>
      <c r="AQ255" s="270">
        <v>0</v>
      </c>
      <c r="AR255" s="174" t="e">
        <v>#N/A</v>
      </c>
      <c r="AS255" s="494">
        <v>0</v>
      </c>
      <c r="AT255" s="268">
        <v>0</v>
      </c>
      <c r="AU255" s="488">
        <v>624</v>
      </c>
      <c r="AV255" s="407">
        <v>0</v>
      </c>
      <c r="AW255" s="430">
        <v>624</v>
      </c>
      <c r="AX255" s="436"/>
      <c r="AY255" s="195" t="e">
        <v>#N/A</v>
      </c>
      <c r="AZ255" s="176" t="e">
        <v>#N/A</v>
      </c>
      <c r="BA255" s="140"/>
      <c r="BB255" s="281"/>
      <c r="BC255" s="273"/>
      <c r="BD255" s="273"/>
      <c r="BE255" s="273"/>
      <c r="BF255" s="273"/>
      <c r="BG255" s="273"/>
      <c r="BH255" s="273"/>
      <c r="BI255" s="273"/>
      <c r="BJ255" s="273"/>
      <c r="BK255" s="273"/>
      <c r="BL255" s="273"/>
      <c r="BM255" s="273"/>
      <c r="BO255" s="273"/>
      <c r="BP255" s="273"/>
      <c r="BQ255" s="273"/>
      <c r="BR255" s="273"/>
      <c r="BS255" s="273"/>
      <c r="BT255" s="340"/>
      <c r="BU255" s="273"/>
      <c r="BV255" s="273"/>
      <c r="BW255" s="340"/>
      <c r="BX255" s="273"/>
      <c r="BY255" s="340"/>
      <c r="BZ255" s="273"/>
    </row>
    <row r="256" spans="1:78" ht="24.75" customHeight="1" thickBot="1">
      <c r="T256" s="160" t="s">
        <v>76</v>
      </c>
      <c r="U256" s="457"/>
      <c r="V256" s="160" t="s">
        <v>76</v>
      </c>
      <c r="W256" s="398">
        <v>100000</v>
      </c>
      <c r="X256" s="398">
        <v>0</v>
      </c>
      <c r="Y256" s="398">
        <v>0</v>
      </c>
      <c r="Z256" s="398">
        <v>0</v>
      </c>
      <c r="AA256" s="398">
        <v>0</v>
      </c>
      <c r="AB256" s="398">
        <v>0</v>
      </c>
      <c r="AC256" s="398">
        <v>0</v>
      </c>
      <c r="AD256" s="473">
        <v>100000</v>
      </c>
      <c r="AE256" s="398">
        <v>0</v>
      </c>
      <c r="AF256" s="398">
        <v>100000</v>
      </c>
      <c r="AG256" s="473">
        <v>12660.289775229998</v>
      </c>
      <c r="AH256" s="171">
        <v>0.12660289775229996</v>
      </c>
      <c r="AI256" s="292"/>
      <c r="AJ256" s="293">
        <v>0</v>
      </c>
      <c r="AK256" s="190">
        <v>7167.1636928300013</v>
      </c>
      <c r="AL256" s="339" t="e" vm="1">
        <v>#VALUE!</v>
      </c>
      <c r="AM256" s="473">
        <v>4730.9993698999997</v>
      </c>
      <c r="AN256" s="188">
        <v>4.7309993698999998E-2</v>
      </c>
      <c r="AO256" s="294"/>
      <c r="AP256" s="293">
        <v>0</v>
      </c>
      <c r="AQ256" s="190">
        <v>2689.0460588299998</v>
      </c>
      <c r="AR256" s="174" t="e">
        <v>#N/A</v>
      </c>
      <c r="AS256" s="473">
        <v>4730.9993698999997</v>
      </c>
      <c r="AT256" s="188">
        <v>4.7309993698999998E-2</v>
      </c>
      <c r="AU256" s="473">
        <v>87339.71022476998</v>
      </c>
      <c r="AV256" s="398">
        <v>7929.2904053299999</v>
      </c>
      <c r="AW256" s="398">
        <v>95269.000630099981</v>
      </c>
      <c r="AX256" s="434"/>
      <c r="AY256" s="192" t="e">
        <v>#N/A</v>
      </c>
      <c r="AZ256" s="176" t="e">
        <v>#N/A</v>
      </c>
      <c r="BA256" s="140"/>
      <c r="BB256" s="284"/>
      <c r="BC256" s="285"/>
      <c r="BD256" s="285"/>
      <c r="BE256" s="285"/>
      <c r="BF256" s="285"/>
      <c r="BG256" s="285"/>
      <c r="BH256" s="285"/>
      <c r="BI256" s="285"/>
      <c r="BJ256" s="285"/>
      <c r="BK256" s="285"/>
      <c r="BL256" s="285"/>
      <c r="BM256" s="285"/>
      <c r="BO256" s="376"/>
      <c r="BP256" s="376"/>
      <c r="BQ256" s="376"/>
      <c r="BR256" s="376"/>
      <c r="BS256" s="376"/>
      <c r="BT256" s="376"/>
      <c r="BU256" s="376"/>
      <c r="BV256" s="376"/>
      <c r="BW256" s="376"/>
      <c r="BX256" s="376"/>
      <c r="BY256" s="376"/>
      <c r="BZ256" s="376"/>
    </row>
    <row r="257" spans="1:78" ht="9.75" customHeight="1" thickBot="1">
      <c r="B257" s="198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T257" s="145"/>
      <c r="U257" s="447"/>
      <c r="V257" s="146"/>
      <c r="W257" s="377"/>
      <c r="X257" s="377"/>
      <c r="Y257" s="377"/>
      <c r="Z257" s="377"/>
      <c r="AA257" s="377"/>
      <c r="AB257" s="377"/>
      <c r="AC257" s="377"/>
      <c r="AD257" s="441"/>
      <c r="AE257" s="377"/>
      <c r="AF257" s="377"/>
      <c r="AG257" s="441"/>
      <c r="AH257" s="147"/>
      <c r="AI257" s="148"/>
      <c r="AJ257" s="148"/>
      <c r="AK257" s="148"/>
      <c r="AL257" s="141"/>
      <c r="AM257" s="441"/>
      <c r="AN257" s="147"/>
      <c r="AO257" s="148"/>
      <c r="AP257" s="148"/>
      <c r="AQ257" s="148"/>
      <c r="AR257" s="141"/>
      <c r="AS257" s="441"/>
      <c r="AT257" s="147"/>
      <c r="AU257" s="441"/>
      <c r="AV257" s="391"/>
      <c r="AW257" s="391"/>
      <c r="AX257" s="391"/>
      <c r="AY257" s="148"/>
      <c r="AZ257" s="148"/>
      <c r="BA257" s="140"/>
      <c r="BB257" s="281"/>
      <c r="BC257" s="273"/>
      <c r="BD257" s="273"/>
      <c r="BE257" s="273"/>
      <c r="BF257" s="273"/>
      <c r="BG257" s="273"/>
      <c r="BH257" s="273"/>
      <c r="BI257" s="273"/>
      <c r="BJ257" s="273"/>
      <c r="BK257" s="273"/>
      <c r="BL257" s="273"/>
      <c r="BM257" s="273"/>
      <c r="BO257" s="352"/>
      <c r="BP257" s="352"/>
      <c r="BQ257" s="352"/>
      <c r="BR257" s="352"/>
      <c r="BS257" s="352"/>
      <c r="BT257" s="352"/>
      <c r="BU257" s="352"/>
      <c r="BV257" s="352"/>
      <c r="BW257" s="352"/>
      <c r="BX257" s="352"/>
      <c r="BY257" s="352"/>
      <c r="BZ257" s="352"/>
    </row>
    <row r="258" spans="1:78" ht="21" customHeight="1">
      <c r="T258" s="535" t="s">
        <v>405</v>
      </c>
      <c r="U258" s="535"/>
      <c r="V258" s="535"/>
      <c r="W258" s="535"/>
      <c r="X258" s="535"/>
      <c r="Y258" s="535"/>
      <c r="Z258" s="535"/>
      <c r="AA258" s="535"/>
      <c r="AB258" s="535"/>
      <c r="AC258" s="535"/>
      <c r="AD258" s="535"/>
      <c r="AE258" s="535"/>
      <c r="AF258" s="535"/>
      <c r="AG258" s="535"/>
      <c r="AH258" s="535"/>
      <c r="AI258" s="535"/>
      <c r="AJ258" s="535"/>
      <c r="AK258" s="535"/>
      <c r="AL258" s="535"/>
      <c r="AM258" s="535"/>
      <c r="AN258" s="535"/>
      <c r="AO258" s="535"/>
      <c r="AP258" s="535"/>
      <c r="AQ258" s="535"/>
      <c r="AR258" s="535"/>
      <c r="AS258" s="243"/>
      <c r="AT258" s="243"/>
      <c r="AU258" s="441"/>
      <c r="AV258" s="391"/>
      <c r="AW258" s="391"/>
      <c r="AX258" s="391"/>
      <c r="AY258" s="148"/>
      <c r="AZ258" s="148"/>
      <c r="BA258" s="140"/>
      <c r="BB258" s="281"/>
      <c r="BC258" s="273"/>
      <c r="BD258" s="273"/>
      <c r="BE258" s="273"/>
      <c r="BF258" s="273"/>
      <c r="BG258" s="273"/>
      <c r="BH258" s="273"/>
      <c r="BI258" s="273"/>
      <c r="BJ258" s="273"/>
      <c r="BK258" s="273"/>
      <c r="BL258" s="273"/>
      <c r="BM258" s="273"/>
      <c r="BO258" s="352"/>
      <c r="BP258" s="352"/>
      <c r="BQ258" s="352"/>
      <c r="BR258" s="352"/>
      <c r="BS258" s="352"/>
      <c r="BT258" s="352"/>
      <c r="BU258" s="352"/>
      <c r="BV258" s="352"/>
      <c r="BW258" s="352"/>
      <c r="BX258" s="352"/>
      <c r="BY258" s="352"/>
      <c r="BZ258" s="352"/>
    </row>
    <row r="259" spans="1:78" ht="9.75" customHeight="1" thickBot="1">
      <c r="T259" s="145"/>
      <c r="U259" s="447"/>
      <c r="V259" s="146"/>
      <c r="W259" s="145"/>
      <c r="X259" s="145"/>
      <c r="Y259" s="145"/>
      <c r="Z259" s="145"/>
      <c r="AA259" s="145"/>
      <c r="AB259" s="145"/>
      <c r="AC259" s="145"/>
      <c r="AD259" s="441"/>
      <c r="AE259" s="145"/>
      <c r="AF259" s="145"/>
      <c r="AG259" s="441"/>
      <c r="AH259" s="147"/>
      <c r="AI259" s="148"/>
      <c r="AJ259" s="148"/>
      <c r="AK259" s="148"/>
      <c r="AL259" s="141"/>
      <c r="AM259" s="441"/>
      <c r="AN259" s="147"/>
      <c r="AO259" s="148"/>
      <c r="AP259" s="148"/>
      <c r="AQ259" s="148"/>
      <c r="AR259" s="141"/>
      <c r="AS259" s="441"/>
      <c r="AT259" s="147"/>
      <c r="AU259" s="441"/>
      <c r="AV259" s="391"/>
      <c r="AW259" s="391"/>
      <c r="AX259" s="391"/>
      <c r="AY259" s="148"/>
      <c r="AZ259" s="148"/>
      <c r="BA259" s="140"/>
      <c r="BB259" s="281"/>
      <c r="BC259" s="273"/>
      <c r="BD259" s="273"/>
      <c r="BE259" s="273"/>
      <c r="BF259" s="273"/>
      <c r="BG259" s="273"/>
      <c r="BH259" s="273"/>
      <c r="BI259" s="273"/>
      <c r="BJ259" s="273"/>
      <c r="BK259" s="273"/>
      <c r="BL259" s="273"/>
      <c r="BM259" s="273"/>
      <c r="BO259" s="352"/>
      <c r="BP259" s="352"/>
      <c r="BQ259" s="352"/>
      <c r="BR259" s="352"/>
      <c r="BS259" s="352"/>
      <c r="BT259" s="352"/>
      <c r="BU259" s="352"/>
      <c r="BV259" s="352"/>
      <c r="BW259" s="352"/>
      <c r="BX259" s="352"/>
      <c r="BY259" s="352"/>
      <c r="BZ259" s="352"/>
    </row>
    <row r="260" spans="1:78" ht="51" customHeight="1" thickBot="1">
      <c r="B260" s="154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159" t="s">
        <v>125</v>
      </c>
      <c r="U260" s="456"/>
      <c r="V260" s="159" t="s">
        <v>125</v>
      </c>
      <c r="W260" s="160" t="s">
        <v>126</v>
      </c>
      <c r="X260" s="160" t="s">
        <v>127</v>
      </c>
      <c r="Y260" s="160" t="s">
        <v>128</v>
      </c>
      <c r="Z260" s="160" t="s">
        <v>129</v>
      </c>
      <c r="AA260" s="160" t="s">
        <v>130</v>
      </c>
      <c r="AB260" s="160" t="s">
        <v>131</v>
      </c>
      <c r="AC260" s="159" t="s">
        <v>132</v>
      </c>
      <c r="AD260" s="469" t="s">
        <v>133</v>
      </c>
      <c r="AE260" s="159" t="s">
        <v>134</v>
      </c>
      <c r="AF260" s="159" t="s">
        <v>135</v>
      </c>
      <c r="AG260" s="469" t="s">
        <v>0</v>
      </c>
      <c r="AH260" s="161" t="s">
        <v>136</v>
      </c>
      <c r="AI260" s="162" t="s">
        <v>137</v>
      </c>
      <c r="AJ260" s="162" t="s">
        <v>138</v>
      </c>
      <c r="AK260" s="162" t="s">
        <v>139</v>
      </c>
      <c r="AL260" s="163" t="s">
        <v>140</v>
      </c>
      <c r="AM260" s="469" t="s">
        <v>141</v>
      </c>
      <c r="AN260" s="161" t="s">
        <v>142</v>
      </c>
      <c r="AO260" s="162"/>
      <c r="AP260" s="259" t="s">
        <v>144</v>
      </c>
      <c r="AQ260" s="259" t="s">
        <v>145</v>
      </c>
      <c r="AR260" s="288" t="s">
        <v>146</v>
      </c>
      <c r="AS260" s="469" t="s">
        <v>472</v>
      </c>
      <c r="AT260" s="161" t="s">
        <v>473</v>
      </c>
      <c r="AU260" s="469" t="s">
        <v>147</v>
      </c>
      <c r="AV260" s="392" t="s">
        <v>148</v>
      </c>
      <c r="AW260" s="392" t="s">
        <v>149</v>
      </c>
      <c r="AX260" s="438"/>
      <c r="AY260" s="164" t="s">
        <v>151</v>
      </c>
      <c r="AZ260" s="165" t="s">
        <v>152</v>
      </c>
      <c r="BA260" s="140"/>
      <c r="BB260" s="166"/>
      <c r="BC260" s="168"/>
      <c r="BD260" s="168"/>
      <c r="BE260" s="168"/>
      <c r="BF260" s="168"/>
      <c r="BG260" s="168"/>
      <c r="BH260" s="168"/>
      <c r="BI260" s="168"/>
      <c r="BJ260" s="168"/>
      <c r="BK260" s="168"/>
      <c r="BL260" s="168"/>
      <c r="BM260" s="168"/>
      <c r="BO260" s="358"/>
      <c r="BP260" s="353"/>
      <c r="BQ260" s="353"/>
      <c r="BR260" s="353"/>
      <c r="BS260" s="353"/>
      <c r="BT260" s="353"/>
      <c r="BU260" s="353"/>
      <c r="BV260" s="353"/>
      <c r="BW260" s="353"/>
      <c r="BX260" s="353"/>
      <c r="BY260" s="353"/>
      <c r="BZ260" s="353"/>
    </row>
    <row r="261" spans="1:78" ht="22.5" customHeight="1" thickBot="1">
      <c r="B261" s="169" t="s">
        <v>194</v>
      </c>
      <c r="C261" s="1" t="s">
        <v>478</v>
      </c>
      <c r="D261" s="1" t="s">
        <v>164</v>
      </c>
      <c r="E261" s="1" t="s">
        <v>165</v>
      </c>
      <c r="F261" s="1" t="s">
        <v>164</v>
      </c>
      <c r="G261" s="1" t="s">
        <v>164</v>
      </c>
      <c r="H261" s="1" t="s">
        <v>164</v>
      </c>
      <c r="I261" s="1" t="s">
        <v>164</v>
      </c>
      <c r="J261" s="1" t="s">
        <v>164</v>
      </c>
      <c r="K261" s="1" t="s">
        <v>164</v>
      </c>
      <c r="L261" s="1" t="s">
        <v>164</v>
      </c>
      <c r="M261" s="1" t="s">
        <v>164</v>
      </c>
      <c r="N261" s="1" t="s">
        <v>164</v>
      </c>
      <c r="O261" s="1" t="s">
        <v>164</v>
      </c>
      <c r="T261" s="160" t="s">
        <v>166</v>
      </c>
      <c r="U261" s="457"/>
      <c r="V261" s="160" t="s">
        <v>166</v>
      </c>
      <c r="W261" s="398">
        <v>66828.848009000008</v>
      </c>
      <c r="X261" s="190">
        <v>0</v>
      </c>
      <c r="Y261" s="190">
        <v>0</v>
      </c>
      <c r="Z261" s="190"/>
      <c r="AA261" s="190">
        <v>0</v>
      </c>
      <c r="AB261" s="190">
        <v>0</v>
      </c>
      <c r="AC261" s="190">
        <v>0</v>
      </c>
      <c r="AD261" s="473">
        <v>66828.848009000008</v>
      </c>
      <c r="AE261" s="398">
        <v>0</v>
      </c>
      <c r="AF261" s="398">
        <v>66828.848009000008</v>
      </c>
      <c r="AG261" s="473">
        <v>38903.004013959995</v>
      </c>
      <c r="AH261" s="171">
        <v>0.5821289035046785</v>
      </c>
      <c r="AI261" s="246"/>
      <c r="AJ261" s="330">
        <v>0</v>
      </c>
      <c r="AK261" s="330">
        <v>38474.579933959998</v>
      </c>
      <c r="AL261" s="339" t="e" vm="1">
        <v>#VALUE!</v>
      </c>
      <c r="AM261" s="497">
        <v>32017.568436340003</v>
      </c>
      <c r="AN261" s="343">
        <v>0.47909801515698902</v>
      </c>
      <c r="AO261" s="225"/>
      <c r="AP261" s="330">
        <v>0</v>
      </c>
      <c r="AQ261" s="330">
        <v>31589.144356340003</v>
      </c>
      <c r="AR261" s="174" t="e">
        <v>#N/A</v>
      </c>
      <c r="AS261" s="497">
        <v>31379.609645520002</v>
      </c>
      <c r="AT261" s="343">
        <v>0.46955185642724279</v>
      </c>
      <c r="AU261" s="473">
        <v>27925.843995039999</v>
      </c>
      <c r="AV261" s="398">
        <v>6885.4355776200009</v>
      </c>
      <c r="AW261" s="400">
        <v>34811.279572660002</v>
      </c>
      <c r="AX261" s="434"/>
      <c r="AY261" s="192" t="e">
        <v>#N/A</v>
      </c>
      <c r="AZ261" s="176" t="e">
        <v>#N/A</v>
      </c>
      <c r="BA261" s="140"/>
      <c r="BB261" s="350"/>
      <c r="BC261" s="350"/>
      <c r="BD261" s="350"/>
      <c r="BE261" s="350"/>
      <c r="BF261" s="350"/>
      <c r="BG261" s="350"/>
      <c r="BH261" s="350"/>
      <c r="BI261" s="350"/>
      <c r="BJ261" s="350"/>
      <c r="BK261" s="350"/>
      <c r="BL261" s="350"/>
      <c r="BM261" s="350"/>
      <c r="BO261" s="350"/>
      <c r="BP261" s="350"/>
      <c r="BQ261" s="350"/>
      <c r="BR261" s="350"/>
      <c r="BS261" s="350"/>
      <c r="BT261" s="350"/>
      <c r="BU261" s="350"/>
      <c r="BV261" s="350"/>
      <c r="BW261" s="350"/>
      <c r="BX261" s="350"/>
      <c r="BY261" s="350"/>
      <c r="BZ261" s="350"/>
    </row>
    <row r="262" spans="1:78" ht="22.5" customHeight="1">
      <c r="B262" s="169" t="s">
        <v>194</v>
      </c>
      <c r="C262" s="1" t="s">
        <v>478</v>
      </c>
      <c r="D262" s="1" t="s">
        <v>164</v>
      </c>
      <c r="E262" s="1" t="s">
        <v>165</v>
      </c>
      <c r="F262" s="1">
        <v>1</v>
      </c>
      <c r="G262" s="1" t="s">
        <v>164</v>
      </c>
      <c r="H262" s="1" t="s">
        <v>164</v>
      </c>
      <c r="I262" s="1" t="s">
        <v>164</v>
      </c>
      <c r="J262" s="1" t="s">
        <v>164</v>
      </c>
      <c r="K262" s="1" t="s">
        <v>164</v>
      </c>
      <c r="L262" s="1" t="s">
        <v>164</v>
      </c>
      <c r="M262" s="1" t="s">
        <v>164</v>
      </c>
      <c r="N262" s="1" t="s">
        <v>164</v>
      </c>
      <c r="O262" s="1" t="s">
        <v>164</v>
      </c>
      <c r="T262" s="331" t="s">
        <v>203</v>
      </c>
      <c r="U262" s="463"/>
      <c r="V262" s="179" t="s">
        <v>203</v>
      </c>
      <c r="W262" s="397">
        <v>33764.436651000004</v>
      </c>
      <c r="X262" s="330">
        <v>0</v>
      </c>
      <c r="Y262" s="397">
        <v>0</v>
      </c>
      <c r="Z262" s="330"/>
      <c r="AA262" s="397">
        <v>0</v>
      </c>
      <c r="AB262" s="330"/>
      <c r="AC262" s="330"/>
      <c r="AD262" s="472">
        <v>33764.436651000004</v>
      </c>
      <c r="AE262" s="397">
        <v>0</v>
      </c>
      <c r="AF262" s="397">
        <v>33764.436651000004</v>
      </c>
      <c r="AG262" s="472">
        <v>18356.514362000002</v>
      </c>
      <c r="AH262" s="182">
        <v>0.54366416806353957</v>
      </c>
      <c r="AI262" s="225"/>
      <c r="AJ262" s="181">
        <v>0</v>
      </c>
      <c r="AK262" s="181">
        <v>18356.514362000002</v>
      </c>
      <c r="AL262" s="339" t="e" vm="1">
        <v>#VALUE!</v>
      </c>
      <c r="AM262" s="472">
        <v>18282.533737000002</v>
      </c>
      <c r="AN262" s="182">
        <v>0.5414730867857831</v>
      </c>
      <c r="AO262" s="225"/>
      <c r="AP262" s="181">
        <v>0</v>
      </c>
      <c r="AQ262" s="181">
        <v>18282.533737000002</v>
      </c>
      <c r="AR262" s="174" t="e">
        <v>#N/A</v>
      </c>
      <c r="AS262" s="472">
        <v>18125.49725</v>
      </c>
      <c r="AT262" s="182">
        <v>0.53682214329091071</v>
      </c>
      <c r="AU262" s="472">
        <v>15407.922289000002</v>
      </c>
      <c r="AV262" s="395">
        <v>73.980625000000146</v>
      </c>
      <c r="AW262" s="396">
        <v>15481.902914000002</v>
      </c>
      <c r="AX262" s="439"/>
      <c r="AY262" s="195" t="e">
        <v>#N/A</v>
      </c>
      <c r="AZ262" s="176" t="e">
        <v>#N/A</v>
      </c>
      <c r="BA262" s="140"/>
      <c r="BB262" s="281"/>
      <c r="BC262" s="273"/>
      <c r="BD262" s="273"/>
      <c r="BE262" s="273"/>
      <c r="BF262" s="273"/>
      <c r="BG262" s="273"/>
      <c r="BH262" s="273"/>
      <c r="BI262" s="273"/>
      <c r="BJ262" s="273"/>
      <c r="BK262" s="273"/>
      <c r="BL262" s="273"/>
      <c r="BM262" s="273"/>
      <c r="BO262" s="273"/>
      <c r="BP262" s="273"/>
      <c r="BQ262" s="273"/>
      <c r="BR262" s="273"/>
      <c r="BS262" s="273"/>
      <c r="BT262" s="273"/>
      <c r="BU262" s="273"/>
      <c r="BV262" s="273"/>
      <c r="BW262" s="273"/>
      <c r="BX262" s="273"/>
      <c r="BY262" s="273"/>
      <c r="BZ262" s="273"/>
    </row>
    <row r="263" spans="1:78" ht="22.5" customHeight="1">
      <c r="B263" s="169" t="s">
        <v>194</v>
      </c>
      <c r="C263" s="1" t="s">
        <v>478</v>
      </c>
      <c r="D263" s="1" t="s">
        <v>164</v>
      </c>
      <c r="E263" s="1" t="s">
        <v>165</v>
      </c>
      <c r="F263" s="1">
        <v>2</v>
      </c>
      <c r="G263" s="1" t="s">
        <v>164</v>
      </c>
      <c r="H263" s="1" t="s">
        <v>164</v>
      </c>
      <c r="I263" s="1" t="s">
        <v>164</v>
      </c>
      <c r="J263" s="1" t="s">
        <v>164</v>
      </c>
      <c r="K263" s="1" t="s">
        <v>164</v>
      </c>
      <c r="L263" s="1" t="s">
        <v>164</v>
      </c>
      <c r="M263" s="1" t="s">
        <v>164</v>
      </c>
      <c r="N263" s="1" t="s">
        <v>164</v>
      </c>
      <c r="O263" s="1" t="s">
        <v>164</v>
      </c>
      <c r="T263" s="331" t="s">
        <v>168</v>
      </c>
      <c r="U263" s="463"/>
      <c r="V263" s="179" t="s">
        <v>168</v>
      </c>
      <c r="W263" s="397">
        <v>16313.833536</v>
      </c>
      <c r="X263" s="330">
        <v>0</v>
      </c>
      <c r="Y263" s="397">
        <v>0</v>
      </c>
      <c r="Z263" s="330"/>
      <c r="AA263" s="397">
        <v>0</v>
      </c>
      <c r="AB263" s="330"/>
      <c r="AC263" s="330"/>
      <c r="AD263" s="472">
        <v>16313.833536</v>
      </c>
      <c r="AE263" s="397">
        <v>0</v>
      </c>
      <c r="AF263" s="397">
        <v>16313.833536</v>
      </c>
      <c r="AG263" s="472">
        <v>11534.61038891</v>
      </c>
      <c r="AH263" s="182">
        <v>0.70704475213973395</v>
      </c>
      <c r="AI263" s="225"/>
      <c r="AJ263" s="181">
        <v>0</v>
      </c>
      <c r="AK263" s="181">
        <v>11534.61038891</v>
      </c>
      <c r="AL263" s="339" t="e" vm="1">
        <v>#VALUE!</v>
      </c>
      <c r="AM263" s="472">
        <v>7612.6490472099995</v>
      </c>
      <c r="AN263" s="182">
        <v>0.46663765634306881</v>
      </c>
      <c r="AO263" s="225"/>
      <c r="AP263" s="181">
        <v>0</v>
      </c>
      <c r="AQ263" s="181">
        <v>7612.6490472099995</v>
      </c>
      <c r="AR263" s="174" t="e">
        <v>#N/A</v>
      </c>
      <c r="AS263" s="472">
        <v>7194.3471613899992</v>
      </c>
      <c r="AT263" s="182">
        <v>0.44099672498889469</v>
      </c>
      <c r="AU263" s="472">
        <v>4779.2231470900006</v>
      </c>
      <c r="AV263" s="395">
        <v>3921.9613417</v>
      </c>
      <c r="AW263" s="396">
        <v>8701.1844887900006</v>
      </c>
      <c r="AX263" s="439"/>
      <c r="AY263" s="195" t="e">
        <v>#N/A</v>
      </c>
      <c r="AZ263" s="176" t="e">
        <v>#N/A</v>
      </c>
      <c r="BA263" s="140"/>
      <c r="BB263" s="281"/>
      <c r="BC263" s="273"/>
      <c r="BD263" s="273"/>
      <c r="BE263" s="273"/>
      <c r="BF263" s="273"/>
      <c r="BG263" s="273"/>
      <c r="BH263" s="273"/>
      <c r="BI263" s="273"/>
      <c r="BJ263" s="273"/>
      <c r="BK263" s="273"/>
      <c r="BL263" s="273"/>
      <c r="BM263" s="273"/>
      <c r="BO263" s="273"/>
      <c r="BP263" s="273"/>
      <c r="BQ263" s="273"/>
      <c r="BR263" s="273"/>
      <c r="BS263" s="273"/>
      <c r="BT263" s="273"/>
      <c r="BU263" s="273"/>
      <c r="BV263" s="273"/>
      <c r="BW263" s="273"/>
      <c r="BX263" s="273"/>
      <c r="BY263" s="273"/>
      <c r="BZ263" s="273"/>
    </row>
    <row r="264" spans="1:78" ht="21" customHeight="1">
      <c r="B264" s="169" t="s">
        <v>194</v>
      </c>
      <c r="C264" s="1" t="s">
        <v>478</v>
      </c>
      <c r="D264" s="1" t="s">
        <v>164</v>
      </c>
      <c r="E264" s="1" t="s">
        <v>165</v>
      </c>
      <c r="F264" s="1">
        <v>3</v>
      </c>
      <c r="G264" s="1" t="s">
        <v>164</v>
      </c>
      <c r="H264" s="1" t="s">
        <v>164</v>
      </c>
      <c r="I264" s="1" t="s">
        <v>164</v>
      </c>
      <c r="J264" s="1" t="s">
        <v>164</v>
      </c>
      <c r="K264" s="1" t="s">
        <v>164</v>
      </c>
      <c r="L264" s="1" t="s">
        <v>164</v>
      </c>
      <c r="M264" s="1" t="s">
        <v>164</v>
      </c>
      <c r="N264" s="1" t="s">
        <v>164</v>
      </c>
      <c r="O264" s="1" t="s">
        <v>164</v>
      </c>
      <c r="T264" s="331" t="s">
        <v>169</v>
      </c>
      <c r="U264" s="463"/>
      <c r="V264" s="179" t="s">
        <v>169</v>
      </c>
      <c r="W264" s="397">
        <v>183.58017100000001</v>
      </c>
      <c r="X264" s="330">
        <v>0</v>
      </c>
      <c r="Y264" s="397">
        <v>0</v>
      </c>
      <c r="Z264" s="330"/>
      <c r="AA264" s="397">
        <v>0</v>
      </c>
      <c r="AB264" s="330"/>
      <c r="AC264" s="330"/>
      <c r="AD264" s="472">
        <v>183.58017100000001</v>
      </c>
      <c r="AE264" s="397">
        <v>0</v>
      </c>
      <c r="AF264" s="397">
        <v>183.58017100000001</v>
      </c>
      <c r="AG264" s="472">
        <v>73.406847999999997</v>
      </c>
      <c r="AH264" s="182">
        <v>0.3998626191496466</v>
      </c>
      <c r="AI264" s="225"/>
      <c r="AJ264" s="181">
        <v>0</v>
      </c>
      <c r="AK264" s="181">
        <v>73.406847999999997</v>
      </c>
      <c r="AL264" s="339" t="e" vm="1">
        <v>#VALUE!</v>
      </c>
      <c r="AM264" s="472">
        <v>69.665419</v>
      </c>
      <c r="AN264" s="182">
        <v>0.37948226445436745</v>
      </c>
      <c r="AO264" s="225"/>
      <c r="AP264" s="181">
        <v>0</v>
      </c>
      <c r="AQ264" s="181">
        <v>69.665419</v>
      </c>
      <c r="AR264" s="174" t="e">
        <v>#N/A</v>
      </c>
      <c r="AS264" s="472">
        <v>69.665419</v>
      </c>
      <c r="AT264" s="182">
        <v>0.37948226445436745</v>
      </c>
      <c r="AU264" s="472">
        <v>110.17332300000001</v>
      </c>
      <c r="AV264" s="395">
        <v>3.7414289999999966</v>
      </c>
      <c r="AW264" s="396">
        <v>113.91475200000001</v>
      </c>
      <c r="AX264" s="439"/>
      <c r="AY264" s="195" t="e">
        <v>#N/A</v>
      </c>
      <c r="AZ264" s="176" t="e">
        <v>#N/A</v>
      </c>
      <c r="BA264" s="140"/>
      <c r="BB264" s="281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</row>
    <row r="265" spans="1:78" ht="22.5" customHeight="1">
      <c r="B265" s="169" t="s">
        <v>194</v>
      </c>
      <c r="C265" s="1" t="s">
        <v>478</v>
      </c>
      <c r="D265" s="1" t="s">
        <v>164</v>
      </c>
      <c r="E265" s="1" t="s">
        <v>165</v>
      </c>
      <c r="F265" s="1">
        <v>5</v>
      </c>
      <c r="G265" s="1" t="s">
        <v>164</v>
      </c>
      <c r="H265" s="1" t="s">
        <v>164</v>
      </c>
      <c r="I265" s="1" t="s">
        <v>164</v>
      </c>
      <c r="J265" s="1" t="s">
        <v>164</v>
      </c>
      <c r="K265" s="1" t="s">
        <v>164</v>
      </c>
      <c r="L265" s="1" t="s">
        <v>164</v>
      </c>
      <c r="M265" s="1" t="s">
        <v>164</v>
      </c>
      <c r="N265" s="1" t="s">
        <v>164</v>
      </c>
      <c r="O265" s="1" t="s">
        <v>164</v>
      </c>
      <c r="T265" s="331" t="s">
        <v>170</v>
      </c>
      <c r="U265" s="463"/>
      <c r="V265" s="179" t="s">
        <v>170</v>
      </c>
      <c r="W265" s="397">
        <v>15217.355275</v>
      </c>
      <c r="X265" s="330">
        <v>0</v>
      </c>
      <c r="Y265" s="397">
        <v>0</v>
      </c>
      <c r="Z265" s="330"/>
      <c r="AA265" s="397">
        <v>0</v>
      </c>
      <c r="AB265" s="330"/>
      <c r="AC265" s="330"/>
      <c r="AD265" s="472">
        <v>15217.355275</v>
      </c>
      <c r="AE265" s="397">
        <v>0</v>
      </c>
      <c r="AF265" s="397">
        <v>15217.355275</v>
      </c>
      <c r="AG265" s="472">
        <v>8510.0483350499999</v>
      </c>
      <c r="AH265" s="182">
        <v>0.55923307179604509</v>
      </c>
      <c r="AI265" s="225"/>
      <c r="AJ265" s="181">
        <v>0</v>
      </c>
      <c r="AK265" s="181">
        <v>8510.0483350499999</v>
      </c>
      <c r="AL265" s="339" t="e" vm="1">
        <v>#VALUE!</v>
      </c>
      <c r="AM265" s="472">
        <v>5624.2961531299998</v>
      </c>
      <c r="AN265" s="182">
        <v>0.36959747942337501</v>
      </c>
      <c r="AO265" s="225"/>
      <c r="AP265" s="181">
        <v>0</v>
      </c>
      <c r="AQ265" s="181">
        <v>5624.2961531299998</v>
      </c>
      <c r="AR265" s="174" t="e">
        <v>#N/A</v>
      </c>
      <c r="AS265" s="472">
        <v>5561.6757351300002</v>
      </c>
      <c r="AT265" s="182">
        <v>0.36548241364036893</v>
      </c>
      <c r="AU265" s="472">
        <v>6707.30693995</v>
      </c>
      <c r="AV265" s="395">
        <v>2885.7521819200001</v>
      </c>
      <c r="AW265" s="396">
        <v>9593.0591218699992</v>
      </c>
      <c r="AX265" s="439"/>
      <c r="AY265" s="195" t="e">
        <v>#N/A</v>
      </c>
      <c r="AZ265" s="176" t="e">
        <v>#N/A</v>
      </c>
      <c r="BA265" s="140"/>
      <c r="BB265" s="281"/>
      <c r="BC265" s="273"/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O265" s="273"/>
      <c r="BP265" s="273"/>
      <c r="BQ265" s="273"/>
      <c r="BR265" s="273"/>
      <c r="BS265" s="273"/>
      <c r="BT265" s="273"/>
      <c r="BU265" s="273"/>
      <c r="BV265" s="273"/>
      <c r="BW265" s="273"/>
      <c r="BX265" s="273"/>
      <c r="BY265" s="273"/>
      <c r="BZ265" s="273"/>
    </row>
    <row r="266" spans="1:78" ht="39.75" customHeight="1" thickBot="1">
      <c r="B266" s="169" t="s">
        <v>194</v>
      </c>
      <c r="C266" s="1" t="s">
        <v>478</v>
      </c>
      <c r="D266" s="1" t="s">
        <v>164</v>
      </c>
      <c r="E266" s="1" t="s">
        <v>165</v>
      </c>
      <c r="F266" s="1">
        <v>8</v>
      </c>
      <c r="G266" s="1" t="s">
        <v>164</v>
      </c>
      <c r="H266" s="1" t="s">
        <v>164</v>
      </c>
      <c r="I266" s="1" t="s">
        <v>164</v>
      </c>
      <c r="J266" s="1" t="s">
        <v>164</v>
      </c>
      <c r="K266" s="1" t="s">
        <v>164</v>
      </c>
      <c r="L266" s="1" t="s">
        <v>164</v>
      </c>
      <c r="M266" s="1" t="s">
        <v>164</v>
      </c>
      <c r="N266" s="1" t="s">
        <v>164</v>
      </c>
      <c r="O266" s="1" t="s">
        <v>164</v>
      </c>
      <c r="T266" s="179" t="s">
        <v>171</v>
      </c>
      <c r="U266" s="464"/>
      <c r="V266" s="179" t="s">
        <v>171</v>
      </c>
      <c r="W266" s="397">
        <v>1349.642376</v>
      </c>
      <c r="X266" s="330">
        <v>0</v>
      </c>
      <c r="Y266" s="397">
        <v>0</v>
      </c>
      <c r="Z266" s="330"/>
      <c r="AA266" s="397">
        <v>0</v>
      </c>
      <c r="AB266" s="330"/>
      <c r="AC266" s="330"/>
      <c r="AD266" s="472">
        <v>1349.642376</v>
      </c>
      <c r="AE266" s="397">
        <v>0</v>
      </c>
      <c r="AF266" s="397">
        <v>1349.642376</v>
      </c>
      <c r="AG266" s="472">
        <v>428.42408</v>
      </c>
      <c r="AH266" s="182">
        <v>0.31743526108726744</v>
      </c>
      <c r="AI266" s="225"/>
      <c r="AJ266" s="181">
        <v>0</v>
      </c>
      <c r="AK266" s="181">
        <v>428.42408</v>
      </c>
      <c r="AL266" s="339" t="e" vm="1">
        <v>#VALUE!</v>
      </c>
      <c r="AM266" s="472">
        <v>428.42408</v>
      </c>
      <c r="AN266" s="182">
        <v>0.31743526108726744</v>
      </c>
      <c r="AO266" s="225"/>
      <c r="AP266" s="181">
        <v>0</v>
      </c>
      <c r="AQ266" s="181">
        <v>428.42408</v>
      </c>
      <c r="AR266" s="174" t="e">
        <v>#N/A</v>
      </c>
      <c r="AS266" s="472">
        <v>428.42408</v>
      </c>
      <c r="AT266" s="182">
        <v>0.31743526108726744</v>
      </c>
      <c r="AU266" s="472">
        <v>921.21829600000001</v>
      </c>
      <c r="AV266" s="395">
        <v>0</v>
      </c>
      <c r="AW266" s="396">
        <v>921.21829600000001</v>
      </c>
      <c r="AX266" s="439"/>
      <c r="AY266" s="195" t="e">
        <v>#N/A</v>
      </c>
      <c r="AZ266" s="176" t="e">
        <v>#N/A</v>
      </c>
      <c r="BA266" s="140"/>
      <c r="BB266" s="281"/>
      <c r="BC266" s="273"/>
      <c r="BD266" s="273"/>
      <c r="BE266" s="273"/>
      <c r="BF266" s="273"/>
      <c r="BG266" s="273"/>
      <c r="BH266" s="273"/>
      <c r="BI266" s="273"/>
      <c r="BJ266" s="273"/>
      <c r="BK266" s="273"/>
      <c r="BL266" s="273"/>
      <c r="BM266" s="273"/>
      <c r="BO266" s="273"/>
      <c r="BP266" s="273"/>
      <c r="BQ266" s="273"/>
      <c r="BR266" s="273"/>
      <c r="BS266" s="273"/>
      <c r="BT266" s="273"/>
      <c r="BU266" s="273"/>
      <c r="BV266" s="273"/>
      <c r="BW266" s="273"/>
      <c r="BX266" s="273"/>
      <c r="BY266" s="273"/>
      <c r="BZ266" s="273"/>
    </row>
    <row r="267" spans="1:78" ht="27.75" customHeight="1" thickBot="1">
      <c r="A267" s="186"/>
      <c r="B267" s="169" t="s">
        <v>194</v>
      </c>
      <c r="C267" s="1" t="s">
        <v>478</v>
      </c>
      <c r="D267" s="186" t="s">
        <v>164</v>
      </c>
      <c r="E267" s="186" t="s">
        <v>172</v>
      </c>
      <c r="F267" s="186" t="s">
        <v>164</v>
      </c>
      <c r="G267" s="186" t="s">
        <v>164</v>
      </c>
      <c r="H267" s="186" t="s">
        <v>164</v>
      </c>
      <c r="I267" s="186" t="s">
        <v>164</v>
      </c>
      <c r="J267" s="186" t="s">
        <v>164</v>
      </c>
      <c r="K267" s="186" t="s">
        <v>164</v>
      </c>
      <c r="L267" s="186" t="s">
        <v>164</v>
      </c>
      <c r="M267" s="186" t="s">
        <v>164</v>
      </c>
      <c r="N267" s="186" t="s">
        <v>164</v>
      </c>
      <c r="O267" s="186" t="s">
        <v>164</v>
      </c>
      <c r="P267" s="186"/>
      <c r="Q267" s="186"/>
      <c r="R267" s="186"/>
      <c r="S267" s="186"/>
      <c r="T267" s="187" t="s">
        <v>173</v>
      </c>
      <c r="U267" s="445"/>
      <c r="V267" s="187" t="s">
        <v>173</v>
      </c>
      <c r="W267" s="398">
        <v>137.39284799999999</v>
      </c>
      <c r="X267" s="398">
        <v>0</v>
      </c>
      <c r="Y267" s="398">
        <v>0</v>
      </c>
      <c r="Z267" s="398"/>
      <c r="AA267" s="398">
        <v>0</v>
      </c>
      <c r="AB267" s="398">
        <v>0</v>
      </c>
      <c r="AC267" s="398"/>
      <c r="AD267" s="473">
        <v>137.39284799999999</v>
      </c>
      <c r="AE267" s="398">
        <v>0</v>
      </c>
      <c r="AF267" s="398">
        <v>137.39284799999999</v>
      </c>
      <c r="AG267" s="473">
        <v>0</v>
      </c>
      <c r="AH267" s="188">
        <v>0</v>
      </c>
      <c r="AI267" s="189">
        <v>0</v>
      </c>
      <c r="AJ267" s="190">
        <v>0</v>
      </c>
      <c r="AK267" s="190">
        <v>0</v>
      </c>
      <c r="AL267" s="242" t="e" vm="1">
        <v>#VALUE!</v>
      </c>
      <c r="AM267" s="473">
        <v>0</v>
      </c>
      <c r="AN267" s="188">
        <v>0</v>
      </c>
      <c r="AO267" s="191">
        <v>0</v>
      </c>
      <c r="AP267" s="190">
        <v>0</v>
      </c>
      <c r="AQ267" s="190">
        <v>0</v>
      </c>
      <c r="AR267" s="242" t="e">
        <v>#N/A</v>
      </c>
      <c r="AS267" s="473">
        <v>0</v>
      </c>
      <c r="AT267" s="188">
        <v>0</v>
      </c>
      <c r="AU267" s="473">
        <v>137.39284799999999</v>
      </c>
      <c r="AV267" s="398">
        <v>0</v>
      </c>
      <c r="AW267" s="398">
        <v>137.39284799999999</v>
      </c>
      <c r="AX267" s="398">
        <v>137.39284799999999</v>
      </c>
      <c r="AY267" s="192">
        <v>0</v>
      </c>
      <c r="AZ267" s="176">
        <v>1</v>
      </c>
      <c r="BA267" s="140"/>
      <c r="BB267" s="350"/>
      <c r="BC267" s="350"/>
      <c r="BD267" s="350"/>
      <c r="BE267" s="350"/>
      <c r="BF267" s="350"/>
      <c r="BG267" s="350"/>
      <c r="BH267" s="350"/>
      <c r="BI267" s="350"/>
      <c r="BJ267" s="350"/>
      <c r="BK267" s="350"/>
      <c r="BL267" s="350"/>
      <c r="BM267" s="350"/>
      <c r="BO267" s="350"/>
      <c r="BP267" s="350"/>
      <c r="BQ267" s="350"/>
      <c r="BR267" s="350"/>
      <c r="BS267" s="350"/>
      <c r="BT267" s="350"/>
      <c r="BU267" s="350"/>
      <c r="BV267" s="350"/>
      <c r="BW267" s="350"/>
      <c r="BX267" s="350"/>
      <c r="BY267" s="350"/>
      <c r="BZ267" s="350"/>
    </row>
    <row r="268" spans="1:78" ht="21.75" hidden="1" customHeight="1" thickBot="1">
      <c r="A268" s="186"/>
      <c r="B268" s="169" t="s">
        <v>194</v>
      </c>
      <c r="C268" s="1" t="s">
        <v>478</v>
      </c>
      <c r="D268" s="186" t="s">
        <v>204</v>
      </c>
      <c r="E268" s="186" t="s">
        <v>172</v>
      </c>
      <c r="F268" s="186" t="s">
        <v>164</v>
      </c>
      <c r="G268" s="186" t="s">
        <v>164</v>
      </c>
      <c r="H268" s="186" t="s">
        <v>164</v>
      </c>
      <c r="I268" s="186" t="s">
        <v>164</v>
      </c>
      <c r="J268" s="186" t="s">
        <v>164</v>
      </c>
      <c r="K268" s="186" t="s">
        <v>164</v>
      </c>
      <c r="L268" s="186" t="s">
        <v>164</v>
      </c>
      <c r="M268" s="186" t="s">
        <v>164</v>
      </c>
      <c r="N268" s="186" t="s">
        <v>164</v>
      </c>
      <c r="O268" s="186" t="s">
        <v>164</v>
      </c>
      <c r="P268" s="186"/>
      <c r="Q268" s="186"/>
      <c r="R268" s="186"/>
      <c r="S268" s="186"/>
      <c r="T268" s="193" t="s">
        <v>174</v>
      </c>
      <c r="U268" s="450"/>
      <c r="V268" s="193" t="s">
        <v>174</v>
      </c>
      <c r="W268" s="399">
        <v>0</v>
      </c>
      <c r="X268" s="399">
        <v>0</v>
      </c>
      <c r="Y268" s="397">
        <v>0</v>
      </c>
      <c r="Z268" s="395"/>
      <c r="AA268" s="397">
        <v>0</v>
      </c>
      <c r="AB268" s="397"/>
      <c r="AC268" s="395"/>
      <c r="AD268" s="472">
        <v>0</v>
      </c>
      <c r="AE268" s="399">
        <v>0</v>
      </c>
      <c r="AF268" s="397">
        <v>0</v>
      </c>
      <c r="AG268" s="474">
        <v>0</v>
      </c>
      <c r="AH268" s="332" t="e">
        <v>#DIV/0!</v>
      </c>
      <c r="AI268" s="189" t="e">
        <v>#DIV/0!</v>
      </c>
      <c r="AJ268" s="194">
        <v>0</v>
      </c>
      <c r="AK268" s="181">
        <v>0</v>
      </c>
      <c r="AL268" s="242" t="e" vm="1">
        <v>#VALUE!</v>
      </c>
      <c r="AM268" s="474">
        <v>0</v>
      </c>
      <c r="AN268" s="182" t="e">
        <v>#DIV/0!</v>
      </c>
      <c r="AO268" s="191" t="e">
        <v>#DIV/0!</v>
      </c>
      <c r="AP268" s="194">
        <v>0</v>
      </c>
      <c r="AQ268" s="181">
        <v>0</v>
      </c>
      <c r="AR268" s="242" t="e">
        <v>#N/A</v>
      </c>
      <c r="AS268" s="474">
        <v>0</v>
      </c>
      <c r="AT268" s="182" t="e">
        <v>#DIV/0!</v>
      </c>
      <c r="AU268" s="472">
        <v>0</v>
      </c>
      <c r="AV268" s="395">
        <v>0</v>
      </c>
      <c r="AW268" s="396">
        <v>0</v>
      </c>
      <c r="AX268" s="397">
        <v>0</v>
      </c>
      <c r="AY268" s="195" t="e">
        <v>#N/A</v>
      </c>
      <c r="AZ268" s="176" t="e">
        <v>#N/A</v>
      </c>
      <c r="BA268" s="140"/>
      <c r="BB268" s="357"/>
      <c r="BC268" s="357"/>
      <c r="BD268" s="357"/>
      <c r="BE268" s="357"/>
      <c r="BF268" s="357"/>
      <c r="BG268" s="357"/>
      <c r="BH268" s="357"/>
      <c r="BI268" s="357"/>
      <c r="BJ268" s="357"/>
      <c r="BK268" s="357"/>
      <c r="BL268" s="357"/>
      <c r="BM268" s="357"/>
      <c r="BO268" s="357"/>
      <c r="BP268" s="357"/>
      <c r="BQ268" s="357"/>
      <c r="BR268" s="357"/>
      <c r="BS268" s="357"/>
      <c r="BT268" s="357"/>
      <c r="BU268" s="357"/>
      <c r="BV268" s="357"/>
      <c r="BW268" s="357"/>
      <c r="BX268" s="357"/>
      <c r="BY268" s="357"/>
      <c r="BZ268" s="357"/>
    </row>
    <row r="269" spans="1:78" ht="21.75" customHeight="1" thickBot="1">
      <c r="A269" s="186"/>
      <c r="B269" s="169" t="s">
        <v>194</v>
      </c>
      <c r="C269" s="1" t="s">
        <v>478</v>
      </c>
      <c r="D269" s="186" t="s">
        <v>205</v>
      </c>
      <c r="E269" s="186" t="s">
        <v>172</v>
      </c>
      <c r="F269" s="186" t="s">
        <v>164</v>
      </c>
      <c r="G269" s="186" t="s">
        <v>164</v>
      </c>
      <c r="H269" s="186" t="s">
        <v>164</v>
      </c>
      <c r="I269" s="186" t="s">
        <v>164</v>
      </c>
      <c r="J269" s="186" t="s">
        <v>164</v>
      </c>
      <c r="K269" s="186" t="s">
        <v>164</v>
      </c>
      <c r="L269" s="186" t="s">
        <v>164</v>
      </c>
      <c r="M269" s="186" t="s">
        <v>164</v>
      </c>
      <c r="N269" s="186" t="s">
        <v>164</v>
      </c>
      <c r="O269" s="186" t="s">
        <v>164</v>
      </c>
      <c r="P269" s="186"/>
      <c r="Q269" s="186"/>
      <c r="R269" s="186"/>
      <c r="S269" s="186"/>
      <c r="T269" s="193" t="s">
        <v>175</v>
      </c>
      <c r="U269" s="450"/>
      <c r="V269" s="193" t="s">
        <v>175</v>
      </c>
      <c r="W269" s="399">
        <v>137.39284799999999</v>
      </c>
      <c r="X269" s="399">
        <v>0</v>
      </c>
      <c r="Y269" s="397">
        <v>0</v>
      </c>
      <c r="Z269" s="395"/>
      <c r="AA269" s="397">
        <v>0</v>
      </c>
      <c r="AB269" s="399"/>
      <c r="AC269" s="395"/>
      <c r="AD269" s="472">
        <v>137.39284799999999</v>
      </c>
      <c r="AE269" s="399">
        <v>0</v>
      </c>
      <c r="AF269" s="397">
        <v>137.39284799999999</v>
      </c>
      <c r="AG269" s="474">
        <v>0</v>
      </c>
      <c r="AH269" s="180">
        <v>0</v>
      </c>
      <c r="AI269" s="189">
        <v>0</v>
      </c>
      <c r="AJ269" s="194">
        <v>0</v>
      </c>
      <c r="AK269" s="181">
        <v>0</v>
      </c>
      <c r="AL269" s="242" t="e" vm="1">
        <v>#VALUE!</v>
      </c>
      <c r="AM269" s="472">
        <v>0</v>
      </c>
      <c r="AN269" s="182">
        <v>0</v>
      </c>
      <c r="AO269" s="191">
        <v>0</v>
      </c>
      <c r="AP269" s="194">
        <v>0</v>
      </c>
      <c r="AQ269" s="181">
        <v>0</v>
      </c>
      <c r="AR269" s="242" t="e">
        <v>#N/A</v>
      </c>
      <c r="AS269" s="472">
        <v>0</v>
      </c>
      <c r="AT269" s="182">
        <v>0</v>
      </c>
      <c r="AU269" s="472">
        <v>137.39284799999999</v>
      </c>
      <c r="AV269" s="395">
        <v>0</v>
      </c>
      <c r="AW269" s="396">
        <v>137.39284799999999</v>
      </c>
      <c r="AX269" s="397">
        <v>137.39284799999999</v>
      </c>
      <c r="AY269" s="195" t="e">
        <v>#N/A</v>
      </c>
      <c r="AZ269" s="176" t="e">
        <v>#N/A</v>
      </c>
      <c r="BA269" s="140"/>
      <c r="BB269" s="357"/>
      <c r="BC269" s="357"/>
      <c r="BD269" s="357"/>
      <c r="BE269" s="357"/>
      <c r="BF269" s="357"/>
      <c r="BG269" s="357"/>
      <c r="BH269" s="357"/>
      <c r="BI269" s="357"/>
      <c r="BJ269" s="357"/>
      <c r="BK269" s="357"/>
      <c r="BL269" s="357"/>
      <c r="BM269" s="357"/>
      <c r="BO269" s="357"/>
      <c r="BP269" s="357"/>
      <c r="BQ269" s="357"/>
      <c r="BR269" s="357"/>
      <c r="BS269" s="357"/>
      <c r="BT269" s="357"/>
      <c r="BU269" s="357"/>
      <c r="BV269" s="357"/>
      <c r="BW269" s="357"/>
      <c r="BX269" s="357"/>
      <c r="BY269" s="357"/>
      <c r="BZ269" s="357"/>
    </row>
    <row r="270" spans="1:78" ht="22.5" customHeight="1" thickBot="1">
      <c r="B270" s="169" t="s">
        <v>194</v>
      </c>
      <c r="C270" s="1" t="s">
        <v>478</v>
      </c>
      <c r="D270" s="1" t="s">
        <v>164</v>
      </c>
      <c r="E270" s="1" t="s">
        <v>176</v>
      </c>
      <c r="F270" s="1" t="s">
        <v>164</v>
      </c>
      <c r="G270" s="1" t="s">
        <v>164</v>
      </c>
      <c r="H270" s="1" t="s">
        <v>164</v>
      </c>
      <c r="I270" s="1" t="s">
        <v>164</v>
      </c>
      <c r="J270" s="1" t="s">
        <v>164</v>
      </c>
      <c r="K270" s="1" t="s">
        <v>164</v>
      </c>
      <c r="L270" s="1" t="s">
        <v>164</v>
      </c>
      <c r="M270" s="1" t="s">
        <v>164</v>
      </c>
      <c r="N270" s="1" t="s">
        <v>164</v>
      </c>
      <c r="O270" s="1" t="s">
        <v>164</v>
      </c>
      <c r="T270" s="160" t="s">
        <v>177</v>
      </c>
      <c r="U270" s="457"/>
      <c r="V270" s="160" t="s">
        <v>177</v>
      </c>
      <c r="W270" s="398">
        <v>210638.12967900003</v>
      </c>
      <c r="X270" s="190">
        <v>0</v>
      </c>
      <c r="Y270" s="190">
        <v>80000</v>
      </c>
      <c r="Z270" s="190"/>
      <c r="AA270" s="190">
        <v>0</v>
      </c>
      <c r="AB270" s="190">
        <v>0</v>
      </c>
      <c r="AC270" s="190">
        <v>0</v>
      </c>
      <c r="AD270" s="473">
        <v>130638.12967900001</v>
      </c>
      <c r="AE270" s="398">
        <v>0</v>
      </c>
      <c r="AF270" s="398">
        <v>130638.12967900001</v>
      </c>
      <c r="AG270" s="473">
        <v>12793.752306279999</v>
      </c>
      <c r="AH270" s="171">
        <v>9.7932757746275259E-2</v>
      </c>
      <c r="AI270" s="246"/>
      <c r="AJ270" s="330">
        <v>0</v>
      </c>
      <c r="AK270" s="330">
        <v>12793.752306279999</v>
      </c>
      <c r="AL270" s="339" t="e" vm="1">
        <v>#VALUE!</v>
      </c>
      <c r="AM270" s="473">
        <v>8661.8669118399994</v>
      </c>
      <c r="AN270" s="188">
        <v>6.6304278338366232E-2</v>
      </c>
      <c r="AO270" s="225"/>
      <c r="AP270" s="330">
        <v>0</v>
      </c>
      <c r="AQ270" s="330">
        <v>8661.8669118399994</v>
      </c>
      <c r="AR270" s="174" t="e">
        <v>#N/A</v>
      </c>
      <c r="AS270" s="473">
        <v>8601.8949928699985</v>
      </c>
      <c r="AT270" s="188">
        <v>6.5845209312214673E-2</v>
      </c>
      <c r="AU270" s="473">
        <v>117844.37737272002</v>
      </c>
      <c r="AV270" s="398">
        <v>4131.8853944400007</v>
      </c>
      <c r="AW270" s="400">
        <v>121976.26276716002</v>
      </c>
      <c r="AX270" s="434"/>
      <c r="AY270" s="192" t="e">
        <v>#N/A</v>
      </c>
      <c r="AZ270" s="176" t="e">
        <v>#N/A</v>
      </c>
      <c r="BA270" s="140"/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273"/>
      <c r="BM270" s="273"/>
      <c r="BO270" s="350"/>
      <c r="BP270" s="350"/>
      <c r="BQ270" s="350"/>
      <c r="BR270" s="350"/>
      <c r="BS270" s="350"/>
      <c r="BT270" s="350"/>
      <c r="BU270" s="350"/>
      <c r="BV270" s="350"/>
      <c r="BW270" s="350"/>
      <c r="BX270" s="350"/>
      <c r="BY270" s="350"/>
      <c r="BZ270" s="350"/>
    </row>
    <row r="271" spans="1:78" ht="24.75" customHeight="1" thickBot="1">
      <c r="B271" s="198" t="s">
        <v>194</v>
      </c>
      <c r="C271" s="199" t="s">
        <v>478</v>
      </c>
      <c r="D271" s="199" t="s">
        <v>164</v>
      </c>
      <c r="E271" s="199" t="s">
        <v>164</v>
      </c>
      <c r="F271" s="199" t="s">
        <v>164</v>
      </c>
      <c r="G271" s="199" t="s">
        <v>164</v>
      </c>
      <c r="H271" s="199" t="s">
        <v>164</v>
      </c>
      <c r="I271" s="199" t="s">
        <v>164</v>
      </c>
      <c r="J271" s="199" t="s">
        <v>164</v>
      </c>
      <c r="K271" s="199" t="s">
        <v>164</v>
      </c>
      <c r="L271" s="199" t="s">
        <v>164</v>
      </c>
      <c r="M271" s="199" t="s">
        <v>164</v>
      </c>
      <c r="N271" s="199" t="s">
        <v>164</v>
      </c>
      <c r="O271" s="199" t="s">
        <v>164</v>
      </c>
      <c r="P271" s="199"/>
      <c r="Q271" s="199"/>
      <c r="R271" s="199"/>
      <c r="S271" s="199"/>
      <c r="T271" s="160" t="s">
        <v>206</v>
      </c>
      <c r="U271" s="457"/>
      <c r="V271" s="160" t="s">
        <v>206</v>
      </c>
      <c r="W271" s="398">
        <v>277604.37053600006</v>
      </c>
      <c r="X271" s="398">
        <v>0</v>
      </c>
      <c r="Y271" s="398">
        <v>80000</v>
      </c>
      <c r="Z271" s="398">
        <v>0</v>
      </c>
      <c r="AA271" s="398">
        <v>0</v>
      </c>
      <c r="AB271" s="398">
        <v>0</v>
      </c>
      <c r="AC271" s="398">
        <v>0</v>
      </c>
      <c r="AD271" s="473">
        <v>197604.370536</v>
      </c>
      <c r="AE271" s="398">
        <v>0</v>
      </c>
      <c r="AF271" s="398">
        <v>197604.370536</v>
      </c>
      <c r="AG271" s="473">
        <v>51696.756320239991</v>
      </c>
      <c r="AH271" s="171">
        <v>0.2616174742492437</v>
      </c>
      <c r="AI271" s="282"/>
      <c r="AJ271" s="190">
        <v>0</v>
      </c>
      <c r="AK271" s="190">
        <v>51268.332240239994</v>
      </c>
      <c r="AL271" s="339" t="e" vm="1">
        <v>#VALUE!</v>
      </c>
      <c r="AM271" s="473">
        <v>40679.435348180006</v>
      </c>
      <c r="AN271" s="188">
        <v>0.20586303449583337</v>
      </c>
      <c r="AO271" s="283"/>
      <c r="AP271" s="190">
        <v>0</v>
      </c>
      <c r="AQ271" s="190">
        <v>40251.011268180002</v>
      </c>
      <c r="AR271" s="174" t="e">
        <v>#N/A</v>
      </c>
      <c r="AS271" s="473">
        <v>39981.504638390004</v>
      </c>
      <c r="AT271" s="188">
        <v>0.20233107461105515</v>
      </c>
      <c r="AU271" s="473">
        <v>145907.61421576</v>
      </c>
      <c r="AV271" s="398">
        <v>11017.320972060003</v>
      </c>
      <c r="AW271" s="400">
        <v>156787.54233982001</v>
      </c>
      <c r="AX271" s="434"/>
      <c r="AY271" s="192" t="e">
        <v>#N/A</v>
      </c>
      <c r="AZ271" s="176" t="e">
        <v>#N/A</v>
      </c>
      <c r="BA271" s="140"/>
      <c r="BB271" s="284"/>
      <c r="BC271" s="285"/>
      <c r="BD271" s="285"/>
      <c r="BE271" s="285"/>
      <c r="BF271" s="285"/>
      <c r="BG271" s="285"/>
      <c r="BH271" s="285"/>
      <c r="BI271" s="285"/>
      <c r="BJ271" s="285"/>
      <c r="BK271" s="285"/>
      <c r="BL271" s="285"/>
      <c r="BM271" s="285"/>
      <c r="BO271" s="376"/>
      <c r="BP271" s="376"/>
      <c r="BQ271" s="376"/>
      <c r="BR271" s="376"/>
      <c r="BS271" s="376"/>
      <c r="BT271" s="376"/>
      <c r="BU271" s="376"/>
      <c r="BV271" s="376"/>
      <c r="BW271" s="376"/>
      <c r="BX271" s="376"/>
      <c r="BY271" s="376"/>
      <c r="BZ271" s="376"/>
    </row>
    <row r="272" spans="1:78" ht="10.5" customHeight="1">
      <c r="T272" s="145"/>
      <c r="U272" s="447"/>
      <c r="V272" s="146"/>
      <c r="W272" s="203"/>
      <c r="X272" s="203"/>
      <c r="Y272" s="203"/>
      <c r="Z272" s="203"/>
      <c r="AA272" s="203"/>
      <c r="AB272" s="203"/>
      <c r="AC272" s="203"/>
      <c r="AD272" s="480"/>
      <c r="AE272" s="217"/>
      <c r="AF272" s="217"/>
      <c r="AG272" s="480"/>
      <c r="AH272" s="218"/>
      <c r="AI272" s="204"/>
      <c r="AJ272" s="204"/>
      <c r="AK272" s="204"/>
      <c r="AL272" s="205"/>
      <c r="AM272" s="480"/>
      <c r="AN272" s="218"/>
      <c r="AO272" s="204"/>
      <c r="AP272" s="204"/>
      <c r="AQ272" s="204"/>
      <c r="AR272" s="205"/>
      <c r="AS272" s="480"/>
      <c r="AT272" s="218"/>
      <c r="AU272" s="480"/>
      <c r="AV272" s="401"/>
      <c r="AW272" s="391"/>
      <c r="AX272" s="391"/>
      <c r="AY272" s="148"/>
      <c r="AZ272" s="148"/>
      <c r="BA272" s="140"/>
      <c r="BB272" s="281"/>
      <c r="BC272" s="273"/>
      <c r="BD272" s="273"/>
      <c r="BE272" s="273"/>
      <c r="BF272" s="273"/>
      <c r="BG272" s="273"/>
      <c r="BH272" s="273"/>
      <c r="BI272" s="273"/>
      <c r="BJ272" s="273"/>
      <c r="BK272" s="273"/>
      <c r="BL272" s="273"/>
      <c r="BM272" s="273"/>
      <c r="BO272" s="352"/>
      <c r="BP272" s="352"/>
      <c r="BQ272" s="352"/>
      <c r="BR272" s="352"/>
      <c r="BS272" s="352"/>
      <c r="BT272" s="352"/>
      <c r="BU272" s="352"/>
      <c r="BV272" s="352"/>
      <c r="BW272" s="352"/>
      <c r="BX272" s="352"/>
      <c r="BY272" s="352"/>
      <c r="BZ272" s="352"/>
    </row>
    <row r="273" spans="1:79" ht="12.75" customHeight="1" thickBot="1">
      <c r="T273" s="145"/>
      <c r="U273" s="447"/>
      <c r="V273" s="146"/>
      <c r="W273" s="203"/>
      <c r="X273" s="203"/>
      <c r="Y273" s="203"/>
      <c r="Z273" s="203"/>
      <c r="AA273" s="203"/>
      <c r="AB273" s="203"/>
      <c r="AC273" s="203"/>
      <c r="AD273" s="480"/>
      <c r="AE273" s="203"/>
      <c r="AF273" s="203"/>
      <c r="AG273" s="480"/>
      <c r="AH273" s="218"/>
      <c r="AI273" s="204"/>
      <c r="AJ273" s="204"/>
      <c r="AK273" s="204"/>
      <c r="AL273" s="205"/>
      <c r="AM273" s="480"/>
      <c r="AN273" s="218"/>
      <c r="AO273" s="204"/>
      <c r="AP273" s="204"/>
      <c r="AQ273" s="204"/>
      <c r="AR273" s="205"/>
      <c r="AS273" s="480"/>
      <c r="AT273" s="218"/>
      <c r="AU273" s="480"/>
      <c r="AV273" s="401"/>
      <c r="AW273" s="391"/>
      <c r="AX273" s="391"/>
      <c r="AY273" s="148"/>
      <c r="AZ273" s="148"/>
      <c r="BA273" s="140"/>
      <c r="BB273" s="281"/>
      <c r="BC273" s="273"/>
      <c r="BD273" s="273"/>
      <c r="BE273" s="273"/>
      <c r="BF273" s="273"/>
      <c r="BG273" s="273"/>
      <c r="BH273" s="273"/>
      <c r="BI273" s="273"/>
      <c r="BJ273" s="273"/>
      <c r="BK273" s="273"/>
      <c r="BL273" s="273"/>
      <c r="BM273" s="273"/>
      <c r="BO273" s="352"/>
      <c r="BP273" s="352"/>
      <c r="BQ273" s="352"/>
      <c r="BR273" s="352"/>
      <c r="BS273" s="352"/>
      <c r="BT273" s="352"/>
      <c r="BU273" s="352"/>
      <c r="BV273" s="352"/>
      <c r="BW273" s="352"/>
      <c r="BX273" s="352"/>
      <c r="BY273" s="352"/>
      <c r="BZ273" s="352"/>
    </row>
    <row r="274" spans="1:79" ht="51" customHeight="1" thickBot="1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59" t="s">
        <v>125</v>
      </c>
      <c r="U274" s="456"/>
      <c r="V274" s="159" t="s">
        <v>125</v>
      </c>
      <c r="W274" s="160" t="s">
        <v>126</v>
      </c>
      <c r="X274" s="160" t="s">
        <v>127</v>
      </c>
      <c r="Y274" s="160" t="s">
        <v>128</v>
      </c>
      <c r="Z274" s="160" t="s">
        <v>129</v>
      </c>
      <c r="AA274" s="160" t="s">
        <v>130</v>
      </c>
      <c r="AB274" s="160" t="s">
        <v>131</v>
      </c>
      <c r="AC274" s="159" t="s">
        <v>132</v>
      </c>
      <c r="AD274" s="469" t="s">
        <v>133</v>
      </c>
      <c r="AE274" s="159" t="s">
        <v>134</v>
      </c>
      <c r="AF274" s="159" t="s">
        <v>135</v>
      </c>
      <c r="AG274" s="469" t="s">
        <v>0</v>
      </c>
      <c r="AH274" s="161" t="s">
        <v>136</v>
      </c>
      <c r="AI274" s="162" t="s">
        <v>137</v>
      </c>
      <c r="AJ274" s="162" t="s">
        <v>138</v>
      </c>
      <c r="AK274" s="162" t="s">
        <v>139</v>
      </c>
      <c r="AL274" s="163" t="s">
        <v>140</v>
      </c>
      <c r="AM274" s="469" t="s">
        <v>141</v>
      </c>
      <c r="AN274" s="161" t="s">
        <v>142</v>
      </c>
      <c r="AO274" s="162"/>
      <c r="AP274" s="259" t="s">
        <v>144</v>
      </c>
      <c r="AQ274" s="259" t="s">
        <v>145</v>
      </c>
      <c r="AR274" s="288" t="s">
        <v>146</v>
      </c>
      <c r="AS274" s="469" t="s">
        <v>472</v>
      </c>
      <c r="AT274" s="161" t="s">
        <v>473</v>
      </c>
      <c r="AU274" s="469" t="s">
        <v>147</v>
      </c>
      <c r="AV274" s="392" t="s">
        <v>148</v>
      </c>
      <c r="AW274" s="392" t="s">
        <v>149</v>
      </c>
      <c r="AX274" s="438"/>
      <c r="AY274" s="164" t="s">
        <v>151</v>
      </c>
      <c r="AZ274" s="165" t="s">
        <v>152</v>
      </c>
      <c r="BA274" s="140"/>
      <c r="BB274" s="166"/>
      <c r="BC274" s="168"/>
      <c r="BD274" s="168"/>
      <c r="BE274" s="168"/>
      <c r="BF274" s="168"/>
      <c r="BG274" s="168"/>
      <c r="BH274" s="168"/>
      <c r="BI274" s="168"/>
      <c r="BJ274" s="168"/>
      <c r="BK274" s="168"/>
      <c r="BL274" s="168"/>
      <c r="BM274" s="168"/>
      <c r="BO274" s="353"/>
      <c r="BP274" s="353"/>
      <c r="BQ274" s="353"/>
      <c r="BR274" s="353"/>
      <c r="BS274" s="353"/>
      <c r="BT274" s="353"/>
      <c r="BU274" s="353"/>
      <c r="BV274" s="353"/>
      <c r="BW274" s="353"/>
      <c r="BX274" s="353"/>
      <c r="BY274" s="353"/>
      <c r="BZ274" s="353"/>
    </row>
    <row r="275" spans="1:79" ht="75" customHeight="1">
      <c r="A275" s="186"/>
      <c r="B275" s="186" t="s">
        <v>194</v>
      </c>
      <c r="C275" s="186" t="s">
        <v>478</v>
      </c>
      <c r="D275" s="279" t="s">
        <v>406</v>
      </c>
      <c r="E275" s="186" t="s">
        <v>176</v>
      </c>
      <c r="F275" s="186" t="s">
        <v>164</v>
      </c>
      <c r="G275" s="186" t="s">
        <v>164</v>
      </c>
      <c r="H275" s="186" t="s">
        <v>164</v>
      </c>
      <c r="I275" s="186" t="s">
        <v>164</v>
      </c>
      <c r="J275" s="186" t="s">
        <v>164</v>
      </c>
      <c r="K275" s="186" t="s">
        <v>164</v>
      </c>
      <c r="L275" s="186" t="s">
        <v>164</v>
      </c>
      <c r="M275" s="186" t="s">
        <v>164</v>
      </c>
      <c r="N275" s="186" t="s">
        <v>164</v>
      </c>
      <c r="O275" s="186" t="s">
        <v>164</v>
      </c>
      <c r="P275" s="186"/>
      <c r="Q275" s="186"/>
      <c r="R275" s="186"/>
      <c r="S275" s="186"/>
      <c r="T275" s="311" t="s">
        <v>407</v>
      </c>
      <c r="U275" s="314" t="s">
        <v>408</v>
      </c>
      <c r="V275" s="311" t="s">
        <v>407</v>
      </c>
      <c r="W275" s="405">
        <v>80000</v>
      </c>
      <c r="X275" s="405">
        <v>0</v>
      </c>
      <c r="Y275" s="405">
        <v>80000</v>
      </c>
      <c r="Z275" s="405"/>
      <c r="AA275" s="405">
        <v>0</v>
      </c>
      <c r="AB275" s="405"/>
      <c r="AC275" s="405"/>
      <c r="AD275" s="483">
        <v>0</v>
      </c>
      <c r="AE275" s="405">
        <v>0</v>
      </c>
      <c r="AF275" s="405">
        <v>0</v>
      </c>
      <c r="AG275" s="493">
        <v>0</v>
      </c>
      <c r="AH275" s="268" t="e">
        <v>#DIV/0!</v>
      </c>
      <c r="AI275" s="269"/>
      <c r="AJ275" s="267">
        <v>0</v>
      </c>
      <c r="AK275" s="378">
        <v>0</v>
      </c>
      <c r="AL275" s="339" t="e" vm="1">
        <v>#VALUE!</v>
      </c>
      <c r="AM275" s="494">
        <v>0</v>
      </c>
      <c r="AN275" s="268" t="e">
        <v>#DIV/0!</v>
      </c>
      <c r="AO275" s="269"/>
      <c r="AP275" s="267">
        <v>0</v>
      </c>
      <c r="AQ275" s="270">
        <v>0</v>
      </c>
      <c r="AR275" s="174" t="e">
        <v>#N/A</v>
      </c>
      <c r="AS275" s="494">
        <v>0</v>
      </c>
      <c r="AT275" s="268" t="e">
        <v>#DIV/0!</v>
      </c>
      <c r="AU275" s="483">
        <v>0</v>
      </c>
      <c r="AV275" s="407">
        <v>0</v>
      </c>
      <c r="AW275" s="430">
        <v>0</v>
      </c>
      <c r="AX275" s="436"/>
      <c r="AY275" s="195" t="e">
        <v>#N/A</v>
      </c>
      <c r="AZ275" s="176" t="e">
        <v>#N/A</v>
      </c>
      <c r="BA275" s="140"/>
      <c r="BB275" s="281"/>
      <c r="BC275" s="273"/>
      <c r="BD275" s="273"/>
      <c r="BE275" s="273"/>
      <c r="BF275" s="273"/>
      <c r="BG275" s="273"/>
      <c r="BH275" s="273"/>
      <c r="BI275" s="273"/>
      <c r="BJ275" s="273"/>
      <c r="BK275" s="273"/>
      <c r="BL275" s="273"/>
      <c r="BM275" s="273"/>
      <c r="BO275" s="273"/>
      <c r="BP275" s="273"/>
      <c r="BQ275" s="273"/>
      <c r="BR275" s="273"/>
      <c r="BS275" s="273"/>
      <c r="BT275" s="340"/>
      <c r="BU275" s="273"/>
      <c r="BV275" s="273"/>
      <c r="BW275" s="340"/>
      <c r="BX275" s="273"/>
      <c r="BY275" s="340"/>
      <c r="BZ275" s="273"/>
    </row>
    <row r="276" spans="1:79" ht="99.75" customHeight="1">
      <c r="A276" s="186"/>
      <c r="B276" s="186" t="s">
        <v>194</v>
      </c>
      <c r="C276" s="186" t="s">
        <v>478</v>
      </c>
      <c r="D276" s="279" t="s">
        <v>208</v>
      </c>
      <c r="E276" s="186" t="s">
        <v>176</v>
      </c>
      <c r="F276" s="186" t="s">
        <v>164</v>
      </c>
      <c r="G276" s="186" t="s">
        <v>164</v>
      </c>
      <c r="H276" s="186" t="s">
        <v>164</v>
      </c>
      <c r="I276" s="186" t="s">
        <v>164</v>
      </c>
      <c r="J276" s="186" t="s">
        <v>164</v>
      </c>
      <c r="K276" s="186" t="s">
        <v>164</v>
      </c>
      <c r="L276" s="186" t="s">
        <v>164</v>
      </c>
      <c r="M276" s="186" t="s">
        <v>164</v>
      </c>
      <c r="N276" s="186" t="s">
        <v>164</v>
      </c>
      <c r="O276" s="186" t="s">
        <v>164</v>
      </c>
      <c r="P276" s="186"/>
      <c r="Q276" s="186"/>
      <c r="R276" s="186"/>
      <c r="S276" s="186"/>
      <c r="T276" s="311" t="s">
        <v>409</v>
      </c>
      <c r="U276" s="314" t="s">
        <v>410</v>
      </c>
      <c r="V276" s="311" t="s">
        <v>409</v>
      </c>
      <c r="W276" s="405">
        <v>32000</v>
      </c>
      <c r="X276" s="405">
        <v>0</v>
      </c>
      <c r="Y276" s="405">
        <v>0</v>
      </c>
      <c r="Z276" s="405"/>
      <c r="AA276" s="405">
        <v>0</v>
      </c>
      <c r="AB276" s="405"/>
      <c r="AC276" s="405"/>
      <c r="AD276" s="483">
        <v>32000</v>
      </c>
      <c r="AE276" s="405">
        <v>0</v>
      </c>
      <c r="AF276" s="405">
        <v>32000</v>
      </c>
      <c r="AG276" s="493">
        <v>892.459833</v>
      </c>
      <c r="AH276" s="268">
        <v>2.7889369781249999E-2</v>
      </c>
      <c r="AI276" s="269"/>
      <c r="AJ276" s="267">
        <v>0</v>
      </c>
      <c r="AK276" s="378">
        <v>892.459833</v>
      </c>
      <c r="AL276" s="339" t="e" vm="1">
        <v>#VALUE!</v>
      </c>
      <c r="AM276" s="494">
        <v>567.60758251000004</v>
      </c>
      <c r="AN276" s="268">
        <v>1.7737736953437503E-2</v>
      </c>
      <c r="AO276" s="269"/>
      <c r="AP276" s="267">
        <v>0</v>
      </c>
      <c r="AQ276" s="270">
        <v>567.60758251000004</v>
      </c>
      <c r="AR276" s="174" t="e">
        <v>#N/A</v>
      </c>
      <c r="AS276" s="494">
        <v>567.60758251000004</v>
      </c>
      <c r="AT276" s="268">
        <v>1.7737736953437503E-2</v>
      </c>
      <c r="AU276" s="483">
        <v>31107.540166999999</v>
      </c>
      <c r="AV276" s="407">
        <v>324.85225048999996</v>
      </c>
      <c r="AW276" s="430">
        <v>31432.392417489998</v>
      </c>
      <c r="AX276" s="436"/>
      <c r="AY276" s="195" t="e">
        <v>#N/A</v>
      </c>
      <c r="AZ276" s="176" t="e">
        <v>#N/A</v>
      </c>
      <c r="BA276" s="140"/>
      <c r="BB276" s="281"/>
      <c r="BC276" s="273"/>
      <c r="BD276" s="273"/>
      <c r="BE276" s="273"/>
      <c r="BF276" s="273"/>
      <c r="BG276" s="273"/>
      <c r="BH276" s="273"/>
      <c r="BI276" s="273"/>
      <c r="BJ276" s="273"/>
      <c r="BK276" s="273"/>
      <c r="BL276" s="273"/>
      <c r="BM276" s="273"/>
      <c r="BO276" s="273"/>
      <c r="BP276" s="273"/>
      <c r="BQ276" s="273"/>
      <c r="BR276" s="273"/>
      <c r="BS276" s="273"/>
      <c r="BT276" s="340"/>
      <c r="BU276" s="273"/>
      <c r="BV276" s="273"/>
      <c r="BW276" s="340"/>
      <c r="BX276" s="273"/>
      <c r="BY276" s="340"/>
      <c r="BZ276" s="273"/>
    </row>
    <row r="277" spans="1:79" ht="82.5" customHeight="1">
      <c r="A277" s="186"/>
      <c r="B277" s="186" t="s">
        <v>194</v>
      </c>
      <c r="C277" s="186" t="s">
        <v>478</v>
      </c>
      <c r="D277" s="279" t="s">
        <v>262</v>
      </c>
      <c r="E277" s="186" t="s">
        <v>176</v>
      </c>
      <c r="F277" s="186" t="s">
        <v>164</v>
      </c>
      <c r="G277" s="186" t="s">
        <v>164</v>
      </c>
      <c r="H277" s="186" t="s">
        <v>164</v>
      </c>
      <c r="I277" s="186" t="s">
        <v>164</v>
      </c>
      <c r="J277" s="186" t="s">
        <v>164</v>
      </c>
      <c r="K277" s="186" t="s">
        <v>164</v>
      </c>
      <c r="L277" s="186" t="s">
        <v>164</v>
      </c>
      <c r="M277" s="186" t="s">
        <v>164</v>
      </c>
      <c r="N277" s="186" t="s">
        <v>164</v>
      </c>
      <c r="O277" s="186" t="s">
        <v>164</v>
      </c>
      <c r="P277" s="186"/>
      <c r="Q277" s="186"/>
      <c r="R277" s="186"/>
      <c r="S277" s="186"/>
      <c r="T277" s="311" t="s">
        <v>411</v>
      </c>
      <c r="U277" s="314" t="s">
        <v>412</v>
      </c>
      <c r="V277" s="311" t="s">
        <v>411</v>
      </c>
      <c r="W277" s="405">
        <v>30433.470711000002</v>
      </c>
      <c r="X277" s="405">
        <v>0</v>
      </c>
      <c r="Y277" s="405">
        <v>0</v>
      </c>
      <c r="Z277" s="405"/>
      <c r="AA277" s="405">
        <v>0</v>
      </c>
      <c r="AB277" s="405"/>
      <c r="AC277" s="405"/>
      <c r="AD277" s="483">
        <v>30433.470711000002</v>
      </c>
      <c r="AE277" s="405">
        <v>0</v>
      </c>
      <c r="AF277" s="405">
        <v>30433.470711000002</v>
      </c>
      <c r="AG277" s="493">
        <v>3342.5217889999999</v>
      </c>
      <c r="AH277" s="268">
        <v>0.1098304501889055</v>
      </c>
      <c r="AI277" s="269"/>
      <c r="AJ277" s="267">
        <v>0</v>
      </c>
      <c r="AK277" s="378">
        <v>3342.5217889999999</v>
      </c>
      <c r="AL277" s="339" t="e" vm="1">
        <v>#VALUE!</v>
      </c>
      <c r="AM277" s="494">
        <v>3061.1992689699996</v>
      </c>
      <c r="AN277" s="268">
        <v>0.10058659750113702</v>
      </c>
      <c r="AO277" s="269"/>
      <c r="AP277" s="267">
        <v>0</v>
      </c>
      <c r="AQ277" s="270">
        <v>3061.1992689699996</v>
      </c>
      <c r="AR277" s="174" t="e">
        <v>#N/A</v>
      </c>
      <c r="AS277" s="494">
        <v>3023.6180829999998</v>
      </c>
      <c r="AT277" s="268">
        <v>9.9351733875923998E-2</v>
      </c>
      <c r="AU277" s="483">
        <v>27090.948922000003</v>
      </c>
      <c r="AV277" s="407">
        <v>281.32252003000031</v>
      </c>
      <c r="AW277" s="430">
        <v>27372.271442030004</v>
      </c>
      <c r="AX277" s="436"/>
      <c r="AY277" s="195" t="e">
        <v>#N/A</v>
      </c>
      <c r="AZ277" s="176" t="e">
        <v>#N/A</v>
      </c>
      <c r="BA277" s="140"/>
      <c r="BB277" s="281"/>
      <c r="BC277" s="273"/>
      <c r="BD277" s="273"/>
      <c r="BE277" s="273"/>
      <c r="BF277" s="273"/>
      <c r="BG277" s="273"/>
      <c r="BH277" s="273"/>
      <c r="BI277" s="273"/>
      <c r="BJ277" s="273"/>
      <c r="BK277" s="273"/>
      <c r="BL277" s="273"/>
      <c r="BM277" s="273"/>
      <c r="BO277" s="273"/>
      <c r="BP277" s="273"/>
      <c r="BQ277" s="273"/>
      <c r="BR277" s="273"/>
      <c r="BS277" s="273"/>
      <c r="BT277" s="340"/>
      <c r="BU277" s="273"/>
      <c r="BV277" s="273"/>
      <c r="BW277" s="340"/>
      <c r="BX277" s="273"/>
      <c r="BY277" s="340"/>
      <c r="BZ277" s="273"/>
    </row>
    <row r="278" spans="1:79" ht="123" customHeight="1">
      <c r="A278" s="186"/>
      <c r="B278" s="186" t="s">
        <v>194</v>
      </c>
      <c r="C278" s="186" t="s">
        <v>478</v>
      </c>
      <c r="D278" s="279" t="s">
        <v>268</v>
      </c>
      <c r="E278" s="186" t="s">
        <v>176</v>
      </c>
      <c r="F278" s="186" t="s">
        <v>164</v>
      </c>
      <c r="G278" s="186" t="s">
        <v>164</v>
      </c>
      <c r="H278" s="186" t="s">
        <v>164</v>
      </c>
      <c r="I278" s="186" t="s">
        <v>164</v>
      </c>
      <c r="J278" s="186" t="s">
        <v>164</v>
      </c>
      <c r="K278" s="186" t="s">
        <v>164</v>
      </c>
      <c r="L278" s="186" t="s">
        <v>164</v>
      </c>
      <c r="M278" s="186" t="s">
        <v>164</v>
      </c>
      <c r="N278" s="186" t="s">
        <v>164</v>
      </c>
      <c r="O278" s="186" t="s">
        <v>164</v>
      </c>
      <c r="P278" s="186"/>
      <c r="Q278" s="186"/>
      <c r="R278" s="186"/>
      <c r="S278" s="186"/>
      <c r="T278" s="311" t="s">
        <v>413</v>
      </c>
      <c r="U278" s="314" t="s">
        <v>414</v>
      </c>
      <c r="V278" s="311" t="s">
        <v>413</v>
      </c>
      <c r="W278" s="405">
        <v>24753.037937000001</v>
      </c>
      <c r="X278" s="405">
        <v>0</v>
      </c>
      <c r="Y278" s="405">
        <v>0</v>
      </c>
      <c r="Z278" s="405"/>
      <c r="AA278" s="405">
        <v>0</v>
      </c>
      <c r="AB278" s="405"/>
      <c r="AC278" s="405"/>
      <c r="AD278" s="483">
        <v>24753.037937000001</v>
      </c>
      <c r="AE278" s="405">
        <v>0</v>
      </c>
      <c r="AF278" s="405">
        <v>24753.037937000001</v>
      </c>
      <c r="AG278" s="493">
        <v>704.85421566000002</v>
      </c>
      <c r="AH278" s="268">
        <v>2.8475462989793584E-2</v>
      </c>
      <c r="AI278" s="269"/>
      <c r="AJ278" s="267">
        <v>0</v>
      </c>
      <c r="AK278" s="378">
        <v>704.85421566000002</v>
      </c>
      <c r="AL278" s="339" t="e" vm="1">
        <v>#VALUE!</v>
      </c>
      <c r="AM278" s="494">
        <v>436.41403436000002</v>
      </c>
      <c r="AN278" s="268">
        <v>1.7630726194931539E-2</v>
      </c>
      <c r="AO278" s="269"/>
      <c r="AP278" s="267">
        <v>0</v>
      </c>
      <c r="AQ278" s="270">
        <v>436.41403436000002</v>
      </c>
      <c r="AR278" s="174" t="e">
        <v>#N/A</v>
      </c>
      <c r="AS278" s="494">
        <v>436.41403436000002</v>
      </c>
      <c r="AT278" s="268">
        <v>1.7630726194931539E-2</v>
      </c>
      <c r="AU278" s="483">
        <v>24048.183721339999</v>
      </c>
      <c r="AV278" s="407">
        <v>268.44018130000001</v>
      </c>
      <c r="AW278" s="430">
        <v>24316.62390264</v>
      </c>
      <c r="AX278" s="436"/>
      <c r="AY278" s="195" t="e">
        <v>#N/A</v>
      </c>
      <c r="AZ278" s="176" t="e">
        <v>#N/A</v>
      </c>
      <c r="BA278" s="140"/>
      <c r="BB278" s="281"/>
      <c r="BC278" s="273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O278" s="273"/>
      <c r="BP278" s="273"/>
      <c r="BQ278" s="273"/>
      <c r="BR278" s="273"/>
      <c r="BS278" s="273"/>
      <c r="BT278" s="340"/>
      <c r="BU278" s="273"/>
      <c r="BV278" s="273"/>
      <c r="BW278" s="340"/>
      <c r="BX278" s="273"/>
      <c r="BY278" s="340"/>
      <c r="BZ278" s="273"/>
    </row>
    <row r="279" spans="1:79" ht="72" customHeight="1">
      <c r="A279" s="186"/>
      <c r="B279" s="186" t="s">
        <v>194</v>
      </c>
      <c r="C279" s="186" t="s">
        <v>478</v>
      </c>
      <c r="D279" s="279" t="s">
        <v>415</v>
      </c>
      <c r="E279" s="186" t="s">
        <v>176</v>
      </c>
      <c r="F279" s="186" t="s">
        <v>164</v>
      </c>
      <c r="G279" s="186" t="s">
        <v>164</v>
      </c>
      <c r="H279" s="186" t="s">
        <v>164</v>
      </c>
      <c r="I279" s="186" t="s">
        <v>164</v>
      </c>
      <c r="J279" s="186" t="s">
        <v>164</v>
      </c>
      <c r="K279" s="186" t="s">
        <v>164</v>
      </c>
      <c r="L279" s="186" t="s">
        <v>164</v>
      </c>
      <c r="M279" s="186" t="s">
        <v>164</v>
      </c>
      <c r="N279" s="186" t="s">
        <v>164</v>
      </c>
      <c r="O279" s="186" t="s">
        <v>164</v>
      </c>
      <c r="P279" s="186"/>
      <c r="Q279" s="186"/>
      <c r="R279" s="186"/>
      <c r="S279" s="186"/>
      <c r="T279" s="379" t="s">
        <v>416</v>
      </c>
      <c r="U279" s="314" t="s">
        <v>417</v>
      </c>
      <c r="V279" s="379" t="s">
        <v>416</v>
      </c>
      <c r="W279" s="405">
        <v>17926.161893</v>
      </c>
      <c r="X279" s="405">
        <v>0</v>
      </c>
      <c r="Y279" s="405">
        <v>0</v>
      </c>
      <c r="Z279" s="405"/>
      <c r="AA279" s="405">
        <v>0</v>
      </c>
      <c r="AB279" s="405"/>
      <c r="AC279" s="405"/>
      <c r="AD279" s="483">
        <v>17926.161893</v>
      </c>
      <c r="AE279" s="405">
        <v>0</v>
      </c>
      <c r="AF279" s="405">
        <v>17926.161893</v>
      </c>
      <c r="AG279" s="493">
        <v>0</v>
      </c>
      <c r="AH279" s="268">
        <v>0</v>
      </c>
      <c r="AI279" s="269"/>
      <c r="AJ279" s="267">
        <v>0</v>
      </c>
      <c r="AK279" s="378">
        <v>0</v>
      </c>
      <c r="AL279" s="339" t="e" vm="1">
        <v>#VALUE!</v>
      </c>
      <c r="AM279" s="494">
        <v>0</v>
      </c>
      <c r="AN279" s="268">
        <v>0</v>
      </c>
      <c r="AO279" s="269"/>
      <c r="AP279" s="267">
        <v>0</v>
      </c>
      <c r="AQ279" s="270">
        <v>0</v>
      </c>
      <c r="AR279" s="174" t="e">
        <v>#N/A</v>
      </c>
      <c r="AS279" s="494">
        <v>0</v>
      </c>
      <c r="AT279" s="268">
        <v>0</v>
      </c>
      <c r="AU279" s="483">
        <v>17926.161893</v>
      </c>
      <c r="AV279" s="407">
        <v>0</v>
      </c>
      <c r="AW279" s="430">
        <v>17926.161893</v>
      </c>
      <c r="AX279" s="436"/>
      <c r="AY279" s="195" t="e">
        <v>#N/A</v>
      </c>
      <c r="AZ279" s="176" t="e">
        <v>#N/A</v>
      </c>
      <c r="BA279" s="140"/>
      <c r="BB279" s="281"/>
      <c r="BC279" s="273"/>
      <c r="BD279" s="273"/>
      <c r="BE279" s="273"/>
      <c r="BF279" s="273"/>
      <c r="BG279" s="273"/>
      <c r="BH279" s="273"/>
      <c r="BI279" s="273"/>
      <c r="BJ279" s="273"/>
      <c r="BK279" s="273"/>
      <c r="BL279" s="273"/>
      <c r="BM279" s="273"/>
      <c r="BO279" s="273"/>
      <c r="BP279" s="273"/>
      <c r="BQ279" s="273"/>
      <c r="BR279" s="273"/>
      <c r="BS279" s="273"/>
      <c r="BT279" s="340"/>
      <c r="BU279" s="273"/>
      <c r="BV279" s="273"/>
      <c r="BW279" s="340"/>
      <c r="BX279" s="273"/>
      <c r="BY279" s="340"/>
      <c r="BZ279" s="273"/>
    </row>
    <row r="280" spans="1:79" ht="87" customHeight="1">
      <c r="A280" s="186"/>
      <c r="B280" s="186" t="s">
        <v>194</v>
      </c>
      <c r="C280" s="186" t="s">
        <v>478</v>
      </c>
      <c r="D280" s="279" t="s">
        <v>374</v>
      </c>
      <c r="E280" s="186" t="s">
        <v>176</v>
      </c>
      <c r="F280" s="186" t="s">
        <v>164</v>
      </c>
      <c r="G280" s="186" t="s">
        <v>164</v>
      </c>
      <c r="H280" s="186" t="s">
        <v>164</v>
      </c>
      <c r="I280" s="186" t="s">
        <v>164</v>
      </c>
      <c r="J280" s="186" t="s">
        <v>164</v>
      </c>
      <c r="K280" s="186" t="s">
        <v>164</v>
      </c>
      <c r="L280" s="186" t="s">
        <v>164</v>
      </c>
      <c r="M280" s="186" t="s">
        <v>164</v>
      </c>
      <c r="N280" s="186" t="s">
        <v>164</v>
      </c>
      <c r="O280" s="186" t="s">
        <v>164</v>
      </c>
      <c r="P280" s="186"/>
      <c r="Q280" s="186"/>
      <c r="R280" s="186"/>
      <c r="S280" s="186"/>
      <c r="T280" s="311" t="s">
        <v>418</v>
      </c>
      <c r="U280" s="314" t="s">
        <v>419</v>
      </c>
      <c r="V280" s="311" t="s">
        <v>418</v>
      </c>
      <c r="W280" s="405">
        <v>8000</v>
      </c>
      <c r="X280" s="405">
        <v>0</v>
      </c>
      <c r="Y280" s="405">
        <v>0</v>
      </c>
      <c r="Z280" s="405"/>
      <c r="AA280" s="405">
        <v>0</v>
      </c>
      <c r="AB280" s="405"/>
      <c r="AC280" s="405"/>
      <c r="AD280" s="483">
        <v>8000</v>
      </c>
      <c r="AE280" s="405">
        <v>0</v>
      </c>
      <c r="AF280" s="405">
        <v>8000</v>
      </c>
      <c r="AG280" s="493">
        <v>2515.8509127900002</v>
      </c>
      <c r="AH280" s="268">
        <v>0.31448136409874999</v>
      </c>
      <c r="AI280" s="269"/>
      <c r="AJ280" s="267">
        <v>0</v>
      </c>
      <c r="AK280" s="378">
        <v>2515.8509127900002</v>
      </c>
      <c r="AL280" s="339" t="e" vm="1">
        <v>#VALUE!</v>
      </c>
      <c r="AM280" s="494">
        <v>1304.577783</v>
      </c>
      <c r="AN280" s="268">
        <v>0.16307222287500001</v>
      </c>
      <c r="AO280" s="269"/>
      <c r="AP280" s="267">
        <v>0</v>
      </c>
      <c r="AQ280" s="270">
        <v>1304.577783</v>
      </c>
      <c r="AR280" s="174" t="e">
        <v>#N/A</v>
      </c>
      <c r="AS280" s="494">
        <v>1292.7990500000001</v>
      </c>
      <c r="AT280" s="268">
        <v>0.16159988125000002</v>
      </c>
      <c r="AU280" s="483">
        <v>5484.1490872100003</v>
      </c>
      <c r="AV280" s="407">
        <v>1211.2731297900002</v>
      </c>
      <c r="AW280" s="430">
        <v>6695.4222170000003</v>
      </c>
      <c r="AX280" s="436"/>
      <c r="AY280" s="195" t="e">
        <v>#N/A</v>
      </c>
      <c r="AZ280" s="176" t="e">
        <v>#N/A</v>
      </c>
      <c r="BA280" s="140"/>
      <c r="BB280" s="281"/>
      <c r="BC280" s="273"/>
      <c r="BD280" s="273"/>
      <c r="BE280" s="273"/>
      <c r="BF280" s="273"/>
      <c r="BG280" s="273"/>
      <c r="BH280" s="273"/>
      <c r="BI280" s="273"/>
      <c r="BJ280" s="273"/>
      <c r="BK280" s="273"/>
      <c r="BL280" s="273"/>
      <c r="BM280" s="273"/>
      <c r="BO280" s="273"/>
      <c r="BP280" s="273"/>
      <c r="BQ280" s="273"/>
      <c r="BR280" s="273"/>
      <c r="BS280" s="273"/>
      <c r="BT280" s="340"/>
      <c r="BU280" s="273"/>
      <c r="BV280" s="273"/>
      <c r="BW280" s="340"/>
      <c r="BX280" s="273"/>
      <c r="BY280" s="340"/>
      <c r="BZ280" s="273"/>
    </row>
    <row r="281" spans="1:79" ht="87" customHeight="1">
      <c r="A281" s="186"/>
      <c r="B281" s="186" t="s">
        <v>194</v>
      </c>
      <c r="C281" s="186" t="s">
        <v>478</v>
      </c>
      <c r="D281" s="279" t="s">
        <v>220</v>
      </c>
      <c r="E281" s="186" t="s">
        <v>176</v>
      </c>
      <c r="F281" s="186" t="s">
        <v>164</v>
      </c>
      <c r="G281" s="186" t="s">
        <v>164</v>
      </c>
      <c r="H281" s="186" t="s">
        <v>164</v>
      </c>
      <c r="I281" s="186" t="s">
        <v>164</v>
      </c>
      <c r="J281" s="186" t="s">
        <v>164</v>
      </c>
      <c r="K281" s="186" t="s">
        <v>164</v>
      </c>
      <c r="L281" s="186" t="s">
        <v>164</v>
      </c>
      <c r="M281" s="186" t="s">
        <v>164</v>
      </c>
      <c r="N281" s="186" t="s">
        <v>164</v>
      </c>
      <c r="O281" s="186" t="s">
        <v>164</v>
      </c>
      <c r="P281" s="186"/>
      <c r="Q281" s="186"/>
      <c r="R281" s="186"/>
      <c r="S281" s="186"/>
      <c r="T281" s="311" t="s">
        <v>420</v>
      </c>
      <c r="U281" s="314" t="s">
        <v>421</v>
      </c>
      <c r="V281" s="311" t="s">
        <v>420</v>
      </c>
      <c r="W281" s="405">
        <v>4648.6210309999997</v>
      </c>
      <c r="X281" s="405">
        <v>0</v>
      </c>
      <c r="Y281" s="405">
        <v>0</v>
      </c>
      <c r="Z281" s="405"/>
      <c r="AA281" s="405">
        <v>0</v>
      </c>
      <c r="AB281" s="405"/>
      <c r="AC281" s="405"/>
      <c r="AD281" s="483">
        <v>4648.6210309999997</v>
      </c>
      <c r="AE281" s="405">
        <v>0</v>
      </c>
      <c r="AF281" s="405">
        <v>4648.6210309999997</v>
      </c>
      <c r="AG281" s="493">
        <v>3957.4113668300001</v>
      </c>
      <c r="AH281" s="268">
        <v>0.85130866561060403</v>
      </c>
      <c r="AI281" s="269"/>
      <c r="AJ281" s="267">
        <v>0</v>
      </c>
      <c r="AK281" s="378">
        <v>3957.4113668300001</v>
      </c>
      <c r="AL281" s="339" t="e" vm="1">
        <v>#VALUE!</v>
      </c>
      <c r="AM281" s="494">
        <v>2632.2855770000001</v>
      </c>
      <c r="AN281" s="268">
        <v>0.56625084287280558</v>
      </c>
      <c r="AO281" s="269"/>
      <c r="AP281" s="267">
        <v>0</v>
      </c>
      <c r="AQ281" s="270">
        <v>2632.2855770000001</v>
      </c>
      <c r="AR281" s="174" t="e">
        <v>#N/A</v>
      </c>
      <c r="AS281" s="494">
        <v>2621.673577</v>
      </c>
      <c r="AT281" s="268">
        <v>0.56396801535702556</v>
      </c>
      <c r="AU281" s="483">
        <v>691.20966416999954</v>
      </c>
      <c r="AV281" s="407">
        <v>1325.12578983</v>
      </c>
      <c r="AW281" s="430">
        <v>2016.3354539999996</v>
      </c>
      <c r="AX281" s="436"/>
      <c r="AY281" s="195" t="e">
        <v>#N/A</v>
      </c>
      <c r="AZ281" s="176" t="e">
        <v>#N/A</v>
      </c>
      <c r="BA281" s="140"/>
      <c r="BB281" s="281"/>
      <c r="BC281" s="273"/>
      <c r="BD281" s="273"/>
      <c r="BE281" s="273"/>
      <c r="BF281" s="273"/>
      <c r="BG281" s="273"/>
      <c r="BH281" s="273"/>
      <c r="BI281" s="273"/>
      <c r="BJ281" s="273"/>
      <c r="BK281" s="273"/>
      <c r="BL281" s="273"/>
      <c r="BM281" s="273"/>
      <c r="BO281" s="273"/>
      <c r="BP281" s="273"/>
      <c r="BQ281" s="273"/>
      <c r="BR281" s="273"/>
      <c r="BS281" s="273"/>
      <c r="BT281" s="340"/>
      <c r="BU281" s="273"/>
      <c r="BV281" s="273"/>
      <c r="BW281" s="340"/>
      <c r="BX281" s="273"/>
      <c r="BY281" s="340"/>
      <c r="BZ281" s="273"/>
    </row>
    <row r="282" spans="1:79" ht="72.75" customHeight="1">
      <c r="A282" s="186"/>
      <c r="B282" s="186" t="s">
        <v>194</v>
      </c>
      <c r="C282" s="186" t="s">
        <v>478</v>
      </c>
      <c r="D282" s="279" t="s">
        <v>422</v>
      </c>
      <c r="E282" s="186" t="s">
        <v>176</v>
      </c>
      <c r="F282" s="186" t="s">
        <v>164</v>
      </c>
      <c r="G282" s="186" t="s">
        <v>164</v>
      </c>
      <c r="H282" s="186" t="s">
        <v>164</v>
      </c>
      <c r="I282" s="186" t="s">
        <v>164</v>
      </c>
      <c r="J282" s="186" t="s">
        <v>164</v>
      </c>
      <c r="K282" s="186" t="s">
        <v>164</v>
      </c>
      <c r="L282" s="186" t="s">
        <v>164</v>
      </c>
      <c r="M282" s="186" t="s">
        <v>164</v>
      </c>
      <c r="N282" s="186" t="s">
        <v>164</v>
      </c>
      <c r="O282" s="186" t="s">
        <v>164</v>
      </c>
      <c r="P282" s="186"/>
      <c r="Q282" s="186"/>
      <c r="R282" s="186"/>
      <c r="S282" s="186"/>
      <c r="T282" s="311" t="s">
        <v>423</v>
      </c>
      <c r="U282" s="314" t="s">
        <v>424</v>
      </c>
      <c r="V282" s="311" t="s">
        <v>423</v>
      </c>
      <c r="W282" s="405">
        <v>3340</v>
      </c>
      <c r="X282" s="405">
        <v>0</v>
      </c>
      <c r="Y282" s="405">
        <v>0</v>
      </c>
      <c r="Z282" s="405"/>
      <c r="AA282" s="405">
        <v>0</v>
      </c>
      <c r="AB282" s="405"/>
      <c r="AC282" s="405"/>
      <c r="AD282" s="483">
        <v>3340</v>
      </c>
      <c r="AE282" s="405">
        <v>0</v>
      </c>
      <c r="AF282" s="405">
        <v>3340</v>
      </c>
      <c r="AG282" s="493">
        <v>199.403289</v>
      </c>
      <c r="AH282" s="268">
        <v>5.970158353293413E-2</v>
      </c>
      <c r="AI282" s="269"/>
      <c r="AJ282" s="267">
        <v>0</v>
      </c>
      <c r="AK282" s="378">
        <v>199.403289</v>
      </c>
      <c r="AL282" s="339" t="e" vm="1">
        <v>#VALUE!</v>
      </c>
      <c r="AM282" s="494">
        <v>0</v>
      </c>
      <c r="AN282" s="268">
        <v>0</v>
      </c>
      <c r="AO282" s="269"/>
      <c r="AP282" s="267">
        <v>0</v>
      </c>
      <c r="AQ282" s="270">
        <v>0</v>
      </c>
      <c r="AR282" s="174" t="e">
        <v>#N/A</v>
      </c>
      <c r="AS282" s="494">
        <v>0</v>
      </c>
      <c r="AT282" s="268">
        <v>0</v>
      </c>
      <c r="AU282" s="483">
        <v>3140.5967110000001</v>
      </c>
      <c r="AV282" s="407">
        <v>199.403289</v>
      </c>
      <c r="AW282" s="430">
        <v>3340</v>
      </c>
      <c r="AX282" s="436"/>
      <c r="AY282" s="195" t="e">
        <v>#N/A</v>
      </c>
      <c r="AZ282" s="176" t="e">
        <v>#N/A</v>
      </c>
      <c r="BA282" s="140"/>
      <c r="BB282" s="281"/>
      <c r="BC282" s="273"/>
      <c r="BD282" s="273"/>
      <c r="BE282" s="273"/>
      <c r="BF282" s="273"/>
      <c r="BG282" s="273"/>
      <c r="BH282" s="273"/>
      <c r="BI282" s="273"/>
      <c r="BJ282" s="273"/>
      <c r="BK282" s="273"/>
      <c r="BL282" s="273"/>
      <c r="BM282" s="273"/>
      <c r="BO282" s="273"/>
      <c r="BP282" s="273"/>
      <c r="BQ282" s="273"/>
      <c r="BR282" s="273"/>
      <c r="BS282" s="273"/>
      <c r="BT282" s="340"/>
      <c r="BU282" s="273"/>
      <c r="BV282" s="273"/>
      <c r="BW282" s="340"/>
      <c r="BX282" s="273"/>
      <c r="BY282" s="340"/>
      <c r="BZ282" s="273"/>
    </row>
    <row r="283" spans="1:79" ht="75" customHeight="1">
      <c r="A283" s="186"/>
      <c r="B283" s="186" t="s">
        <v>194</v>
      </c>
      <c r="C283" s="186" t="s">
        <v>478</v>
      </c>
      <c r="D283" s="279" t="s">
        <v>365</v>
      </c>
      <c r="E283" s="186" t="s">
        <v>176</v>
      </c>
      <c r="F283" s="186" t="s">
        <v>164</v>
      </c>
      <c r="G283" s="186" t="s">
        <v>164</v>
      </c>
      <c r="H283" s="186" t="s">
        <v>164</v>
      </c>
      <c r="I283" s="186" t="s">
        <v>164</v>
      </c>
      <c r="J283" s="186" t="s">
        <v>164</v>
      </c>
      <c r="K283" s="186" t="s">
        <v>164</v>
      </c>
      <c r="L283" s="186" t="s">
        <v>164</v>
      </c>
      <c r="M283" s="186" t="s">
        <v>164</v>
      </c>
      <c r="N283" s="186" t="s">
        <v>164</v>
      </c>
      <c r="O283" s="186" t="s">
        <v>164</v>
      </c>
      <c r="P283" s="186"/>
      <c r="Q283" s="186"/>
      <c r="R283" s="186"/>
      <c r="S283" s="186"/>
      <c r="T283" s="311" t="s">
        <v>425</v>
      </c>
      <c r="U283" s="314" t="s">
        <v>426</v>
      </c>
      <c r="V283" s="311" t="s">
        <v>425</v>
      </c>
      <c r="W283" s="405">
        <v>3000</v>
      </c>
      <c r="X283" s="405">
        <v>0</v>
      </c>
      <c r="Y283" s="405">
        <v>0</v>
      </c>
      <c r="Z283" s="405"/>
      <c r="AA283" s="405">
        <v>0</v>
      </c>
      <c r="AB283" s="405"/>
      <c r="AC283" s="405"/>
      <c r="AD283" s="483">
        <v>3000</v>
      </c>
      <c r="AE283" s="405">
        <v>0</v>
      </c>
      <c r="AF283" s="405">
        <v>3000</v>
      </c>
      <c r="AG283" s="493">
        <v>0</v>
      </c>
      <c r="AH283" s="268">
        <v>0</v>
      </c>
      <c r="AI283" s="269"/>
      <c r="AJ283" s="267">
        <v>0</v>
      </c>
      <c r="AK283" s="378">
        <v>0</v>
      </c>
      <c r="AL283" s="242" t="e" vm="1">
        <v>#VALUE!</v>
      </c>
      <c r="AM283" s="494">
        <v>0</v>
      </c>
      <c r="AN283" s="268">
        <v>0</v>
      </c>
      <c r="AO283" s="269"/>
      <c r="AP283" s="267">
        <v>0</v>
      </c>
      <c r="AQ283" s="270">
        <v>0</v>
      </c>
      <c r="AR283" s="174" t="e">
        <v>#N/A</v>
      </c>
      <c r="AS283" s="494">
        <v>0</v>
      </c>
      <c r="AT283" s="268">
        <v>0</v>
      </c>
      <c r="AU283" s="483">
        <v>3000</v>
      </c>
      <c r="AV283" s="407">
        <v>0</v>
      </c>
      <c r="AW283" s="430">
        <v>3000</v>
      </c>
      <c r="AX283" s="436"/>
      <c r="AY283" s="195" t="e">
        <v>#N/A</v>
      </c>
      <c r="AZ283" s="176" t="e">
        <v>#N/A</v>
      </c>
      <c r="BA283" s="140"/>
      <c r="BB283" s="281"/>
      <c r="BC283" s="273"/>
      <c r="BD283" s="273"/>
      <c r="BE283" s="273"/>
      <c r="BF283" s="273"/>
      <c r="BG283" s="273"/>
      <c r="BH283" s="273"/>
      <c r="BI283" s="273"/>
      <c r="BJ283" s="273"/>
      <c r="BK283" s="273"/>
      <c r="BL283" s="273"/>
      <c r="BM283" s="273"/>
      <c r="BO283" s="273"/>
      <c r="BP283" s="273"/>
      <c r="BQ283" s="273"/>
      <c r="BR283" s="273"/>
      <c r="BS283" s="273"/>
      <c r="BT283" s="340"/>
      <c r="BU283" s="273"/>
      <c r="BV283" s="273"/>
      <c r="BW283" s="340"/>
      <c r="BX283" s="273"/>
      <c r="BY283" s="340"/>
      <c r="BZ283" s="273"/>
      <c r="CA283" s="1">
        <v>0</v>
      </c>
    </row>
    <row r="284" spans="1:79" ht="72.75" customHeight="1">
      <c r="A284" s="186"/>
      <c r="B284" s="186" t="s">
        <v>194</v>
      </c>
      <c r="C284" s="186" t="s">
        <v>478</v>
      </c>
      <c r="D284" s="279" t="s">
        <v>342</v>
      </c>
      <c r="E284" s="186" t="s">
        <v>176</v>
      </c>
      <c r="F284" s="186" t="s">
        <v>164</v>
      </c>
      <c r="G284" s="186" t="s">
        <v>164</v>
      </c>
      <c r="H284" s="186" t="s">
        <v>164</v>
      </c>
      <c r="I284" s="186" t="s">
        <v>164</v>
      </c>
      <c r="J284" s="186" t="s">
        <v>164</v>
      </c>
      <c r="K284" s="186" t="s">
        <v>164</v>
      </c>
      <c r="L284" s="186" t="s">
        <v>164</v>
      </c>
      <c r="M284" s="186" t="s">
        <v>164</v>
      </c>
      <c r="N284" s="186" t="s">
        <v>164</v>
      </c>
      <c r="O284" s="186" t="s">
        <v>164</v>
      </c>
      <c r="P284" s="186"/>
      <c r="Q284" s="186"/>
      <c r="R284" s="186"/>
      <c r="S284" s="186"/>
      <c r="T284" s="311" t="s">
        <v>427</v>
      </c>
      <c r="U284" s="314" t="s">
        <v>428</v>
      </c>
      <c r="V284" s="311" t="s">
        <v>427</v>
      </c>
      <c r="W284" s="405">
        <v>2340</v>
      </c>
      <c r="X284" s="405">
        <v>0</v>
      </c>
      <c r="Y284" s="405">
        <v>0</v>
      </c>
      <c r="Z284" s="405"/>
      <c r="AA284" s="405">
        <v>0</v>
      </c>
      <c r="AB284" s="405"/>
      <c r="AC284" s="405"/>
      <c r="AD284" s="483">
        <v>2340</v>
      </c>
      <c r="AE284" s="405">
        <v>0</v>
      </c>
      <c r="AF284" s="405">
        <v>2340</v>
      </c>
      <c r="AG284" s="493">
        <v>90</v>
      </c>
      <c r="AH284" s="268">
        <v>3.8461538461538464E-2</v>
      </c>
      <c r="AI284" s="269"/>
      <c r="AJ284" s="267">
        <v>0</v>
      </c>
      <c r="AK284" s="378">
        <v>90</v>
      </c>
      <c r="AL284" s="339" t="e" vm="1">
        <v>#VALUE!</v>
      </c>
      <c r="AM284" s="494">
        <v>28.5</v>
      </c>
      <c r="AN284" s="268">
        <v>1.217948717948718E-2</v>
      </c>
      <c r="AO284" s="269"/>
      <c r="AP284" s="267">
        <v>0</v>
      </c>
      <c r="AQ284" s="270">
        <v>28.5</v>
      </c>
      <c r="AR284" s="174" t="e">
        <v>#N/A</v>
      </c>
      <c r="AS284" s="494">
        <v>28.5</v>
      </c>
      <c r="AT284" s="268">
        <v>1.217948717948718E-2</v>
      </c>
      <c r="AU284" s="483">
        <v>2250</v>
      </c>
      <c r="AV284" s="407">
        <v>61.5</v>
      </c>
      <c r="AW284" s="430">
        <v>2311.5</v>
      </c>
      <c r="AX284" s="436"/>
      <c r="AY284" s="195" t="e">
        <v>#N/A</v>
      </c>
      <c r="AZ284" s="176" t="e">
        <v>#N/A</v>
      </c>
      <c r="BA284" s="140"/>
      <c r="BB284" s="281"/>
      <c r="BC284" s="273"/>
      <c r="BD284" s="273"/>
      <c r="BE284" s="273"/>
      <c r="BF284" s="273"/>
      <c r="BG284" s="273"/>
      <c r="BH284" s="273"/>
      <c r="BI284" s="273"/>
      <c r="BJ284" s="273"/>
      <c r="BK284" s="273"/>
      <c r="BL284" s="273"/>
      <c r="BM284" s="273"/>
      <c r="BO284" s="273"/>
      <c r="BP284" s="273"/>
      <c r="BQ284" s="273"/>
      <c r="BR284" s="273"/>
      <c r="BS284" s="273"/>
      <c r="BT284" s="340"/>
      <c r="BU284" s="273"/>
      <c r="BV284" s="273"/>
      <c r="BW284" s="340"/>
      <c r="BX284" s="273"/>
      <c r="BY284" s="340"/>
      <c r="BZ284" s="273"/>
    </row>
    <row r="285" spans="1:79" ht="72" customHeight="1">
      <c r="A285" s="186"/>
      <c r="B285" s="186" t="s">
        <v>194</v>
      </c>
      <c r="C285" s="186" t="s">
        <v>478</v>
      </c>
      <c r="D285" s="279" t="s">
        <v>377</v>
      </c>
      <c r="E285" s="186" t="s">
        <v>176</v>
      </c>
      <c r="F285" s="186" t="s">
        <v>164</v>
      </c>
      <c r="G285" s="186" t="s">
        <v>164</v>
      </c>
      <c r="H285" s="186" t="s">
        <v>164</v>
      </c>
      <c r="I285" s="186" t="s">
        <v>164</v>
      </c>
      <c r="J285" s="186" t="s">
        <v>164</v>
      </c>
      <c r="K285" s="186" t="s">
        <v>164</v>
      </c>
      <c r="L285" s="186" t="s">
        <v>164</v>
      </c>
      <c r="M285" s="186" t="s">
        <v>164</v>
      </c>
      <c r="N285" s="186" t="s">
        <v>164</v>
      </c>
      <c r="O285" s="186" t="s">
        <v>164</v>
      </c>
      <c r="P285" s="186"/>
      <c r="Q285" s="186"/>
      <c r="R285" s="186"/>
      <c r="S285" s="186"/>
      <c r="T285" s="379" t="s">
        <v>429</v>
      </c>
      <c r="U285" s="466" t="s">
        <v>430</v>
      </c>
      <c r="V285" s="379" t="s">
        <v>429</v>
      </c>
      <c r="W285" s="405">
        <v>1510</v>
      </c>
      <c r="X285" s="405">
        <v>0</v>
      </c>
      <c r="Y285" s="405">
        <v>0</v>
      </c>
      <c r="Z285" s="405"/>
      <c r="AA285" s="405">
        <v>0</v>
      </c>
      <c r="AB285" s="405"/>
      <c r="AC285" s="405"/>
      <c r="AD285" s="483">
        <v>1510</v>
      </c>
      <c r="AE285" s="405">
        <v>0</v>
      </c>
      <c r="AF285" s="405">
        <v>1510</v>
      </c>
      <c r="AG285" s="493">
        <v>648.38300000000004</v>
      </c>
      <c r="AH285" s="268">
        <v>0.42939271523178812</v>
      </c>
      <c r="AI285" s="269"/>
      <c r="AJ285" s="267">
        <v>0</v>
      </c>
      <c r="AK285" s="378">
        <v>648.38300000000004</v>
      </c>
      <c r="AL285" s="339" t="e" vm="1">
        <v>#VALUE!</v>
      </c>
      <c r="AM285" s="494">
        <v>396.07333299999999</v>
      </c>
      <c r="AN285" s="268">
        <v>0.26230022052980134</v>
      </c>
      <c r="AO285" s="269"/>
      <c r="AP285" s="267">
        <v>0</v>
      </c>
      <c r="AQ285" s="270">
        <v>396.07333299999999</v>
      </c>
      <c r="AR285" s="174" t="e">
        <v>#N/A</v>
      </c>
      <c r="AS285" s="494">
        <v>396.07333299999999</v>
      </c>
      <c r="AT285" s="268">
        <v>0.26230022052980134</v>
      </c>
      <c r="AU285" s="483">
        <v>861.61699999999996</v>
      </c>
      <c r="AV285" s="407">
        <v>252.30966700000005</v>
      </c>
      <c r="AW285" s="430">
        <v>1113.926667</v>
      </c>
      <c r="AX285" s="436"/>
      <c r="AY285" s="195" t="e">
        <v>#N/A</v>
      </c>
      <c r="AZ285" s="176" t="e">
        <v>#N/A</v>
      </c>
      <c r="BA285" s="140"/>
      <c r="BB285" s="281"/>
      <c r="BC285" s="273"/>
      <c r="BD285" s="273"/>
      <c r="BE285" s="273"/>
      <c r="BF285" s="273"/>
      <c r="BG285" s="273"/>
      <c r="BH285" s="273"/>
      <c r="BI285" s="273"/>
      <c r="BJ285" s="273"/>
      <c r="BK285" s="273"/>
      <c r="BL285" s="273"/>
      <c r="BM285" s="273"/>
      <c r="BO285" s="273"/>
      <c r="BP285" s="273"/>
      <c r="BQ285" s="273"/>
      <c r="BR285" s="273"/>
      <c r="BS285" s="273"/>
      <c r="BT285" s="340"/>
      <c r="BU285" s="273"/>
      <c r="BV285" s="273"/>
      <c r="BW285" s="340"/>
      <c r="BX285" s="273"/>
      <c r="BY285" s="340"/>
      <c r="BZ285" s="273"/>
      <c r="CA285" s="1">
        <v>5.9799999999999964E-2</v>
      </c>
    </row>
    <row r="286" spans="1:79" ht="75" customHeight="1">
      <c r="A286" s="186"/>
      <c r="B286" s="186" t="s">
        <v>194</v>
      </c>
      <c r="C286" s="186" t="s">
        <v>478</v>
      </c>
      <c r="D286" s="279" t="s">
        <v>431</v>
      </c>
      <c r="E286" s="186" t="s">
        <v>176</v>
      </c>
      <c r="F286" s="186" t="s">
        <v>164</v>
      </c>
      <c r="G286" s="186" t="s">
        <v>164</v>
      </c>
      <c r="H286" s="186" t="s">
        <v>164</v>
      </c>
      <c r="I286" s="186" t="s">
        <v>164</v>
      </c>
      <c r="J286" s="186" t="s">
        <v>164</v>
      </c>
      <c r="K286" s="186" t="s">
        <v>164</v>
      </c>
      <c r="L286" s="186" t="s">
        <v>164</v>
      </c>
      <c r="M286" s="186" t="s">
        <v>164</v>
      </c>
      <c r="N286" s="186" t="s">
        <v>164</v>
      </c>
      <c r="O286" s="186" t="s">
        <v>164</v>
      </c>
      <c r="P286" s="186"/>
      <c r="Q286" s="186"/>
      <c r="R286" s="186"/>
      <c r="S286" s="186"/>
      <c r="T286" s="311" t="s">
        <v>432</v>
      </c>
      <c r="U286" s="466" t="s">
        <v>433</v>
      </c>
      <c r="V286" s="311" t="s">
        <v>432</v>
      </c>
      <c r="W286" s="405">
        <v>1000</v>
      </c>
      <c r="X286" s="405">
        <v>0</v>
      </c>
      <c r="Y286" s="405">
        <v>0</v>
      </c>
      <c r="Z286" s="405"/>
      <c r="AA286" s="405">
        <v>0</v>
      </c>
      <c r="AB286" s="405"/>
      <c r="AC286" s="405"/>
      <c r="AD286" s="483">
        <v>1000</v>
      </c>
      <c r="AE286" s="405">
        <v>0</v>
      </c>
      <c r="AF286" s="405">
        <v>1000</v>
      </c>
      <c r="AG286" s="493">
        <v>0</v>
      </c>
      <c r="AH286" s="268">
        <v>0</v>
      </c>
      <c r="AI286" s="269"/>
      <c r="AJ286" s="267">
        <v>0</v>
      </c>
      <c r="AK286" s="378">
        <v>0</v>
      </c>
      <c r="AL286" s="339" t="e" vm="1">
        <v>#VALUE!</v>
      </c>
      <c r="AM286" s="494">
        <v>0</v>
      </c>
      <c r="AN286" s="268">
        <v>0</v>
      </c>
      <c r="AO286" s="269"/>
      <c r="AP286" s="267">
        <v>0</v>
      </c>
      <c r="AQ286" s="270">
        <v>0</v>
      </c>
      <c r="AR286" s="174" t="e">
        <v>#N/A</v>
      </c>
      <c r="AS286" s="494">
        <v>0</v>
      </c>
      <c r="AT286" s="268">
        <v>0</v>
      </c>
      <c r="AU286" s="483">
        <v>1000</v>
      </c>
      <c r="AV286" s="407">
        <v>0</v>
      </c>
      <c r="AW286" s="430">
        <v>1000</v>
      </c>
      <c r="AX286" s="436"/>
      <c r="AY286" s="195" t="e">
        <v>#N/A</v>
      </c>
      <c r="AZ286" s="176" t="e">
        <v>#N/A</v>
      </c>
      <c r="BA286" s="140"/>
      <c r="BB286" s="281"/>
      <c r="BC286" s="273"/>
      <c r="BD286" s="273"/>
      <c r="BE286" s="273"/>
      <c r="BF286" s="273"/>
      <c r="BG286" s="273"/>
      <c r="BH286" s="273"/>
      <c r="BI286" s="273"/>
      <c r="BJ286" s="273"/>
      <c r="BK286" s="273"/>
      <c r="BL286" s="273"/>
      <c r="BM286" s="273"/>
      <c r="BO286" s="273"/>
      <c r="BP286" s="273"/>
      <c r="BQ286" s="273"/>
      <c r="BR286" s="273"/>
      <c r="BS286" s="273"/>
      <c r="BT286" s="340"/>
      <c r="BU286" s="273"/>
      <c r="BV286" s="273"/>
      <c r="BW286" s="340"/>
      <c r="BX286" s="273"/>
      <c r="BY286" s="340"/>
      <c r="BZ286" s="273"/>
    </row>
    <row r="287" spans="1:79" ht="75" customHeight="1">
      <c r="A287" s="186"/>
      <c r="B287" s="186" t="s">
        <v>194</v>
      </c>
      <c r="C287" s="186" t="s">
        <v>478</v>
      </c>
      <c r="D287" s="279" t="s">
        <v>434</v>
      </c>
      <c r="E287" s="186" t="s">
        <v>176</v>
      </c>
      <c r="F287" s="186" t="s">
        <v>164</v>
      </c>
      <c r="G287" s="186" t="s">
        <v>164</v>
      </c>
      <c r="H287" s="186" t="s">
        <v>164</v>
      </c>
      <c r="I287" s="186" t="s">
        <v>164</v>
      </c>
      <c r="J287" s="186" t="s">
        <v>164</v>
      </c>
      <c r="K287" s="186" t="s">
        <v>164</v>
      </c>
      <c r="L287" s="186" t="s">
        <v>164</v>
      </c>
      <c r="M287" s="186" t="s">
        <v>164</v>
      </c>
      <c r="N287" s="186" t="s">
        <v>164</v>
      </c>
      <c r="O287" s="186" t="s">
        <v>164</v>
      </c>
      <c r="P287" s="186"/>
      <c r="Q287" s="186"/>
      <c r="R287" s="186"/>
      <c r="S287" s="186"/>
      <c r="T287" s="311" t="s">
        <v>435</v>
      </c>
      <c r="U287" s="314" t="s">
        <v>436</v>
      </c>
      <c r="V287" s="311" t="s">
        <v>435</v>
      </c>
      <c r="W287" s="405">
        <v>610</v>
      </c>
      <c r="X287" s="405">
        <v>0</v>
      </c>
      <c r="Y287" s="405">
        <v>0</v>
      </c>
      <c r="Z287" s="405"/>
      <c r="AA287" s="405">
        <v>0</v>
      </c>
      <c r="AB287" s="405"/>
      <c r="AC287" s="405"/>
      <c r="AD287" s="483">
        <v>610</v>
      </c>
      <c r="AE287" s="405">
        <v>0</v>
      </c>
      <c r="AF287" s="405">
        <v>610</v>
      </c>
      <c r="AG287" s="493">
        <v>0</v>
      </c>
      <c r="AH287" s="268">
        <v>0</v>
      </c>
      <c r="AI287" s="269"/>
      <c r="AJ287" s="267">
        <v>0</v>
      </c>
      <c r="AK287" s="378">
        <v>0</v>
      </c>
      <c r="AL287" s="339" t="e" vm="1">
        <v>#VALUE!</v>
      </c>
      <c r="AM287" s="494">
        <v>0</v>
      </c>
      <c r="AN287" s="268">
        <v>0</v>
      </c>
      <c r="AO287" s="269"/>
      <c r="AP287" s="267">
        <v>0</v>
      </c>
      <c r="AQ287" s="270">
        <v>0</v>
      </c>
      <c r="AR287" s="174" t="e">
        <v>#N/A</v>
      </c>
      <c r="AS287" s="494">
        <v>0</v>
      </c>
      <c r="AT287" s="268">
        <v>0</v>
      </c>
      <c r="AU287" s="483">
        <v>610</v>
      </c>
      <c r="AV287" s="407">
        <v>0</v>
      </c>
      <c r="AW287" s="430">
        <v>610</v>
      </c>
      <c r="AX287" s="436"/>
      <c r="AY287" s="195" t="e">
        <v>#N/A</v>
      </c>
      <c r="AZ287" s="176" t="e">
        <v>#N/A</v>
      </c>
      <c r="BA287" s="140"/>
      <c r="BB287" s="281"/>
      <c r="BC287" s="273"/>
      <c r="BD287" s="273"/>
      <c r="BE287" s="273"/>
      <c r="BF287" s="273"/>
      <c r="BG287" s="273"/>
      <c r="BH287" s="273"/>
      <c r="BI287" s="273"/>
      <c r="BJ287" s="273"/>
      <c r="BK287" s="273"/>
      <c r="BL287" s="273"/>
      <c r="BM287" s="273"/>
      <c r="BO287" s="273"/>
      <c r="BP287" s="273"/>
      <c r="BQ287" s="273"/>
      <c r="BR287" s="273"/>
      <c r="BS287" s="273"/>
      <c r="BT287" s="340"/>
      <c r="BU287" s="273"/>
      <c r="BV287" s="273"/>
      <c r="BW287" s="340"/>
      <c r="BX287" s="273"/>
      <c r="BY287" s="340"/>
      <c r="BZ287" s="273"/>
    </row>
    <row r="288" spans="1:79" ht="72" customHeight="1">
      <c r="A288" s="186"/>
      <c r="B288" s="186" t="s">
        <v>194</v>
      </c>
      <c r="C288" s="186" t="s">
        <v>478</v>
      </c>
      <c r="D288" s="279" t="s">
        <v>437</v>
      </c>
      <c r="E288" s="186" t="s">
        <v>176</v>
      </c>
      <c r="F288" s="186" t="s">
        <v>164</v>
      </c>
      <c r="G288" s="186" t="s">
        <v>164</v>
      </c>
      <c r="H288" s="186" t="s">
        <v>164</v>
      </c>
      <c r="I288" s="186" t="s">
        <v>164</v>
      </c>
      <c r="J288" s="186" t="s">
        <v>164</v>
      </c>
      <c r="K288" s="186" t="s">
        <v>164</v>
      </c>
      <c r="L288" s="186" t="s">
        <v>164</v>
      </c>
      <c r="M288" s="186" t="s">
        <v>164</v>
      </c>
      <c r="N288" s="186" t="s">
        <v>164</v>
      </c>
      <c r="O288" s="186" t="s">
        <v>164</v>
      </c>
      <c r="P288" s="186"/>
      <c r="Q288" s="186"/>
      <c r="R288" s="186"/>
      <c r="S288" s="186"/>
      <c r="T288" s="379" t="s">
        <v>438</v>
      </c>
      <c r="U288" s="466" t="s">
        <v>439</v>
      </c>
      <c r="V288" s="379" t="s">
        <v>438</v>
      </c>
      <c r="W288" s="405">
        <v>568.88829799999996</v>
      </c>
      <c r="X288" s="405">
        <v>0</v>
      </c>
      <c r="Y288" s="405">
        <v>0</v>
      </c>
      <c r="Z288" s="405"/>
      <c r="AA288" s="405">
        <v>0</v>
      </c>
      <c r="AB288" s="405"/>
      <c r="AC288" s="405"/>
      <c r="AD288" s="483">
        <v>568.88829799999996</v>
      </c>
      <c r="AE288" s="405">
        <v>0</v>
      </c>
      <c r="AF288" s="405">
        <v>568.88829799999996</v>
      </c>
      <c r="AG288" s="493">
        <v>12.2509</v>
      </c>
      <c r="AH288" s="268">
        <v>2.1534807523848908E-2</v>
      </c>
      <c r="AI288" s="269"/>
      <c r="AJ288" s="267">
        <v>0</v>
      </c>
      <c r="AK288" s="378">
        <v>12.2509</v>
      </c>
      <c r="AL288" s="339" t="e" vm="1">
        <v>#VALUE!</v>
      </c>
      <c r="AM288" s="494">
        <v>12.2509</v>
      </c>
      <c r="AN288" s="268">
        <v>2.1534807523848908E-2</v>
      </c>
      <c r="AO288" s="269"/>
      <c r="AP288" s="267">
        <v>0</v>
      </c>
      <c r="AQ288" s="270">
        <v>12.2509</v>
      </c>
      <c r="AR288" s="174" t="e">
        <v>#N/A</v>
      </c>
      <c r="AS288" s="494">
        <v>12.2509</v>
      </c>
      <c r="AT288" s="268">
        <v>2.1534807523848908E-2</v>
      </c>
      <c r="AU288" s="483">
        <v>556.63739799999996</v>
      </c>
      <c r="AV288" s="407">
        <v>0</v>
      </c>
      <c r="AW288" s="430">
        <v>556.63739799999996</v>
      </c>
      <c r="AX288" s="436"/>
      <c r="AY288" s="195" t="e">
        <v>#N/A</v>
      </c>
      <c r="AZ288" s="176" t="e">
        <v>#N/A</v>
      </c>
      <c r="BA288" s="140"/>
      <c r="BB288" s="281"/>
      <c r="BC288" s="273"/>
      <c r="BD288" s="273"/>
      <c r="BE288" s="273"/>
      <c r="BF288" s="273"/>
      <c r="BG288" s="273"/>
      <c r="BH288" s="273"/>
      <c r="BI288" s="273"/>
      <c r="BJ288" s="273"/>
      <c r="BK288" s="273"/>
      <c r="BL288" s="273"/>
      <c r="BM288" s="273"/>
      <c r="BO288" s="273"/>
      <c r="BP288" s="273"/>
      <c r="BQ288" s="273"/>
      <c r="BR288" s="273"/>
      <c r="BS288" s="273"/>
      <c r="BT288" s="340"/>
      <c r="BU288" s="273"/>
      <c r="BV288" s="273"/>
      <c r="BW288" s="340"/>
      <c r="BX288" s="273"/>
      <c r="BY288" s="340"/>
      <c r="BZ288" s="273"/>
    </row>
    <row r="289" spans="1:78" ht="72" customHeight="1">
      <c r="A289" s="186"/>
      <c r="B289" s="186" t="s">
        <v>194</v>
      </c>
      <c r="C289" s="186" t="s">
        <v>478</v>
      </c>
      <c r="D289" s="279" t="s">
        <v>440</v>
      </c>
      <c r="E289" s="186" t="s">
        <v>176</v>
      </c>
      <c r="F289" s="186" t="s">
        <v>164</v>
      </c>
      <c r="G289" s="186" t="s">
        <v>164</v>
      </c>
      <c r="H289" s="186" t="s">
        <v>164</v>
      </c>
      <c r="I289" s="186" t="s">
        <v>164</v>
      </c>
      <c r="J289" s="186" t="s">
        <v>164</v>
      </c>
      <c r="K289" s="186" t="s">
        <v>164</v>
      </c>
      <c r="L289" s="186" t="s">
        <v>164</v>
      </c>
      <c r="M289" s="186" t="s">
        <v>164</v>
      </c>
      <c r="N289" s="186" t="s">
        <v>164</v>
      </c>
      <c r="O289" s="186" t="s">
        <v>164</v>
      </c>
      <c r="P289" s="186"/>
      <c r="Q289" s="186"/>
      <c r="R289" s="186"/>
      <c r="S289" s="186"/>
      <c r="T289" s="379" t="s">
        <v>441</v>
      </c>
      <c r="U289" s="466" t="s">
        <v>442</v>
      </c>
      <c r="V289" s="379" t="s">
        <v>441</v>
      </c>
      <c r="W289" s="405">
        <v>507.94980900000002</v>
      </c>
      <c r="X289" s="405">
        <v>0</v>
      </c>
      <c r="Y289" s="405">
        <v>0</v>
      </c>
      <c r="Z289" s="405"/>
      <c r="AA289" s="405">
        <v>0</v>
      </c>
      <c r="AB289" s="405"/>
      <c r="AC289" s="405"/>
      <c r="AD289" s="483">
        <v>507.94980900000002</v>
      </c>
      <c r="AE289" s="405">
        <v>0</v>
      </c>
      <c r="AF289" s="405">
        <v>507.94980900000002</v>
      </c>
      <c r="AG289" s="493">
        <v>430.61700000000002</v>
      </c>
      <c r="AH289" s="268">
        <v>0.84775501903968631</v>
      </c>
      <c r="AI289" s="269"/>
      <c r="AJ289" s="267">
        <v>0</v>
      </c>
      <c r="AK289" s="378">
        <v>430.61700000000002</v>
      </c>
      <c r="AL289" s="339" t="e" vm="1">
        <v>#VALUE!</v>
      </c>
      <c r="AM289" s="494">
        <v>222.95843300000001</v>
      </c>
      <c r="AN289" s="268">
        <v>0.43893792073460552</v>
      </c>
      <c r="AO289" s="269"/>
      <c r="AP289" s="267">
        <v>0</v>
      </c>
      <c r="AQ289" s="270">
        <v>222.95843300000001</v>
      </c>
      <c r="AR289" s="174" t="e">
        <v>#N/A</v>
      </c>
      <c r="AS289" s="494">
        <v>222.95843300000001</v>
      </c>
      <c r="AT289" s="268">
        <v>0.43893792073460552</v>
      </c>
      <c r="AU289" s="483">
        <v>77.332808999999997</v>
      </c>
      <c r="AV289" s="407">
        <v>207.65856700000001</v>
      </c>
      <c r="AW289" s="430">
        <v>284.991376</v>
      </c>
      <c r="AX289" s="436"/>
      <c r="AY289" s="195" t="e">
        <v>#N/A</v>
      </c>
      <c r="AZ289" s="176" t="e">
        <v>#N/A</v>
      </c>
      <c r="BA289" s="140"/>
      <c r="BB289" s="281"/>
      <c r="BC289" s="273"/>
      <c r="BD289" s="273"/>
      <c r="BE289" s="273"/>
      <c r="BF289" s="273"/>
      <c r="BG289" s="273"/>
      <c r="BH289" s="273"/>
      <c r="BI289" s="273"/>
      <c r="BJ289" s="273"/>
      <c r="BK289" s="273"/>
      <c r="BL289" s="273"/>
      <c r="BM289" s="273"/>
      <c r="BO289" s="273"/>
      <c r="BP289" s="273"/>
      <c r="BQ289" s="273"/>
      <c r="BR289" s="273"/>
      <c r="BS289" s="273"/>
      <c r="BT289" s="340"/>
      <c r="BU289" s="273"/>
      <c r="BV289" s="273"/>
      <c r="BW289" s="340"/>
      <c r="BX289" s="273"/>
      <c r="BY289" s="340"/>
      <c r="BZ289" s="273"/>
    </row>
    <row r="290" spans="1:78" ht="24.75" customHeight="1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60" t="s">
        <v>75</v>
      </c>
      <c r="U290" s="457"/>
      <c r="V290" s="160" t="s">
        <v>75</v>
      </c>
      <c r="W290" s="398">
        <v>210638.12967900003</v>
      </c>
      <c r="X290" s="398">
        <v>0</v>
      </c>
      <c r="Y290" s="398">
        <v>80000</v>
      </c>
      <c r="Z290" s="398">
        <v>0</v>
      </c>
      <c r="AA290" s="398">
        <v>0</v>
      </c>
      <c r="AB290" s="398">
        <v>0</v>
      </c>
      <c r="AC290" s="398">
        <v>0</v>
      </c>
      <c r="AD290" s="473">
        <v>130638.12967900001</v>
      </c>
      <c r="AE290" s="398">
        <v>0</v>
      </c>
      <c r="AF290" s="398">
        <v>130638.12967900001</v>
      </c>
      <c r="AG290" s="473">
        <v>12793.752306279999</v>
      </c>
      <c r="AH290" s="171">
        <v>9.7932757746275259E-2</v>
      </c>
      <c r="AI290" s="282"/>
      <c r="AJ290" s="398">
        <v>0</v>
      </c>
      <c r="AK290" s="190">
        <v>12793.752306279999</v>
      </c>
      <c r="AL290" s="339" t="e" vm="1">
        <v>#VALUE!</v>
      </c>
      <c r="AM290" s="473">
        <v>8661.8669118399994</v>
      </c>
      <c r="AN290" s="188">
        <v>6.6304278338366232E-2</v>
      </c>
      <c r="AO290" s="283"/>
      <c r="AP290" s="398">
        <v>0</v>
      </c>
      <c r="AQ290" s="190">
        <v>8661.8669118399994</v>
      </c>
      <c r="AR290" s="174" t="e">
        <v>#N/A</v>
      </c>
      <c r="AS290" s="473">
        <v>8601.8949928699985</v>
      </c>
      <c r="AT290" s="188">
        <v>6.5845209312214673E-2</v>
      </c>
      <c r="AU290" s="473">
        <v>117844.37737272002</v>
      </c>
      <c r="AV290" s="398">
        <v>4131.8853944400007</v>
      </c>
      <c r="AW290" s="398">
        <v>121976.26276716002</v>
      </c>
      <c r="AX290" s="398">
        <v>0</v>
      </c>
      <c r="AY290" s="398" t="e">
        <v>#N/A</v>
      </c>
      <c r="AZ290" s="176" t="e">
        <v>#N/A</v>
      </c>
      <c r="BA290" s="140"/>
      <c r="BB290" s="380"/>
      <c r="BC290" s="376"/>
      <c r="BD290" s="376"/>
      <c r="BE290" s="376"/>
      <c r="BF290" s="376"/>
      <c r="BG290" s="376"/>
      <c r="BH290" s="376"/>
      <c r="BI290" s="376"/>
      <c r="BJ290" s="376"/>
      <c r="BK290" s="376"/>
      <c r="BL290" s="376"/>
      <c r="BM290" s="376"/>
      <c r="BO290" s="376"/>
      <c r="BP290" s="376"/>
      <c r="BQ290" s="376"/>
      <c r="BR290" s="376"/>
      <c r="BS290" s="376"/>
      <c r="BT290" s="376"/>
      <c r="BU290" s="376"/>
      <c r="BV290" s="376"/>
      <c r="BW290" s="376"/>
      <c r="BX290" s="376"/>
      <c r="BY290" s="376"/>
      <c r="BZ290" s="376"/>
    </row>
    <row r="291" spans="1:78" ht="45.75" customHeight="1" thickBot="1">
      <c r="B291" s="198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T291" s="145"/>
      <c r="U291" s="447"/>
      <c r="V291" s="146"/>
      <c r="W291" s="145"/>
      <c r="X291" s="145"/>
      <c r="Y291" s="145"/>
      <c r="Z291" s="145"/>
      <c r="AA291" s="145"/>
      <c r="AB291" s="145"/>
      <c r="AC291" s="145"/>
      <c r="AD291" s="441"/>
      <c r="AE291" s="206"/>
      <c r="AF291" s="206"/>
      <c r="AG291" s="441"/>
      <c r="AH291" s="147"/>
      <c r="AI291" s="148"/>
      <c r="AJ291" s="148"/>
      <c r="AK291" s="148"/>
      <c r="AL291" s="141"/>
      <c r="AM291" s="441"/>
      <c r="AN291" s="147"/>
      <c r="AO291" s="148"/>
      <c r="AP291" s="148"/>
      <c r="AQ291" s="148"/>
      <c r="AR291" s="141"/>
      <c r="AS291" s="441"/>
      <c r="AT291" s="147"/>
      <c r="AU291" s="441"/>
      <c r="AV291" s="391"/>
      <c r="AW291" s="391"/>
      <c r="AX291" s="391"/>
      <c r="AY291" s="148"/>
      <c r="AZ291" s="148"/>
      <c r="BA291" s="140"/>
      <c r="BB291" s="352"/>
      <c r="BC291" s="352"/>
      <c r="BD291" s="352"/>
      <c r="BE291" s="352"/>
      <c r="BF291" s="352"/>
      <c r="BG291" s="352"/>
      <c r="BH291" s="352"/>
      <c r="BI291" s="352"/>
      <c r="BJ291" s="352"/>
      <c r="BK291" s="352"/>
      <c r="BL291" s="352"/>
      <c r="BM291" s="352"/>
      <c r="BO291" s="352"/>
      <c r="BP291" s="352"/>
      <c r="BQ291" s="352"/>
      <c r="BR291" s="352"/>
      <c r="BS291" s="352"/>
      <c r="BT291" s="352"/>
      <c r="BU291" s="352"/>
      <c r="BV291" s="352"/>
      <c r="BW291" s="352"/>
      <c r="BX291" s="352"/>
      <c r="BY291" s="352"/>
      <c r="BZ291" s="352"/>
    </row>
    <row r="292" spans="1:78" ht="15.75" customHeight="1">
      <c r="T292" s="535" t="s">
        <v>443</v>
      </c>
      <c r="U292" s="535"/>
      <c r="V292" s="535"/>
      <c r="W292" s="535"/>
      <c r="X292" s="535"/>
      <c r="Y292" s="535"/>
      <c r="Z292" s="535"/>
      <c r="AA292" s="535"/>
      <c r="AB292" s="535"/>
      <c r="AC292" s="535"/>
      <c r="AD292" s="535"/>
      <c r="AE292" s="535"/>
      <c r="AF292" s="535"/>
      <c r="AG292" s="535"/>
      <c r="AH292" s="535"/>
      <c r="AI292" s="535"/>
      <c r="AJ292" s="535"/>
      <c r="AK292" s="535"/>
      <c r="AL292" s="535"/>
      <c r="AM292" s="535"/>
      <c r="AN292" s="535"/>
      <c r="AO292" s="535"/>
      <c r="AP292" s="535"/>
      <c r="AQ292" s="535"/>
      <c r="AR292" s="535"/>
      <c r="AS292" s="243"/>
      <c r="AT292" s="243"/>
      <c r="AU292" s="441"/>
      <c r="AV292" s="391"/>
      <c r="AW292" s="391"/>
      <c r="AX292" s="391"/>
      <c r="AY292" s="148"/>
      <c r="AZ292" s="148"/>
      <c r="BA292" s="140"/>
      <c r="BB292" s="352"/>
      <c r="BC292" s="352"/>
      <c r="BD292" s="352"/>
      <c r="BE292" s="352"/>
      <c r="BF292" s="352"/>
      <c r="BG292" s="352"/>
      <c r="BH292" s="352"/>
      <c r="BI292" s="352"/>
      <c r="BJ292" s="352"/>
      <c r="BK292" s="352"/>
      <c r="BL292" s="352"/>
      <c r="BM292" s="352"/>
      <c r="BO292" s="352"/>
      <c r="BP292" s="352"/>
      <c r="BQ292" s="352"/>
      <c r="BR292" s="352"/>
      <c r="BS292" s="352"/>
      <c r="BT292" s="352"/>
      <c r="BU292" s="352"/>
      <c r="BV292" s="352"/>
      <c r="BW292" s="352"/>
      <c r="BX292" s="352"/>
      <c r="BY292" s="352"/>
      <c r="BZ292" s="352"/>
    </row>
    <row r="293" spans="1:78" ht="7.5" customHeight="1" thickBot="1">
      <c r="T293" s="145"/>
      <c r="U293" s="447"/>
      <c r="V293" s="146"/>
      <c r="W293" s="145"/>
      <c r="X293" s="145"/>
      <c r="Y293" s="145"/>
      <c r="Z293" s="145"/>
      <c r="AA293" s="145"/>
      <c r="AB293" s="145"/>
      <c r="AC293" s="145"/>
      <c r="AD293" s="441"/>
      <c r="AE293" s="145"/>
      <c r="AF293" s="145"/>
      <c r="AG293" s="441"/>
      <c r="AH293" s="147"/>
      <c r="AI293" s="148"/>
      <c r="AJ293" s="148"/>
      <c r="AK293" s="148"/>
      <c r="AL293" s="141"/>
      <c r="AM293" s="441"/>
      <c r="AN293" s="147"/>
      <c r="AO293" s="148"/>
      <c r="AP293" s="148"/>
      <c r="AQ293" s="148"/>
      <c r="AR293" s="141"/>
      <c r="AS293" s="441"/>
      <c r="AT293" s="147"/>
      <c r="AU293" s="441"/>
      <c r="AV293" s="391"/>
      <c r="AW293" s="391"/>
      <c r="AX293" s="391"/>
      <c r="AY293" s="148"/>
      <c r="AZ293" s="148"/>
      <c r="BA293" s="140"/>
      <c r="BB293" s="352"/>
      <c r="BC293" s="352"/>
      <c r="BD293" s="352"/>
      <c r="BE293" s="352"/>
      <c r="BF293" s="352"/>
      <c r="BG293" s="352"/>
      <c r="BH293" s="352"/>
      <c r="BI293" s="352"/>
      <c r="BJ293" s="352"/>
      <c r="BK293" s="352"/>
      <c r="BL293" s="352"/>
      <c r="BM293" s="352"/>
      <c r="BO293" s="352"/>
      <c r="BP293" s="352"/>
      <c r="BQ293" s="352"/>
      <c r="BR293" s="352"/>
      <c r="BS293" s="352"/>
      <c r="BT293" s="352"/>
      <c r="BU293" s="352"/>
      <c r="BV293" s="352"/>
      <c r="BW293" s="352"/>
      <c r="BX293" s="352"/>
      <c r="BY293" s="352"/>
      <c r="BZ293" s="352"/>
    </row>
    <row r="294" spans="1:78" ht="51" customHeight="1" thickBot="1">
      <c r="B294" s="154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159" t="s">
        <v>125</v>
      </c>
      <c r="U294" s="456"/>
      <c r="V294" s="159" t="s">
        <v>125</v>
      </c>
      <c r="W294" s="160" t="s">
        <v>126</v>
      </c>
      <c r="X294" s="160" t="s">
        <v>127</v>
      </c>
      <c r="Y294" s="160" t="s">
        <v>128</v>
      </c>
      <c r="Z294" s="160" t="s">
        <v>129</v>
      </c>
      <c r="AA294" s="160" t="s">
        <v>130</v>
      </c>
      <c r="AB294" s="160" t="s">
        <v>131</v>
      </c>
      <c r="AC294" s="159" t="s">
        <v>132</v>
      </c>
      <c r="AD294" s="469" t="s">
        <v>133</v>
      </c>
      <c r="AE294" s="159" t="s">
        <v>134</v>
      </c>
      <c r="AF294" s="159" t="s">
        <v>135</v>
      </c>
      <c r="AG294" s="469" t="s">
        <v>0</v>
      </c>
      <c r="AH294" s="161" t="s">
        <v>136</v>
      </c>
      <c r="AI294" s="162" t="s">
        <v>137</v>
      </c>
      <c r="AJ294" s="162" t="s">
        <v>138</v>
      </c>
      <c r="AK294" s="162" t="s">
        <v>139</v>
      </c>
      <c r="AL294" s="163" t="s">
        <v>140</v>
      </c>
      <c r="AM294" s="469" t="s">
        <v>141</v>
      </c>
      <c r="AN294" s="161" t="s">
        <v>142</v>
      </c>
      <c r="AO294" s="162"/>
      <c r="AP294" s="259" t="s">
        <v>144</v>
      </c>
      <c r="AQ294" s="259" t="s">
        <v>145</v>
      </c>
      <c r="AR294" s="288" t="s">
        <v>146</v>
      </c>
      <c r="AS294" s="469" t="s">
        <v>472</v>
      </c>
      <c r="AT294" s="161" t="s">
        <v>473</v>
      </c>
      <c r="AU294" s="469" t="s">
        <v>147</v>
      </c>
      <c r="AV294" s="392" t="s">
        <v>148</v>
      </c>
      <c r="AW294" s="392" t="s">
        <v>149</v>
      </c>
      <c r="AX294" s="438"/>
      <c r="AY294" s="164" t="s">
        <v>151</v>
      </c>
      <c r="AZ294" s="165" t="s">
        <v>152</v>
      </c>
      <c r="BA294" s="140"/>
      <c r="BB294" s="358"/>
      <c r="BC294" s="353"/>
      <c r="BD294" s="353"/>
      <c r="BE294" s="353"/>
      <c r="BF294" s="353"/>
      <c r="BG294" s="353"/>
      <c r="BH294" s="353"/>
      <c r="BI294" s="353"/>
      <c r="BJ294" s="353"/>
      <c r="BK294" s="353"/>
      <c r="BL294" s="353"/>
      <c r="BM294" s="353"/>
      <c r="BO294" s="353"/>
      <c r="BP294" s="353"/>
      <c r="BQ294" s="353"/>
      <c r="BR294" s="353"/>
      <c r="BS294" s="353"/>
      <c r="BT294" s="353"/>
      <c r="BU294" s="353"/>
      <c r="BV294" s="353"/>
      <c r="BW294" s="353"/>
      <c r="BX294" s="353"/>
      <c r="BY294" s="353"/>
      <c r="BZ294" s="353"/>
    </row>
    <row r="295" spans="1:78" ht="26.25" customHeight="1" thickBot="1">
      <c r="B295" s="169" t="s">
        <v>196</v>
      </c>
      <c r="C295" s="1" t="s">
        <v>479</v>
      </c>
      <c r="D295" s="1" t="s">
        <v>164</v>
      </c>
      <c r="E295" s="1" t="s">
        <v>165</v>
      </c>
      <c r="F295" s="1" t="s">
        <v>164</v>
      </c>
      <c r="G295" s="1" t="s">
        <v>164</v>
      </c>
      <c r="H295" s="1" t="s">
        <v>164</v>
      </c>
      <c r="I295" s="1" t="s">
        <v>164</v>
      </c>
      <c r="J295" s="1" t="s">
        <v>164</v>
      </c>
      <c r="K295" s="1" t="s">
        <v>164</v>
      </c>
      <c r="L295" s="1" t="s">
        <v>164</v>
      </c>
      <c r="M295" s="1" t="s">
        <v>164</v>
      </c>
      <c r="N295" s="1" t="s">
        <v>164</v>
      </c>
      <c r="O295" s="1" t="s">
        <v>164</v>
      </c>
      <c r="T295" s="160" t="s">
        <v>166</v>
      </c>
      <c r="U295" s="457"/>
      <c r="V295" s="160" t="s">
        <v>166</v>
      </c>
      <c r="W295" s="398">
        <v>26400</v>
      </c>
      <c r="X295" s="190">
        <v>0</v>
      </c>
      <c r="Y295" s="190">
        <v>521.44799999999998</v>
      </c>
      <c r="Z295" s="190"/>
      <c r="AA295" s="190">
        <v>521.44799999999998</v>
      </c>
      <c r="AB295" s="190">
        <v>0</v>
      </c>
      <c r="AC295" s="190">
        <v>0</v>
      </c>
      <c r="AD295" s="473">
        <v>26400</v>
      </c>
      <c r="AE295" s="398">
        <v>7706.5519999999997</v>
      </c>
      <c r="AF295" s="398">
        <v>18693.447999999997</v>
      </c>
      <c r="AG295" s="473">
        <v>10632.3009927</v>
      </c>
      <c r="AH295" s="171">
        <v>0.40273867396590912</v>
      </c>
      <c r="AI295" s="246"/>
      <c r="AJ295" s="330">
        <v>0</v>
      </c>
      <c r="AK295" s="330">
        <v>10081.7385197</v>
      </c>
      <c r="AL295" s="339" t="e" vm="1">
        <v>#VALUE!</v>
      </c>
      <c r="AM295" s="497">
        <v>9336.85633968</v>
      </c>
      <c r="AN295" s="343">
        <v>0.35366880074545454</v>
      </c>
      <c r="AO295" s="225"/>
      <c r="AP295" s="330">
        <v>0</v>
      </c>
      <c r="AQ295" s="330">
        <v>9056.6162366799999</v>
      </c>
      <c r="AR295" s="174" t="e">
        <v>#N/A</v>
      </c>
      <c r="AS295" s="497">
        <v>9336.85633968</v>
      </c>
      <c r="AT295" s="343">
        <v>0.35366880074545454</v>
      </c>
      <c r="AU295" s="473">
        <v>15767.6990073</v>
      </c>
      <c r="AV295" s="398">
        <v>1295.4446530200003</v>
      </c>
      <c r="AW295" s="400">
        <v>17063.143660319998</v>
      </c>
      <c r="AX295" s="434"/>
      <c r="AY295" s="192" t="e">
        <v>#N/A</v>
      </c>
      <c r="AZ295" s="176" t="e">
        <v>#N/A</v>
      </c>
      <c r="BA295" s="140"/>
      <c r="BB295" s="284"/>
      <c r="BC295" s="285"/>
      <c r="BD295" s="285"/>
      <c r="BE295" s="285"/>
      <c r="BF295" s="285"/>
      <c r="BG295" s="285"/>
      <c r="BH295" s="285"/>
      <c r="BI295" s="285"/>
      <c r="BJ295" s="285"/>
      <c r="BK295" s="285"/>
      <c r="BL295" s="285"/>
      <c r="BM295" s="285"/>
      <c r="BO295" s="285"/>
      <c r="BP295" s="285"/>
      <c r="BQ295" s="285"/>
      <c r="BR295" s="285"/>
      <c r="BS295" s="285"/>
      <c r="BT295" s="285"/>
      <c r="BU295" s="285"/>
      <c r="BV295" s="285"/>
      <c r="BW295" s="285"/>
      <c r="BX295" s="285"/>
      <c r="BY295" s="285"/>
      <c r="BZ295" s="285"/>
    </row>
    <row r="296" spans="1:78" ht="22.5" customHeight="1">
      <c r="B296" s="169" t="s">
        <v>196</v>
      </c>
      <c r="C296" s="1" t="s">
        <v>479</v>
      </c>
      <c r="D296" s="1" t="s">
        <v>164</v>
      </c>
      <c r="E296" s="1" t="s">
        <v>165</v>
      </c>
      <c r="F296" s="1">
        <v>1</v>
      </c>
      <c r="G296" s="1" t="s">
        <v>164</v>
      </c>
      <c r="H296" s="1" t="s">
        <v>164</v>
      </c>
      <c r="I296" s="1" t="s">
        <v>164</v>
      </c>
      <c r="J296" s="1" t="s">
        <v>164</v>
      </c>
      <c r="K296" s="1" t="s">
        <v>164</v>
      </c>
      <c r="L296" s="1" t="s">
        <v>164</v>
      </c>
      <c r="M296" s="1" t="s">
        <v>164</v>
      </c>
      <c r="N296" s="1" t="s">
        <v>164</v>
      </c>
      <c r="O296" s="1" t="s">
        <v>164</v>
      </c>
      <c r="T296" s="331" t="s">
        <v>203</v>
      </c>
      <c r="U296" s="463"/>
      <c r="V296" s="179" t="s">
        <v>203</v>
      </c>
      <c r="W296" s="397">
        <v>16227</v>
      </c>
      <c r="X296" s="330">
        <v>0</v>
      </c>
      <c r="Y296" s="397">
        <v>0</v>
      </c>
      <c r="Z296" s="330"/>
      <c r="AA296" s="397">
        <v>0</v>
      </c>
      <c r="AB296" s="330"/>
      <c r="AC296" s="330"/>
      <c r="AD296" s="472">
        <v>16227</v>
      </c>
      <c r="AE296" s="397">
        <v>1263</v>
      </c>
      <c r="AF296" s="397">
        <v>14964</v>
      </c>
      <c r="AG296" s="472">
        <v>8281.3117750000001</v>
      </c>
      <c r="AH296" s="182">
        <v>0.51034151568373698</v>
      </c>
      <c r="AI296" s="225"/>
      <c r="AJ296" s="181">
        <v>0</v>
      </c>
      <c r="AK296" s="181">
        <v>8281.3117750000001</v>
      </c>
      <c r="AL296" s="339" t="e" vm="1">
        <v>#VALUE!</v>
      </c>
      <c r="AM296" s="472">
        <v>8272.6312660000003</v>
      </c>
      <c r="AN296" s="182">
        <v>0.50980657336537871</v>
      </c>
      <c r="AO296" s="225"/>
      <c r="AP296" s="181">
        <v>0</v>
      </c>
      <c r="AQ296" s="181">
        <v>8272.6312660000003</v>
      </c>
      <c r="AR296" s="174" t="e">
        <v>#N/A</v>
      </c>
      <c r="AS296" s="472">
        <v>8272.6312660000003</v>
      </c>
      <c r="AT296" s="182">
        <v>0.50980657336537871</v>
      </c>
      <c r="AU296" s="472">
        <v>7945.6882249999999</v>
      </c>
      <c r="AV296" s="395">
        <v>8.6805089999998017</v>
      </c>
      <c r="AW296" s="396">
        <v>7954.3687339999997</v>
      </c>
      <c r="AX296" s="439"/>
      <c r="AY296" s="195" t="e">
        <v>#N/A</v>
      </c>
      <c r="AZ296" s="176" t="e">
        <v>#N/A</v>
      </c>
      <c r="BA296" s="140"/>
      <c r="BB296" s="281"/>
      <c r="BC296" s="273"/>
      <c r="BD296" s="273"/>
      <c r="BE296" s="273"/>
      <c r="BF296" s="273"/>
      <c r="BG296" s="273"/>
      <c r="BH296" s="273"/>
      <c r="BI296" s="273"/>
      <c r="BJ296" s="273"/>
      <c r="BK296" s="273"/>
      <c r="BL296" s="273"/>
      <c r="BM296" s="273"/>
      <c r="BO296" s="273"/>
      <c r="BP296" s="273"/>
      <c r="BQ296" s="273"/>
      <c r="BR296" s="273"/>
      <c r="BS296" s="273"/>
      <c r="BT296" s="273"/>
      <c r="BU296" s="273"/>
      <c r="BV296" s="273"/>
      <c r="BW296" s="273"/>
      <c r="BX296" s="273"/>
      <c r="BY296" s="273"/>
      <c r="BZ296" s="273"/>
    </row>
    <row r="297" spans="1:78" ht="22.5" customHeight="1">
      <c r="B297" s="169" t="s">
        <v>196</v>
      </c>
      <c r="C297" s="1" t="s">
        <v>479</v>
      </c>
      <c r="D297" s="1" t="s">
        <v>164</v>
      </c>
      <c r="E297" s="1" t="s">
        <v>165</v>
      </c>
      <c r="F297" s="1">
        <v>2</v>
      </c>
      <c r="G297" s="1" t="s">
        <v>164</v>
      </c>
      <c r="H297" s="1" t="s">
        <v>164</v>
      </c>
      <c r="I297" s="1" t="s">
        <v>164</v>
      </c>
      <c r="J297" s="1" t="s">
        <v>164</v>
      </c>
      <c r="K297" s="1" t="s">
        <v>164</v>
      </c>
      <c r="L297" s="1" t="s">
        <v>164</v>
      </c>
      <c r="M297" s="1" t="s">
        <v>164</v>
      </c>
      <c r="N297" s="1" t="s">
        <v>164</v>
      </c>
      <c r="O297" s="1" t="s">
        <v>164</v>
      </c>
      <c r="T297" s="179" t="s">
        <v>168</v>
      </c>
      <c r="U297" s="464"/>
      <c r="V297" s="179" t="s">
        <v>168</v>
      </c>
      <c r="W297" s="397">
        <v>1898</v>
      </c>
      <c r="X297" s="330">
        <v>0</v>
      </c>
      <c r="Y297" s="397">
        <v>0</v>
      </c>
      <c r="Z297" s="330"/>
      <c r="AA297" s="397">
        <v>134.85</v>
      </c>
      <c r="AB297" s="330"/>
      <c r="AC297" s="330"/>
      <c r="AD297" s="472">
        <v>2032.85</v>
      </c>
      <c r="AE297" s="397">
        <v>0</v>
      </c>
      <c r="AF297" s="397">
        <v>2032.85</v>
      </c>
      <c r="AG297" s="472">
        <v>1690.9230687000002</v>
      </c>
      <c r="AH297" s="182">
        <v>0.83179923196497541</v>
      </c>
      <c r="AI297" s="225"/>
      <c r="AJ297" s="181">
        <v>0</v>
      </c>
      <c r="AK297" s="181">
        <v>1690.9230687000002</v>
      </c>
      <c r="AL297" s="339" t="e" vm="1">
        <v>#VALUE!</v>
      </c>
      <c r="AM297" s="472">
        <v>725.12755267999989</v>
      </c>
      <c r="AN297" s="182">
        <v>0.35670489838404207</v>
      </c>
      <c r="AO297" s="225"/>
      <c r="AP297" s="181">
        <v>0</v>
      </c>
      <c r="AQ297" s="181">
        <v>725.12755267999989</v>
      </c>
      <c r="AR297" s="174" t="e">
        <v>#N/A</v>
      </c>
      <c r="AS297" s="472">
        <v>725.12755267999989</v>
      </c>
      <c r="AT297" s="182">
        <v>0.35670489838404207</v>
      </c>
      <c r="AU297" s="472">
        <v>341.92693129999975</v>
      </c>
      <c r="AV297" s="395">
        <v>965.79551602000026</v>
      </c>
      <c r="AW297" s="396">
        <v>1307.7224473199999</v>
      </c>
      <c r="AX297" s="439"/>
      <c r="AY297" s="195" t="e">
        <v>#N/A</v>
      </c>
      <c r="AZ297" s="176" t="e">
        <v>#N/A</v>
      </c>
      <c r="BA297" s="140"/>
      <c r="BB297" s="281"/>
      <c r="BC297" s="273"/>
      <c r="BD297" s="273"/>
      <c r="BE297" s="273"/>
      <c r="BF297" s="273"/>
      <c r="BG297" s="273"/>
      <c r="BH297" s="273"/>
      <c r="BI297" s="273"/>
      <c r="BJ297" s="273"/>
      <c r="BK297" s="273"/>
      <c r="BL297" s="273"/>
      <c r="BM297" s="273"/>
      <c r="BO297" s="273"/>
      <c r="BP297" s="273"/>
      <c r="BQ297" s="273"/>
      <c r="BR297" s="273"/>
      <c r="BS297" s="273"/>
      <c r="BT297" s="273"/>
      <c r="BU297" s="273"/>
      <c r="BV297" s="273"/>
      <c r="BW297" s="273"/>
      <c r="BX297" s="273"/>
      <c r="BY297" s="273"/>
      <c r="BZ297" s="273"/>
    </row>
    <row r="298" spans="1:78" ht="22.5" customHeight="1">
      <c r="B298" s="169" t="s">
        <v>196</v>
      </c>
      <c r="C298" s="1" t="s">
        <v>479</v>
      </c>
      <c r="D298" s="1" t="s">
        <v>164</v>
      </c>
      <c r="E298" s="1" t="s">
        <v>165</v>
      </c>
      <c r="F298" s="1">
        <v>3</v>
      </c>
      <c r="G298" s="1" t="s">
        <v>164</v>
      </c>
      <c r="H298" s="1" t="s">
        <v>164</v>
      </c>
      <c r="I298" s="1" t="s">
        <v>164</v>
      </c>
      <c r="J298" s="1" t="s">
        <v>164</v>
      </c>
      <c r="K298" s="1" t="s">
        <v>164</v>
      </c>
      <c r="L298" s="1" t="s">
        <v>164</v>
      </c>
      <c r="M298" s="1" t="s">
        <v>164</v>
      </c>
      <c r="N298" s="1" t="s">
        <v>164</v>
      </c>
      <c r="O298" s="1" t="s">
        <v>164</v>
      </c>
      <c r="T298" s="331" t="s">
        <v>169</v>
      </c>
      <c r="U298" s="463"/>
      <c r="V298" s="179" t="s">
        <v>169</v>
      </c>
      <c r="W298" s="397">
        <v>7505</v>
      </c>
      <c r="X298" s="330">
        <v>0</v>
      </c>
      <c r="Y298" s="397">
        <v>521.44799999999998</v>
      </c>
      <c r="Z298" s="330"/>
      <c r="AA298" s="397">
        <v>0</v>
      </c>
      <c r="AB298" s="330"/>
      <c r="AC298" s="330"/>
      <c r="AD298" s="472">
        <v>6983.5519999999997</v>
      </c>
      <c r="AE298" s="397">
        <v>6443.5519999999997</v>
      </c>
      <c r="AF298" s="397">
        <v>540</v>
      </c>
      <c r="AG298" s="472">
        <v>109.503676</v>
      </c>
      <c r="AH298" s="182">
        <v>1.5680226337542843E-2</v>
      </c>
      <c r="AI298" s="225"/>
      <c r="AJ298" s="181">
        <v>0</v>
      </c>
      <c r="AK298" s="181">
        <v>109.503676</v>
      </c>
      <c r="AL298" s="339" t="e" vm="1">
        <v>#VALUE!</v>
      </c>
      <c r="AM298" s="472">
        <v>58.857418000000003</v>
      </c>
      <c r="AN298" s="182">
        <v>8.4280059774739288E-3</v>
      </c>
      <c r="AO298" s="225"/>
      <c r="AP298" s="181">
        <v>0</v>
      </c>
      <c r="AQ298" s="181">
        <v>58.857418000000003</v>
      </c>
      <c r="AR298" s="174" t="e">
        <v>#N/A</v>
      </c>
      <c r="AS298" s="472">
        <v>58.857418000000003</v>
      </c>
      <c r="AT298" s="182">
        <v>8.4280059774739288E-3</v>
      </c>
      <c r="AU298" s="472">
        <v>6874.0483239999994</v>
      </c>
      <c r="AV298" s="395">
        <v>50.646257999999996</v>
      </c>
      <c r="AW298" s="396">
        <v>6924.6945820000001</v>
      </c>
      <c r="AX298" s="439"/>
      <c r="AY298" s="195" t="e">
        <v>#N/A</v>
      </c>
      <c r="AZ298" s="176" t="e">
        <v>#N/A</v>
      </c>
      <c r="BA298" s="140"/>
      <c r="BB298" s="281"/>
      <c r="BC298" s="273"/>
      <c r="BD298" s="273"/>
      <c r="BE298" s="273"/>
      <c r="BF298" s="273"/>
      <c r="BG298" s="273"/>
      <c r="BH298" s="273"/>
      <c r="BI298" s="273"/>
      <c r="BJ298" s="273"/>
      <c r="BK298" s="273"/>
      <c r="BL298" s="273"/>
      <c r="BM298" s="273"/>
      <c r="BO298" s="273"/>
      <c r="BP298" s="273"/>
      <c r="BQ298" s="273"/>
      <c r="BR298" s="273"/>
      <c r="BS298" s="273"/>
      <c r="BT298" s="273"/>
      <c r="BU298" s="273"/>
      <c r="BV298" s="273"/>
      <c r="BW298" s="273"/>
      <c r="BX298" s="273"/>
      <c r="BY298" s="273"/>
      <c r="BZ298" s="273"/>
    </row>
    <row r="299" spans="1:78" ht="22.5" customHeight="1">
      <c r="B299" s="169" t="s">
        <v>196</v>
      </c>
      <c r="C299" s="1" t="s">
        <v>479</v>
      </c>
      <c r="D299" s="1" t="s">
        <v>164</v>
      </c>
      <c r="E299" s="1" t="s">
        <v>165</v>
      </c>
      <c r="F299" s="1">
        <v>5</v>
      </c>
      <c r="G299" s="1" t="s">
        <v>164</v>
      </c>
      <c r="H299" s="1" t="s">
        <v>164</v>
      </c>
      <c r="I299" s="1" t="s">
        <v>164</v>
      </c>
      <c r="J299" s="1" t="s">
        <v>164</v>
      </c>
      <c r="K299" s="1" t="s">
        <v>164</v>
      </c>
      <c r="L299" s="1" t="s">
        <v>164</v>
      </c>
      <c r="M299" s="1" t="s">
        <v>164</v>
      </c>
      <c r="N299" s="1" t="s">
        <v>164</v>
      </c>
      <c r="O299" s="1" t="s">
        <v>164</v>
      </c>
      <c r="T299" s="331" t="s">
        <v>349</v>
      </c>
      <c r="U299" s="463"/>
      <c r="V299" s="179" t="s">
        <v>349</v>
      </c>
      <c r="W299" s="397">
        <v>540</v>
      </c>
      <c r="X299" s="330">
        <v>0</v>
      </c>
      <c r="Y299" s="397">
        <v>0</v>
      </c>
      <c r="Z299" s="330"/>
      <c r="AA299" s="397">
        <v>386.59800000000001</v>
      </c>
      <c r="AB299" s="330"/>
      <c r="AC299" s="330"/>
      <c r="AD299" s="472">
        <v>926.59799999999996</v>
      </c>
      <c r="AE299" s="397">
        <v>0</v>
      </c>
      <c r="AF299" s="405">
        <v>926.59799999999996</v>
      </c>
      <c r="AG299" s="472">
        <v>448.46157299999999</v>
      </c>
      <c r="AH299" s="182">
        <v>0.48398720156961272</v>
      </c>
      <c r="AI299" s="225"/>
      <c r="AJ299" s="225"/>
      <c r="AK299" s="225"/>
      <c r="AL299" s="339" t="e" vm="1">
        <v>#VALUE!</v>
      </c>
      <c r="AM299" s="472">
        <v>178.13920300000001</v>
      </c>
      <c r="AN299" s="182">
        <v>0.19225079592228778</v>
      </c>
      <c r="AO299" s="225"/>
      <c r="AP299" s="225"/>
      <c r="AQ299" s="225"/>
      <c r="AR299" s="174" t="e">
        <v>#N/A</v>
      </c>
      <c r="AS299" s="472">
        <v>178.13920300000001</v>
      </c>
      <c r="AT299" s="182">
        <v>0.19225079592228778</v>
      </c>
      <c r="AU299" s="472">
        <v>478.13642699999997</v>
      </c>
      <c r="AV299" s="395">
        <v>270.32236999999998</v>
      </c>
      <c r="AW299" s="396">
        <v>748.458797</v>
      </c>
      <c r="AX299" s="439"/>
      <c r="AY299" s="183" t="e">
        <v>#N/A</v>
      </c>
      <c r="AZ299" s="176" t="e">
        <v>#N/A</v>
      </c>
      <c r="BA299" s="140"/>
      <c r="BB299" s="281"/>
      <c r="BC299" s="273"/>
      <c r="BD299" s="273"/>
      <c r="BE299" s="273"/>
      <c r="BF299" s="273"/>
      <c r="BG299" s="273"/>
      <c r="BH299" s="273"/>
      <c r="BI299" s="273"/>
      <c r="BJ299" s="273"/>
      <c r="BK299" s="273"/>
      <c r="BL299" s="273"/>
      <c r="BM299" s="273"/>
      <c r="BO299" s="273"/>
      <c r="BP299" s="273"/>
      <c r="BQ299" s="273"/>
      <c r="BR299" s="273"/>
      <c r="BS299" s="273"/>
      <c r="BT299" s="273"/>
      <c r="BU299" s="273"/>
      <c r="BV299" s="273"/>
      <c r="BW299" s="273"/>
      <c r="BX299" s="273"/>
      <c r="BY299" s="273"/>
      <c r="BZ299" s="273"/>
    </row>
    <row r="300" spans="1:78" ht="45" customHeight="1" thickBot="1">
      <c r="B300" s="169" t="s">
        <v>196</v>
      </c>
      <c r="C300" s="1" t="s">
        <v>479</v>
      </c>
      <c r="D300" s="1" t="s">
        <v>164</v>
      </c>
      <c r="E300" s="1" t="s">
        <v>165</v>
      </c>
      <c r="F300" s="1">
        <v>8</v>
      </c>
      <c r="G300" s="1" t="s">
        <v>164</v>
      </c>
      <c r="H300" s="1" t="s">
        <v>164</v>
      </c>
      <c r="I300" s="1" t="s">
        <v>164</v>
      </c>
      <c r="J300" s="1" t="s">
        <v>164</v>
      </c>
      <c r="K300" s="1" t="s">
        <v>164</v>
      </c>
      <c r="L300" s="1" t="s">
        <v>164</v>
      </c>
      <c r="M300" s="1" t="s">
        <v>164</v>
      </c>
      <c r="N300" s="1" t="s">
        <v>164</v>
      </c>
      <c r="O300" s="1" t="s">
        <v>164</v>
      </c>
      <c r="T300" s="179" t="s">
        <v>171</v>
      </c>
      <c r="U300" s="464"/>
      <c r="V300" s="179" t="s">
        <v>171</v>
      </c>
      <c r="W300" s="397">
        <v>230</v>
      </c>
      <c r="X300" s="330">
        <v>0</v>
      </c>
      <c r="Y300" s="397">
        <v>0</v>
      </c>
      <c r="Z300" s="330"/>
      <c r="AA300" s="397">
        <v>0</v>
      </c>
      <c r="AB300" s="330"/>
      <c r="AC300" s="330"/>
      <c r="AD300" s="472">
        <v>230</v>
      </c>
      <c r="AE300" s="397">
        <v>0</v>
      </c>
      <c r="AF300" s="397">
        <v>230</v>
      </c>
      <c r="AG300" s="472">
        <v>102.1009</v>
      </c>
      <c r="AH300" s="182">
        <v>0.44391695652173913</v>
      </c>
      <c r="AI300" s="225"/>
      <c r="AJ300" s="225"/>
      <c r="AK300" s="225"/>
      <c r="AL300" s="339" t="e" vm="1">
        <v>#VALUE!</v>
      </c>
      <c r="AM300" s="472">
        <v>102.1009</v>
      </c>
      <c r="AN300" s="182">
        <v>0.44391695652173913</v>
      </c>
      <c r="AO300" s="225"/>
      <c r="AP300" s="225"/>
      <c r="AQ300" s="225"/>
      <c r="AR300" s="174" t="e">
        <v>#N/A</v>
      </c>
      <c r="AS300" s="472">
        <v>102.1009</v>
      </c>
      <c r="AT300" s="182">
        <v>0.44391695652173913</v>
      </c>
      <c r="AU300" s="472">
        <v>127.8991</v>
      </c>
      <c r="AV300" s="395">
        <v>0</v>
      </c>
      <c r="AW300" s="396">
        <v>127.8991</v>
      </c>
      <c r="AX300" s="439"/>
      <c r="AY300" s="183" t="e">
        <v>#N/A</v>
      </c>
      <c r="AZ300" s="176" t="e">
        <v>#N/A</v>
      </c>
      <c r="BA300" s="140"/>
      <c r="BB300" s="281"/>
      <c r="BC300" s="273"/>
      <c r="BD300" s="273"/>
      <c r="BE300" s="273"/>
      <c r="BF300" s="273"/>
      <c r="BG300" s="273"/>
      <c r="BH300" s="273"/>
      <c r="BI300" s="273"/>
      <c r="BJ300" s="273"/>
      <c r="BK300" s="273"/>
      <c r="BL300" s="273"/>
      <c r="BM300" s="273"/>
      <c r="BO300" s="273"/>
      <c r="BP300" s="273"/>
      <c r="BQ300" s="273"/>
      <c r="BR300" s="273"/>
      <c r="BS300" s="273"/>
      <c r="BT300" s="273"/>
      <c r="BU300" s="273"/>
      <c r="BV300" s="273"/>
      <c r="BW300" s="273"/>
      <c r="BX300" s="273"/>
      <c r="BY300" s="273"/>
      <c r="BZ300" s="273"/>
    </row>
    <row r="301" spans="1:78" ht="27.75" customHeight="1" thickBot="1">
      <c r="A301" s="186"/>
      <c r="B301" s="169" t="s">
        <v>196</v>
      </c>
      <c r="C301" s="1" t="s">
        <v>479</v>
      </c>
      <c r="D301" s="186" t="s">
        <v>164</v>
      </c>
      <c r="E301" s="186" t="s">
        <v>172</v>
      </c>
      <c r="F301" s="186" t="s">
        <v>164</v>
      </c>
      <c r="G301" s="186" t="s">
        <v>164</v>
      </c>
      <c r="H301" s="186" t="s">
        <v>164</v>
      </c>
      <c r="I301" s="186" t="s">
        <v>164</v>
      </c>
      <c r="J301" s="186" t="s">
        <v>164</v>
      </c>
      <c r="K301" s="186" t="s">
        <v>164</v>
      </c>
      <c r="L301" s="186" t="s">
        <v>164</v>
      </c>
      <c r="M301" s="186" t="s">
        <v>164</v>
      </c>
      <c r="N301" s="186" t="s">
        <v>164</v>
      </c>
      <c r="O301" s="186" t="s">
        <v>164</v>
      </c>
      <c r="P301" s="186"/>
      <c r="Q301" s="186"/>
      <c r="R301" s="186"/>
      <c r="S301" s="186"/>
      <c r="T301" s="187" t="s">
        <v>173</v>
      </c>
      <c r="U301" s="445"/>
      <c r="V301" s="187" t="s">
        <v>173</v>
      </c>
      <c r="W301" s="398">
        <v>0</v>
      </c>
      <c r="X301" s="398">
        <v>0</v>
      </c>
      <c r="Y301" s="398">
        <v>0</v>
      </c>
      <c r="Z301" s="398"/>
      <c r="AA301" s="398">
        <v>0</v>
      </c>
      <c r="AB301" s="398">
        <v>0</v>
      </c>
      <c r="AC301" s="398"/>
      <c r="AD301" s="473">
        <v>0</v>
      </c>
      <c r="AE301" s="398">
        <v>0</v>
      </c>
      <c r="AF301" s="398">
        <v>0</v>
      </c>
      <c r="AG301" s="473">
        <v>0</v>
      </c>
      <c r="AH301" s="188" t="e">
        <v>#DIV/0!</v>
      </c>
      <c r="AI301" s="189" t="e">
        <v>#DIV/0!</v>
      </c>
      <c r="AJ301" s="190">
        <v>0</v>
      </c>
      <c r="AK301" s="190">
        <v>0</v>
      </c>
      <c r="AL301" s="242" t="e" vm="1">
        <v>#VALUE!</v>
      </c>
      <c r="AM301" s="473">
        <v>0</v>
      </c>
      <c r="AN301" s="188" t="e">
        <v>#DIV/0!</v>
      </c>
      <c r="AO301" s="191" t="e">
        <v>#DIV/0!</v>
      </c>
      <c r="AP301" s="190">
        <v>0</v>
      </c>
      <c r="AQ301" s="190">
        <v>0</v>
      </c>
      <c r="AR301" s="242" t="e">
        <v>#N/A</v>
      </c>
      <c r="AS301" s="473">
        <v>0</v>
      </c>
      <c r="AT301" s="188" t="e">
        <v>#DIV/0!</v>
      </c>
      <c r="AU301" s="473">
        <v>0</v>
      </c>
      <c r="AV301" s="398">
        <v>0</v>
      </c>
      <c r="AW301" s="398">
        <v>0</v>
      </c>
      <c r="AX301" s="398">
        <v>0</v>
      </c>
      <c r="AY301" s="192">
        <v>0</v>
      </c>
      <c r="AZ301" s="176">
        <v>1</v>
      </c>
      <c r="BA301" s="140"/>
      <c r="BB301" s="350"/>
      <c r="BC301" s="350"/>
      <c r="BD301" s="350"/>
      <c r="BE301" s="350"/>
      <c r="BF301" s="350"/>
      <c r="BG301" s="350"/>
      <c r="BH301" s="350"/>
      <c r="BI301" s="350"/>
      <c r="BJ301" s="350"/>
      <c r="BK301" s="350"/>
      <c r="BL301" s="350"/>
      <c r="BM301" s="350"/>
      <c r="BO301" s="350"/>
      <c r="BP301" s="350"/>
      <c r="BQ301" s="350"/>
      <c r="BR301" s="350"/>
      <c r="BS301" s="350"/>
      <c r="BT301" s="350"/>
      <c r="BU301" s="350"/>
      <c r="BV301" s="350"/>
      <c r="BW301" s="350"/>
      <c r="BX301" s="350"/>
      <c r="BY301" s="350"/>
      <c r="BZ301" s="350"/>
    </row>
    <row r="302" spans="1:78" ht="21.75" customHeight="1">
      <c r="A302" s="186"/>
      <c r="B302" s="169" t="s">
        <v>196</v>
      </c>
      <c r="C302" s="1" t="s">
        <v>479</v>
      </c>
      <c r="D302" s="186" t="s">
        <v>204</v>
      </c>
      <c r="E302" s="186" t="s">
        <v>172</v>
      </c>
      <c r="F302" s="186" t="s">
        <v>164</v>
      </c>
      <c r="G302" s="186" t="s">
        <v>164</v>
      </c>
      <c r="H302" s="186" t="s">
        <v>164</v>
      </c>
      <c r="I302" s="186" t="s">
        <v>164</v>
      </c>
      <c r="J302" s="186" t="s">
        <v>164</v>
      </c>
      <c r="K302" s="186" t="s">
        <v>164</v>
      </c>
      <c r="L302" s="186" t="s">
        <v>164</v>
      </c>
      <c r="M302" s="186" t="s">
        <v>164</v>
      </c>
      <c r="N302" s="186" t="s">
        <v>164</v>
      </c>
      <c r="O302" s="186" t="s">
        <v>164</v>
      </c>
      <c r="P302" s="186"/>
      <c r="Q302" s="186"/>
      <c r="R302" s="186"/>
      <c r="S302" s="186"/>
      <c r="T302" s="193" t="s">
        <v>174</v>
      </c>
      <c r="U302" s="450"/>
      <c r="V302" s="193" t="s">
        <v>174</v>
      </c>
      <c r="W302" s="399">
        <v>0</v>
      </c>
      <c r="X302" s="399">
        <v>0</v>
      </c>
      <c r="Y302" s="397">
        <v>0</v>
      </c>
      <c r="Z302" s="395"/>
      <c r="AA302" s="397">
        <v>0</v>
      </c>
      <c r="AB302" s="397"/>
      <c r="AC302" s="395"/>
      <c r="AD302" s="472">
        <v>0</v>
      </c>
      <c r="AE302" s="399">
        <v>0</v>
      </c>
      <c r="AF302" s="397">
        <v>0</v>
      </c>
      <c r="AG302" s="474">
        <v>0</v>
      </c>
      <c r="AH302" s="332" t="e">
        <v>#DIV/0!</v>
      </c>
      <c r="AI302" s="189" t="e">
        <v>#DIV/0!</v>
      </c>
      <c r="AJ302" s="194">
        <v>0</v>
      </c>
      <c r="AK302" s="181">
        <v>0</v>
      </c>
      <c r="AL302" s="242" t="e" vm="1">
        <v>#VALUE!</v>
      </c>
      <c r="AM302" s="474">
        <v>0</v>
      </c>
      <c r="AN302" s="182" t="e">
        <v>#DIV/0!</v>
      </c>
      <c r="AO302" s="191" t="e">
        <v>#DIV/0!</v>
      </c>
      <c r="AP302" s="194">
        <v>0</v>
      </c>
      <c r="AQ302" s="181">
        <v>0</v>
      </c>
      <c r="AR302" s="242" t="e">
        <v>#N/A</v>
      </c>
      <c r="AS302" s="474">
        <v>0</v>
      </c>
      <c r="AT302" s="182" t="e">
        <v>#DIV/0!</v>
      </c>
      <c r="AU302" s="472">
        <v>0</v>
      </c>
      <c r="AV302" s="395">
        <v>0</v>
      </c>
      <c r="AW302" s="396">
        <v>0</v>
      </c>
      <c r="AX302" s="397">
        <v>0</v>
      </c>
      <c r="AY302" s="195" t="e">
        <v>#N/A</v>
      </c>
      <c r="AZ302" s="176" t="e">
        <v>#N/A</v>
      </c>
      <c r="BA302" s="140"/>
      <c r="BB302" s="357"/>
      <c r="BC302" s="357"/>
      <c r="BD302" s="357"/>
      <c r="BE302" s="357"/>
      <c r="BF302" s="357"/>
      <c r="BG302" s="357"/>
      <c r="BH302" s="357"/>
      <c r="BI302" s="357"/>
      <c r="BJ302" s="357"/>
      <c r="BK302" s="357"/>
      <c r="BL302" s="357"/>
      <c r="BM302" s="357"/>
      <c r="BO302" s="357"/>
      <c r="BP302" s="357"/>
      <c r="BQ302" s="357"/>
      <c r="BR302" s="357"/>
      <c r="BS302" s="357"/>
      <c r="BT302" s="357"/>
      <c r="BU302" s="357"/>
      <c r="BV302" s="357"/>
      <c r="BW302" s="357"/>
      <c r="BX302" s="357"/>
      <c r="BY302" s="357"/>
      <c r="BZ302" s="357"/>
    </row>
    <row r="303" spans="1:78" ht="21.75" customHeight="1" thickBot="1">
      <c r="A303" s="186"/>
      <c r="B303" s="169" t="s">
        <v>196</v>
      </c>
      <c r="C303" s="1" t="s">
        <v>479</v>
      </c>
      <c r="D303" s="186" t="s">
        <v>205</v>
      </c>
      <c r="E303" s="186" t="s">
        <v>172</v>
      </c>
      <c r="F303" s="186" t="s">
        <v>164</v>
      </c>
      <c r="G303" s="186" t="s">
        <v>164</v>
      </c>
      <c r="H303" s="186" t="s">
        <v>164</v>
      </c>
      <c r="I303" s="186" t="s">
        <v>164</v>
      </c>
      <c r="J303" s="186" t="s">
        <v>164</v>
      </c>
      <c r="K303" s="186" t="s">
        <v>164</v>
      </c>
      <c r="L303" s="186" t="s">
        <v>164</v>
      </c>
      <c r="M303" s="186" t="s">
        <v>164</v>
      </c>
      <c r="N303" s="186" t="s">
        <v>164</v>
      </c>
      <c r="O303" s="186" t="s">
        <v>164</v>
      </c>
      <c r="P303" s="186"/>
      <c r="Q303" s="186"/>
      <c r="R303" s="186"/>
      <c r="S303" s="186"/>
      <c r="T303" s="193" t="s">
        <v>175</v>
      </c>
      <c r="U303" s="450"/>
      <c r="V303" s="193" t="s">
        <v>175</v>
      </c>
      <c r="W303" s="399">
        <v>0</v>
      </c>
      <c r="X303" s="399">
        <v>0</v>
      </c>
      <c r="Y303" s="397">
        <v>0</v>
      </c>
      <c r="Z303" s="395"/>
      <c r="AA303" s="397">
        <v>0</v>
      </c>
      <c r="AB303" s="399"/>
      <c r="AC303" s="395"/>
      <c r="AD303" s="472">
        <v>0</v>
      </c>
      <c r="AE303" s="399">
        <v>0</v>
      </c>
      <c r="AF303" s="397">
        <v>0</v>
      </c>
      <c r="AG303" s="474">
        <v>0</v>
      </c>
      <c r="AH303" s="180" t="e">
        <v>#DIV/0!</v>
      </c>
      <c r="AI303" s="189" t="e">
        <v>#DIV/0!</v>
      </c>
      <c r="AJ303" s="194">
        <v>0</v>
      </c>
      <c r="AK303" s="181">
        <v>0</v>
      </c>
      <c r="AL303" s="242" t="e" vm="1">
        <v>#VALUE!</v>
      </c>
      <c r="AM303" s="474">
        <v>0</v>
      </c>
      <c r="AN303" s="182" t="e">
        <v>#DIV/0!</v>
      </c>
      <c r="AO303" s="191" t="e">
        <v>#DIV/0!</v>
      </c>
      <c r="AP303" s="194">
        <v>0</v>
      </c>
      <c r="AQ303" s="181">
        <v>0</v>
      </c>
      <c r="AR303" s="242" t="e">
        <v>#N/A</v>
      </c>
      <c r="AS303" s="474">
        <v>0</v>
      </c>
      <c r="AT303" s="182" t="e">
        <v>#DIV/0!</v>
      </c>
      <c r="AU303" s="472">
        <v>0</v>
      </c>
      <c r="AV303" s="395">
        <v>0</v>
      </c>
      <c r="AW303" s="396">
        <v>0</v>
      </c>
      <c r="AX303" s="397">
        <v>0</v>
      </c>
      <c r="AY303" s="195" t="e">
        <v>#N/A</v>
      </c>
      <c r="AZ303" s="176" t="e">
        <v>#N/A</v>
      </c>
      <c r="BA303" s="140"/>
      <c r="BB303" s="357"/>
      <c r="BC303" s="357"/>
      <c r="BD303" s="357"/>
      <c r="BE303" s="357"/>
      <c r="BF303" s="357"/>
      <c r="BG303" s="357"/>
      <c r="BH303" s="357"/>
      <c r="BI303" s="357"/>
      <c r="BJ303" s="357"/>
      <c r="BK303" s="357"/>
      <c r="BL303" s="357"/>
      <c r="BM303" s="357"/>
      <c r="BO303" s="357"/>
      <c r="BP303" s="357"/>
      <c r="BQ303" s="357"/>
      <c r="BR303" s="357"/>
      <c r="BS303" s="357"/>
      <c r="BT303" s="357"/>
      <c r="BU303" s="357"/>
      <c r="BV303" s="357"/>
      <c r="BW303" s="357"/>
      <c r="BX303" s="357"/>
      <c r="BY303" s="357"/>
      <c r="BZ303" s="357"/>
    </row>
    <row r="304" spans="1:78" ht="22.5" customHeight="1" thickBot="1">
      <c r="B304" s="169" t="s">
        <v>196</v>
      </c>
      <c r="C304" s="1" t="s">
        <v>479</v>
      </c>
      <c r="D304" s="1" t="s">
        <v>164</v>
      </c>
      <c r="E304" s="1" t="s">
        <v>176</v>
      </c>
      <c r="F304" s="1" t="s">
        <v>164</v>
      </c>
      <c r="G304" s="1" t="s">
        <v>164</v>
      </c>
      <c r="H304" s="1" t="s">
        <v>164</v>
      </c>
      <c r="I304" s="1" t="s">
        <v>164</v>
      </c>
      <c r="J304" s="1" t="s">
        <v>164</v>
      </c>
      <c r="K304" s="1" t="s">
        <v>164</v>
      </c>
      <c r="L304" s="1" t="s">
        <v>164</v>
      </c>
      <c r="M304" s="1" t="s">
        <v>164</v>
      </c>
      <c r="N304" s="1" t="s">
        <v>164</v>
      </c>
      <c r="O304" s="1" t="s">
        <v>164</v>
      </c>
      <c r="T304" s="160" t="s">
        <v>177</v>
      </c>
      <c r="U304" s="457"/>
      <c r="V304" s="160" t="s">
        <v>177</v>
      </c>
      <c r="W304" s="398">
        <v>26962.000000000004</v>
      </c>
      <c r="X304" s="190">
        <v>0</v>
      </c>
      <c r="Y304" s="190">
        <v>0</v>
      </c>
      <c r="Z304" s="190"/>
      <c r="AA304" s="190">
        <v>750</v>
      </c>
      <c r="AB304" s="190">
        <v>0</v>
      </c>
      <c r="AC304" s="190">
        <v>0</v>
      </c>
      <c r="AD304" s="473">
        <v>27712.000000000004</v>
      </c>
      <c r="AE304" s="398">
        <v>3262.6244160000001</v>
      </c>
      <c r="AF304" s="398">
        <v>24449.375584000001</v>
      </c>
      <c r="AG304" s="473">
        <v>8318.1562207400002</v>
      </c>
      <c r="AH304" s="171">
        <v>0.30016441327728055</v>
      </c>
      <c r="AI304" s="246"/>
      <c r="AJ304" s="330">
        <v>0</v>
      </c>
      <c r="AK304" s="330">
        <v>769.25110800000004</v>
      </c>
      <c r="AL304" s="339" t="e" vm="1">
        <v>#VALUE!</v>
      </c>
      <c r="AM304" s="497">
        <v>3519.7416602599997</v>
      </c>
      <c r="AN304" s="343">
        <v>0.12701146291353924</v>
      </c>
      <c r="AO304" s="225"/>
      <c r="AP304" s="330">
        <v>0</v>
      </c>
      <c r="AQ304" s="330">
        <v>578.04547359000003</v>
      </c>
      <c r="AR304" s="174" t="e">
        <v>#N/A</v>
      </c>
      <c r="AS304" s="497">
        <v>3509.8196602600001</v>
      </c>
      <c r="AT304" s="343">
        <v>0.12665342307520205</v>
      </c>
      <c r="AU304" s="473">
        <v>19393.843779259998</v>
      </c>
      <c r="AV304" s="398">
        <v>4798.4145604799996</v>
      </c>
      <c r="AW304" s="400">
        <v>24192.258339739998</v>
      </c>
      <c r="AX304" s="434"/>
      <c r="AY304" s="192" t="e">
        <v>#N/A</v>
      </c>
      <c r="AZ304" s="176" t="e">
        <v>#N/A</v>
      </c>
      <c r="BA304" s="140"/>
      <c r="BB304" s="285"/>
      <c r="BC304" s="285"/>
      <c r="BD304" s="285"/>
      <c r="BE304" s="285"/>
      <c r="BF304" s="285"/>
      <c r="BG304" s="285"/>
      <c r="BH304" s="285"/>
      <c r="BI304" s="285"/>
      <c r="BJ304" s="285"/>
      <c r="BK304" s="285"/>
      <c r="BL304" s="285"/>
      <c r="BM304" s="285"/>
      <c r="BO304" s="285"/>
      <c r="BP304" s="285"/>
      <c r="BQ304" s="285"/>
      <c r="BR304" s="285"/>
      <c r="BS304" s="285"/>
      <c r="BT304" s="285"/>
      <c r="BU304" s="285"/>
      <c r="BV304" s="285"/>
      <c r="BW304" s="285"/>
      <c r="BX304" s="285"/>
      <c r="BY304" s="285"/>
      <c r="BZ304" s="285"/>
    </row>
    <row r="305" spans="2:78" ht="24.75" customHeight="1" thickBot="1">
      <c r="B305" s="344" t="s">
        <v>196</v>
      </c>
      <c r="C305" s="157" t="s">
        <v>479</v>
      </c>
      <c r="D305" s="157" t="s">
        <v>164</v>
      </c>
      <c r="E305" s="157" t="s">
        <v>164</v>
      </c>
      <c r="F305" s="157" t="s">
        <v>164</v>
      </c>
      <c r="G305" s="157" t="s">
        <v>164</v>
      </c>
      <c r="H305" s="157" t="s">
        <v>164</v>
      </c>
      <c r="I305" s="157" t="s">
        <v>164</v>
      </c>
      <c r="J305" s="157" t="s">
        <v>164</v>
      </c>
      <c r="K305" s="157" t="s">
        <v>164</v>
      </c>
      <c r="L305" s="157" t="s">
        <v>164</v>
      </c>
      <c r="M305" s="157" t="s">
        <v>164</v>
      </c>
      <c r="N305" s="157" t="s">
        <v>164</v>
      </c>
      <c r="O305" s="157" t="s">
        <v>164</v>
      </c>
      <c r="P305" s="157"/>
      <c r="Q305" s="157"/>
      <c r="R305" s="157"/>
      <c r="S305" s="157"/>
      <c r="T305" s="160" t="s">
        <v>206</v>
      </c>
      <c r="U305" s="457"/>
      <c r="V305" s="160" t="s">
        <v>206</v>
      </c>
      <c r="W305" s="398">
        <v>53362</v>
      </c>
      <c r="X305" s="398">
        <v>0</v>
      </c>
      <c r="Y305" s="398">
        <v>521.44799999999998</v>
      </c>
      <c r="Z305" s="398">
        <v>0</v>
      </c>
      <c r="AA305" s="398">
        <v>1271.4479999999999</v>
      </c>
      <c r="AB305" s="398">
        <v>0</v>
      </c>
      <c r="AC305" s="398">
        <v>0</v>
      </c>
      <c r="AD305" s="473">
        <v>54112</v>
      </c>
      <c r="AE305" s="398">
        <v>10969.176416</v>
      </c>
      <c r="AF305" s="398">
        <v>43142.823583999998</v>
      </c>
      <c r="AG305" s="473">
        <v>18950.45721344</v>
      </c>
      <c r="AH305" s="171">
        <v>0.35020803543465406</v>
      </c>
      <c r="AI305" s="282"/>
      <c r="AJ305" s="190">
        <v>0</v>
      </c>
      <c r="AK305" s="190">
        <v>10850.989627700001</v>
      </c>
      <c r="AL305" s="339" t="e" vm="1">
        <v>#VALUE!</v>
      </c>
      <c r="AM305" s="473">
        <v>12856.597999940001</v>
      </c>
      <c r="AN305" s="188">
        <v>0.23759236398469841</v>
      </c>
      <c r="AO305" s="283"/>
      <c r="AP305" s="190">
        <v>0</v>
      </c>
      <c r="AQ305" s="190">
        <v>9634.6617102700002</v>
      </c>
      <c r="AR305" s="174" t="e">
        <v>#N/A</v>
      </c>
      <c r="AS305" s="473">
        <v>12846.67599994</v>
      </c>
      <c r="AT305" s="188">
        <v>0.23740900354708752</v>
      </c>
      <c r="AU305" s="473">
        <v>35161.54278656</v>
      </c>
      <c r="AV305" s="398">
        <v>6093.8592134999999</v>
      </c>
      <c r="AW305" s="400">
        <v>41255.402000059999</v>
      </c>
      <c r="AX305" s="434"/>
      <c r="AY305" s="192" t="e">
        <v>#N/A</v>
      </c>
      <c r="AZ305" s="176" t="e">
        <v>#N/A</v>
      </c>
      <c r="BA305" s="140"/>
      <c r="BB305" s="380"/>
      <c r="BC305" s="376"/>
      <c r="BD305" s="376"/>
      <c r="BE305" s="376"/>
      <c r="BF305" s="376"/>
      <c r="BG305" s="376"/>
      <c r="BH305" s="376"/>
      <c r="BI305" s="376"/>
      <c r="BJ305" s="376"/>
      <c r="BK305" s="376"/>
      <c r="BL305" s="376"/>
      <c r="BM305" s="376"/>
      <c r="BO305" s="376"/>
      <c r="BP305" s="376"/>
      <c r="BQ305" s="376"/>
      <c r="BR305" s="376"/>
      <c r="BS305" s="376"/>
      <c r="BT305" s="376"/>
      <c r="BU305" s="376"/>
      <c r="BV305" s="376"/>
      <c r="BW305" s="376"/>
      <c r="BX305" s="376"/>
      <c r="BY305" s="376"/>
      <c r="BZ305" s="376"/>
    </row>
    <row r="306" spans="2:78" ht="25.5" customHeight="1" thickBot="1">
      <c r="B306" s="344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T306" s="145"/>
      <c r="U306" s="447"/>
      <c r="V306" s="215"/>
      <c r="W306" s="145"/>
      <c r="X306" s="145"/>
      <c r="Y306" s="145"/>
      <c r="Z306" s="145"/>
      <c r="AA306" s="145"/>
      <c r="AB306" s="145"/>
      <c r="AC306" s="145"/>
      <c r="AD306" s="441"/>
      <c r="AE306" s="145"/>
      <c r="AF306" s="145"/>
      <c r="AG306" s="441"/>
      <c r="AH306" s="147"/>
      <c r="AI306" s="148"/>
      <c r="AJ306" s="148"/>
      <c r="AK306" s="148"/>
      <c r="AL306" s="141"/>
      <c r="AM306" s="441"/>
      <c r="AN306" s="147"/>
      <c r="AO306" s="148"/>
      <c r="AP306" s="148"/>
      <c r="AQ306" s="148"/>
      <c r="AR306" s="141"/>
      <c r="AS306" s="441"/>
      <c r="AT306" s="147"/>
      <c r="AU306" s="441"/>
      <c r="AV306" s="391"/>
      <c r="AW306" s="391"/>
      <c r="AX306" s="391"/>
      <c r="AY306" s="148"/>
      <c r="AZ306" s="148"/>
      <c r="BA306" s="140"/>
      <c r="BB306" s="352"/>
      <c r="BC306" s="352"/>
      <c r="BD306" s="352"/>
      <c r="BE306" s="352"/>
      <c r="BF306" s="352"/>
      <c r="BG306" s="352"/>
      <c r="BH306" s="352"/>
      <c r="BI306" s="352"/>
      <c r="BJ306" s="352"/>
      <c r="BK306" s="352"/>
      <c r="BL306" s="352"/>
      <c r="BM306" s="352"/>
      <c r="BO306" s="352"/>
      <c r="BP306" s="352"/>
      <c r="BQ306" s="352"/>
      <c r="BR306" s="352"/>
      <c r="BS306" s="352"/>
      <c r="BT306" s="352"/>
      <c r="BU306" s="352"/>
      <c r="BV306" s="352"/>
      <c r="BW306" s="352"/>
      <c r="BX306" s="352"/>
      <c r="BY306" s="352"/>
      <c r="BZ306" s="352"/>
    </row>
    <row r="307" spans="2:78" ht="12.75" customHeight="1" thickBot="1">
      <c r="T307" s="145"/>
      <c r="U307" s="447"/>
      <c r="V307" s="146"/>
      <c r="W307" s="145"/>
      <c r="X307" s="145"/>
      <c r="Y307" s="145"/>
      <c r="Z307" s="145"/>
      <c r="AA307" s="145"/>
      <c r="AB307" s="145"/>
      <c r="AC307" s="145"/>
      <c r="AD307" s="441"/>
      <c r="AE307" s="145"/>
      <c r="AF307" s="145"/>
      <c r="AG307" s="441"/>
      <c r="AH307" s="147"/>
      <c r="AI307" s="148"/>
      <c r="AJ307" s="148"/>
      <c r="AK307" s="148"/>
      <c r="AL307" s="141"/>
      <c r="AM307" s="441"/>
      <c r="AN307" s="147"/>
      <c r="AO307" s="148"/>
      <c r="AP307" s="148"/>
      <c r="AQ307" s="148"/>
      <c r="AR307" s="141"/>
      <c r="AS307" s="441"/>
      <c r="AT307" s="147"/>
      <c r="AU307" s="441"/>
      <c r="AV307" s="391"/>
      <c r="AW307" s="391"/>
      <c r="AX307" s="391"/>
      <c r="AY307" s="148"/>
      <c r="AZ307" s="148"/>
      <c r="BA307" s="140"/>
      <c r="BB307" s="352"/>
      <c r="BC307" s="352"/>
      <c r="BD307" s="352"/>
      <c r="BE307" s="352"/>
      <c r="BF307" s="352"/>
      <c r="BG307" s="352"/>
      <c r="BH307" s="352"/>
      <c r="BI307" s="352"/>
      <c r="BJ307" s="352"/>
      <c r="BK307" s="352"/>
      <c r="BL307" s="352"/>
      <c r="BM307" s="352"/>
      <c r="BO307" s="352"/>
      <c r="BP307" s="352"/>
      <c r="BQ307" s="352"/>
      <c r="BR307" s="352"/>
      <c r="BS307" s="352"/>
      <c r="BT307" s="352"/>
      <c r="BU307" s="352"/>
      <c r="BV307" s="352"/>
      <c r="BW307" s="352"/>
      <c r="BX307" s="352"/>
      <c r="BY307" s="352"/>
      <c r="BZ307" s="352"/>
    </row>
    <row r="308" spans="2:78" ht="51" customHeight="1" thickBot="1">
      <c r="B308" s="154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159" t="s">
        <v>125</v>
      </c>
      <c r="U308" s="456"/>
      <c r="V308" s="159" t="s">
        <v>125</v>
      </c>
      <c r="W308" s="160" t="s">
        <v>126</v>
      </c>
      <c r="X308" s="160" t="s">
        <v>127</v>
      </c>
      <c r="Y308" s="160" t="s">
        <v>128</v>
      </c>
      <c r="Z308" s="160" t="s">
        <v>129</v>
      </c>
      <c r="AA308" s="160" t="s">
        <v>130</v>
      </c>
      <c r="AB308" s="160" t="s">
        <v>131</v>
      </c>
      <c r="AC308" s="159" t="s">
        <v>132</v>
      </c>
      <c r="AD308" s="469" t="s">
        <v>133</v>
      </c>
      <c r="AE308" s="159" t="s">
        <v>134</v>
      </c>
      <c r="AF308" s="159" t="s">
        <v>135</v>
      </c>
      <c r="AG308" s="469" t="s">
        <v>0</v>
      </c>
      <c r="AH308" s="161" t="s">
        <v>136</v>
      </c>
      <c r="AI308" s="162" t="s">
        <v>137</v>
      </c>
      <c r="AJ308" s="162" t="s">
        <v>138</v>
      </c>
      <c r="AK308" s="162" t="s">
        <v>139</v>
      </c>
      <c r="AL308" s="163" t="s">
        <v>140</v>
      </c>
      <c r="AM308" s="469" t="s">
        <v>141</v>
      </c>
      <c r="AN308" s="161" t="s">
        <v>142</v>
      </c>
      <c r="AO308" s="162"/>
      <c r="AP308" s="259" t="s">
        <v>144</v>
      </c>
      <c r="AQ308" s="259" t="s">
        <v>145</v>
      </c>
      <c r="AR308" s="288" t="s">
        <v>146</v>
      </c>
      <c r="AS308" s="469" t="s">
        <v>472</v>
      </c>
      <c r="AT308" s="161" t="s">
        <v>473</v>
      </c>
      <c r="AU308" s="469" t="s">
        <v>147</v>
      </c>
      <c r="AV308" s="392" t="s">
        <v>148</v>
      </c>
      <c r="AW308" s="392" t="s">
        <v>149</v>
      </c>
      <c r="AX308" s="438"/>
      <c r="AY308" s="164" t="s">
        <v>151</v>
      </c>
      <c r="AZ308" s="165" t="s">
        <v>152</v>
      </c>
      <c r="BA308" s="140"/>
      <c r="BB308" s="358"/>
      <c r="BC308" s="353"/>
      <c r="BD308" s="353"/>
      <c r="BE308" s="353"/>
      <c r="BF308" s="353"/>
      <c r="BG308" s="353"/>
      <c r="BH308" s="353"/>
      <c r="BI308" s="353"/>
      <c r="BJ308" s="353"/>
      <c r="BK308" s="353"/>
      <c r="BL308" s="353"/>
      <c r="BM308" s="353"/>
      <c r="BO308" s="353"/>
      <c r="BP308" s="353"/>
      <c r="BQ308" s="353"/>
      <c r="BR308" s="353"/>
      <c r="BS308" s="353"/>
      <c r="BT308" s="353"/>
      <c r="BU308" s="353"/>
      <c r="BV308" s="353"/>
      <c r="BW308" s="353"/>
      <c r="BX308" s="353"/>
      <c r="BY308" s="353"/>
      <c r="BZ308" s="353"/>
    </row>
    <row r="309" spans="2:78" ht="35">
      <c r="B309" s="1" t="s">
        <v>196</v>
      </c>
      <c r="C309" s="1" t="s">
        <v>479</v>
      </c>
      <c r="D309" s="279" t="s">
        <v>389</v>
      </c>
      <c r="E309" s="1" t="s">
        <v>176</v>
      </c>
      <c r="F309" s="1" t="s">
        <v>164</v>
      </c>
      <c r="G309" s="1" t="s">
        <v>164</v>
      </c>
      <c r="H309" s="1" t="s">
        <v>164</v>
      </c>
      <c r="I309" s="1" t="s">
        <v>164</v>
      </c>
      <c r="J309" s="1" t="s">
        <v>164</v>
      </c>
      <c r="K309" s="1" t="s">
        <v>164</v>
      </c>
      <c r="L309" s="1" t="s">
        <v>164</v>
      </c>
      <c r="M309" s="1" t="s">
        <v>164</v>
      </c>
      <c r="N309" s="1" t="s">
        <v>164</v>
      </c>
      <c r="O309" s="1" t="s">
        <v>164</v>
      </c>
      <c r="T309" s="346" t="s">
        <v>444</v>
      </c>
      <c r="U309" s="289" t="s">
        <v>445</v>
      </c>
      <c r="V309" s="311" t="s">
        <v>444</v>
      </c>
      <c r="W309" s="405">
        <v>4947.257345</v>
      </c>
      <c r="X309" s="405">
        <v>0</v>
      </c>
      <c r="Y309" s="405">
        <v>0</v>
      </c>
      <c r="Z309" s="405"/>
      <c r="AA309" s="405">
        <v>0</v>
      </c>
      <c r="AB309" s="405"/>
      <c r="AC309" s="405"/>
      <c r="AD309" s="483">
        <v>4947.257345</v>
      </c>
      <c r="AE309" s="405">
        <v>0</v>
      </c>
      <c r="AF309" s="405">
        <v>4947.257345</v>
      </c>
      <c r="AG309" s="493">
        <v>1651.3030861799998</v>
      </c>
      <c r="AH309" s="268">
        <v>0.33378152196770344</v>
      </c>
      <c r="AI309" s="269"/>
      <c r="AJ309" s="267">
        <v>0</v>
      </c>
      <c r="AK309" s="270">
        <v>1651.3030861799998</v>
      </c>
      <c r="AL309" s="339" t="e" vm="1">
        <v>#VALUE!</v>
      </c>
      <c r="AM309" s="494">
        <v>1272.8585888499999</v>
      </c>
      <c r="AN309" s="268">
        <v>0.25728570399444217</v>
      </c>
      <c r="AO309" s="269"/>
      <c r="AP309" s="267">
        <v>0</v>
      </c>
      <c r="AQ309" s="270">
        <v>1272.8585888499999</v>
      </c>
      <c r="AR309" s="174" t="e">
        <v>#N/A</v>
      </c>
      <c r="AS309" s="494">
        <v>1272.8585888499999</v>
      </c>
      <c r="AT309" s="268">
        <v>0.25728570399444217</v>
      </c>
      <c r="AU309" s="483">
        <v>3295.9542588200002</v>
      </c>
      <c r="AV309" s="407">
        <v>378.44449732999988</v>
      </c>
      <c r="AW309" s="430">
        <v>3674.3987561499998</v>
      </c>
      <c r="AX309" s="436"/>
      <c r="AY309" s="195" t="e">
        <v>#N/A</v>
      </c>
      <c r="AZ309" s="176" t="e">
        <v>#N/A</v>
      </c>
      <c r="BA309" s="140"/>
      <c r="BB309" s="281"/>
      <c r="BC309" s="273"/>
      <c r="BD309" s="273"/>
      <c r="BE309" s="273"/>
      <c r="BF309" s="273"/>
      <c r="BG309" s="273"/>
      <c r="BH309" s="273"/>
      <c r="BI309" s="273"/>
      <c r="BJ309" s="273"/>
      <c r="BK309" s="273"/>
      <c r="BL309" s="273"/>
      <c r="BM309" s="273"/>
      <c r="BO309" s="273"/>
      <c r="BP309" s="273"/>
      <c r="BQ309" s="273"/>
      <c r="BR309" s="273"/>
      <c r="BS309" s="273"/>
      <c r="BT309" s="273"/>
      <c r="BU309" s="273"/>
      <c r="BV309" s="273"/>
      <c r="BW309" s="273"/>
      <c r="BX309" s="273"/>
      <c r="BY309" s="273"/>
      <c r="BZ309" s="273"/>
    </row>
    <row r="310" spans="2:78" ht="52.5">
      <c r="B310" s="1" t="s">
        <v>196</v>
      </c>
      <c r="C310" s="1" t="s">
        <v>479</v>
      </c>
      <c r="D310" s="279" t="s">
        <v>362</v>
      </c>
      <c r="E310" s="1" t="s">
        <v>176</v>
      </c>
      <c r="F310" s="1" t="s">
        <v>164</v>
      </c>
      <c r="G310" s="1" t="s">
        <v>164</v>
      </c>
      <c r="H310" s="1" t="s">
        <v>164</v>
      </c>
      <c r="I310" s="1" t="s">
        <v>164</v>
      </c>
      <c r="J310" s="1" t="s">
        <v>164</v>
      </c>
      <c r="K310" s="1" t="s">
        <v>164</v>
      </c>
      <c r="L310" s="1" t="s">
        <v>164</v>
      </c>
      <c r="M310" s="1" t="s">
        <v>164</v>
      </c>
      <c r="N310" s="1" t="s">
        <v>164</v>
      </c>
      <c r="O310" s="1" t="s">
        <v>164</v>
      </c>
      <c r="T310" s="346" t="s">
        <v>446</v>
      </c>
      <c r="U310" s="289" t="s">
        <v>447</v>
      </c>
      <c r="V310" s="311" t="s">
        <v>446</v>
      </c>
      <c r="W310" s="405">
        <v>3896.3278789999999</v>
      </c>
      <c r="X310" s="405">
        <v>0</v>
      </c>
      <c r="Y310" s="405">
        <v>0</v>
      </c>
      <c r="Z310" s="405"/>
      <c r="AA310" s="405">
        <v>0</v>
      </c>
      <c r="AB310" s="405"/>
      <c r="AC310" s="405"/>
      <c r="AD310" s="483">
        <v>3896.3278789999999</v>
      </c>
      <c r="AE310" s="405">
        <v>0</v>
      </c>
      <c r="AF310" s="405">
        <v>3896.3278789999999</v>
      </c>
      <c r="AG310" s="493">
        <v>1059.5207705599998</v>
      </c>
      <c r="AH310" s="268">
        <v>0.27192803158853457</v>
      </c>
      <c r="AI310" s="269"/>
      <c r="AJ310" s="267">
        <v>0</v>
      </c>
      <c r="AK310" s="270">
        <v>1059.5207705599998</v>
      </c>
      <c r="AL310" s="339" t="e" vm="1">
        <v>#VALUE!</v>
      </c>
      <c r="AM310" s="494">
        <v>326.71658267000004</v>
      </c>
      <c r="AN310" s="268">
        <v>8.3852435630713013E-2</v>
      </c>
      <c r="AO310" s="269"/>
      <c r="AP310" s="267">
        <v>0</v>
      </c>
      <c r="AQ310" s="270">
        <v>326.71658267000004</v>
      </c>
      <c r="AR310" s="174" t="e">
        <v>#N/A</v>
      </c>
      <c r="AS310" s="494">
        <v>326.71658267000004</v>
      </c>
      <c r="AT310" s="268">
        <v>8.3852435630713013E-2</v>
      </c>
      <c r="AU310" s="483">
        <v>2836.8071084399999</v>
      </c>
      <c r="AV310" s="407">
        <v>732.80418788999987</v>
      </c>
      <c r="AW310" s="430">
        <v>3569.6112963299997</v>
      </c>
      <c r="AX310" s="436"/>
      <c r="AY310" s="195" t="e">
        <v>#N/A</v>
      </c>
      <c r="AZ310" s="176" t="e">
        <v>#N/A</v>
      </c>
      <c r="BA310" s="140"/>
      <c r="BB310" s="281"/>
      <c r="BC310" s="273"/>
      <c r="BD310" s="273"/>
      <c r="BE310" s="273"/>
      <c r="BF310" s="273"/>
      <c r="BG310" s="273"/>
      <c r="BH310" s="273"/>
      <c r="BI310" s="273"/>
      <c r="BJ310" s="273"/>
      <c r="BK310" s="273"/>
      <c r="BL310" s="273"/>
      <c r="BM310" s="273"/>
      <c r="BO310" s="273"/>
      <c r="BP310" s="273"/>
      <c r="BQ310" s="273"/>
      <c r="BR310" s="273"/>
      <c r="BS310" s="273"/>
      <c r="BT310" s="273"/>
      <c r="BU310" s="273"/>
      <c r="BV310" s="273"/>
      <c r="BW310" s="273"/>
      <c r="BX310" s="273"/>
      <c r="BY310" s="273"/>
      <c r="BZ310" s="273"/>
    </row>
    <row r="311" spans="2:78" ht="23">
      <c r="B311" s="1" t="s">
        <v>196</v>
      </c>
      <c r="C311" s="1" t="s">
        <v>479</v>
      </c>
      <c r="D311" s="279" t="s">
        <v>374</v>
      </c>
      <c r="E311" s="1" t="s">
        <v>176</v>
      </c>
      <c r="F311" s="1" t="s">
        <v>164</v>
      </c>
      <c r="G311" s="1" t="s">
        <v>164</v>
      </c>
      <c r="H311" s="1" t="s">
        <v>164</v>
      </c>
      <c r="I311" s="1" t="s">
        <v>164</v>
      </c>
      <c r="J311" s="1" t="s">
        <v>164</v>
      </c>
      <c r="K311" s="1" t="s">
        <v>164</v>
      </c>
      <c r="L311" s="1" t="s">
        <v>164</v>
      </c>
      <c r="M311" s="1" t="s">
        <v>164</v>
      </c>
      <c r="N311" s="1" t="s">
        <v>164</v>
      </c>
      <c r="O311" s="1" t="s">
        <v>164</v>
      </c>
      <c r="T311" s="346" t="s">
        <v>448</v>
      </c>
      <c r="U311" s="289" t="s">
        <v>449</v>
      </c>
      <c r="V311" s="311" t="s">
        <v>448</v>
      </c>
      <c r="W311" s="405">
        <v>3600</v>
      </c>
      <c r="X311" s="405">
        <v>0</v>
      </c>
      <c r="Y311" s="405">
        <v>0</v>
      </c>
      <c r="Z311" s="405"/>
      <c r="AA311" s="405">
        <v>0</v>
      </c>
      <c r="AB311" s="405"/>
      <c r="AC311" s="405"/>
      <c r="AD311" s="483">
        <v>3600</v>
      </c>
      <c r="AE311" s="405">
        <v>0</v>
      </c>
      <c r="AF311" s="405">
        <v>3600</v>
      </c>
      <c r="AG311" s="493">
        <v>1670.949834</v>
      </c>
      <c r="AH311" s="268">
        <v>0.46415273166666665</v>
      </c>
      <c r="AI311" s="269"/>
      <c r="AJ311" s="267">
        <v>0</v>
      </c>
      <c r="AK311" s="270">
        <v>1670.949834</v>
      </c>
      <c r="AL311" s="339" t="e" vm="1">
        <v>#VALUE!</v>
      </c>
      <c r="AM311" s="494">
        <v>266.53089899999998</v>
      </c>
      <c r="AN311" s="268">
        <v>7.4036360833333328E-2</v>
      </c>
      <c r="AO311" s="269"/>
      <c r="AP311" s="267">
        <v>0</v>
      </c>
      <c r="AQ311" s="270">
        <v>266.53089899999998</v>
      </c>
      <c r="AR311" s="174" t="e">
        <v>#N/A</v>
      </c>
      <c r="AS311" s="494">
        <v>256.60889900000001</v>
      </c>
      <c r="AT311" s="268">
        <v>7.128024972222223E-2</v>
      </c>
      <c r="AU311" s="483">
        <v>1929.050166</v>
      </c>
      <c r="AV311" s="407">
        <v>1404.4189350000001</v>
      </c>
      <c r="AW311" s="430">
        <v>3333.4691010000001</v>
      </c>
      <c r="AX311" s="436"/>
      <c r="AY311" s="195" t="e">
        <v>#N/A</v>
      </c>
      <c r="AZ311" s="176" t="e">
        <v>#N/A</v>
      </c>
      <c r="BA311" s="140"/>
      <c r="BB311" s="281"/>
      <c r="BC311" s="273"/>
      <c r="BD311" s="273"/>
      <c r="BE311" s="273"/>
      <c r="BF311" s="273"/>
      <c r="BG311" s="273"/>
      <c r="BH311" s="273"/>
      <c r="BI311" s="273"/>
      <c r="BJ311" s="273"/>
      <c r="BK311" s="273"/>
      <c r="BL311" s="273"/>
      <c r="BM311" s="273"/>
      <c r="BO311" s="273"/>
      <c r="BP311" s="273"/>
      <c r="BQ311" s="273"/>
      <c r="BR311" s="273"/>
      <c r="BS311" s="273"/>
      <c r="BT311" s="273"/>
      <c r="BU311" s="273"/>
      <c r="BV311" s="273"/>
      <c r="BW311" s="273"/>
      <c r="BX311" s="273"/>
      <c r="BY311" s="273"/>
      <c r="BZ311" s="273"/>
    </row>
    <row r="312" spans="2:78" ht="52.5">
      <c r="B312" s="1" t="s">
        <v>196</v>
      </c>
      <c r="C312" s="1" t="s">
        <v>479</v>
      </c>
      <c r="D312" s="279" t="s">
        <v>208</v>
      </c>
      <c r="E312" s="1" t="s">
        <v>176</v>
      </c>
      <c r="F312" s="1" t="s">
        <v>164</v>
      </c>
      <c r="G312" s="1" t="s">
        <v>164</v>
      </c>
      <c r="H312" s="1" t="s">
        <v>164</v>
      </c>
      <c r="I312" s="1" t="s">
        <v>164</v>
      </c>
      <c r="J312" s="1" t="s">
        <v>164</v>
      </c>
      <c r="K312" s="1" t="s">
        <v>164</v>
      </c>
      <c r="L312" s="1" t="s">
        <v>164</v>
      </c>
      <c r="M312" s="1" t="s">
        <v>164</v>
      </c>
      <c r="N312" s="1" t="s">
        <v>164</v>
      </c>
      <c r="O312" s="1" t="s">
        <v>164</v>
      </c>
      <c r="T312" s="346" t="s">
        <v>450</v>
      </c>
      <c r="U312" s="289" t="s">
        <v>451</v>
      </c>
      <c r="V312" s="311" t="s">
        <v>450</v>
      </c>
      <c r="W312" s="405">
        <v>3262.6244160000001</v>
      </c>
      <c r="X312" s="405">
        <v>0</v>
      </c>
      <c r="Y312" s="405">
        <v>0</v>
      </c>
      <c r="Z312" s="405"/>
      <c r="AA312" s="405">
        <v>0</v>
      </c>
      <c r="AB312" s="405"/>
      <c r="AC312" s="405"/>
      <c r="AD312" s="483">
        <v>3262.6244160000001</v>
      </c>
      <c r="AE312" s="405">
        <v>3262.6244160000001</v>
      </c>
      <c r="AF312" s="405">
        <v>0</v>
      </c>
      <c r="AG312" s="493">
        <v>0</v>
      </c>
      <c r="AH312" s="268">
        <v>0</v>
      </c>
      <c r="AI312" s="269"/>
      <c r="AJ312" s="267">
        <v>0</v>
      </c>
      <c r="AK312" s="270">
        <v>0</v>
      </c>
      <c r="AL312" s="339" t="e" vm="1">
        <v>#VALUE!</v>
      </c>
      <c r="AM312" s="494">
        <v>0</v>
      </c>
      <c r="AN312" s="268">
        <v>0</v>
      </c>
      <c r="AO312" s="269"/>
      <c r="AP312" s="267">
        <v>0</v>
      </c>
      <c r="AQ312" s="270">
        <v>0</v>
      </c>
      <c r="AR312" s="174" t="e">
        <v>#N/A</v>
      </c>
      <c r="AS312" s="494">
        <v>0</v>
      </c>
      <c r="AT312" s="268">
        <v>0</v>
      </c>
      <c r="AU312" s="483">
        <v>3262.6244160000001</v>
      </c>
      <c r="AV312" s="407">
        <v>0</v>
      </c>
      <c r="AW312" s="430">
        <v>3262.6244160000001</v>
      </c>
      <c r="AX312" s="436"/>
      <c r="AY312" s="195" t="e">
        <v>#N/A</v>
      </c>
      <c r="AZ312" s="176" t="e">
        <v>#N/A</v>
      </c>
      <c r="BA312" s="140"/>
      <c r="BB312" s="281"/>
      <c r="BC312" s="273"/>
      <c r="BD312" s="273"/>
      <c r="BE312" s="273"/>
      <c r="BF312" s="273"/>
      <c r="BG312" s="273"/>
      <c r="BH312" s="273"/>
      <c r="BI312" s="273"/>
      <c r="BJ312" s="273"/>
      <c r="BK312" s="273"/>
      <c r="BL312" s="273"/>
      <c r="BM312" s="273"/>
      <c r="BO312" s="273"/>
      <c r="BP312" s="273"/>
      <c r="BQ312" s="273"/>
      <c r="BR312" s="273"/>
      <c r="BS312" s="273"/>
      <c r="BT312" s="273"/>
      <c r="BU312" s="273"/>
      <c r="BV312" s="273"/>
      <c r="BW312" s="273"/>
      <c r="BX312" s="273"/>
      <c r="BY312" s="273"/>
      <c r="BZ312" s="273"/>
    </row>
    <row r="313" spans="2:78" ht="35">
      <c r="B313" s="1" t="s">
        <v>196</v>
      </c>
      <c r="C313" s="1" t="s">
        <v>479</v>
      </c>
      <c r="D313" s="279" t="s">
        <v>452</v>
      </c>
      <c r="E313" s="1" t="s">
        <v>176</v>
      </c>
      <c r="F313" s="1" t="s">
        <v>164</v>
      </c>
      <c r="G313" s="1" t="s">
        <v>164</v>
      </c>
      <c r="H313" s="1" t="s">
        <v>164</v>
      </c>
      <c r="I313" s="1" t="s">
        <v>164</v>
      </c>
      <c r="J313" s="1" t="s">
        <v>164</v>
      </c>
      <c r="K313" s="1" t="s">
        <v>164</v>
      </c>
      <c r="L313" s="1" t="s">
        <v>164</v>
      </c>
      <c r="M313" s="1" t="s">
        <v>164</v>
      </c>
      <c r="N313" s="1" t="s">
        <v>164</v>
      </c>
      <c r="O313" s="1" t="s">
        <v>164</v>
      </c>
      <c r="T313" s="346" t="s">
        <v>453</v>
      </c>
      <c r="U313" s="289" t="s">
        <v>454</v>
      </c>
      <c r="V313" s="311" t="s">
        <v>453</v>
      </c>
      <c r="W313" s="405">
        <v>2940</v>
      </c>
      <c r="X313" s="405">
        <v>0</v>
      </c>
      <c r="Y313" s="405">
        <v>0</v>
      </c>
      <c r="Z313" s="405"/>
      <c r="AA313" s="405">
        <v>0</v>
      </c>
      <c r="AB313" s="405"/>
      <c r="AC313" s="405"/>
      <c r="AD313" s="483">
        <v>2940</v>
      </c>
      <c r="AE313" s="405">
        <v>0</v>
      </c>
      <c r="AF313" s="405">
        <v>2940</v>
      </c>
      <c r="AG313" s="493">
        <v>697.23298</v>
      </c>
      <c r="AH313" s="268">
        <v>0.23715407482993198</v>
      </c>
      <c r="AI313" s="269"/>
      <c r="AJ313" s="267">
        <v>0</v>
      </c>
      <c r="AK313" s="270">
        <v>697.23298</v>
      </c>
      <c r="AL313" s="339" t="e" vm="1">
        <v>#VALUE!</v>
      </c>
      <c r="AM313" s="494">
        <v>298.63329869</v>
      </c>
      <c r="AN313" s="268">
        <v>0.10157595193537415</v>
      </c>
      <c r="AO313" s="269"/>
      <c r="AP313" s="267">
        <v>0</v>
      </c>
      <c r="AQ313" s="270">
        <v>298.63329869</v>
      </c>
      <c r="AR313" s="174" t="e">
        <v>#N/A</v>
      </c>
      <c r="AS313" s="494">
        <v>298.63329869</v>
      </c>
      <c r="AT313" s="268">
        <v>0.10157595193537415</v>
      </c>
      <c r="AU313" s="483">
        <v>2242.7670200000002</v>
      </c>
      <c r="AV313" s="407">
        <v>398.59968130999999</v>
      </c>
      <c r="AW313" s="430">
        <v>2641.3667013099998</v>
      </c>
      <c r="AX313" s="436"/>
      <c r="AY313" s="195" t="e">
        <v>#N/A</v>
      </c>
      <c r="AZ313" s="176" t="e">
        <v>#N/A</v>
      </c>
      <c r="BA313" s="140"/>
      <c r="BB313" s="281"/>
      <c r="BC313" s="273"/>
      <c r="BD313" s="273"/>
      <c r="BE313" s="273"/>
      <c r="BF313" s="273"/>
      <c r="BG313" s="273"/>
      <c r="BH313" s="273"/>
      <c r="BI313" s="273"/>
      <c r="BJ313" s="273"/>
      <c r="BK313" s="273"/>
      <c r="BL313" s="273"/>
      <c r="BM313" s="273"/>
      <c r="BO313" s="273"/>
      <c r="BP313" s="273"/>
      <c r="BQ313" s="273"/>
      <c r="BR313" s="273"/>
      <c r="BS313" s="273"/>
      <c r="BT313" s="273"/>
      <c r="BU313" s="273"/>
      <c r="BV313" s="273"/>
      <c r="BW313" s="273"/>
      <c r="BX313" s="273"/>
      <c r="BY313" s="273"/>
      <c r="BZ313" s="273"/>
    </row>
    <row r="314" spans="2:78" ht="35">
      <c r="B314" s="1" t="s">
        <v>196</v>
      </c>
      <c r="C314" s="1" t="s">
        <v>479</v>
      </c>
      <c r="D314" s="279" t="s">
        <v>377</v>
      </c>
      <c r="E314" s="1" t="s">
        <v>176</v>
      </c>
      <c r="F314" s="1" t="s">
        <v>164</v>
      </c>
      <c r="G314" s="1" t="s">
        <v>164</v>
      </c>
      <c r="H314" s="1" t="s">
        <v>164</v>
      </c>
      <c r="I314" s="1" t="s">
        <v>164</v>
      </c>
      <c r="J314" s="1" t="s">
        <v>164</v>
      </c>
      <c r="K314" s="1" t="s">
        <v>164</v>
      </c>
      <c r="L314" s="1" t="s">
        <v>164</v>
      </c>
      <c r="M314" s="1" t="s">
        <v>164</v>
      </c>
      <c r="N314" s="1" t="s">
        <v>164</v>
      </c>
      <c r="O314" s="1" t="s">
        <v>164</v>
      </c>
      <c r="T314" s="346" t="s">
        <v>455</v>
      </c>
      <c r="U314" s="289" t="s">
        <v>456</v>
      </c>
      <c r="V314" s="311" t="s">
        <v>455</v>
      </c>
      <c r="W314" s="405">
        <v>2274.1284529999998</v>
      </c>
      <c r="X314" s="405">
        <v>0</v>
      </c>
      <c r="Y314" s="405">
        <v>0</v>
      </c>
      <c r="Z314" s="405"/>
      <c r="AA314" s="405">
        <v>0</v>
      </c>
      <c r="AB314" s="405"/>
      <c r="AC314" s="405"/>
      <c r="AD314" s="483">
        <v>2274.1284529999998</v>
      </c>
      <c r="AE314" s="405">
        <v>0</v>
      </c>
      <c r="AF314" s="405">
        <v>2274.1284529999998</v>
      </c>
      <c r="AG314" s="493">
        <v>1242.610418</v>
      </c>
      <c r="AH314" s="268">
        <v>0.54641171054377558</v>
      </c>
      <c r="AI314" s="269"/>
      <c r="AJ314" s="267">
        <v>0</v>
      </c>
      <c r="AK314" s="270">
        <v>1242.610418</v>
      </c>
      <c r="AL314" s="339" t="e" vm="1">
        <v>#VALUE!</v>
      </c>
      <c r="AM314" s="494">
        <v>407.16188345999996</v>
      </c>
      <c r="AN314" s="268">
        <v>0.17904084658141339</v>
      </c>
      <c r="AO314" s="269"/>
      <c r="AP314" s="267">
        <v>0</v>
      </c>
      <c r="AQ314" s="270">
        <v>407.16188345999996</v>
      </c>
      <c r="AR314" s="174" t="e">
        <v>#N/A</v>
      </c>
      <c r="AS314" s="494">
        <v>407.16188345999996</v>
      </c>
      <c r="AT314" s="268">
        <v>0.17904084658141339</v>
      </c>
      <c r="AU314" s="483">
        <v>1031.5180349999998</v>
      </c>
      <c r="AV314" s="407">
        <v>835.44853454000008</v>
      </c>
      <c r="AW314" s="430">
        <v>1866.9665695399999</v>
      </c>
      <c r="AX314" s="436"/>
      <c r="AY314" s="195" t="e">
        <v>#N/A</v>
      </c>
      <c r="AZ314" s="176" t="e">
        <v>#N/A</v>
      </c>
      <c r="BA314" s="140"/>
      <c r="BB314" s="281"/>
      <c r="BC314" s="273"/>
      <c r="BD314" s="273"/>
      <c r="BE314" s="273"/>
      <c r="BF314" s="273"/>
      <c r="BG314" s="273"/>
      <c r="BH314" s="273"/>
      <c r="BI314" s="273"/>
      <c r="BJ314" s="273"/>
      <c r="BK314" s="273"/>
      <c r="BL314" s="273"/>
      <c r="BM314" s="273"/>
      <c r="BO314" s="273"/>
      <c r="BP314" s="273"/>
      <c r="BQ314" s="273"/>
      <c r="BR314" s="273"/>
      <c r="BS314" s="273"/>
      <c r="BT314" s="273"/>
      <c r="BU314" s="273"/>
      <c r="BV314" s="273"/>
      <c r="BW314" s="273"/>
      <c r="BX314" s="273"/>
      <c r="BY314" s="273"/>
      <c r="BZ314" s="273"/>
    </row>
    <row r="315" spans="2:78" ht="35">
      <c r="B315" s="1" t="s">
        <v>196</v>
      </c>
      <c r="C315" s="1" t="s">
        <v>479</v>
      </c>
      <c r="D315" s="279" t="s">
        <v>457</v>
      </c>
      <c r="E315" s="1" t="s">
        <v>176</v>
      </c>
      <c r="F315" s="1" t="s">
        <v>164</v>
      </c>
      <c r="G315" s="1" t="s">
        <v>164</v>
      </c>
      <c r="H315" s="1" t="s">
        <v>164</v>
      </c>
      <c r="I315" s="1" t="s">
        <v>164</v>
      </c>
      <c r="J315" s="1" t="s">
        <v>164</v>
      </c>
      <c r="K315" s="1" t="s">
        <v>164</v>
      </c>
      <c r="L315" s="1" t="s">
        <v>164</v>
      </c>
      <c r="M315" s="1" t="s">
        <v>164</v>
      </c>
      <c r="N315" s="1" t="s">
        <v>164</v>
      </c>
      <c r="O315" s="1" t="s">
        <v>164</v>
      </c>
      <c r="T315" s="346" t="s">
        <v>458</v>
      </c>
      <c r="U315" s="289" t="s">
        <v>459</v>
      </c>
      <c r="V315" s="311" t="s">
        <v>458</v>
      </c>
      <c r="W315" s="405">
        <v>2271.6619070000002</v>
      </c>
      <c r="X315" s="405">
        <v>0</v>
      </c>
      <c r="Y315" s="405">
        <v>0</v>
      </c>
      <c r="Z315" s="405"/>
      <c r="AA315" s="405">
        <v>0</v>
      </c>
      <c r="AB315" s="405"/>
      <c r="AC315" s="405"/>
      <c r="AD315" s="483">
        <v>2271.6619070000002</v>
      </c>
      <c r="AE315" s="405">
        <v>0</v>
      </c>
      <c r="AF315" s="405">
        <v>2271.6619070000002</v>
      </c>
      <c r="AG315" s="493">
        <v>512.46885899999995</v>
      </c>
      <c r="AH315" s="268">
        <v>0.22559204669535357</v>
      </c>
      <c r="AI315" s="269"/>
      <c r="AJ315" s="267">
        <v>0</v>
      </c>
      <c r="AK315" s="270">
        <v>512.46885899999995</v>
      </c>
      <c r="AL315" s="339" t="e" vm="1">
        <v>#VALUE!</v>
      </c>
      <c r="AM315" s="494">
        <v>135.81735900000001</v>
      </c>
      <c r="AN315" s="268">
        <v>5.9787664080418988E-2</v>
      </c>
      <c r="AO315" s="269"/>
      <c r="AP315" s="267">
        <v>0</v>
      </c>
      <c r="AQ315" s="270">
        <v>135.81735900000001</v>
      </c>
      <c r="AR315" s="174" t="e">
        <v>#N/A</v>
      </c>
      <c r="AS315" s="494">
        <v>135.81735900000001</v>
      </c>
      <c r="AT315" s="268">
        <v>5.9787664080418988E-2</v>
      </c>
      <c r="AU315" s="483">
        <v>1759.1930480000001</v>
      </c>
      <c r="AV315" s="407">
        <v>376.65149999999994</v>
      </c>
      <c r="AW315" s="430">
        <v>2135.844548</v>
      </c>
      <c r="AX315" s="436"/>
      <c r="AY315" s="195" t="e">
        <v>#N/A</v>
      </c>
      <c r="AZ315" s="176" t="e">
        <v>#N/A</v>
      </c>
      <c r="BA315" s="140"/>
      <c r="BB315" s="281"/>
      <c r="BC315" s="273"/>
      <c r="BD315" s="273"/>
      <c r="BE315" s="273"/>
      <c r="BF315" s="273"/>
      <c r="BG315" s="273"/>
      <c r="BH315" s="273"/>
      <c r="BI315" s="273"/>
      <c r="BJ315" s="273"/>
      <c r="BK315" s="273"/>
      <c r="BL315" s="273"/>
      <c r="BM315" s="273"/>
      <c r="BO315" s="273"/>
      <c r="BP315" s="273"/>
      <c r="BQ315" s="273"/>
      <c r="BR315" s="273"/>
      <c r="BS315" s="273"/>
      <c r="BT315" s="273"/>
      <c r="BU315" s="273"/>
      <c r="BV315" s="273"/>
      <c r="BW315" s="273"/>
      <c r="BX315" s="273"/>
      <c r="BY315" s="273"/>
      <c r="BZ315" s="273"/>
    </row>
    <row r="316" spans="2:78" ht="35">
      <c r="B316" s="1" t="s">
        <v>196</v>
      </c>
      <c r="C316" s="1" t="s">
        <v>479</v>
      </c>
      <c r="D316" s="279" t="s">
        <v>220</v>
      </c>
      <c r="E316" s="1" t="s">
        <v>176</v>
      </c>
      <c r="F316" s="1" t="s">
        <v>164</v>
      </c>
      <c r="G316" s="1" t="s">
        <v>164</v>
      </c>
      <c r="H316" s="1" t="s">
        <v>164</v>
      </c>
      <c r="I316" s="1" t="s">
        <v>164</v>
      </c>
      <c r="J316" s="1" t="s">
        <v>164</v>
      </c>
      <c r="K316" s="1" t="s">
        <v>164</v>
      </c>
      <c r="L316" s="1" t="s">
        <v>164</v>
      </c>
      <c r="M316" s="1" t="s">
        <v>164</v>
      </c>
      <c r="N316" s="1" t="s">
        <v>164</v>
      </c>
      <c r="O316" s="1" t="s">
        <v>164</v>
      </c>
      <c r="T316" s="346" t="s">
        <v>460</v>
      </c>
      <c r="U316" s="289" t="s">
        <v>461</v>
      </c>
      <c r="V316" s="311" t="s">
        <v>460</v>
      </c>
      <c r="W316" s="405">
        <v>2250</v>
      </c>
      <c r="X316" s="405">
        <v>0</v>
      </c>
      <c r="Y316" s="405">
        <v>0</v>
      </c>
      <c r="Z316" s="405"/>
      <c r="AA316" s="405">
        <v>750</v>
      </c>
      <c r="AB316" s="405"/>
      <c r="AC316" s="405"/>
      <c r="AD316" s="483">
        <v>3000</v>
      </c>
      <c r="AE316" s="405">
        <v>0</v>
      </c>
      <c r="AF316" s="405">
        <v>3000</v>
      </c>
      <c r="AG316" s="493">
        <v>769.25110800000004</v>
      </c>
      <c r="AH316" s="268">
        <v>0.25641703600000004</v>
      </c>
      <c r="AI316" s="269"/>
      <c r="AJ316" s="267">
        <v>0</v>
      </c>
      <c r="AK316" s="270">
        <v>769.25110800000004</v>
      </c>
      <c r="AL316" s="339" t="e" vm="1">
        <v>#VALUE!</v>
      </c>
      <c r="AM316" s="494">
        <v>578.04547359000003</v>
      </c>
      <c r="AN316" s="268">
        <v>0.19268182453000002</v>
      </c>
      <c r="AO316" s="269"/>
      <c r="AP316" s="267">
        <v>0</v>
      </c>
      <c r="AQ316" s="270">
        <v>578.04547359000003</v>
      </c>
      <c r="AR316" s="174" t="e">
        <v>#N/A</v>
      </c>
      <c r="AS316" s="494">
        <v>578.04547359000003</v>
      </c>
      <c r="AT316" s="268">
        <v>0.19268182453000002</v>
      </c>
      <c r="AU316" s="483">
        <v>2230.7488920000001</v>
      </c>
      <c r="AV316" s="407">
        <v>191.20563441000002</v>
      </c>
      <c r="AW316" s="430">
        <v>2421.9545264099997</v>
      </c>
      <c r="AX316" s="436"/>
      <c r="AY316" s="195" t="e">
        <v>#N/A</v>
      </c>
      <c r="AZ316" s="176" t="e">
        <v>#N/A</v>
      </c>
      <c r="BA316" s="140"/>
      <c r="BB316" s="281"/>
      <c r="BC316" s="273"/>
      <c r="BD316" s="273"/>
      <c r="BE316" s="273"/>
      <c r="BF316" s="273"/>
      <c r="BG316" s="273"/>
      <c r="BH316" s="273"/>
      <c r="BI316" s="273"/>
      <c r="BJ316" s="273"/>
      <c r="BK316" s="273"/>
      <c r="BL316" s="273"/>
      <c r="BM316" s="273"/>
      <c r="BO316" s="273"/>
      <c r="BP316" s="273"/>
      <c r="BQ316" s="273"/>
      <c r="BR316" s="273"/>
      <c r="BS316" s="273"/>
      <c r="BT316" s="273"/>
      <c r="BU316" s="273"/>
      <c r="BV316" s="273"/>
      <c r="BW316" s="273"/>
      <c r="BX316" s="273"/>
      <c r="BY316" s="273"/>
      <c r="BZ316" s="273"/>
    </row>
    <row r="317" spans="2:78" ht="23">
      <c r="B317" s="1" t="s">
        <v>196</v>
      </c>
      <c r="C317" s="1" t="s">
        <v>479</v>
      </c>
      <c r="D317" s="279" t="s">
        <v>462</v>
      </c>
      <c r="E317" s="1" t="s">
        <v>176</v>
      </c>
      <c r="F317" s="1" t="s">
        <v>164</v>
      </c>
      <c r="G317" s="1" t="s">
        <v>164</v>
      </c>
      <c r="H317" s="1" t="s">
        <v>164</v>
      </c>
      <c r="I317" s="1" t="s">
        <v>164</v>
      </c>
      <c r="J317" s="1" t="s">
        <v>164</v>
      </c>
      <c r="K317" s="1" t="s">
        <v>164</v>
      </c>
      <c r="L317" s="1" t="s">
        <v>164</v>
      </c>
      <c r="M317" s="1" t="s">
        <v>164</v>
      </c>
      <c r="N317" s="1" t="s">
        <v>164</v>
      </c>
      <c r="O317" s="1" t="s">
        <v>164</v>
      </c>
      <c r="T317" s="346" t="s">
        <v>463</v>
      </c>
      <c r="U317" s="289">
        <v>2019011000092</v>
      </c>
      <c r="V317" s="311" t="s">
        <v>463</v>
      </c>
      <c r="W317" s="405">
        <v>1520</v>
      </c>
      <c r="X317" s="405">
        <v>0</v>
      </c>
      <c r="Y317" s="405">
        <v>0</v>
      </c>
      <c r="Z317" s="405"/>
      <c r="AA317" s="405">
        <v>0</v>
      </c>
      <c r="AB317" s="405"/>
      <c r="AC317" s="405"/>
      <c r="AD317" s="483">
        <v>1520</v>
      </c>
      <c r="AE317" s="405">
        <v>0</v>
      </c>
      <c r="AF317" s="405">
        <v>1520</v>
      </c>
      <c r="AG317" s="493">
        <v>714.819165</v>
      </c>
      <c r="AH317" s="268">
        <v>0.4702757664473684</v>
      </c>
      <c r="AI317" s="269"/>
      <c r="AJ317" s="267">
        <v>0</v>
      </c>
      <c r="AK317" s="270">
        <v>714.819165</v>
      </c>
      <c r="AL317" s="339" t="e" vm="1">
        <v>#VALUE!</v>
      </c>
      <c r="AM317" s="494">
        <v>233.977575</v>
      </c>
      <c r="AN317" s="268">
        <v>0.15393261513157894</v>
      </c>
      <c r="AO317" s="269"/>
      <c r="AP317" s="267">
        <v>0</v>
      </c>
      <c r="AQ317" s="270">
        <v>233.977575</v>
      </c>
      <c r="AR317" s="174" t="e">
        <v>#N/A</v>
      </c>
      <c r="AS317" s="494">
        <v>233.977575</v>
      </c>
      <c r="AT317" s="268">
        <v>0.15393261513157894</v>
      </c>
      <c r="AU317" s="483">
        <v>805.180835</v>
      </c>
      <c r="AV317" s="407">
        <v>480.84159</v>
      </c>
      <c r="AW317" s="430">
        <v>1286.0224250000001</v>
      </c>
      <c r="AX317" s="436"/>
      <c r="AY317" s="195" t="e">
        <v>#N/A</v>
      </c>
      <c r="AZ317" s="176" t="e">
        <v>#N/A</v>
      </c>
      <c r="BA317" s="140"/>
      <c r="BB317" s="281"/>
      <c r="BC317" s="273"/>
      <c r="BD317" s="273"/>
      <c r="BE317" s="273"/>
      <c r="BF317" s="273"/>
      <c r="BG317" s="273"/>
      <c r="BH317" s="273"/>
      <c r="BI317" s="273"/>
      <c r="BJ317" s="273"/>
      <c r="BK317" s="273"/>
      <c r="BL317" s="273"/>
      <c r="BM317" s="273"/>
      <c r="BO317" s="273"/>
      <c r="BP317" s="273"/>
      <c r="BQ317" s="273"/>
      <c r="BR317" s="273"/>
      <c r="BS317" s="273"/>
      <c r="BT317" s="273"/>
      <c r="BU317" s="273"/>
      <c r="BV317" s="273"/>
      <c r="BW317" s="273"/>
      <c r="BX317" s="273"/>
      <c r="BY317" s="273"/>
      <c r="BZ317" s="273"/>
    </row>
    <row r="318" spans="2:78" ht="24.75" customHeight="1">
      <c r="D318" s="360"/>
      <c r="T318" s="160" t="s">
        <v>74</v>
      </c>
      <c r="U318" s="457"/>
      <c r="V318" s="160" t="s">
        <v>74</v>
      </c>
      <c r="W318" s="398">
        <v>26962.000000000004</v>
      </c>
      <c r="X318" s="398">
        <v>0</v>
      </c>
      <c r="Y318" s="398">
        <v>0</v>
      </c>
      <c r="Z318" s="398">
        <v>0</v>
      </c>
      <c r="AA318" s="398">
        <v>750</v>
      </c>
      <c r="AB318" s="398">
        <v>0</v>
      </c>
      <c r="AC318" s="398">
        <v>0</v>
      </c>
      <c r="AD318" s="473">
        <v>27712.000000000004</v>
      </c>
      <c r="AE318" s="398">
        <v>3262.6244160000001</v>
      </c>
      <c r="AF318" s="398">
        <v>24449.375584000001</v>
      </c>
      <c r="AG318" s="473">
        <v>8318.1562207400002</v>
      </c>
      <c r="AH318" s="171">
        <v>0.30016441327728055</v>
      </c>
      <c r="AI318" s="282"/>
      <c r="AJ318" s="190">
        <v>0</v>
      </c>
      <c r="AK318" s="190">
        <v>769.25110800000004</v>
      </c>
      <c r="AL318" s="339" t="e" vm="1">
        <v>#VALUE!</v>
      </c>
      <c r="AM318" s="473">
        <v>3519.7416602599997</v>
      </c>
      <c r="AN318" s="188">
        <v>0.12701146291353924</v>
      </c>
      <c r="AO318" s="283"/>
      <c r="AP318" s="190">
        <v>0</v>
      </c>
      <c r="AQ318" s="190">
        <v>578.04547359000003</v>
      </c>
      <c r="AR318" s="174" t="e">
        <v>#N/A</v>
      </c>
      <c r="AS318" s="473">
        <v>3509.8196602600001</v>
      </c>
      <c r="AT318" s="188">
        <v>0.12665342307520205</v>
      </c>
      <c r="AU318" s="473">
        <v>19393.843779259998</v>
      </c>
      <c r="AV318" s="398">
        <v>4798.4145604799996</v>
      </c>
      <c r="AW318" s="398">
        <v>24192.258339739998</v>
      </c>
      <c r="AX318" s="398">
        <v>0</v>
      </c>
      <c r="AY318" s="398" t="e">
        <v>#N/A</v>
      </c>
      <c r="AZ318" s="176" t="e">
        <v>#N/A</v>
      </c>
      <c r="BA318" s="140"/>
      <c r="BB318" s="284"/>
      <c r="BC318" s="285"/>
      <c r="BD318" s="285"/>
      <c r="BE318" s="285"/>
      <c r="BF318" s="285"/>
      <c r="BG318" s="285"/>
      <c r="BH318" s="285"/>
      <c r="BI318" s="285"/>
      <c r="BJ318" s="285"/>
      <c r="BK318" s="285"/>
      <c r="BL318" s="285"/>
      <c r="BM318" s="285"/>
      <c r="BO318" s="285"/>
      <c r="BP318" s="285"/>
      <c r="BQ318" s="285"/>
      <c r="BR318" s="285"/>
      <c r="BS318" s="285"/>
      <c r="BT318" s="285"/>
      <c r="BU318" s="285"/>
      <c r="BV318" s="285"/>
      <c r="BW318" s="285"/>
      <c r="BX318" s="285"/>
      <c r="BY318" s="285"/>
      <c r="BZ318" s="285"/>
    </row>
    <row r="319" spans="2:78" ht="22.5">
      <c r="W319" s="381"/>
      <c r="X319" s="381"/>
      <c r="Y319" s="381"/>
      <c r="Z319" s="381"/>
      <c r="AA319" s="381"/>
      <c r="AB319" s="381"/>
      <c r="AC319" s="381"/>
      <c r="AD319" s="502"/>
      <c r="AE319" s="381"/>
      <c r="AF319" s="381"/>
      <c r="AG319" s="502"/>
      <c r="AH319" s="200"/>
      <c r="AI319" s="201"/>
      <c r="AJ319" s="201"/>
      <c r="AK319" s="201"/>
      <c r="AL319" s="202"/>
      <c r="AM319" s="502"/>
      <c r="AN319" s="200"/>
      <c r="AO319" s="201"/>
      <c r="AP319" s="201"/>
      <c r="AQ319" s="201"/>
      <c r="AR319" s="202"/>
      <c r="AS319" s="502"/>
      <c r="AT319" s="200"/>
      <c r="AU319" s="502"/>
      <c r="AV319" s="443"/>
    </row>
    <row r="320" spans="2:78" ht="22.5">
      <c r="W320" s="381"/>
      <c r="X320" s="381"/>
      <c r="Y320" s="381"/>
      <c r="Z320" s="381"/>
      <c r="AA320" s="381"/>
      <c r="AB320" s="381"/>
      <c r="AC320" s="381"/>
      <c r="AD320" s="502"/>
      <c r="AE320" s="381"/>
      <c r="AF320" s="381"/>
      <c r="AG320" s="502"/>
      <c r="AH320" s="200"/>
      <c r="AI320" s="201"/>
      <c r="AJ320" s="201"/>
      <c r="AK320" s="201"/>
      <c r="AL320" s="202"/>
      <c r="AM320" s="502"/>
      <c r="AN320" s="200"/>
      <c r="AO320" s="201"/>
      <c r="AP320" s="201"/>
      <c r="AQ320" s="201"/>
      <c r="AR320" s="202"/>
      <c r="AS320" s="502"/>
      <c r="AT320" s="200"/>
      <c r="AU320" s="502"/>
      <c r="AV320" s="443"/>
    </row>
  </sheetData>
  <mergeCells count="13">
    <mergeCell ref="W1:X1"/>
    <mergeCell ref="AM7:AN7"/>
    <mergeCell ref="AS7:AT7"/>
    <mergeCell ref="T231:AV231"/>
    <mergeCell ref="T258:AR258"/>
    <mergeCell ref="T292:AR292"/>
    <mergeCell ref="BB7:BZ7"/>
    <mergeCell ref="T70:AR70"/>
    <mergeCell ref="T5:AW5"/>
    <mergeCell ref="AU7:AV7"/>
    <mergeCell ref="T160:AR160"/>
    <mergeCell ref="T183:AR183"/>
    <mergeCell ref="T207:AR207"/>
  </mergeCells>
  <conditionalFormatting sqref="AL9:AL16 AL18:AL19">
    <cfRule type="cellIs" dxfId="155" priority="86" operator="greaterThan">
      <formula>AH9</formula>
    </cfRule>
    <cfRule type="cellIs" dxfId="154" priority="85" stopIfTrue="1" operator="between">
      <formula>AH9+3%</formula>
      <formula>AH9</formula>
    </cfRule>
    <cfRule type="cellIs" dxfId="153" priority="87" operator="lessThanOrEqual">
      <formula>AH9</formula>
    </cfRule>
  </conditionalFormatting>
  <conditionalFormatting sqref="AL24:AL31">
    <cfRule type="cellIs" dxfId="152" priority="79" stopIfTrue="1" operator="between">
      <formula>AH24+3%</formula>
      <formula>AH24</formula>
    </cfRule>
    <cfRule type="cellIs" dxfId="151" priority="81" operator="lessThanOrEqual">
      <formula>AH24</formula>
    </cfRule>
    <cfRule type="cellIs" dxfId="150" priority="80" operator="greaterThan">
      <formula>AH24</formula>
    </cfRule>
  </conditionalFormatting>
  <conditionalFormatting sqref="AL36:AL43">
    <cfRule type="cellIs" dxfId="149" priority="67" stopIfTrue="1" operator="between">
      <formula>AH36+3%</formula>
      <formula>AH36</formula>
    </cfRule>
    <cfRule type="cellIs" dxfId="148" priority="68" operator="greaterThan">
      <formula>AH36</formula>
    </cfRule>
    <cfRule type="cellIs" dxfId="147" priority="69" operator="lessThanOrEqual">
      <formula>AH36</formula>
    </cfRule>
  </conditionalFormatting>
  <conditionalFormatting sqref="AL48:AL55">
    <cfRule type="cellIs" dxfId="146" priority="75" operator="lessThanOrEqual">
      <formula>AH48</formula>
    </cfRule>
    <cfRule type="cellIs" dxfId="145" priority="74" operator="greaterThan">
      <formula>AH48</formula>
    </cfRule>
    <cfRule type="cellIs" dxfId="144" priority="73" stopIfTrue="1" operator="between">
      <formula>AH48+3%</formula>
      <formula>AH48</formula>
    </cfRule>
  </conditionalFormatting>
  <conditionalFormatting sqref="AL60">
    <cfRule type="cellIs" dxfId="143" priority="64" stopIfTrue="1" operator="between">
      <formula>AH60+3%</formula>
      <formula>AH60</formula>
    </cfRule>
    <cfRule type="cellIs" dxfId="142" priority="65" operator="greaterThan">
      <formula>AH60</formula>
    </cfRule>
    <cfRule type="cellIs" dxfId="141" priority="66" operator="lessThanOrEqual">
      <formula>AH60</formula>
    </cfRule>
  </conditionalFormatting>
  <conditionalFormatting sqref="AL73:AL80 AL82:AL83">
    <cfRule type="cellIs" dxfId="140" priority="61" stopIfTrue="1" operator="between">
      <formula>AH73+3%</formula>
      <formula>AH73</formula>
    </cfRule>
    <cfRule type="cellIs" dxfId="139" priority="62" operator="greaterThan">
      <formula>AH73</formula>
    </cfRule>
    <cfRule type="cellIs" dxfId="138" priority="63" operator="lessThanOrEqual">
      <formula>AH73</formula>
    </cfRule>
  </conditionalFormatting>
  <conditionalFormatting sqref="AL87:AL88 AL90:AL91 AL93:AL96 AL98:AL100 AL108:AL110">
    <cfRule type="cellIs" dxfId="137" priority="208" stopIfTrue="1" operator="between">
      <formula>AH87+3%</formula>
      <formula>AH87</formula>
    </cfRule>
    <cfRule type="cellIs" dxfId="136" priority="210" operator="lessThanOrEqual">
      <formula>AH87</formula>
    </cfRule>
    <cfRule type="cellIs" dxfId="135" priority="209" operator="greaterThan">
      <formula>AH87</formula>
    </cfRule>
  </conditionalFormatting>
  <conditionalFormatting sqref="AL123:AL134">
    <cfRule type="cellIs" dxfId="134" priority="60" operator="lessThanOrEqual">
      <formula>AH123</formula>
    </cfRule>
    <cfRule type="cellIs" dxfId="133" priority="58" stopIfTrue="1" operator="between">
      <formula>AH123+3%</formula>
      <formula>AH123</formula>
    </cfRule>
    <cfRule type="cellIs" dxfId="132" priority="59" operator="greaterThan">
      <formula>AH123</formula>
    </cfRule>
  </conditionalFormatting>
  <conditionalFormatting sqref="AL136:AL139">
    <cfRule type="cellIs" dxfId="131" priority="55" stopIfTrue="1" operator="between">
      <formula>AH136+3%</formula>
      <formula>AH136</formula>
    </cfRule>
    <cfRule type="cellIs" dxfId="130" priority="56" operator="greaterThan">
      <formula>AH136</formula>
    </cfRule>
    <cfRule type="cellIs" dxfId="129" priority="57" operator="lessThanOrEqual">
      <formula>AH136</formula>
    </cfRule>
  </conditionalFormatting>
  <conditionalFormatting sqref="AL141:AL142">
    <cfRule type="cellIs" dxfId="128" priority="71" operator="greaterThan">
      <formula>AH141</formula>
    </cfRule>
    <cfRule type="cellIs" dxfId="127" priority="72" operator="lessThanOrEqual">
      <formula>AH141</formula>
    </cfRule>
    <cfRule type="cellIs" dxfId="126" priority="70" stopIfTrue="1" operator="between">
      <formula>AH141+3%</formula>
      <formula>AH141</formula>
    </cfRule>
  </conditionalFormatting>
  <conditionalFormatting sqref="AL144:AL146">
    <cfRule type="cellIs" dxfId="125" priority="48" operator="lessThanOrEqual">
      <formula>AH144</formula>
    </cfRule>
    <cfRule type="cellIs" dxfId="124" priority="46" stopIfTrue="1" operator="between">
      <formula>AH144+3%</formula>
      <formula>AH144</formula>
    </cfRule>
    <cfRule type="cellIs" dxfId="123" priority="47" operator="greaterThan">
      <formula>AH144</formula>
    </cfRule>
  </conditionalFormatting>
  <conditionalFormatting sqref="AL148:AL149">
    <cfRule type="cellIs" dxfId="122" priority="40" stopIfTrue="1" operator="between">
      <formula>AH148+3%</formula>
      <formula>AH148</formula>
    </cfRule>
    <cfRule type="cellIs" dxfId="121" priority="41" operator="greaterThan">
      <formula>AH148</formula>
    </cfRule>
    <cfRule type="cellIs" dxfId="120" priority="42" operator="lessThanOrEqual">
      <formula>AH148</formula>
    </cfRule>
  </conditionalFormatting>
  <conditionalFormatting sqref="AL163:AL168 AL172:AL173">
    <cfRule type="cellIs" dxfId="119" priority="91" stopIfTrue="1" operator="between">
      <formula>AH163+3%</formula>
      <formula>AH163</formula>
    </cfRule>
    <cfRule type="cellIs" dxfId="118" priority="92" operator="greaterThan">
      <formula>AH163</formula>
    </cfRule>
    <cfRule type="cellIs" dxfId="117" priority="93" operator="lessThanOrEqual">
      <formula>AH163</formula>
    </cfRule>
  </conditionalFormatting>
  <conditionalFormatting sqref="AL186:AL193">
    <cfRule type="cellIs" dxfId="116" priority="37" stopIfTrue="1" operator="between">
      <formula>AH186+3%</formula>
      <formula>AH186</formula>
    </cfRule>
    <cfRule type="cellIs" dxfId="115" priority="38" operator="greaterThan">
      <formula>AH186</formula>
    </cfRule>
    <cfRule type="cellIs" dxfId="114" priority="39" operator="lessThanOrEqual">
      <formula>AH186</formula>
    </cfRule>
  </conditionalFormatting>
  <conditionalFormatting sqref="AL210:AL215 AL219:AL220">
    <cfRule type="cellIs" dxfId="113" priority="34" stopIfTrue="1" operator="between">
      <formula>AH210+3%</formula>
      <formula>AH210</formula>
    </cfRule>
    <cfRule type="cellIs" dxfId="112" priority="35" operator="greaterThan">
      <formula>AH210</formula>
    </cfRule>
    <cfRule type="cellIs" dxfId="111" priority="36" operator="lessThanOrEqual">
      <formula>AH210</formula>
    </cfRule>
  </conditionalFormatting>
  <conditionalFormatting sqref="AL234:AL239">
    <cfRule type="cellIs" dxfId="110" priority="31" stopIfTrue="1" operator="between">
      <formula>AH234+3%</formula>
      <formula>AH234</formula>
    </cfRule>
    <cfRule type="cellIs" dxfId="109" priority="32" operator="greaterThan">
      <formula>AH234</formula>
    </cfRule>
    <cfRule type="cellIs" dxfId="108" priority="33" operator="lessThanOrEqual">
      <formula>AH234</formula>
    </cfRule>
  </conditionalFormatting>
  <conditionalFormatting sqref="AL241">
    <cfRule type="cellIs" dxfId="107" priority="88" stopIfTrue="1" operator="between">
      <formula>AH241+3%</formula>
      <formula>AH241</formula>
    </cfRule>
    <cfRule type="cellIs" dxfId="106" priority="89" operator="greaterThan">
      <formula>AH241</formula>
    </cfRule>
    <cfRule type="cellIs" dxfId="105" priority="90" operator="lessThanOrEqual">
      <formula>AH241</formula>
    </cfRule>
  </conditionalFormatting>
  <conditionalFormatting sqref="AL243:AL244">
    <cfRule type="cellIs" dxfId="104" priority="26" operator="greaterThan">
      <formula>AH243</formula>
    </cfRule>
    <cfRule type="cellIs" dxfId="103" priority="27" operator="lessThanOrEqual">
      <formula>AH243</formula>
    </cfRule>
    <cfRule type="cellIs" dxfId="102" priority="25" stopIfTrue="1" operator="between">
      <formula>AH243+3%</formula>
      <formula>AH243</formula>
    </cfRule>
  </conditionalFormatting>
  <conditionalFormatting sqref="AL261:AL266">
    <cfRule type="cellIs" dxfId="101" priority="22" stopIfTrue="1" operator="between">
      <formula>AH261+3%</formula>
      <formula>AH261</formula>
    </cfRule>
    <cfRule type="cellIs" dxfId="100" priority="23" operator="greaterThan">
      <formula>AH261</formula>
    </cfRule>
    <cfRule type="cellIs" dxfId="99" priority="24" operator="lessThanOrEqual">
      <formula>AH261</formula>
    </cfRule>
  </conditionalFormatting>
  <conditionalFormatting sqref="AL270:AL271">
    <cfRule type="cellIs" dxfId="98" priority="20" operator="greaterThan">
      <formula>AH270</formula>
    </cfRule>
    <cfRule type="cellIs" dxfId="97" priority="19" stopIfTrue="1" operator="between">
      <formula>AH270+3%</formula>
      <formula>AH270</formula>
    </cfRule>
    <cfRule type="cellIs" dxfId="96" priority="21" operator="lessThanOrEqual">
      <formula>AH270</formula>
    </cfRule>
  </conditionalFormatting>
  <conditionalFormatting sqref="AL295:AL300">
    <cfRule type="cellIs" dxfId="95" priority="16" stopIfTrue="1" operator="between">
      <formula>AH295+3%</formula>
      <formula>AH295</formula>
    </cfRule>
    <cfRule type="cellIs" dxfId="94" priority="17" operator="greaterThan">
      <formula>AH295</formula>
    </cfRule>
    <cfRule type="cellIs" dxfId="93" priority="18" operator="lessThanOrEqual">
      <formula>AH295</formula>
    </cfRule>
  </conditionalFormatting>
  <conditionalFormatting sqref="AL304:AL305">
    <cfRule type="cellIs" dxfId="92" priority="15" operator="lessThanOrEqual">
      <formula>AH304</formula>
    </cfRule>
    <cfRule type="cellIs" dxfId="91" priority="14" operator="greaterThan">
      <formula>AH304</formula>
    </cfRule>
    <cfRule type="cellIs" dxfId="90" priority="13" stopIfTrue="1" operator="between">
      <formula>AH304+3%</formula>
      <formula>AH304</formula>
    </cfRule>
  </conditionalFormatting>
  <conditionalFormatting sqref="AR9:AR16 AR18:AR19 AR24:AR31 AR36:AR43 AR48:AR55 AR60 AR67 AR73:AR80 AR82:AR83 AR87:AR88 AR90:AR91 AR93:AR96 AR98:AR100 AL102:AL106 AR102:AR106 AR108:AR110 AL112:AL121 AR112:AR121 AR123:AR134 AR136:AR139 AR141:AR142 AR144:AR146 AR148:AR149 AL151:AL158 AR151:AR158 AR163:AR168 AR170 AR172:AR173 AL177:AL181 AR177:AR181 AR186:AR193 AL197:AL199 AR197:AR205 AL201:AL205 AR210:AR215 AR219:AR220 AL224:AL228 AR224:AR228 AR234:AR239 AR243:AR244 AL248:AL256 AR248:AR256 AR261:AR266 AR270:AR271 AL275:AL282 AR275:AR290 AL284:AL290 AR295:AR300 AR304:AR305 AL309:AL318 AR309:AR318">
    <cfRule type="cellIs" dxfId="89" priority="695" operator="greaterThan">
      <formula>AH9</formula>
    </cfRule>
    <cfRule type="cellIs" dxfId="88" priority="696" operator="lessThanOrEqual">
      <formula>AH9</formula>
    </cfRule>
    <cfRule type="cellIs" dxfId="87" priority="214" stopIfTrue="1" operator="between">
      <formula>AH9+3%</formula>
      <formula>AH9</formula>
    </cfRule>
  </conditionalFormatting>
  <conditionalFormatting sqref="AZ9:AZ19">
    <cfRule type="cellIs" dxfId="86" priority="111" operator="greaterThanOrEqual">
      <formula>0.95</formula>
    </cfRule>
    <cfRule type="cellIs" dxfId="85" priority="110" operator="between">
      <formula>0.949</formula>
      <formula>0.801</formula>
    </cfRule>
    <cfRule type="cellIs" dxfId="84" priority="109" operator="lessThanOrEqual">
      <formula>0.8</formula>
    </cfRule>
  </conditionalFormatting>
  <conditionalFormatting sqref="AZ24:AZ31">
    <cfRule type="cellIs" dxfId="83" priority="649" operator="greaterThanOrEqual">
      <formula>0.95</formula>
    </cfRule>
    <cfRule type="cellIs" dxfId="82" priority="648" operator="between">
      <formula>0.949</formula>
      <formula>0.801</formula>
    </cfRule>
    <cfRule type="cellIs" dxfId="81" priority="647" operator="lessThanOrEqual">
      <formula>0.8</formula>
    </cfRule>
  </conditionalFormatting>
  <conditionalFormatting sqref="AZ36:AZ43">
    <cfRule type="cellIs" dxfId="80" priority="624" operator="between">
      <formula>0.949</formula>
      <formula>0.801</formula>
    </cfRule>
    <cfRule type="cellIs" dxfId="79" priority="623" operator="lessThanOrEqual">
      <formula>0.8</formula>
    </cfRule>
    <cfRule type="cellIs" dxfId="78" priority="625" operator="greaterThanOrEqual">
      <formula>0.95</formula>
    </cfRule>
  </conditionalFormatting>
  <conditionalFormatting sqref="AZ48:AZ55">
    <cfRule type="cellIs" dxfId="77" priority="600" operator="between">
      <formula>0.949</formula>
      <formula>0.801</formula>
    </cfRule>
    <cfRule type="cellIs" dxfId="76" priority="599" operator="lessThanOrEqual">
      <formula>0.8</formula>
    </cfRule>
    <cfRule type="cellIs" dxfId="75" priority="601" operator="greaterThanOrEqual">
      <formula>0.95</formula>
    </cfRule>
  </conditionalFormatting>
  <conditionalFormatting sqref="AZ73:AZ83">
    <cfRule type="cellIs" dxfId="74" priority="175" operator="lessThanOrEqual">
      <formula>0.8</formula>
    </cfRule>
    <cfRule type="cellIs" dxfId="73" priority="177" operator="greaterThanOrEqual">
      <formula>0.95</formula>
    </cfRule>
    <cfRule type="cellIs" dxfId="72" priority="176" operator="between">
      <formula>0.949</formula>
      <formula>0.801</formula>
    </cfRule>
  </conditionalFormatting>
  <conditionalFormatting sqref="AZ87:AZ88">
    <cfRule type="cellIs" dxfId="71" priority="270" operator="between">
      <formula>0.949</formula>
      <formula>0.801</formula>
    </cfRule>
    <cfRule type="cellIs" dxfId="70" priority="269" operator="lessThanOrEqual">
      <formula>0.8</formula>
    </cfRule>
    <cfRule type="cellIs" dxfId="69" priority="271" operator="greaterThanOrEqual">
      <formula>0.95</formula>
    </cfRule>
  </conditionalFormatting>
  <conditionalFormatting sqref="AZ90:AZ91">
    <cfRule type="cellIs" dxfId="68" priority="502" operator="greaterThanOrEqual">
      <formula>0.95</formula>
    </cfRule>
    <cfRule type="cellIs" dxfId="67" priority="501" operator="between">
      <formula>0.949</formula>
      <formula>0.801</formula>
    </cfRule>
    <cfRule type="cellIs" dxfId="66" priority="500" operator="lessThanOrEqual">
      <formula>0.8</formula>
    </cfRule>
  </conditionalFormatting>
  <conditionalFormatting sqref="AZ93:AZ96">
    <cfRule type="cellIs" dxfId="65" priority="3" operator="greaterThanOrEqual">
      <formula>0.95</formula>
    </cfRule>
    <cfRule type="cellIs" dxfId="64" priority="1" operator="lessThanOrEqual">
      <formula>0.8</formula>
    </cfRule>
    <cfRule type="cellIs" dxfId="63" priority="2" operator="between">
      <formula>0.949</formula>
      <formula>0.801</formula>
    </cfRule>
  </conditionalFormatting>
  <conditionalFormatting sqref="AZ98:AZ100">
    <cfRule type="cellIs" dxfId="62" priority="274" operator="greaterThanOrEqual">
      <formula>0.95</formula>
    </cfRule>
    <cfRule type="cellIs" dxfId="61" priority="273" operator="between">
      <formula>0.949</formula>
      <formula>0.801</formula>
    </cfRule>
    <cfRule type="cellIs" dxfId="60" priority="272" operator="lessThanOrEqual">
      <formula>0.8</formula>
    </cfRule>
  </conditionalFormatting>
  <conditionalFormatting sqref="AZ102:AZ110">
    <cfRule type="cellIs" dxfId="59" priority="250" operator="greaterThanOrEqual">
      <formula>0.95</formula>
    </cfRule>
    <cfRule type="cellIs" dxfId="58" priority="249" operator="between">
      <formula>0.949</formula>
      <formula>0.801</formula>
    </cfRule>
    <cfRule type="cellIs" dxfId="57" priority="248" operator="lessThanOrEqual">
      <formula>0.8</formula>
    </cfRule>
  </conditionalFormatting>
  <conditionalFormatting sqref="AZ112:AZ121">
    <cfRule type="cellIs" dxfId="56" priority="167" operator="between">
      <formula>0.949</formula>
      <formula>0.801</formula>
    </cfRule>
    <cfRule type="cellIs" dxfId="55" priority="168" operator="greaterThanOrEqual">
      <formula>0.95</formula>
    </cfRule>
    <cfRule type="cellIs" dxfId="54" priority="166" operator="lessThanOrEqual">
      <formula>0.8</formula>
    </cfRule>
  </conditionalFormatting>
  <conditionalFormatting sqref="AZ123:AZ134">
    <cfRule type="cellIs" dxfId="53" priority="186" operator="greaterThanOrEqual">
      <formula>0.95</formula>
    </cfRule>
    <cfRule type="cellIs" dxfId="52" priority="185" operator="between">
      <formula>0.949</formula>
      <formula>0.801</formula>
    </cfRule>
    <cfRule type="cellIs" dxfId="51" priority="184" operator="lessThanOrEqual">
      <formula>0.8</formula>
    </cfRule>
  </conditionalFormatting>
  <conditionalFormatting sqref="AZ136:AZ139">
    <cfRule type="cellIs" dxfId="50" priority="165" operator="greaterThanOrEqual">
      <formula>0.95</formula>
    </cfRule>
    <cfRule type="cellIs" dxfId="49" priority="164" operator="between">
      <formula>0.949</formula>
      <formula>0.801</formula>
    </cfRule>
    <cfRule type="cellIs" dxfId="48" priority="163" operator="lessThanOrEqual">
      <formula>0.8</formula>
    </cfRule>
  </conditionalFormatting>
  <conditionalFormatting sqref="AZ141:AZ142">
    <cfRule type="cellIs" dxfId="47" priority="525" operator="between">
      <formula>0.949</formula>
      <formula>0.801</formula>
    </cfRule>
    <cfRule type="cellIs" dxfId="46" priority="524" operator="lessThanOrEqual">
      <formula>0.8</formula>
    </cfRule>
    <cfRule type="cellIs" dxfId="45" priority="526" operator="greaterThanOrEqual">
      <formula>0.95</formula>
    </cfRule>
  </conditionalFormatting>
  <conditionalFormatting sqref="AZ144:AZ146">
    <cfRule type="cellIs" dxfId="44" priority="257" operator="lessThanOrEqual">
      <formula>0.8</formula>
    </cfRule>
    <cfRule type="cellIs" dxfId="43" priority="259" operator="greaterThanOrEqual">
      <formula>0.95</formula>
    </cfRule>
    <cfRule type="cellIs" dxfId="42" priority="258" operator="between">
      <formula>0.949</formula>
      <formula>0.801</formula>
    </cfRule>
  </conditionalFormatting>
  <conditionalFormatting sqref="AZ148:AZ149">
    <cfRule type="cellIs" dxfId="41" priority="255" operator="between">
      <formula>0.949</formula>
      <formula>0.801</formula>
    </cfRule>
    <cfRule type="cellIs" dxfId="40" priority="256" operator="greaterThanOrEqual">
      <formula>0.95</formula>
    </cfRule>
    <cfRule type="cellIs" dxfId="39" priority="254" operator="lessThanOrEqual">
      <formula>0.8</formula>
    </cfRule>
  </conditionalFormatting>
  <conditionalFormatting sqref="AZ151:AZ158">
    <cfRule type="cellIs" dxfId="38" priority="251" operator="lessThanOrEqual">
      <formula>0.8</formula>
    </cfRule>
    <cfRule type="cellIs" dxfId="37" priority="252" operator="between">
      <formula>0.949</formula>
      <formula>0.801</formula>
    </cfRule>
    <cfRule type="cellIs" dxfId="36" priority="253" operator="greaterThanOrEqual">
      <formula>0.95</formula>
    </cfRule>
  </conditionalFormatting>
  <conditionalFormatting sqref="AZ163:AZ173">
    <cfRule type="cellIs" dxfId="35" priority="154" operator="lessThanOrEqual">
      <formula>0.8</formula>
    </cfRule>
    <cfRule type="cellIs" dxfId="34" priority="155" operator="between">
      <formula>0.949</formula>
      <formula>0.801</formula>
    </cfRule>
    <cfRule type="cellIs" dxfId="33" priority="156" operator="greaterThanOrEqual">
      <formula>0.95</formula>
    </cfRule>
  </conditionalFormatting>
  <conditionalFormatting sqref="AZ177:AZ181">
    <cfRule type="cellIs" dxfId="32" priority="242" operator="lessThanOrEqual">
      <formula>0.8</formula>
    </cfRule>
    <cfRule type="cellIs" dxfId="31" priority="243" operator="between">
      <formula>0.949</formula>
      <formula>0.801</formula>
    </cfRule>
    <cfRule type="cellIs" dxfId="30" priority="244" operator="greaterThanOrEqual">
      <formula>0.95</formula>
    </cfRule>
  </conditionalFormatting>
  <conditionalFormatting sqref="AZ186:AZ193">
    <cfRule type="cellIs" dxfId="29" priority="238" operator="greaterThanOrEqual">
      <formula>0.95</formula>
    </cfRule>
    <cfRule type="cellIs" dxfId="28" priority="237" operator="between">
      <formula>0.949</formula>
      <formula>0.801</formula>
    </cfRule>
    <cfRule type="cellIs" dxfId="27" priority="236" operator="lessThanOrEqual">
      <formula>0.8</formula>
    </cfRule>
  </conditionalFormatting>
  <conditionalFormatting sqref="AZ197:AZ205">
    <cfRule type="cellIs" dxfId="26" priority="276" operator="between">
      <formula>0.949</formula>
      <formula>0.801</formula>
    </cfRule>
    <cfRule type="cellIs" dxfId="25" priority="277" operator="greaterThanOrEqual">
      <formula>0.95</formula>
    </cfRule>
    <cfRule type="cellIs" dxfId="24" priority="275" operator="lessThanOrEqual">
      <formula>0.8</formula>
    </cfRule>
  </conditionalFormatting>
  <conditionalFormatting sqref="AZ210:AZ220">
    <cfRule type="cellIs" dxfId="23" priority="145" operator="lessThanOrEqual">
      <formula>0.8</formula>
    </cfRule>
    <cfRule type="cellIs" dxfId="22" priority="147" operator="greaterThanOrEqual">
      <formula>0.95</formula>
    </cfRule>
    <cfRule type="cellIs" dxfId="21" priority="146" operator="between">
      <formula>0.949</formula>
      <formula>0.801</formula>
    </cfRule>
  </conditionalFormatting>
  <conditionalFormatting sqref="AZ224:AZ228">
    <cfRule type="cellIs" dxfId="20" priority="377" operator="lessThanOrEqual">
      <formula>0.8</formula>
    </cfRule>
    <cfRule type="cellIs" dxfId="19" priority="378" operator="between">
      <formula>0.949</formula>
      <formula>0.801</formula>
    </cfRule>
    <cfRule type="cellIs" dxfId="18" priority="379" operator="greaterThanOrEqual">
      <formula>0.95</formula>
    </cfRule>
  </conditionalFormatting>
  <conditionalFormatting sqref="AZ234:AZ244">
    <cfRule type="cellIs" dxfId="17" priority="136" operator="lessThanOrEqual">
      <formula>0.8</formula>
    </cfRule>
    <cfRule type="cellIs" dxfId="16" priority="137" operator="between">
      <formula>0.949</formula>
      <formula>0.801</formula>
    </cfRule>
    <cfRule type="cellIs" dxfId="15" priority="138" operator="greaterThanOrEqual">
      <formula>0.95</formula>
    </cfRule>
  </conditionalFormatting>
  <conditionalFormatting sqref="AZ248:AZ256">
    <cfRule type="cellIs" dxfId="14" priority="12" operator="greaterThanOrEqual">
      <formula>0.95</formula>
    </cfRule>
    <cfRule type="cellIs" dxfId="13" priority="11" operator="between">
      <formula>0.949</formula>
      <formula>0.801</formula>
    </cfRule>
    <cfRule type="cellIs" dxfId="12" priority="10" operator="lessThanOrEqual">
      <formula>0.8</formula>
    </cfRule>
  </conditionalFormatting>
  <conditionalFormatting sqref="AZ261:AZ271">
    <cfRule type="cellIs" dxfId="11" priority="128" operator="between">
      <formula>0.949</formula>
      <formula>0.801</formula>
    </cfRule>
    <cfRule type="cellIs" dxfId="10" priority="127" operator="lessThanOrEqual">
      <formula>0.8</formula>
    </cfRule>
    <cfRule type="cellIs" dxfId="9" priority="129" operator="greaterThanOrEqual">
      <formula>0.95</formula>
    </cfRule>
  </conditionalFormatting>
  <conditionalFormatting sqref="AZ275:AZ290">
    <cfRule type="cellIs" dxfId="8" priority="9" operator="greaterThanOrEqual">
      <formula>0.95</formula>
    </cfRule>
    <cfRule type="cellIs" dxfId="7" priority="8" operator="between">
      <formula>0.949</formula>
      <formula>0.801</formula>
    </cfRule>
    <cfRule type="cellIs" dxfId="6" priority="7" operator="lessThanOrEqual">
      <formula>0.8</formula>
    </cfRule>
  </conditionalFormatting>
  <conditionalFormatting sqref="AZ295:AZ305">
    <cfRule type="cellIs" dxfId="5" priority="120" operator="greaterThanOrEqual">
      <formula>0.95</formula>
    </cfRule>
    <cfRule type="cellIs" dxfId="4" priority="119" operator="between">
      <formula>0.949</formula>
      <formula>0.801</formula>
    </cfRule>
    <cfRule type="cellIs" dxfId="3" priority="118" operator="lessThanOrEqual">
      <formula>0.8</formula>
    </cfRule>
  </conditionalFormatting>
  <conditionalFormatting sqref="AZ309:AZ318">
    <cfRule type="cellIs" dxfId="2" priority="190" operator="lessThanOrEqual">
      <formula>0.8</formula>
    </cfRule>
    <cfRule type="cellIs" dxfId="1" priority="192" operator="greaterThanOrEqual">
      <formula>0.95</formula>
    </cfRule>
    <cfRule type="cellIs" dxfId="0" priority="191" operator="between">
      <formula>0.949</formula>
      <formula>0.801</formula>
    </cfRule>
  </conditionalFormatting>
  <dataValidations count="1">
    <dataValidation type="list" allowBlank="1" showInputMessage="1" showErrorMessage="1" sqref="W1:X1 JS1:JT1 TO1:TP1 ADK1:ADL1 ANG1:ANH1 AXC1:AXD1 BGY1:BGZ1 BQU1:BQV1 CAQ1:CAR1 CKM1:CKN1 CUI1:CUJ1 DEE1:DEF1 DOA1:DOB1 DXW1:DXX1 EHS1:EHT1 ERO1:ERP1 FBK1:FBL1 FLG1:FLH1 FVC1:FVD1 GEY1:GEZ1 GOU1:GOV1 GYQ1:GYR1 HIM1:HIN1 HSI1:HSJ1 ICE1:ICF1 IMA1:IMB1 IVW1:IVX1 JFS1:JFT1 JPO1:JPP1 JZK1:JZL1 KJG1:KJH1 KTC1:KTD1 LCY1:LCZ1 LMU1:LMV1 LWQ1:LWR1 MGM1:MGN1 MQI1:MQJ1 NAE1:NAF1 NKA1:NKB1 NTW1:NTX1 ODS1:ODT1 ONO1:ONP1 OXK1:OXL1 PHG1:PHH1 PRC1:PRD1 QAY1:QAZ1 QKU1:QKV1 QUQ1:QUR1 REM1:REN1 ROI1:ROJ1 RYE1:RYF1 SIA1:SIB1 SRW1:SRX1 TBS1:TBT1 TLO1:TLP1 TVK1:TVL1 UFG1:UFH1 UPC1:UPD1 UYY1:UYZ1 VIU1:VIV1 VSQ1:VSR1 WCM1:WCN1 WMI1:WMJ1 WWE1:WWF1 W65537:X65537 JS65537:JT65537 TO65537:TP65537 ADK65537:ADL65537 ANG65537:ANH65537 AXC65537:AXD65537 BGY65537:BGZ65537 BQU65537:BQV65537 CAQ65537:CAR65537 CKM65537:CKN65537 CUI65537:CUJ65537 DEE65537:DEF65537 DOA65537:DOB65537 DXW65537:DXX65537 EHS65537:EHT65537 ERO65537:ERP65537 FBK65537:FBL65537 FLG65537:FLH65537 FVC65537:FVD65537 GEY65537:GEZ65537 GOU65537:GOV65537 GYQ65537:GYR65537 HIM65537:HIN65537 HSI65537:HSJ65537 ICE65537:ICF65537 IMA65537:IMB65537 IVW65537:IVX65537 JFS65537:JFT65537 JPO65537:JPP65537 JZK65537:JZL65537 KJG65537:KJH65537 KTC65537:KTD65537 LCY65537:LCZ65537 LMU65537:LMV65537 LWQ65537:LWR65537 MGM65537:MGN65537 MQI65537:MQJ65537 NAE65537:NAF65537 NKA65537:NKB65537 NTW65537:NTX65537 ODS65537:ODT65537 ONO65537:ONP65537 OXK65537:OXL65537 PHG65537:PHH65537 PRC65537:PRD65537 QAY65537:QAZ65537 QKU65537:QKV65537 QUQ65537:QUR65537 REM65537:REN65537 ROI65537:ROJ65537 RYE65537:RYF65537 SIA65537:SIB65537 SRW65537:SRX65537 TBS65537:TBT65537 TLO65537:TLP65537 TVK65537:TVL65537 UFG65537:UFH65537 UPC65537:UPD65537 UYY65537:UYZ65537 VIU65537:VIV65537 VSQ65537:VSR65537 WCM65537:WCN65537 WMI65537:WMJ65537 WWE65537:WWF65537 W131073:X131073 JS131073:JT131073 TO131073:TP131073 ADK131073:ADL131073 ANG131073:ANH131073 AXC131073:AXD131073 BGY131073:BGZ131073 BQU131073:BQV131073 CAQ131073:CAR131073 CKM131073:CKN131073 CUI131073:CUJ131073 DEE131073:DEF131073 DOA131073:DOB131073 DXW131073:DXX131073 EHS131073:EHT131073 ERO131073:ERP131073 FBK131073:FBL131073 FLG131073:FLH131073 FVC131073:FVD131073 GEY131073:GEZ131073 GOU131073:GOV131073 GYQ131073:GYR131073 HIM131073:HIN131073 HSI131073:HSJ131073 ICE131073:ICF131073 IMA131073:IMB131073 IVW131073:IVX131073 JFS131073:JFT131073 JPO131073:JPP131073 JZK131073:JZL131073 KJG131073:KJH131073 KTC131073:KTD131073 LCY131073:LCZ131073 LMU131073:LMV131073 LWQ131073:LWR131073 MGM131073:MGN131073 MQI131073:MQJ131073 NAE131073:NAF131073 NKA131073:NKB131073 NTW131073:NTX131073 ODS131073:ODT131073 ONO131073:ONP131073 OXK131073:OXL131073 PHG131073:PHH131073 PRC131073:PRD131073 QAY131073:QAZ131073 QKU131073:QKV131073 QUQ131073:QUR131073 REM131073:REN131073 ROI131073:ROJ131073 RYE131073:RYF131073 SIA131073:SIB131073 SRW131073:SRX131073 TBS131073:TBT131073 TLO131073:TLP131073 TVK131073:TVL131073 UFG131073:UFH131073 UPC131073:UPD131073 UYY131073:UYZ131073 VIU131073:VIV131073 VSQ131073:VSR131073 WCM131073:WCN131073 WMI131073:WMJ131073 WWE131073:WWF131073 W196609:X196609 JS196609:JT196609 TO196609:TP196609 ADK196609:ADL196609 ANG196609:ANH196609 AXC196609:AXD196609 BGY196609:BGZ196609 BQU196609:BQV196609 CAQ196609:CAR196609 CKM196609:CKN196609 CUI196609:CUJ196609 DEE196609:DEF196609 DOA196609:DOB196609 DXW196609:DXX196609 EHS196609:EHT196609 ERO196609:ERP196609 FBK196609:FBL196609 FLG196609:FLH196609 FVC196609:FVD196609 GEY196609:GEZ196609 GOU196609:GOV196609 GYQ196609:GYR196609 HIM196609:HIN196609 HSI196609:HSJ196609 ICE196609:ICF196609 IMA196609:IMB196609 IVW196609:IVX196609 JFS196609:JFT196609 JPO196609:JPP196609 JZK196609:JZL196609 KJG196609:KJH196609 KTC196609:KTD196609 LCY196609:LCZ196609 LMU196609:LMV196609 LWQ196609:LWR196609 MGM196609:MGN196609 MQI196609:MQJ196609 NAE196609:NAF196609 NKA196609:NKB196609 NTW196609:NTX196609 ODS196609:ODT196609 ONO196609:ONP196609 OXK196609:OXL196609 PHG196609:PHH196609 PRC196609:PRD196609 QAY196609:QAZ196609 QKU196609:QKV196609 QUQ196609:QUR196609 REM196609:REN196609 ROI196609:ROJ196609 RYE196609:RYF196609 SIA196609:SIB196609 SRW196609:SRX196609 TBS196609:TBT196609 TLO196609:TLP196609 TVK196609:TVL196609 UFG196609:UFH196609 UPC196609:UPD196609 UYY196609:UYZ196609 VIU196609:VIV196609 VSQ196609:VSR196609 WCM196609:WCN196609 WMI196609:WMJ196609 WWE196609:WWF196609 W262145:X262145 JS262145:JT262145 TO262145:TP262145 ADK262145:ADL262145 ANG262145:ANH262145 AXC262145:AXD262145 BGY262145:BGZ262145 BQU262145:BQV262145 CAQ262145:CAR262145 CKM262145:CKN262145 CUI262145:CUJ262145 DEE262145:DEF262145 DOA262145:DOB262145 DXW262145:DXX262145 EHS262145:EHT262145 ERO262145:ERP262145 FBK262145:FBL262145 FLG262145:FLH262145 FVC262145:FVD262145 GEY262145:GEZ262145 GOU262145:GOV262145 GYQ262145:GYR262145 HIM262145:HIN262145 HSI262145:HSJ262145 ICE262145:ICF262145 IMA262145:IMB262145 IVW262145:IVX262145 JFS262145:JFT262145 JPO262145:JPP262145 JZK262145:JZL262145 KJG262145:KJH262145 KTC262145:KTD262145 LCY262145:LCZ262145 LMU262145:LMV262145 LWQ262145:LWR262145 MGM262145:MGN262145 MQI262145:MQJ262145 NAE262145:NAF262145 NKA262145:NKB262145 NTW262145:NTX262145 ODS262145:ODT262145 ONO262145:ONP262145 OXK262145:OXL262145 PHG262145:PHH262145 PRC262145:PRD262145 QAY262145:QAZ262145 QKU262145:QKV262145 QUQ262145:QUR262145 REM262145:REN262145 ROI262145:ROJ262145 RYE262145:RYF262145 SIA262145:SIB262145 SRW262145:SRX262145 TBS262145:TBT262145 TLO262145:TLP262145 TVK262145:TVL262145 UFG262145:UFH262145 UPC262145:UPD262145 UYY262145:UYZ262145 VIU262145:VIV262145 VSQ262145:VSR262145 WCM262145:WCN262145 WMI262145:WMJ262145 WWE262145:WWF262145 W327681:X327681 JS327681:JT327681 TO327681:TP327681 ADK327681:ADL327681 ANG327681:ANH327681 AXC327681:AXD327681 BGY327681:BGZ327681 BQU327681:BQV327681 CAQ327681:CAR327681 CKM327681:CKN327681 CUI327681:CUJ327681 DEE327681:DEF327681 DOA327681:DOB327681 DXW327681:DXX327681 EHS327681:EHT327681 ERO327681:ERP327681 FBK327681:FBL327681 FLG327681:FLH327681 FVC327681:FVD327681 GEY327681:GEZ327681 GOU327681:GOV327681 GYQ327681:GYR327681 HIM327681:HIN327681 HSI327681:HSJ327681 ICE327681:ICF327681 IMA327681:IMB327681 IVW327681:IVX327681 JFS327681:JFT327681 JPO327681:JPP327681 JZK327681:JZL327681 KJG327681:KJH327681 KTC327681:KTD327681 LCY327681:LCZ327681 LMU327681:LMV327681 LWQ327681:LWR327681 MGM327681:MGN327681 MQI327681:MQJ327681 NAE327681:NAF327681 NKA327681:NKB327681 NTW327681:NTX327681 ODS327681:ODT327681 ONO327681:ONP327681 OXK327681:OXL327681 PHG327681:PHH327681 PRC327681:PRD327681 QAY327681:QAZ327681 QKU327681:QKV327681 QUQ327681:QUR327681 REM327681:REN327681 ROI327681:ROJ327681 RYE327681:RYF327681 SIA327681:SIB327681 SRW327681:SRX327681 TBS327681:TBT327681 TLO327681:TLP327681 TVK327681:TVL327681 UFG327681:UFH327681 UPC327681:UPD327681 UYY327681:UYZ327681 VIU327681:VIV327681 VSQ327681:VSR327681 WCM327681:WCN327681 WMI327681:WMJ327681 WWE327681:WWF327681 W393217:X393217 JS393217:JT393217 TO393217:TP393217 ADK393217:ADL393217 ANG393217:ANH393217 AXC393217:AXD393217 BGY393217:BGZ393217 BQU393217:BQV393217 CAQ393217:CAR393217 CKM393217:CKN393217 CUI393217:CUJ393217 DEE393217:DEF393217 DOA393217:DOB393217 DXW393217:DXX393217 EHS393217:EHT393217 ERO393217:ERP393217 FBK393217:FBL393217 FLG393217:FLH393217 FVC393217:FVD393217 GEY393217:GEZ393217 GOU393217:GOV393217 GYQ393217:GYR393217 HIM393217:HIN393217 HSI393217:HSJ393217 ICE393217:ICF393217 IMA393217:IMB393217 IVW393217:IVX393217 JFS393217:JFT393217 JPO393217:JPP393217 JZK393217:JZL393217 KJG393217:KJH393217 KTC393217:KTD393217 LCY393217:LCZ393217 LMU393217:LMV393217 LWQ393217:LWR393217 MGM393217:MGN393217 MQI393217:MQJ393217 NAE393217:NAF393217 NKA393217:NKB393217 NTW393217:NTX393217 ODS393217:ODT393217 ONO393217:ONP393217 OXK393217:OXL393217 PHG393217:PHH393217 PRC393217:PRD393217 QAY393217:QAZ393217 QKU393217:QKV393217 QUQ393217:QUR393217 REM393217:REN393217 ROI393217:ROJ393217 RYE393217:RYF393217 SIA393217:SIB393217 SRW393217:SRX393217 TBS393217:TBT393217 TLO393217:TLP393217 TVK393217:TVL393217 UFG393217:UFH393217 UPC393217:UPD393217 UYY393217:UYZ393217 VIU393217:VIV393217 VSQ393217:VSR393217 WCM393217:WCN393217 WMI393217:WMJ393217 WWE393217:WWF393217 W458753:X458753 JS458753:JT458753 TO458753:TP458753 ADK458753:ADL458753 ANG458753:ANH458753 AXC458753:AXD458753 BGY458753:BGZ458753 BQU458753:BQV458753 CAQ458753:CAR458753 CKM458753:CKN458753 CUI458753:CUJ458753 DEE458753:DEF458753 DOA458753:DOB458753 DXW458753:DXX458753 EHS458753:EHT458753 ERO458753:ERP458753 FBK458753:FBL458753 FLG458753:FLH458753 FVC458753:FVD458753 GEY458753:GEZ458753 GOU458753:GOV458753 GYQ458753:GYR458753 HIM458753:HIN458753 HSI458753:HSJ458753 ICE458753:ICF458753 IMA458753:IMB458753 IVW458753:IVX458753 JFS458753:JFT458753 JPO458753:JPP458753 JZK458753:JZL458753 KJG458753:KJH458753 KTC458753:KTD458753 LCY458753:LCZ458753 LMU458753:LMV458753 LWQ458753:LWR458753 MGM458753:MGN458753 MQI458753:MQJ458753 NAE458753:NAF458753 NKA458753:NKB458753 NTW458753:NTX458753 ODS458753:ODT458753 ONO458753:ONP458753 OXK458753:OXL458753 PHG458753:PHH458753 PRC458753:PRD458753 QAY458753:QAZ458753 QKU458753:QKV458753 QUQ458753:QUR458753 REM458753:REN458753 ROI458753:ROJ458753 RYE458753:RYF458753 SIA458753:SIB458753 SRW458753:SRX458753 TBS458753:TBT458753 TLO458753:TLP458753 TVK458753:TVL458753 UFG458753:UFH458753 UPC458753:UPD458753 UYY458753:UYZ458753 VIU458753:VIV458753 VSQ458753:VSR458753 WCM458753:WCN458753 WMI458753:WMJ458753 WWE458753:WWF458753 W524289:X524289 JS524289:JT524289 TO524289:TP524289 ADK524289:ADL524289 ANG524289:ANH524289 AXC524289:AXD524289 BGY524289:BGZ524289 BQU524289:BQV524289 CAQ524289:CAR524289 CKM524289:CKN524289 CUI524289:CUJ524289 DEE524289:DEF524289 DOA524289:DOB524289 DXW524289:DXX524289 EHS524289:EHT524289 ERO524289:ERP524289 FBK524289:FBL524289 FLG524289:FLH524289 FVC524289:FVD524289 GEY524289:GEZ524289 GOU524289:GOV524289 GYQ524289:GYR524289 HIM524289:HIN524289 HSI524289:HSJ524289 ICE524289:ICF524289 IMA524289:IMB524289 IVW524289:IVX524289 JFS524289:JFT524289 JPO524289:JPP524289 JZK524289:JZL524289 KJG524289:KJH524289 KTC524289:KTD524289 LCY524289:LCZ524289 LMU524289:LMV524289 LWQ524289:LWR524289 MGM524289:MGN524289 MQI524289:MQJ524289 NAE524289:NAF524289 NKA524289:NKB524289 NTW524289:NTX524289 ODS524289:ODT524289 ONO524289:ONP524289 OXK524289:OXL524289 PHG524289:PHH524289 PRC524289:PRD524289 QAY524289:QAZ524289 QKU524289:QKV524289 QUQ524289:QUR524289 REM524289:REN524289 ROI524289:ROJ524289 RYE524289:RYF524289 SIA524289:SIB524289 SRW524289:SRX524289 TBS524289:TBT524289 TLO524289:TLP524289 TVK524289:TVL524289 UFG524289:UFH524289 UPC524289:UPD524289 UYY524289:UYZ524289 VIU524289:VIV524289 VSQ524289:VSR524289 WCM524289:WCN524289 WMI524289:WMJ524289 WWE524289:WWF524289 W589825:X589825 JS589825:JT589825 TO589825:TP589825 ADK589825:ADL589825 ANG589825:ANH589825 AXC589825:AXD589825 BGY589825:BGZ589825 BQU589825:BQV589825 CAQ589825:CAR589825 CKM589825:CKN589825 CUI589825:CUJ589825 DEE589825:DEF589825 DOA589825:DOB589825 DXW589825:DXX589825 EHS589825:EHT589825 ERO589825:ERP589825 FBK589825:FBL589825 FLG589825:FLH589825 FVC589825:FVD589825 GEY589825:GEZ589825 GOU589825:GOV589825 GYQ589825:GYR589825 HIM589825:HIN589825 HSI589825:HSJ589825 ICE589825:ICF589825 IMA589825:IMB589825 IVW589825:IVX589825 JFS589825:JFT589825 JPO589825:JPP589825 JZK589825:JZL589825 KJG589825:KJH589825 KTC589825:KTD589825 LCY589825:LCZ589825 LMU589825:LMV589825 LWQ589825:LWR589825 MGM589825:MGN589825 MQI589825:MQJ589825 NAE589825:NAF589825 NKA589825:NKB589825 NTW589825:NTX589825 ODS589825:ODT589825 ONO589825:ONP589825 OXK589825:OXL589825 PHG589825:PHH589825 PRC589825:PRD589825 QAY589825:QAZ589825 QKU589825:QKV589825 QUQ589825:QUR589825 REM589825:REN589825 ROI589825:ROJ589825 RYE589825:RYF589825 SIA589825:SIB589825 SRW589825:SRX589825 TBS589825:TBT589825 TLO589825:TLP589825 TVK589825:TVL589825 UFG589825:UFH589825 UPC589825:UPD589825 UYY589825:UYZ589825 VIU589825:VIV589825 VSQ589825:VSR589825 WCM589825:WCN589825 WMI589825:WMJ589825 WWE589825:WWF589825 W655361:X655361 JS655361:JT655361 TO655361:TP655361 ADK655361:ADL655361 ANG655361:ANH655361 AXC655361:AXD655361 BGY655361:BGZ655361 BQU655361:BQV655361 CAQ655361:CAR655361 CKM655361:CKN655361 CUI655361:CUJ655361 DEE655361:DEF655361 DOA655361:DOB655361 DXW655361:DXX655361 EHS655361:EHT655361 ERO655361:ERP655361 FBK655361:FBL655361 FLG655361:FLH655361 FVC655361:FVD655361 GEY655361:GEZ655361 GOU655361:GOV655361 GYQ655361:GYR655361 HIM655361:HIN655361 HSI655361:HSJ655361 ICE655361:ICF655361 IMA655361:IMB655361 IVW655361:IVX655361 JFS655361:JFT655361 JPO655361:JPP655361 JZK655361:JZL655361 KJG655361:KJH655361 KTC655361:KTD655361 LCY655361:LCZ655361 LMU655361:LMV655361 LWQ655361:LWR655361 MGM655361:MGN655361 MQI655361:MQJ655361 NAE655361:NAF655361 NKA655361:NKB655361 NTW655361:NTX655361 ODS655361:ODT655361 ONO655361:ONP655361 OXK655361:OXL655361 PHG655361:PHH655361 PRC655361:PRD655361 QAY655361:QAZ655361 QKU655361:QKV655361 QUQ655361:QUR655361 REM655361:REN655361 ROI655361:ROJ655361 RYE655361:RYF655361 SIA655361:SIB655361 SRW655361:SRX655361 TBS655361:TBT655361 TLO655361:TLP655361 TVK655361:TVL655361 UFG655361:UFH655361 UPC655361:UPD655361 UYY655361:UYZ655361 VIU655361:VIV655361 VSQ655361:VSR655361 WCM655361:WCN655361 WMI655361:WMJ655361 WWE655361:WWF655361 W720897:X720897 JS720897:JT720897 TO720897:TP720897 ADK720897:ADL720897 ANG720897:ANH720897 AXC720897:AXD720897 BGY720897:BGZ720897 BQU720897:BQV720897 CAQ720897:CAR720897 CKM720897:CKN720897 CUI720897:CUJ720897 DEE720897:DEF720897 DOA720897:DOB720897 DXW720897:DXX720897 EHS720897:EHT720897 ERO720897:ERP720897 FBK720897:FBL720897 FLG720897:FLH720897 FVC720897:FVD720897 GEY720897:GEZ720897 GOU720897:GOV720897 GYQ720897:GYR720897 HIM720897:HIN720897 HSI720897:HSJ720897 ICE720897:ICF720897 IMA720897:IMB720897 IVW720897:IVX720897 JFS720897:JFT720897 JPO720897:JPP720897 JZK720897:JZL720897 KJG720897:KJH720897 KTC720897:KTD720897 LCY720897:LCZ720897 LMU720897:LMV720897 LWQ720897:LWR720897 MGM720897:MGN720897 MQI720897:MQJ720897 NAE720897:NAF720897 NKA720897:NKB720897 NTW720897:NTX720897 ODS720897:ODT720897 ONO720897:ONP720897 OXK720897:OXL720897 PHG720897:PHH720897 PRC720897:PRD720897 QAY720897:QAZ720897 QKU720897:QKV720897 QUQ720897:QUR720897 REM720897:REN720897 ROI720897:ROJ720897 RYE720897:RYF720897 SIA720897:SIB720897 SRW720897:SRX720897 TBS720897:TBT720897 TLO720897:TLP720897 TVK720897:TVL720897 UFG720897:UFH720897 UPC720897:UPD720897 UYY720897:UYZ720897 VIU720897:VIV720897 VSQ720897:VSR720897 WCM720897:WCN720897 WMI720897:WMJ720897 WWE720897:WWF720897 W786433:X786433 JS786433:JT786433 TO786433:TP786433 ADK786433:ADL786433 ANG786433:ANH786433 AXC786433:AXD786433 BGY786433:BGZ786433 BQU786433:BQV786433 CAQ786433:CAR786433 CKM786433:CKN786433 CUI786433:CUJ786433 DEE786433:DEF786433 DOA786433:DOB786433 DXW786433:DXX786433 EHS786433:EHT786433 ERO786433:ERP786433 FBK786433:FBL786433 FLG786433:FLH786433 FVC786433:FVD786433 GEY786433:GEZ786433 GOU786433:GOV786433 GYQ786433:GYR786433 HIM786433:HIN786433 HSI786433:HSJ786433 ICE786433:ICF786433 IMA786433:IMB786433 IVW786433:IVX786433 JFS786433:JFT786433 JPO786433:JPP786433 JZK786433:JZL786433 KJG786433:KJH786433 KTC786433:KTD786433 LCY786433:LCZ786433 LMU786433:LMV786433 LWQ786433:LWR786433 MGM786433:MGN786433 MQI786433:MQJ786433 NAE786433:NAF786433 NKA786433:NKB786433 NTW786433:NTX786433 ODS786433:ODT786433 ONO786433:ONP786433 OXK786433:OXL786433 PHG786433:PHH786433 PRC786433:PRD786433 QAY786433:QAZ786433 QKU786433:QKV786433 QUQ786433:QUR786433 REM786433:REN786433 ROI786433:ROJ786433 RYE786433:RYF786433 SIA786433:SIB786433 SRW786433:SRX786433 TBS786433:TBT786433 TLO786433:TLP786433 TVK786433:TVL786433 UFG786433:UFH786433 UPC786433:UPD786433 UYY786433:UYZ786433 VIU786433:VIV786433 VSQ786433:VSR786433 WCM786433:WCN786433 WMI786433:WMJ786433 WWE786433:WWF786433 W851969:X851969 JS851969:JT851969 TO851969:TP851969 ADK851969:ADL851969 ANG851969:ANH851969 AXC851969:AXD851969 BGY851969:BGZ851969 BQU851969:BQV851969 CAQ851969:CAR851969 CKM851969:CKN851969 CUI851969:CUJ851969 DEE851969:DEF851969 DOA851969:DOB851969 DXW851969:DXX851969 EHS851969:EHT851969 ERO851969:ERP851969 FBK851969:FBL851969 FLG851969:FLH851969 FVC851969:FVD851969 GEY851969:GEZ851969 GOU851969:GOV851969 GYQ851969:GYR851969 HIM851969:HIN851969 HSI851969:HSJ851969 ICE851969:ICF851969 IMA851969:IMB851969 IVW851969:IVX851969 JFS851969:JFT851969 JPO851969:JPP851969 JZK851969:JZL851969 KJG851969:KJH851969 KTC851969:KTD851969 LCY851969:LCZ851969 LMU851969:LMV851969 LWQ851969:LWR851969 MGM851969:MGN851969 MQI851969:MQJ851969 NAE851969:NAF851969 NKA851969:NKB851969 NTW851969:NTX851969 ODS851969:ODT851969 ONO851969:ONP851969 OXK851969:OXL851969 PHG851969:PHH851969 PRC851969:PRD851969 QAY851969:QAZ851969 QKU851969:QKV851969 QUQ851969:QUR851969 REM851969:REN851969 ROI851969:ROJ851969 RYE851969:RYF851969 SIA851969:SIB851969 SRW851969:SRX851969 TBS851969:TBT851969 TLO851969:TLP851969 TVK851969:TVL851969 UFG851969:UFH851969 UPC851969:UPD851969 UYY851969:UYZ851969 VIU851969:VIV851969 VSQ851969:VSR851969 WCM851969:WCN851969 WMI851969:WMJ851969 WWE851969:WWF851969 W917505:X917505 JS917505:JT917505 TO917505:TP917505 ADK917505:ADL917505 ANG917505:ANH917505 AXC917505:AXD917505 BGY917505:BGZ917505 BQU917505:BQV917505 CAQ917505:CAR917505 CKM917505:CKN917505 CUI917505:CUJ917505 DEE917505:DEF917505 DOA917505:DOB917505 DXW917505:DXX917505 EHS917505:EHT917505 ERO917505:ERP917505 FBK917505:FBL917505 FLG917505:FLH917505 FVC917505:FVD917505 GEY917505:GEZ917505 GOU917505:GOV917505 GYQ917505:GYR917505 HIM917505:HIN917505 HSI917505:HSJ917505 ICE917505:ICF917505 IMA917505:IMB917505 IVW917505:IVX917505 JFS917505:JFT917505 JPO917505:JPP917505 JZK917505:JZL917505 KJG917505:KJH917505 KTC917505:KTD917505 LCY917505:LCZ917505 LMU917505:LMV917505 LWQ917505:LWR917505 MGM917505:MGN917505 MQI917505:MQJ917505 NAE917505:NAF917505 NKA917505:NKB917505 NTW917505:NTX917505 ODS917505:ODT917505 ONO917505:ONP917505 OXK917505:OXL917505 PHG917505:PHH917505 PRC917505:PRD917505 QAY917505:QAZ917505 QKU917505:QKV917505 QUQ917505:QUR917505 REM917505:REN917505 ROI917505:ROJ917505 RYE917505:RYF917505 SIA917505:SIB917505 SRW917505:SRX917505 TBS917505:TBT917505 TLO917505:TLP917505 TVK917505:TVL917505 UFG917505:UFH917505 UPC917505:UPD917505 UYY917505:UYZ917505 VIU917505:VIV917505 VSQ917505:VSR917505 WCM917505:WCN917505 WMI917505:WMJ917505 WWE917505:WWF917505 W983041:X983041 JS983041:JT983041 TO983041:TP983041 ADK983041:ADL983041 ANG983041:ANH983041 AXC983041:AXD983041 BGY983041:BGZ983041 BQU983041:BQV983041 CAQ983041:CAR983041 CKM983041:CKN983041 CUI983041:CUJ983041 DEE983041:DEF983041 DOA983041:DOB983041 DXW983041:DXX983041 EHS983041:EHT983041 ERO983041:ERP983041 FBK983041:FBL983041 FLG983041:FLH983041 FVC983041:FVD983041 GEY983041:GEZ983041 GOU983041:GOV983041 GYQ983041:GYR983041 HIM983041:HIN983041 HSI983041:HSJ983041 ICE983041:ICF983041 IMA983041:IMB983041 IVW983041:IVX983041 JFS983041:JFT983041 JPO983041:JPP983041 JZK983041:JZL983041 KJG983041:KJH983041 KTC983041:KTD983041 LCY983041:LCZ983041 LMU983041:LMV983041 LWQ983041:LWR983041 MGM983041:MGN983041 MQI983041:MQJ983041 NAE983041:NAF983041 NKA983041:NKB983041 NTW983041:NTX983041 ODS983041:ODT983041 ONO983041:ONP983041 OXK983041:OXL983041 PHG983041:PHH983041 PRC983041:PRD983041 QAY983041:QAZ983041 QKU983041:QKV983041 QUQ983041:QUR983041 REM983041:REN983041 ROI983041:ROJ983041 RYE983041:RYF983041 SIA983041:SIB983041 SRW983041:SRX983041 TBS983041:TBT983041 TLO983041:TLP983041 TVK983041:TVL983041 UFG983041:UFH983041 UPC983041:UPD983041 UYY983041:UYZ983041 VIU983041:VIV983041 VSQ983041:VSR983041 WCM983041:WCN983041 WMI983041:WMJ983041 WWE983041:WWF983041" xr:uid="{ACCD7359-A8DC-48FC-B770-747B10EFA311}">
      <formula1>$BB$8:$BM$8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539" t="s">
        <v>104</v>
      </c>
      <c r="D2" s="539"/>
      <c r="E2" s="539"/>
      <c r="F2" s="539"/>
      <c r="G2" s="539"/>
      <c r="H2" s="539"/>
      <c r="I2" s="539"/>
      <c r="J2" s="539"/>
      <c r="K2" s="539"/>
      <c r="L2" s="539"/>
    </row>
    <row r="3" spans="2:14" ht="15" customHeight="1">
      <c r="C3" s="539"/>
      <c r="D3" s="539"/>
      <c r="E3" s="539"/>
      <c r="F3" s="539"/>
      <c r="G3" s="539"/>
      <c r="H3" s="539"/>
      <c r="I3" s="539"/>
      <c r="J3" s="539"/>
      <c r="K3" s="539"/>
      <c r="L3" s="539"/>
    </row>
    <row r="4" spans="2:14" ht="15" customHeight="1">
      <c r="C4" s="539"/>
      <c r="D4" s="539"/>
      <c r="E4" s="539"/>
      <c r="F4" s="539"/>
      <c r="G4" s="539"/>
      <c r="H4" s="539"/>
      <c r="I4" s="539"/>
      <c r="J4" s="539"/>
      <c r="K4" s="539"/>
      <c r="L4" s="539"/>
    </row>
    <row r="5" spans="2:14" ht="15" customHeight="1">
      <c r="C5" s="539"/>
      <c r="D5" s="539"/>
      <c r="E5" s="539"/>
      <c r="F5" s="539"/>
      <c r="G5" s="539"/>
      <c r="H5" s="539"/>
      <c r="I5" s="539"/>
      <c r="J5" s="539"/>
      <c r="K5" s="539"/>
      <c r="L5" s="539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540" t="s">
        <v>16</v>
      </c>
      <c r="D7" s="540" t="s">
        <v>3</v>
      </c>
      <c r="E7" s="540" t="s">
        <v>12</v>
      </c>
      <c r="F7" s="541" t="s">
        <v>7</v>
      </c>
      <c r="G7" s="541"/>
      <c r="H7" s="541"/>
      <c r="I7" s="541"/>
      <c r="J7" s="542" t="s">
        <v>11</v>
      </c>
      <c r="K7" s="542"/>
      <c r="L7" s="9" t="s">
        <v>17</v>
      </c>
      <c r="M7" s="18"/>
    </row>
    <row r="8" spans="2:14" s="1" customFormat="1" ht="80.25" customHeight="1">
      <c r="B8" s="12"/>
      <c r="C8" s="540"/>
      <c r="D8" s="540"/>
      <c r="E8" s="540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543" t="s">
        <v>8</v>
      </c>
      <c r="D9" s="518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543"/>
      <c r="D10" s="519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543"/>
      <c r="D11" s="520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543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543"/>
      <c r="D13" s="519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543"/>
      <c r="D14" s="519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">
      <c r="B15" s="13"/>
      <c r="C15" s="544"/>
      <c r="D15" s="521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545" t="s">
        <v>9</v>
      </c>
      <c r="D16" s="518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543"/>
      <c r="D17" s="519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543"/>
      <c r="D18" s="522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543"/>
      <c r="D19" s="519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543"/>
      <c r="D20" s="519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543"/>
      <c r="D21" s="546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543"/>
      <c r="D22" s="519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544"/>
      <c r="D23" s="521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545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543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543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543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543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543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543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544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547" t="s">
        <v>14</v>
      </c>
      <c r="D32" s="518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548"/>
      <c r="D33" s="519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548"/>
      <c r="D34" s="519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549"/>
      <c r="D35" s="521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543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543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543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543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543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543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543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543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543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540"/>
      <c r="D48" s="540"/>
      <c r="E48" s="540" t="s">
        <v>12</v>
      </c>
      <c r="F48" s="541" t="s">
        <v>7</v>
      </c>
      <c r="G48" s="541"/>
      <c r="H48" s="541"/>
      <c r="I48" s="541"/>
      <c r="J48" s="542" t="s">
        <v>11</v>
      </c>
      <c r="K48" s="542"/>
      <c r="L48" s="9" t="s">
        <v>17</v>
      </c>
      <c r="M48" s="18"/>
    </row>
    <row r="49" spans="2:14" s="1" customFormat="1" ht="80.25" customHeight="1">
      <c r="B49" s="12"/>
      <c r="C49" s="540"/>
      <c r="D49" s="540"/>
      <c r="E49" s="540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540"/>
      <c r="D58" s="540"/>
      <c r="E58" s="540" t="s">
        <v>12</v>
      </c>
      <c r="F58" s="541" t="s">
        <v>7</v>
      </c>
      <c r="G58" s="541"/>
      <c r="H58" s="541"/>
      <c r="I58" s="541"/>
      <c r="J58" s="542" t="s">
        <v>11</v>
      </c>
      <c r="K58" s="542"/>
      <c r="L58" s="9" t="s">
        <v>17</v>
      </c>
      <c r="M58" s="18"/>
    </row>
    <row r="59" spans="2:14" s="1" customFormat="1" ht="80.25" customHeight="1">
      <c r="B59" s="12"/>
      <c r="C59" s="540"/>
      <c r="D59" s="540"/>
      <c r="E59" s="540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540"/>
      <c r="D70" s="540"/>
      <c r="E70" s="540" t="s">
        <v>12</v>
      </c>
      <c r="F70" s="541" t="s">
        <v>7</v>
      </c>
      <c r="G70" s="541"/>
      <c r="H70" s="541"/>
      <c r="I70" s="541"/>
      <c r="J70" s="542" t="s">
        <v>11</v>
      </c>
      <c r="K70" s="542"/>
      <c r="L70" s="9" t="s">
        <v>17</v>
      </c>
      <c r="M70" s="18"/>
    </row>
    <row r="71" spans="2:14" s="1" customFormat="1" ht="80.25" customHeight="1">
      <c r="B71" s="12"/>
      <c r="C71" s="540"/>
      <c r="D71" s="540"/>
      <c r="E71" s="540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540"/>
      <c r="D78" s="540"/>
      <c r="E78" s="540" t="s">
        <v>12</v>
      </c>
      <c r="F78" s="541" t="s">
        <v>7</v>
      </c>
      <c r="G78" s="541"/>
      <c r="H78" s="541"/>
      <c r="I78" s="541"/>
      <c r="J78" s="542" t="s">
        <v>11</v>
      </c>
      <c r="K78" s="542"/>
      <c r="L78" s="9" t="s">
        <v>17</v>
      </c>
      <c r="M78" s="18"/>
    </row>
    <row r="79" spans="2:14" s="1" customFormat="1" ht="80.25" customHeight="1">
      <c r="B79" s="12"/>
      <c r="C79" s="540"/>
      <c r="D79" s="540"/>
      <c r="E79" s="540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540"/>
      <c r="D90" s="540"/>
      <c r="E90" s="540" t="s">
        <v>12</v>
      </c>
      <c r="F90" s="541" t="s">
        <v>7</v>
      </c>
      <c r="G90" s="541"/>
      <c r="H90" s="541"/>
      <c r="I90" s="541"/>
      <c r="J90" s="542" t="s">
        <v>11</v>
      </c>
      <c r="K90" s="542"/>
      <c r="L90" s="9" t="s">
        <v>17</v>
      </c>
      <c r="M90" s="18"/>
    </row>
    <row r="91" spans="2:14" s="1" customFormat="1" ht="80.25" customHeight="1">
      <c r="B91" s="12"/>
      <c r="C91" s="540"/>
      <c r="D91" s="540"/>
      <c r="E91" s="540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540"/>
      <c r="D105" s="540"/>
      <c r="E105" s="540" t="s">
        <v>12</v>
      </c>
      <c r="F105" s="541" t="s">
        <v>7</v>
      </c>
      <c r="G105" s="541"/>
      <c r="H105" s="541"/>
      <c r="I105" s="541"/>
      <c r="J105" s="542" t="s">
        <v>11</v>
      </c>
      <c r="K105" s="542"/>
      <c r="L105" s="9" t="s">
        <v>17</v>
      </c>
      <c r="M105" s="18"/>
    </row>
    <row r="106" spans="2:14" s="1" customFormat="1" ht="80.25" customHeight="1">
      <c r="B106" s="12"/>
      <c r="C106" s="540"/>
      <c r="D106" s="540"/>
      <c r="E106" s="540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Hoja1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2023-10-06T22:49:34Z</dcterms:modified>
</cp:coreProperties>
</file>