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nergiacol.sharepoint.com/sites/DH-Gas/Shared Documents/3. COBERTURA REDES/2025/COBERTURA 2-2025/"/>
    </mc:Choice>
  </mc:AlternateContent>
  <xr:revisionPtr revIDLastSave="0" documentId="8_{B178EF77-10CB-465B-BA00-05F232270C9F}" xr6:coauthVersionLast="47" xr6:coauthVersionMax="47" xr10:uidLastSave="{00000000-0000-0000-0000-000000000000}"/>
  <bookViews>
    <workbookView xWindow="-120" yWindow="-120" windowWidth="29040" windowHeight="15840" xr2:uid="{D95471B5-D9C6-407E-AFB8-88C9821B72C6}"/>
  </bookViews>
  <sheets>
    <sheet name="CobGLPRed_2025-2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'CobGLPRed_2025-2'!$A$4:$S$372</definedName>
    <definedName name="CO_DANE">[1]DANE!$G$2:$G$1121</definedName>
    <definedName name="CV">[2]DANE!$G$2:$G$1123</definedName>
    <definedName name="ESP">[3]Dato_Empresas!$A$2:$A$48</definedName>
    <definedName name="Tecnologia">[1]DANE!$L$1:$L$3</definedName>
    <definedName name="Tipo">[1]DANE!$M$1:$M$2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7" i="1" l="1"/>
  <c r="C386" i="1"/>
  <c r="C384" i="1"/>
  <c r="C383" i="1"/>
  <c r="C382" i="1"/>
  <c r="C381" i="1"/>
  <c r="C380" i="1"/>
  <c r="C379" i="1"/>
  <c r="S372" i="1"/>
  <c r="R372" i="1"/>
  <c r="Q372" i="1"/>
  <c r="S371" i="1"/>
  <c r="R371" i="1"/>
  <c r="Q371" i="1"/>
  <c r="S370" i="1"/>
  <c r="R370" i="1"/>
  <c r="Q370" i="1"/>
  <c r="S369" i="1"/>
  <c r="R369" i="1"/>
  <c r="Q369" i="1"/>
  <c r="S368" i="1"/>
  <c r="R368" i="1"/>
  <c r="Q368" i="1"/>
  <c r="S367" i="1"/>
  <c r="R367" i="1"/>
  <c r="Q367" i="1"/>
  <c r="S366" i="1"/>
  <c r="R366" i="1"/>
  <c r="Q366" i="1"/>
  <c r="S365" i="1"/>
  <c r="R365" i="1"/>
  <c r="Q365" i="1"/>
  <c r="S364" i="1"/>
  <c r="R364" i="1"/>
  <c r="Q364" i="1"/>
  <c r="S363" i="1"/>
  <c r="R363" i="1"/>
  <c r="Q363" i="1"/>
  <c r="S362" i="1"/>
  <c r="R362" i="1"/>
  <c r="Q362" i="1"/>
  <c r="S361" i="1"/>
  <c r="R361" i="1"/>
  <c r="Q361" i="1"/>
  <c r="S360" i="1"/>
  <c r="R360" i="1"/>
  <c r="Q360" i="1"/>
  <c r="S359" i="1"/>
  <c r="R359" i="1"/>
  <c r="Q359" i="1"/>
  <c r="S358" i="1"/>
  <c r="R358" i="1"/>
  <c r="Q358" i="1"/>
  <c r="S357" i="1"/>
  <c r="R357" i="1"/>
  <c r="Q357" i="1"/>
  <c r="S356" i="1"/>
  <c r="R356" i="1"/>
  <c r="Q356" i="1"/>
  <c r="S355" i="1"/>
  <c r="R355" i="1"/>
  <c r="Q355" i="1"/>
  <c r="S354" i="1"/>
  <c r="R354" i="1"/>
  <c r="Q354" i="1"/>
  <c r="S353" i="1"/>
  <c r="R353" i="1"/>
  <c r="Q353" i="1"/>
  <c r="S352" i="1"/>
  <c r="R352" i="1"/>
  <c r="Q352" i="1"/>
  <c r="S351" i="1"/>
  <c r="R351" i="1"/>
  <c r="Q351" i="1"/>
  <c r="S350" i="1"/>
  <c r="R350" i="1"/>
  <c r="Q350" i="1"/>
  <c r="S349" i="1"/>
  <c r="R349" i="1"/>
  <c r="Q349" i="1"/>
  <c r="S348" i="1"/>
  <c r="R348" i="1"/>
  <c r="Q348" i="1"/>
  <c r="S347" i="1"/>
  <c r="R347" i="1"/>
  <c r="Q347" i="1"/>
  <c r="S346" i="1"/>
  <c r="R346" i="1"/>
  <c r="Q346" i="1"/>
  <c r="S345" i="1"/>
  <c r="R345" i="1"/>
  <c r="Q345" i="1"/>
  <c r="S344" i="1"/>
  <c r="R344" i="1"/>
  <c r="Q344" i="1"/>
  <c r="S343" i="1"/>
  <c r="R343" i="1"/>
  <c r="Q343" i="1"/>
  <c r="S342" i="1"/>
  <c r="R342" i="1"/>
  <c r="Q342" i="1"/>
  <c r="S341" i="1"/>
  <c r="R341" i="1"/>
  <c r="Q341" i="1"/>
  <c r="S340" i="1"/>
  <c r="R340" i="1"/>
  <c r="Q340" i="1"/>
  <c r="S339" i="1"/>
  <c r="R339" i="1"/>
  <c r="Q339" i="1"/>
  <c r="S338" i="1"/>
  <c r="R338" i="1"/>
  <c r="Q338" i="1"/>
  <c r="S337" i="1"/>
  <c r="R337" i="1"/>
  <c r="Q337" i="1"/>
  <c r="S336" i="1"/>
  <c r="R336" i="1"/>
  <c r="Q336" i="1"/>
  <c r="S335" i="1"/>
  <c r="R335" i="1"/>
  <c r="Q335" i="1"/>
  <c r="S334" i="1"/>
  <c r="R334" i="1"/>
  <c r="Q334" i="1"/>
  <c r="S333" i="1"/>
  <c r="R333" i="1"/>
  <c r="Q333" i="1"/>
  <c r="S332" i="1"/>
  <c r="R332" i="1"/>
  <c r="Q332" i="1"/>
  <c r="S331" i="1"/>
  <c r="R331" i="1"/>
  <c r="Q331" i="1"/>
  <c r="S330" i="1"/>
  <c r="R330" i="1"/>
  <c r="Q330" i="1"/>
  <c r="S329" i="1"/>
  <c r="R329" i="1"/>
  <c r="Q329" i="1"/>
  <c r="S328" i="1"/>
  <c r="R328" i="1"/>
  <c r="Q328" i="1"/>
  <c r="S327" i="1"/>
  <c r="R327" i="1"/>
  <c r="Q327" i="1"/>
  <c r="S326" i="1"/>
  <c r="R326" i="1"/>
  <c r="Q326" i="1"/>
  <c r="S325" i="1"/>
  <c r="R325" i="1"/>
  <c r="Q325" i="1"/>
  <c r="S324" i="1"/>
  <c r="R324" i="1"/>
  <c r="Q324" i="1"/>
  <c r="S323" i="1"/>
  <c r="R323" i="1"/>
  <c r="Q323" i="1"/>
  <c r="S322" i="1"/>
  <c r="R322" i="1"/>
  <c r="Q322" i="1"/>
  <c r="S321" i="1"/>
  <c r="R321" i="1"/>
  <c r="Q321" i="1"/>
  <c r="S320" i="1"/>
  <c r="R320" i="1"/>
  <c r="Q320" i="1"/>
  <c r="S319" i="1"/>
  <c r="R319" i="1"/>
  <c r="Q319" i="1"/>
  <c r="S318" i="1"/>
  <c r="R318" i="1"/>
  <c r="Q318" i="1"/>
  <c r="S317" i="1"/>
  <c r="R317" i="1"/>
  <c r="Q317" i="1"/>
  <c r="S316" i="1"/>
  <c r="R316" i="1"/>
  <c r="Q316" i="1"/>
  <c r="S315" i="1"/>
  <c r="R315" i="1"/>
  <c r="Q315" i="1"/>
  <c r="S314" i="1"/>
  <c r="R314" i="1"/>
  <c r="Q314" i="1"/>
  <c r="S313" i="1"/>
  <c r="R313" i="1"/>
  <c r="Q313" i="1"/>
  <c r="S312" i="1"/>
  <c r="R312" i="1"/>
  <c r="Q312" i="1"/>
  <c r="S311" i="1"/>
  <c r="R311" i="1"/>
  <c r="Q311" i="1"/>
  <c r="S310" i="1"/>
  <c r="R310" i="1"/>
  <c r="Q310" i="1"/>
  <c r="S309" i="1"/>
  <c r="R309" i="1"/>
  <c r="Q309" i="1"/>
  <c r="S308" i="1"/>
  <c r="R308" i="1"/>
  <c r="Q308" i="1"/>
  <c r="S307" i="1"/>
  <c r="R307" i="1"/>
  <c r="Q307" i="1"/>
  <c r="S306" i="1"/>
  <c r="R306" i="1"/>
  <c r="Q306" i="1"/>
  <c r="S305" i="1"/>
  <c r="R305" i="1"/>
  <c r="Q305" i="1"/>
  <c r="S304" i="1"/>
  <c r="R304" i="1"/>
  <c r="Q304" i="1"/>
  <c r="S303" i="1"/>
  <c r="R303" i="1"/>
  <c r="Q303" i="1"/>
  <c r="S302" i="1"/>
  <c r="R302" i="1"/>
  <c r="Q302" i="1"/>
  <c r="S301" i="1"/>
  <c r="R301" i="1"/>
  <c r="Q301" i="1"/>
  <c r="S300" i="1"/>
  <c r="R300" i="1"/>
  <c r="Q300" i="1"/>
  <c r="S299" i="1"/>
  <c r="R299" i="1"/>
  <c r="Q299" i="1"/>
  <c r="S298" i="1"/>
  <c r="R298" i="1"/>
  <c r="Q298" i="1"/>
  <c r="S297" i="1"/>
  <c r="R297" i="1"/>
  <c r="Q297" i="1"/>
  <c r="S296" i="1"/>
  <c r="R296" i="1"/>
  <c r="Q296" i="1"/>
  <c r="S295" i="1"/>
  <c r="R295" i="1"/>
  <c r="Q295" i="1"/>
  <c r="S294" i="1"/>
  <c r="R294" i="1"/>
  <c r="Q294" i="1"/>
  <c r="S293" i="1"/>
  <c r="R293" i="1"/>
  <c r="Q293" i="1"/>
  <c r="S292" i="1"/>
  <c r="R292" i="1"/>
  <c r="Q292" i="1"/>
  <c r="S291" i="1"/>
  <c r="R291" i="1"/>
  <c r="Q291" i="1"/>
  <c r="S290" i="1"/>
  <c r="R290" i="1"/>
  <c r="Q290" i="1"/>
  <c r="S289" i="1"/>
  <c r="R289" i="1"/>
  <c r="Q289" i="1"/>
  <c r="S288" i="1"/>
  <c r="R288" i="1"/>
  <c r="Q288" i="1"/>
  <c r="S287" i="1"/>
  <c r="R287" i="1"/>
  <c r="Q287" i="1"/>
  <c r="S286" i="1"/>
  <c r="R286" i="1"/>
  <c r="Q286" i="1"/>
  <c r="S285" i="1"/>
  <c r="R285" i="1"/>
  <c r="Q285" i="1"/>
  <c r="S284" i="1"/>
  <c r="R284" i="1"/>
  <c r="Q284" i="1"/>
  <c r="S283" i="1"/>
  <c r="R283" i="1"/>
  <c r="Q283" i="1"/>
  <c r="S282" i="1"/>
  <c r="R282" i="1"/>
  <c r="Q282" i="1"/>
  <c r="S281" i="1"/>
  <c r="R281" i="1"/>
  <c r="Q281" i="1"/>
  <c r="S280" i="1"/>
  <c r="R280" i="1"/>
  <c r="Q280" i="1"/>
  <c r="S279" i="1"/>
  <c r="R279" i="1"/>
  <c r="Q279" i="1"/>
  <c r="S278" i="1"/>
  <c r="R278" i="1"/>
  <c r="Q278" i="1"/>
  <c r="S277" i="1"/>
  <c r="R277" i="1"/>
  <c r="Q277" i="1"/>
  <c r="S276" i="1"/>
  <c r="R276" i="1"/>
  <c r="Q276" i="1"/>
  <c r="S275" i="1"/>
  <c r="R275" i="1"/>
  <c r="Q275" i="1"/>
  <c r="S274" i="1"/>
  <c r="R274" i="1"/>
  <c r="Q274" i="1"/>
  <c r="S273" i="1"/>
  <c r="R273" i="1"/>
  <c r="Q273" i="1"/>
  <c r="S272" i="1"/>
  <c r="R272" i="1"/>
  <c r="Q272" i="1"/>
  <c r="S271" i="1"/>
  <c r="R271" i="1"/>
  <c r="Q271" i="1"/>
  <c r="S270" i="1"/>
  <c r="R270" i="1"/>
  <c r="Q270" i="1"/>
  <c r="S269" i="1"/>
  <c r="R269" i="1"/>
  <c r="Q269" i="1"/>
  <c r="S268" i="1"/>
  <c r="R268" i="1"/>
  <c r="Q268" i="1"/>
  <c r="S267" i="1"/>
  <c r="R267" i="1"/>
  <c r="Q267" i="1"/>
  <c r="S266" i="1"/>
  <c r="R266" i="1"/>
  <c r="Q266" i="1"/>
  <c r="S265" i="1"/>
  <c r="R265" i="1"/>
  <c r="Q265" i="1"/>
  <c r="S264" i="1"/>
  <c r="R264" i="1"/>
  <c r="Q264" i="1"/>
  <c r="S263" i="1"/>
  <c r="R263" i="1"/>
  <c r="Q263" i="1"/>
  <c r="S262" i="1"/>
  <c r="R262" i="1"/>
  <c r="Q262" i="1"/>
  <c r="S261" i="1"/>
  <c r="R261" i="1"/>
  <c r="Q261" i="1"/>
  <c r="S260" i="1"/>
  <c r="R260" i="1"/>
  <c r="Q260" i="1"/>
  <c r="S259" i="1"/>
  <c r="R259" i="1"/>
  <c r="Q259" i="1"/>
  <c r="S258" i="1"/>
  <c r="R258" i="1"/>
  <c r="Q258" i="1"/>
  <c r="S257" i="1"/>
  <c r="R257" i="1"/>
  <c r="Q257" i="1"/>
  <c r="S256" i="1"/>
  <c r="R256" i="1"/>
  <c r="Q256" i="1"/>
  <c r="S255" i="1"/>
  <c r="R255" i="1"/>
  <c r="Q255" i="1"/>
  <c r="S254" i="1"/>
  <c r="R254" i="1"/>
  <c r="Q254" i="1"/>
  <c r="S253" i="1"/>
  <c r="R253" i="1"/>
  <c r="Q253" i="1"/>
  <c r="S252" i="1"/>
  <c r="R252" i="1"/>
  <c r="Q252" i="1"/>
  <c r="S251" i="1"/>
  <c r="R251" i="1"/>
  <c r="Q251" i="1"/>
  <c r="S250" i="1"/>
  <c r="R250" i="1"/>
  <c r="Q250" i="1"/>
  <c r="S249" i="1"/>
  <c r="R249" i="1"/>
  <c r="Q249" i="1"/>
  <c r="S248" i="1"/>
  <c r="R248" i="1"/>
  <c r="Q248" i="1"/>
  <c r="S247" i="1"/>
  <c r="R247" i="1"/>
  <c r="Q247" i="1"/>
  <c r="S246" i="1"/>
  <c r="R246" i="1"/>
  <c r="Q246" i="1"/>
  <c r="S245" i="1"/>
  <c r="R245" i="1"/>
  <c r="Q245" i="1"/>
  <c r="S244" i="1"/>
  <c r="R244" i="1"/>
  <c r="Q244" i="1"/>
  <c r="S243" i="1"/>
  <c r="R243" i="1"/>
  <c r="Q243" i="1"/>
  <c r="S242" i="1"/>
  <c r="R242" i="1"/>
  <c r="Q242" i="1"/>
  <c r="S241" i="1"/>
  <c r="R241" i="1"/>
  <c r="Q241" i="1"/>
  <c r="S240" i="1"/>
  <c r="R240" i="1"/>
  <c r="Q240" i="1"/>
  <c r="S239" i="1"/>
  <c r="R239" i="1"/>
  <c r="Q239" i="1"/>
  <c r="S238" i="1"/>
  <c r="R238" i="1"/>
  <c r="Q238" i="1"/>
  <c r="S237" i="1"/>
  <c r="R237" i="1"/>
  <c r="Q237" i="1"/>
  <c r="S236" i="1"/>
  <c r="R236" i="1"/>
  <c r="Q236" i="1"/>
  <c r="S235" i="1"/>
  <c r="R235" i="1"/>
  <c r="Q235" i="1"/>
  <c r="S234" i="1"/>
  <c r="R234" i="1"/>
  <c r="Q234" i="1"/>
  <c r="S233" i="1"/>
  <c r="R233" i="1"/>
  <c r="Q233" i="1"/>
  <c r="S232" i="1"/>
  <c r="R232" i="1"/>
  <c r="Q232" i="1"/>
  <c r="S231" i="1"/>
  <c r="R231" i="1"/>
  <c r="Q231" i="1"/>
  <c r="S230" i="1"/>
  <c r="R230" i="1"/>
  <c r="Q230" i="1"/>
  <c r="S229" i="1"/>
  <c r="R229" i="1"/>
  <c r="Q229" i="1"/>
  <c r="S228" i="1"/>
  <c r="R228" i="1"/>
  <c r="Q228" i="1"/>
  <c r="S227" i="1"/>
  <c r="R227" i="1"/>
  <c r="Q227" i="1"/>
  <c r="S226" i="1"/>
  <c r="R226" i="1"/>
  <c r="Q226" i="1"/>
  <c r="S225" i="1"/>
  <c r="R225" i="1"/>
  <c r="Q225" i="1"/>
  <c r="S224" i="1"/>
  <c r="R224" i="1"/>
  <c r="Q224" i="1"/>
  <c r="S223" i="1"/>
  <c r="R223" i="1"/>
  <c r="Q223" i="1"/>
  <c r="S222" i="1"/>
  <c r="R222" i="1"/>
  <c r="Q222" i="1"/>
  <c r="S221" i="1"/>
  <c r="R221" i="1"/>
  <c r="Q221" i="1"/>
  <c r="S220" i="1"/>
  <c r="R220" i="1"/>
  <c r="Q220" i="1"/>
  <c r="S219" i="1"/>
  <c r="R219" i="1"/>
  <c r="Q219" i="1"/>
  <c r="S218" i="1"/>
  <c r="R218" i="1"/>
  <c r="Q218" i="1"/>
  <c r="S217" i="1"/>
  <c r="R217" i="1"/>
  <c r="Q217" i="1"/>
  <c r="S216" i="1"/>
  <c r="R216" i="1"/>
  <c r="Q216" i="1"/>
  <c r="S215" i="1"/>
  <c r="R215" i="1"/>
  <c r="Q215" i="1"/>
  <c r="S214" i="1"/>
  <c r="R214" i="1"/>
  <c r="Q214" i="1"/>
  <c r="S213" i="1"/>
  <c r="R213" i="1"/>
  <c r="Q213" i="1"/>
  <c r="S212" i="1"/>
  <c r="R212" i="1"/>
  <c r="Q212" i="1"/>
  <c r="S211" i="1"/>
  <c r="R211" i="1"/>
  <c r="Q211" i="1"/>
  <c r="S210" i="1"/>
  <c r="R210" i="1"/>
  <c r="Q210" i="1"/>
  <c r="S209" i="1"/>
  <c r="R209" i="1"/>
  <c r="Q209" i="1"/>
  <c r="S208" i="1"/>
  <c r="R208" i="1"/>
  <c r="Q208" i="1"/>
  <c r="S207" i="1"/>
  <c r="R207" i="1"/>
  <c r="Q207" i="1"/>
  <c r="S206" i="1"/>
  <c r="R206" i="1"/>
  <c r="Q206" i="1"/>
  <c r="S205" i="1"/>
  <c r="R205" i="1"/>
  <c r="Q205" i="1"/>
  <c r="S204" i="1"/>
  <c r="R204" i="1"/>
  <c r="Q204" i="1"/>
  <c r="S203" i="1"/>
  <c r="R203" i="1"/>
  <c r="Q203" i="1"/>
  <c r="S202" i="1"/>
  <c r="R202" i="1"/>
  <c r="Q202" i="1"/>
  <c r="S201" i="1"/>
  <c r="R201" i="1"/>
  <c r="Q201" i="1"/>
  <c r="S200" i="1"/>
  <c r="R200" i="1"/>
  <c r="Q200" i="1"/>
  <c r="S199" i="1"/>
  <c r="R199" i="1"/>
  <c r="Q199" i="1"/>
  <c r="S198" i="1"/>
  <c r="R198" i="1"/>
  <c r="Q198" i="1"/>
  <c r="S197" i="1"/>
  <c r="R197" i="1"/>
  <c r="Q197" i="1"/>
  <c r="S196" i="1"/>
  <c r="R196" i="1"/>
  <c r="Q196" i="1"/>
  <c r="S195" i="1"/>
  <c r="R195" i="1"/>
  <c r="Q195" i="1"/>
  <c r="S194" i="1"/>
  <c r="R194" i="1"/>
  <c r="Q194" i="1"/>
  <c r="S193" i="1"/>
  <c r="R193" i="1"/>
  <c r="Q193" i="1"/>
  <c r="S192" i="1"/>
  <c r="R192" i="1"/>
  <c r="Q192" i="1"/>
  <c r="S191" i="1"/>
  <c r="R191" i="1"/>
  <c r="Q191" i="1"/>
  <c r="S190" i="1"/>
  <c r="R190" i="1"/>
  <c r="Q190" i="1"/>
  <c r="S189" i="1"/>
  <c r="R189" i="1"/>
  <c r="Q189" i="1"/>
  <c r="S188" i="1"/>
  <c r="R188" i="1"/>
  <c r="Q188" i="1"/>
  <c r="S187" i="1"/>
  <c r="R187" i="1"/>
  <c r="Q187" i="1"/>
  <c r="S186" i="1"/>
  <c r="R186" i="1"/>
  <c r="Q186" i="1"/>
  <c r="S185" i="1"/>
  <c r="R185" i="1"/>
  <c r="Q185" i="1"/>
  <c r="S184" i="1"/>
  <c r="R184" i="1"/>
  <c r="Q184" i="1"/>
  <c r="S183" i="1"/>
  <c r="R183" i="1"/>
  <c r="Q183" i="1"/>
  <c r="S182" i="1"/>
  <c r="R182" i="1"/>
  <c r="Q182" i="1"/>
  <c r="S181" i="1"/>
  <c r="R181" i="1"/>
  <c r="Q181" i="1"/>
  <c r="S180" i="1"/>
  <c r="R180" i="1"/>
  <c r="Q180" i="1"/>
  <c r="S179" i="1"/>
  <c r="R179" i="1"/>
  <c r="Q179" i="1"/>
  <c r="S178" i="1"/>
  <c r="R178" i="1"/>
  <c r="Q178" i="1"/>
  <c r="S177" i="1"/>
  <c r="R177" i="1"/>
  <c r="Q177" i="1"/>
  <c r="S176" i="1"/>
  <c r="R176" i="1"/>
  <c r="Q176" i="1"/>
  <c r="S175" i="1"/>
  <c r="R175" i="1"/>
  <c r="Q175" i="1"/>
  <c r="S174" i="1"/>
  <c r="R174" i="1"/>
  <c r="Q174" i="1"/>
  <c r="S173" i="1"/>
  <c r="R173" i="1"/>
  <c r="Q173" i="1"/>
  <c r="S172" i="1"/>
  <c r="R172" i="1"/>
  <c r="Q172" i="1"/>
  <c r="S171" i="1"/>
  <c r="R171" i="1"/>
  <c r="Q171" i="1"/>
  <c r="S170" i="1"/>
  <c r="R170" i="1"/>
  <c r="Q170" i="1"/>
  <c r="S169" i="1"/>
  <c r="R169" i="1"/>
  <c r="Q169" i="1"/>
  <c r="S168" i="1"/>
  <c r="R168" i="1"/>
  <c r="Q168" i="1"/>
  <c r="S167" i="1"/>
  <c r="R167" i="1"/>
  <c r="Q167" i="1"/>
  <c r="S166" i="1"/>
  <c r="R166" i="1"/>
  <c r="Q166" i="1"/>
  <c r="S165" i="1"/>
  <c r="R165" i="1"/>
  <c r="Q165" i="1"/>
  <c r="S164" i="1"/>
  <c r="R164" i="1"/>
  <c r="Q164" i="1"/>
  <c r="S163" i="1"/>
  <c r="R163" i="1"/>
  <c r="Q163" i="1"/>
  <c r="S162" i="1"/>
  <c r="R162" i="1"/>
  <c r="Q162" i="1"/>
  <c r="S161" i="1"/>
  <c r="R161" i="1"/>
  <c r="Q161" i="1"/>
  <c r="S160" i="1"/>
  <c r="R160" i="1"/>
  <c r="Q160" i="1"/>
  <c r="S159" i="1"/>
  <c r="R159" i="1"/>
  <c r="Q159" i="1"/>
  <c r="S158" i="1"/>
  <c r="R158" i="1"/>
  <c r="Q158" i="1"/>
  <c r="S157" i="1"/>
  <c r="R157" i="1"/>
  <c r="Q157" i="1"/>
  <c r="S156" i="1"/>
  <c r="R156" i="1"/>
  <c r="Q156" i="1"/>
  <c r="S155" i="1"/>
  <c r="R155" i="1"/>
  <c r="Q155" i="1"/>
  <c r="S154" i="1"/>
  <c r="R154" i="1"/>
  <c r="Q154" i="1"/>
  <c r="S153" i="1"/>
  <c r="R153" i="1"/>
  <c r="Q153" i="1"/>
  <c r="S152" i="1"/>
  <c r="R152" i="1"/>
  <c r="Q152" i="1"/>
  <c r="S151" i="1"/>
  <c r="R151" i="1"/>
  <c r="Q151" i="1"/>
  <c r="S150" i="1"/>
  <c r="R150" i="1"/>
  <c r="Q150" i="1"/>
  <c r="S149" i="1"/>
  <c r="R149" i="1"/>
  <c r="Q149" i="1"/>
  <c r="S148" i="1"/>
  <c r="R148" i="1"/>
  <c r="Q148" i="1"/>
  <c r="S147" i="1"/>
  <c r="R147" i="1"/>
  <c r="Q147" i="1"/>
  <c r="S146" i="1"/>
  <c r="R146" i="1"/>
  <c r="Q146" i="1"/>
  <c r="S145" i="1"/>
  <c r="R145" i="1"/>
  <c r="Q145" i="1"/>
  <c r="S144" i="1"/>
  <c r="R144" i="1"/>
  <c r="Q144" i="1"/>
  <c r="S143" i="1"/>
  <c r="R143" i="1"/>
  <c r="Q143" i="1"/>
  <c r="S142" i="1"/>
  <c r="R142" i="1"/>
  <c r="Q142" i="1"/>
  <c r="S141" i="1"/>
  <c r="R141" i="1"/>
  <c r="Q141" i="1"/>
  <c r="S140" i="1"/>
  <c r="R140" i="1"/>
  <c r="Q140" i="1"/>
  <c r="S139" i="1"/>
  <c r="R139" i="1"/>
  <c r="Q139" i="1"/>
  <c r="S138" i="1"/>
  <c r="R138" i="1"/>
  <c r="Q138" i="1"/>
  <c r="S137" i="1"/>
  <c r="R137" i="1"/>
  <c r="Q137" i="1"/>
  <c r="S136" i="1"/>
  <c r="R136" i="1"/>
  <c r="Q136" i="1"/>
  <c r="S135" i="1"/>
  <c r="R135" i="1"/>
  <c r="Q135" i="1"/>
  <c r="S134" i="1"/>
  <c r="R134" i="1"/>
  <c r="Q134" i="1"/>
  <c r="S133" i="1"/>
  <c r="R133" i="1"/>
  <c r="Q133" i="1"/>
  <c r="S132" i="1"/>
  <c r="R132" i="1"/>
  <c r="Q132" i="1"/>
  <c r="S131" i="1"/>
  <c r="R131" i="1"/>
  <c r="Q131" i="1"/>
  <c r="S130" i="1"/>
  <c r="R130" i="1"/>
  <c r="Q130" i="1"/>
  <c r="S129" i="1"/>
  <c r="R129" i="1"/>
  <c r="Q129" i="1"/>
  <c r="S128" i="1"/>
  <c r="R128" i="1"/>
  <c r="Q128" i="1"/>
  <c r="S127" i="1"/>
  <c r="R127" i="1"/>
  <c r="Q127" i="1"/>
  <c r="S126" i="1"/>
  <c r="R126" i="1"/>
  <c r="Q126" i="1"/>
  <c r="S125" i="1"/>
  <c r="R125" i="1"/>
  <c r="Q125" i="1"/>
  <c r="S124" i="1"/>
  <c r="R124" i="1"/>
  <c r="Q124" i="1"/>
  <c r="S123" i="1"/>
  <c r="R123" i="1"/>
  <c r="Q123" i="1"/>
  <c r="S122" i="1"/>
  <c r="R122" i="1"/>
  <c r="Q122" i="1"/>
  <c r="S121" i="1"/>
  <c r="R121" i="1"/>
  <c r="Q121" i="1"/>
  <c r="S120" i="1"/>
  <c r="R120" i="1"/>
  <c r="Q120" i="1"/>
  <c r="S119" i="1"/>
  <c r="R119" i="1"/>
  <c r="Q119" i="1"/>
  <c r="S118" i="1"/>
  <c r="R118" i="1"/>
  <c r="Q118" i="1"/>
  <c r="S117" i="1"/>
  <c r="R117" i="1"/>
  <c r="Q117" i="1"/>
  <c r="S116" i="1"/>
  <c r="R116" i="1"/>
  <c r="Q116" i="1"/>
  <c r="S115" i="1"/>
  <c r="R115" i="1"/>
  <c r="Q115" i="1"/>
  <c r="S114" i="1"/>
  <c r="R114" i="1"/>
  <c r="Q114" i="1"/>
  <c r="S113" i="1"/>
  <c r="R113" i="1"/>
  <c r="Q113" i="1"/>
  <c r="S112" i="1"/>
  <c r="R112" i="1"/>
  <c r="Q112" i="1"/>
  <c r="S111" i="1"/>
  <c r="R111" i="1"/>
  <c r="Q111" i="1"/>
  <c r="S110" i="1"/>
  <c r="R110" i="1"/>
  <c r="Q110" i="1"/>
  <c r="S109" i="1"/>
  <c r="R109" i="1"/>
  <c r="Q109" i="1"/>
  <c r="S108" i="1"/>
  <c r="R108" i="1"/>
  <c r="Q108" i="1"/>
  <c r="S107" i="1"/>
  <c r="R107" i="1"/>
  <c r="Q107" i="1"/>
  <c r="S106" i="1"/>
  <c r="R106" i="1"/>
  <c r="Q106" i="1"/>
  <c r="S105" i="1"/>
  <c r="R105" i="1"/>
  <c r="Q105" i="1"/>
  <c r="S104" i="1"/>
  <c r="R104" i="1"/>
  <c r="Q104" i="1"/>
  <c r="S103" i="1"/>
  <c r="R103" i="1"/>
  <c r="Q103" i="1"/>
  <c r="S102" i="1"/>
  <c r="R102" i="1"/>
  <c r="Q102" i="1"/>
  <c r="S101" i="1"/>
  <c r="R101" i="1"/>
  <c r="Q101" i="1"/>
  <c r="S100" i="1"/>
  <c r="R100" i="1"/>
  <c r="Q100" i="1"/>
  <c r="S99" i="1"/>
  <c r="R99" i="1"/>
  <c r="Q99" i="1"/>
  <c r="S98" i="1"/>
  <c r="R98" i="1"/>
  <c r="Q98" i="1"/>
  <c r="S97" i="1"/>
  <c r="R97" i="1"/>
  <c r="Q97" i="1"/>
  <c r="S96" i="1"/>
  <c r="R96" i="1"/>
  <c r="Q96" i="1"/>
  <c r="S95" i="1"/>
  <c r="R95" i="1"/>
  <c r="Q95" i="1"/>
  <c r="S94" i="1"/>
  <c r="R94" i="1"/>
  <c r="Q94" i="1"/>
  <c r="S93" i="1"/>
  <c r="R93" i="1"/>
  <c r="Q93" i="1"/>
  <c r="S92" i="1"/>
  <c r="R92" i="1"/>
  <c r="Q92" i="1"/>
  <c r="S91" i="1"/>
  <c r="R91" i="1"/>
  <c r="Q91" i="1"/>
  <c r="S90" i="1"/>
  <c r="R90" i="1"/>
  <c r="Q90" i="1"/>
  <c r="S89" i="1"/>
  <c r="R89" i="1"/>
  <c r="Q89" i="1"/>
  <c r="S88" i="1"/>
  <c r="R88" i="1"/>
  <c r="Q88" i="1"/>
  <c r="S87" i="1"/>
  <c r="R87" i="1"/>
  <c r="Q87" i="1"/>
  <c r="S86" i="1"/>
  <c r="R86" i="1"/>
  <c r="Q86" i="1"/>
  <c r="S85" i="1"/>
  <c r="R85" i="1"/>
  <c r="Q85" i="1"/>
  <c r="S84" i="1"/>
  <c r="R84" i="1"/>
  <c r="Q84" i="1"/>
  <c r="S83" i="1"/>
  <c r="R83" i="1"/>
  <c r="Q83" i="1"/>
  <c r="S82" i="1"/>
  <c r="R82" i="1"/>
  <c r="Q82" i="1"/>
  <c r="S81" i="1"/>
  <c r="R81" i="1"/>
  <c r="Q81" i="1"/>
  <c r="S80" i="1"/>
  <c r="R80" i="1"/>
  <c r="Q80" i="1"/>
  <c r="S79" i="1"/>
  <c r="R79" i="1"/>
  <c r="Q79" i="1"/>
  <c r="S78" i="1"/>
  <c r="R78" i="1"/>
  <c r="Q78" i="1"/>
  <c r="S77" i="1"/>
  <c r="R77" i="1"/>
  <c r="Q77" i="1"/>
  <c r="S76" i="1"/>
  <c r="R76" i="1"/>
  <c r="Q76" i="1"/>
  <c r="S75" i="1"/>
  <c r="R75" i="1"/>
  <c r="Q75" i="1"/>
  <c r="S74" i="1"/>
  <c r="R74" i="1"/>
  <c r="Q74" i="1"/>
  <c r="S73" i="1"/>
  <c r="R73" i="1"/>
  <c r="Q73" i="1"/>
  <c r="S72" i="1"/>
  <c r="R72" i="1"/>
  <c r="Q72" i="1"/>
  <c r="S71" i="1"/>
  <c r="R71" i="1"/>
  <c r="Q71" i="1"/>
  <c r="S70" i="1"/>
  <c r="R70" i="1"/>
  <c r="Q70" i="1"/>
  <c r="S69" i="1"/>
  <c r="R69" i="1"/>
  <c r="Q69" i="1"/>
  <c r="S68" i="1"/>
  <c r="R68" i="1"/>
  <c r="Q68" i="1"/>
  <c r="S67" i="1"/>
  <c r="R67" i="1"/>
  <c r="Q67" i="1"/>
  <c r="S66" i="1"/>
  <c r="R66" i="1"/>
  <c r="Q66" i="1"/>
  <c r="S65" i="1"/>
  <c r="R65" i="1"/>
  <c r="Q65" i="1"/>
  <c r="S64" i="1"/>
  <c r="R64" i="1"/>
  <c r="Q64" i="1"/>
  <c r="S63" i="1"/>
  <c r="R63" i="1"/>
  <c r="Q63" i="1"/>
  <c r="S62" i="1"/>
  <c r="R62" i="1"/>
  <c r="Q62" i="1"/>
  <c r="S61" i="1"/>
  <c r="R61" i="1"/>
  <c r="Q61" i="1"/>
  <c r="S60" i="1"/>
  <c r="R60" i="1"/>
  <c r="Q60" i="1"/>
  <c r="S59" i="1"/>
  <c r="R59" i="1"/>
  <c r="Q59" i="1"/>
  <c r="S58" i="1"/>
  <c r="R58" i="1"/>
  <c r="Q58" i="1"/>
  <c r="S57" i="1"/>
  <c r="R57" i="1"/>
  <c r="Q57" i="1"/>
  <c r="S56" i="1"/>
  <c r="R56" i="1"/>
  <c r="Q56" i="1"/>
  <c r="S55" i="1"/>
  <c r="R55" i="1"/>
  <c r="Q55" i="1"/>
  <c r="S54" i="1"/>
  <c r="R54" i="1"/>
  <c r="Q54" i="1"/>
  <c r="S53" i="1"/>
  <c r="R53" i="1"/>
  <c r="Q53" i="1"/>
  <c r="S52" i="1"/>
  <c r="R52" i="1"/>
  <c r="Q52" i="1"/>
  <c r="S51" i="1"/>
  <c r="R51" i="1"/>
  <c r="Q51" i="1"/>
  <c r="S50" i="1"/>
  <c r="R50" i="1"/>
  <c r="Q50" i="1"/>
  <c r="S49" i="1"/>
  <c r="R49" i="1"/>
  <c r="Q49" i="1"/>
  <c r="S48" i="1"/>
  <c r="R48" i="1"/>
  <c r="Q48" i="1"/>
  <c r="S47" i="1"/>
  <c r="R47" i="1"/>
  <c r="Q47" i="1"/>
  <c r="S46" i="1"/>
  <c r="R46" i="1"/>
  <c r="Q46" i="1"/>
  <c r="S45" i="1"/>
  <c r="R45" i="1"/>
  <c r="Q45" i="1"/>
  <c r="S44" i="1"/>
  <c r="R44" i="1"/>
  <c r="Q44" i="1"/>
  <c r="S43" i="1"/>
  <c r="R43" i="1"/>
  <c r="Q43" i="1"/>
  <c r="S42" i="1"/>
  <c r="R42" i="1"/>
  <c r="Q42" i="1"/>
  <c r="S41" i="1"/>
  <c r="R41" i="1"/>
  <c r="Q41" i="1"/>
  <c r="S40" i="1"/>
  <c r="R40" i="1"/>
  <c r="Q40" i="1"/>
  <c r="S39" i="1"/>
  <c r="R39" i="1"/>
  <c r="Q39" i="1"/>
  <c r="S38" i="1"/>
  <c r="R38" i="1"/>
  <c r="Q38" i="1"/>
  <c r="S37" i="1"/>
  <c r="R37" i="1"/>
  <c r="Q37" i="1"/>
  <c r="S36" i="1"/>
  <c r="R36" i="1"/>
  <c r="Q36" i="1"/>
  <c r="S35" i="1"/>
  <c r="R35" i="1"/>
  <c r="Q35" i="1"/>
  <c r="S34" i="1"/>
  <c r="R34" i="1"/>
  <c r="Q34" i="1"/>
  <c r="S33" i="1"/>
  <c r="R33" i="1"/>
  <c r="Q33" i="1"/>
  <c r="S32" i="1"/>
  <c r="R32" i="1"/>
  <c r="Q32" i="1"/>
  <c r="S31" i="1"/>
  <c r="R31" i="1"/>
  <c r="Q31" i="1"/>
  <c r="S30" i="1"/>
  <c r="R30" i="1"/>
  <c r="Q30" i="1"/>
  <c r="S29" i="1"/>
  <c r="R29" i="1"/>
  <c r="Q29" i="1"/>
  <c r="S28" i="1"/>
  <c r="R28" i="1"/>
  <c r="Q28" i="1"/>
  <c r="S27" i="1"/>
  <c r="R27" i="1"/>
  <c r="Q27" i="1"/>
  <c r="S26" i="1"/>
  <c r="R26" i="1"/>
  <c r="Q26" i="1"/>
  <c r="S25" i="1"/>
  <c r="R25" i="1"/>
  <c r="Q25" i="1"/>
  <c r="S24" i="1"/>
  <c r="R24" i="1"/>
  <c r="Q24" i="1"/>
  <c r="S23" i="1"/>
  <c r="R23" i="1"/>
  <c r="Q23" i="1"/>
  <c r="S22" i="1"/>
  <c r="R22" i="1"/>
  <c r="Q22" i="1"/>
  <c r="S21" i="1"/>
  <c r="R21" i="1"/>
  <c r="Q21" i="1"/>
  <c r="S20" i="1"/>
  <c r="R20" i="1"/>
  <c r="Q20" i="1"/>
  <c r="S19" i="1"/>
  <c r="R19" i="1"/>
  <c r="Q19" i="1"/>
  <c r="S18" i="1"/>
  <c r="R18" i="1"/>
  <c r="Q18" i="1"/>
  <c r="S17" i="1"/>
  <c r="R17" i="1"/>
  <c r="Q17" i="1"/>
  <c r="S16" i="1"/>
  <c r="R16" i="1"/>
  <c r="Q16" i="1"/>
  <c r="S15" i="1"/>
  <c r="R15" i="1"/>
  <c r="Q15" i="1"/>
  <c r="S14" i="1"/>
  <c r="R14" i="1"/>
  <c r="Q14" i="1"/>
  <c r="S13" i="1"/>
  <c r="R13" i="1"/>
  <c r="Q13" i="1"/>
  <c r="S12" i="1"/>
  <c r="R12" i="1"/>
  <c r="Q12" i="1"/>
  <c r="S11" i="1"/>
  <c r="R11" i="1"/>
  <c r="Q11" i="1"/>
  <c r="S10" i="1"/>
  <c r="R10" i="1"/>
  <c r="Q10" i="1"/>
  <c r="S9" i="1"/>
  <c r="R9" i="1"/>
  <c r="Q9" i="1"/>
  <c r="S8" i="1"/>
  <c r="R8" i="1"/>
  <c r="Q8" i="1"/>
  <c r="S7" i="1"/>
  <c r="R7" i="1"/>
  <c r="Q7" i="1"/>
  <c r="S6" i="1"/>
  <c r="R6" i="1"/>
  <c r="Q6" i="1"/>
  <c r="S5" i="1"/>
  <c r="R5" i="1"/>
  <c r="Q5" i="1"/>
  <c r="C385" i="1" l="1"/>
  <c r="C388" i="1" l="1"/>
  <c r="D385" i="1"/>
  <c r="D380" i="1" l="1"/>
  <c r="D382" i="1"/>
  <c r="D384" i="1"/>
  <c r="D387" i="1"/>
  <c r="D388" i="1" s="1"/>
  <c r="D379" i="1"/>
  <c r="D381" i="1"/>
  <c r="D383" i="1"/>
  <c r="D386" i="1"/>
</calcChain>
</file>

<file path=xl/sharedStrings.xml><?xml version="1.0" encoding="utf-8"?>
<sst xmlns="http://schemas.openxmlformats.org/spreadsheetml/2006/main" count="1507" uniqueCount="375">
  <si>
    <t>COBERTURA DEL SERVICIO DE GLP POR REDES  II TRIMESTRE DE 2025</t>
  </si>
  <si>
    <t>FSSRI</t>
  </si>
  <si>
    <t>Empresa</t>
  </si>
  <si>
    <t>codigo_dane</t>
  </si>
  <si>
    <t>Departamento</t>
  </si>
  <si>
    <t>Municipio</t>
  </si>
  <si>
    <t>Tipo</t>
  </si>
  <si>
    <t>Catastro Población</t>
  </si>
  <si>
    <t>Total Residenciales Anillados</t>
  </si>
  <si>
    <t>E1</t>
  </si>
  <si>
    <t>E2</t>
  </si>
  <si>
    <t>E3</t>
  </si>
  <si>
    <t>E4</t>
  </si>
  <si>
    <t>E5</t>
  </si>
  <si>
    <t>E6</t>
  </si>
  <si>
    <t>Total Comercial Conectados</t>
  </si>
  <si>
    <t>Total Industrial Conectados</t>
  </si>
  <si>
    <t>Total Usuarios Conectados</t>
  </si>
  <si>
    <t>Cobertura Residencial Potencial</t>
  </si>
  <si>
    <t>Cobertura Residencial Efectiva</t>
  </si>
  <si>
    <t>ARAUCANA DE GASES S.A.S ESP</t>
  </si>
  <si>
    <t>ARAUCA</t>
  </si>
  <si>
    <t>GLP Red</t>
  </si>
  <si>
    <t>CRAVO NORTE</t>
  </si>
  <si>
    <t>PUERTO RONDON</t>
  </si>
  <si>
    <t>C&amp;D S.A.S ESP</t>
  </si>
  <si>
    <t>CORDOBA</t>
  </si>
  <si>
    <t>CANALETE</t>
  </si>
  <si>
    <t>CERETE</t>
  </si>
  <si>
    <t>MONTERIA</t>
  </si>
  <si>
    <t>SAN PELAYO</t>
  </si>
  <si>
    <t xml:space="preserve">CENTAURO GAS </t>
  </si>
  <si>
    <t>META</t>
  </si>
  <si>
    <t>MESETAS</t>
  </si>
  <si>
    <t>COLGAS S.A. E.S.P.</t>
  </si>
  <si>
    <t>ANTIOQUIA</t>
  </si>
  <si>
    <t>YOLOMBO</t>
  </si>
  <si>
    <t>ARAUQUITA</t>
  </si>
  <si>
    <t>BOLIVAR</t>
  </si>
  <si>
    <t>SAN PABLO</t>
  </si>
  <si>
    <t>CESAR</t>
  </si>
  <si>
    <t>SAN ALBERTO</t>
  </si>
  <si>
    <t>CUNDINAMARCA</t>
  </si>
  <si>
    <t>GUADUAS</t>
  </si>
  <si>
    <t>PUERTO SALGAR</t>
  </si>
  <si>
    <t>HUILA</t>
  </si>
  <si>
    <t>ACEVEDO</t>
  </si>
  <si>
    <t>N. DE SANTANDER</t>
  </si>
  <si>
    <t>LA ESPERANZA</t>
  </si>
  <si>
    <t>SANTANDER</t>
  </si>
  <si>
    <t>CHARALA</t>
  </si>
  <si>
    <t>CURITI</t>
  </si>
  <si>
    <t>LOS SANTOS</t>
  </si>
  <si>
    <t>MOGOTES</t>
  </si>
  <si>
    <t>PARAMO</t>
  </si>
  <si>
    <t>RIONEGRO</t>
  </si>
  <si>
    <t>SAN GIL</t>
  </si>
  <si>
    <t>VILLANUEVA</t>
  </si>
  <si>
    <t>SUCRE</t>
  </si>
  <si>
    <t>SANTIAGO DE TOLU</t>
  </si>
  <si>
    <t>TOLIMA</t>
  </si>
  <si>
    <t>CHAPARRAL</t>
  </si>
  <si>
    <t>VALLE DEL CAUCA</t>
  </si>
  <si>
    <t>DAGUA</t>
  </si>
  <si>
    <t xml:space="preserve">COLOMBIAN ENERGY GROUP S.A.S ESP - GRENCOL </t>
  </si>
  <si>
    <t>ARBOLEDAS</t>
  </si>
  <si>
    <t>CACHIRA</t>
  </si>
  <si>
    <t>CUCUTILLA</t>
  </si>
  <si>
    <t>SALAZAR</t>
  </si>
  <si>
    <t>SANTIAGO</t>
  </si>
  <si>
    <t>COLOMBIANA DE SERVICIOS PÙBLICOS SOSTENIBLES S.A ESP</t>
  </si>
  <si>
    <t>TALAIGUA NUEVO</t>
  </si>
  <si>
    <t>COMPRIGAS S.A.S ESP</t>
  </si>
  <si>
    <t>BOYACA</t>
  </si>
  <si>
    <t>LA VICTORIA</t>
  </si>
  <si>
    <t>MUZO</t>
  </si>
  <si>
    <t>OTANCHE</t>
  </si>
  <si>
    <t>QUIPAMA</t>
  </si>
  <si>
    <t>SAN MIGUEL DE SEMA</t>
  </si>
  <si>
    <t>CAPARRAPI</t>
  </si>
  <si>
    <t>YACOPI</t>
  </si>
  <si>
    <t>BUCARASICA</t>
  </si>
  <si>
    <t>EL CARMEN</t>
  </si>
  <si>
    <t>EL TARRA</t>
  </si>
  <si>
    <t>LA PLAYA</t>
  </si>
  <si>
    <t>CONSTRUCCION E INGENIERIA DE GAS COLOMBIA S.A.S E.S.P - COINGASCO</t>
  </si>
  <si>
    <t>LA MACARENA</t>
  </si>
  <si>
    <t>MAPIRIPAN</t>
  </si>
  <si>
    <t>CONSTRUCTORA Y DISTRIBUIDORA DE SERVICIOS PUBLICOS DOMICILIARIOS S.A.S ESP - DISTRISERVICIOS</t>
  </si>
  <si>
    <t>ALVARADO</t>
  </si>
  <si>
    <t>ESPINAL</t>
  </si>
  <si>
    <t>FLANDES</t>
  </si>
  <si>
    <t>NATAGAIMA</t>
  </si>
  <si>
    <t>PIEDRAS</t>
  </si>
  <si>
    <t>SAN LUIS</t>
  </si>
  <si>
    <t>DISTICON S.A.S ESP</t>
  </si>
  <si>
    <t>ALMEIDA</t>
  </si>
  <si>
    <t>BUENAVISTA</t>
  </si>
  <si>
    <t>CHISCAS</t>
  </si>
  <si>
    <t>CHITA</t>
  </si>
  <si>
    <t>CHIVOR</t>
  </si>
  <si>
    <t>COPER</t>
  </si>
  <si>
    <t>EL COCUY</t>
  </si>
  <si>
    <t>EL ESPINO</t>
  </si>
  <si>
    <t>GACHANTIVA</t>
  </si>
  <si>
    <t>GsICAN</t>
  </si>
  <si>
    <t>GUACAMAYAS</t>
  </si>
  <si>
    <t>GUAYATA</t>
  </si>
  <si>
    <t>JERICO</t>
  </si>
  <si>
    <t>LABRANZAGRANDE</t>
  </si>
  <si>
    <t>MACANAL</t>
  </si>
  <si>
    <t>MARIPI</t>
  </si>
  <si>
    <t>PANQUEBA</t>
  </si>
  <si>
    <t>PAUNA</t>
  </si>
  <si>
    <t>PAYA</t>
  </si>
  <si>
    <t>PISBA</t>
  </si>
  <si>
    <t>RONDON</t>
  </si>
  <si>
    <t>SAN MATEO</t>
  </si>
  <si>
    <t>SAN PABLO DE BORBUR</t>
  </si>
  <si>
    <t>SANTA MARIA</t>
  </si>
  <si>
    <t>SATIVANORTE</t>
  </si>
  <si>
    <t>SATIVASUR</t>
  </si>
  <si>
    <t>SOCOTA</t>
  </si>
  <si>
    <t>SOMONDOCO</t>
  </si>
  <si>
    <t>SUSACON</t>
  </si>
  <si>
    <t>TIPACOQUE</t>
  </si>
  <si>
    <t>EMPRESA INTEGRAL DE SERVICOS OP&amp;S CONSTRUCCIONES S.A. E.S.P.</t>
  </si>
  <si>
    <t>ALPUJARRA</t>
  </si>
  <si>
    <t>COYAIMA</t>
  </si>
  <si>
    <t>GUAMO</t>
  </si>
  <si>
    <t>RIOBLANCO</t>
  </si>
  <si>
    <t>SAN ANTONIO</t>
  </si>
  <si>
    <t>VALLE DE SAN JUAN</t>
  </si>
  <si>
    <t>ARGELIA</t>
  </si>
  <si>
    <t>EL AGUILA</t>
  </si>
  <si>
    <t>LA CUMBRE</t>
  </si>
  <si>
    <t>RESTREPO</t>
  </si>
  <si>
    <t>EMPRESA PRIVADA DE SERVICIOS PÙBLICOS AMAZONIA - EPSAS S.A.S ESP</t>
  </si>
  <si>
    <t>CAQUETA</t>
  </si>
  <si>
    <t>ALBANIA</t>
  </si>
  <si>
    <t>BELEN DE LOS ANDAQUIES</t>
  </si>
  <si>
    <t>CURILLO</t>
  </si>
  <si>
    <t>EL DONCELLO</t>
  </si>
  <si>
    <t>LA MONTAÑITA</t>
  </si>
  <si>
    <t>MILAN</t>
  </si>
  <si>
    <t>MORELIA</t>
  </si>
  <si>
    <t>PUERTO RICO</t>
  </si>
  <si>
    <t>SAN JOSE DEL FRAGUA</t>
  </si>
  <si>
    <t>SAN VICENTE DEL CAGUAN</t>
  </si>
  <si>
    <t>SOLANO</t>
  </si>
  <si>
    <t>SOLITA</t>
  </si>
  <si>
    <t>VALPARAISO</t>
  </si>
  <si>
    <t>EMPRESAS PÚBLICAS DEL QUINDÍO EPQ S.A ESP</t>
  </si>
  <si>
    <t>QUINDIO</t>
  </si>
  <si>
    <t>GENOVA</t>
  </si>
  <si>
    <t>PIJAO</t>
  </si>
  <si>
    <t>GAS SUPERIOR DE COLOMBIA S.A ESP</t>
  </si>
  <si>
    <t>VIOTA</t>
  </si>
  <si>
    <t>GASES DEL SUR DE COLOMBIA - GASURCOL E.S.P.</t>
  </si>
  <si>
    <t>CARTAGENA DEL CHAIRA</t>
  </si>
  <si>
    <t>GASES DEL SUR DE SANTANDER S.A. E.S.P.</t>
  </si>
  <si>
    <t>COVARACHIA</t>
  </si>
  <si>
    <t>CERRITO</t>
  </si>
  <si>
    <t>CONCEPCION</t>
  </si>
  <si>
    <t>MOLAGAVITA</t>
  </si>
  <si>
    <t>ONZAGA</t>
  </si>
  <si>
    <t>PALMAS DEL SOCORRO</t>
  </si>
  <si>
    <t>SAN JOSE DE MIRANDA</t>
  </si>
  <si>
    <t>GASOIL SERVICES S.A.S ESP</t>
  </si>
  <si>
    <t>CHIRIGUANA</t>
  </si>
  <si>
    <t>GASTUMACO DEL PACIFICO S.A.S ESP</t>
  </si>
  <si>
    <t>NARIÑO</t>
  </si>
  <si>
    <t>SAN ANDRES DE TUMACO</t>
  </si>
  <si>
    <t>HEGA S.A. E.S.P.</t>
  </si>
  <si>
    <t>PAZ DE RIO</t>
  </si>
  <si>
    <t>TASCO</t>
  </si>
  <si>
    <t>LA GLORIA</t>
  </si>
  <si>
    <t>SAN MARTIN</t>
  </si>
  <si>
    <t>LEBRIJA</t>
  </si>
  <si>
    <t>PUERTO WILCHES</t>
  </si>
  <si>
    <t>SABANA DE TORRES</t>
  </si>
  <si>
    <t>INGENIERIA Y SERVICIOS S.A. E.S.P.</t>
  </si>
  <si>
    <t>CAUCA</t>
  </si>
  <si>
    <t>BALBOA</t>
  </si>
  <si>
    <t>SUAREZ</t>
  </si>
  <si>
    <t>CONSACA</t>
  </si>
  <si>
    <t>CUMBAL</t>
  </si>
  <si>
    <t>EL TAMBO</t>
  </si>
  <si>
    <t>GUACHUCAL</t>
  </si>
  <si>
    <t>GUAITARILLA</t>
  </si>
  <si>
    <t>GUALMATAN</t>
  </si>
  <si>
    <t>IPIALES</t>
  </si>
  <si>
    <t>OSPINA</t>
  </si>
  <si>
    <t>POTOSI</t>
  </si>
  <si>
    <t>PUERRES</t>
  </si>
  <si>
    <t>PUPIALES</t>
  </si>
  <si>
    <t>SAPUYES</t>
  </si>
  <si>
    <t>TUQUERRES</t>
  </si>
  <si>
    <t>PUTUMAYO</t>
  </si>
  <si>
    <t>COLON</t>
  </si>
  <si>
    <t>SAN FRANCISCO</t>
  </si>
  <si>
    <t>SIBUNDOY</t>
  </si>
  <si>
    <t>INGGASES ESP S.A.S</t>
  </si>
  <si>
    <t>CURUMANI</t>
  </si>
  <si>
    <t>SAN CALIXTO</t>
  </si>
  <si>
    <t>VILLA CARO</t>
  </si>
  <si>
    <t>KEOPS Y ASOCIADOS S.A.S  ESP</t>
  </si>
  <si>
    <t>PACHO</t>
  </si>
  <si>
    <t>LOGIGAS COLOMBIA S.A ESP</t>
  </si>
  <si>
    <t>UBALA</t>
  </si>
  <si>
    <t>CASTILLA LA NUEVA</t>
  </si>
  <si>
    <t>EL CALVARIO</t>
  </si>
  <si>
    <t>PUERTO GAITAN</t>
  </si>
  <si>
    <t>URIBE</t>
  </si>
  <si>
    <t>MONTAGAS S.A ESP</t>
  </si>
  <si>
    <t>ALBAN</t>
  </si>
  <si>
    <t>ALDANA</t>
  </si>
  <si>
    <t>ANCUYA</t>
  </si>
  <si>
    <t>BARBACOAS</t>
  </si>
  <si>
    <t>BELEN</t>
  </si>
  <si>
    <t>BUESACO</t>
  </si>
  <si>
    <t>CHACHAGsI</t>
  </si>
  <si>
    <t>CONTADERO</t>
  </si>
  <si>
    <t>CUASPUD</t>
  </si>
  <si>
    <t>CUMBITARA</t>
  </si>
  <si>
    <t>EL PEÑOL</t>
  </si>
  <si>
    <t>EL ROSARIO</t>
  </si>
  <si>
    <t>EL TABLON DE GOMEZ</t>
  </si>
  <si>
    <t>FUNES</t>
  </si>
  <si>
    <t>ILES</t>
  </si>
  <si>
    <t>IMUES</t>
  </si>
  <si>
    <t>LA CRUZ</t>
  </si>
  <si>
    <t>LA LLANADA</t>
  </si>
  <si>
    <t>LA UNION</t>
  </si>
  <si>
    <t>LINARES</t>
  </si>
  <si>
    <t>LOS ANDES</t>
  </si>
  <si>
    <t>PROVIDENCIA</t>
  </si>
  <si>
    <t>SAMANIEGO</t>
  </si>
  <si>
    <t>SAN BERNARDO</t>
  </si>
  <si>
    <t>SAN LORENZO</t>
  </si>
  <si>
    <t>SANDONA</t>
  </si>
  <si>
    <t>SANTACRUZ</t>
  </si>
  <si>
    <t>TANGUA</t>
  </si>
  <si>
    <t>YACUANQUER</t>
  </si>
  <si>
    <t>MOVILLGAS S.A.S. E.S.P.</t>
  </si>
  <si>
    <t>PUERTO TRIUNFO</t>
  </si>
  <si>
    <t>SONSON</t>
  </si>
  <si>
    <t>ANOLAIMA</t>
  </si>
  <si>
    <t>LA MESA</t>
  </si>
  <si>
    <t>ATACO</t>
  </si>
  <si>
    <t>CAJAMARCA</t>
  </si>
  <si>
    <t>COELLO</t>
  </si>
  <si>
    <t>LIBANO</t>
  </si>
  <si>
    <t>SALDAÑA</t>
  </si>
  <si>
    <t>VENADILLO</t>
  </si>
  <si>
    <t>NACIONAL DE SERVICIOS PÚBLICOS DOMICILIARIOS S.A. E.S.P.</t>
  </si>
  <si>
    <t>SOCORRO</t>
  </si>
  <si>
    <t>PROMOTORA DE SERVICIOS PÚBLICOS S.A. E.S.P.</t>
  </si>
  <si>
    <t>MORALES</t>
  </si>
  <si>
    <t>TIQUISIO</t>
  </si>
  <si>
    <t>GONZALEZ</t>
  </si>
  <si>
    <t>PUEBLO BELLO</t>
  </si>
  <si>
    <t>ABREGO</t>
  </si>
  <si>
    <t>RISARALDA</t>
  </si>
  <si>
    <t>MISTRATO</t>
  </si>
  <si>
    <t>PUEBLO RICO</t>
  </si>
  <si>
    <t>BARICHARA</t>
  </si>
  <si>
    <t>BETULIA</t>
  </si>
  <si>
    <t>EL PLAYON</t>
  </si>
  <si>
    <t>GALAN</t>
  </si>
  <si>
    <t>MALAGA</t>
  </si>
  <si>
    <t>MATANZA</t>
  </si>
  <si>
    <t>ZAPATOCA</t>
  </si>
  <si>
    <t>PROVIGAS COLOMBIA S.A ESP</t>
  </si>
  <si>
    <t>FRESNO</t>
  </si>
  <si>
    <t>MARIQUITA</t>
  </si>
  <si>
    <t>PROYECTOS DE INGENIERÍA Y COMERCIALIZACIÓN DE GAS S.A. E.S.P. - INPROGAS</t>
  </si>
  <si>
    <t>REDNOVA S.A.S ESP</t>
  </si>
  <si>
    <t>ANGOSTURA</t>
  </si>
  <si>
    <t>ANORI</t>
  </si>
  <si>
    <t>ARMENIA</t>
  </si>
  <si>
    <t>CAMPAMENTO</t>
  </si>
  <si>
    <t>EBEJICO</t>
  </si>
  <si>
    <t>EL BAGRE</t>
  </si>
  <si>
    <t>HELICONIA</t>
  </si>
  <si>
    <t>NECHI</t>
  </si>
  <si>
    <t>PUERTO BOYACA</t>
  </si>
  <si>
    <t>TOCA</t>
  </si>
  <si>
    <t>CALDAS</t>
  </si>
  <si>
    <t>MARULANDA</t>
  </si>
  <si>
    <t>SAMANA</t>
  </si>
  <si>
    <t>EL PAUJIL</t>
  </si>
  <si>
    <t>PIAMONTE</t>
  </si>
  <si>
    <t>GAMARRA</t>
  </si>
  <si>
    <t>LA JAGUA DE IBIRICO</t>
  </si>
  <si>
    <t>PELAYA</t>
  </si>
  <si>
    <t>RIO DE ORO</t>
  </si>
  <si>
    <t>CHOCO</t>
  </si>
  <si>
    <t>EL CARMEN DE ATRATO</t>
  </si>
  <si>
    <t>CHIMA</t>
  </si>
  <si>
    <t>LORICA</t>
  </si>
  <si>
    <t>MOMIL</t>
  </si>
  <si>
    <t>SAN BERNARDO DEL VIENTO</t>
  </si>
  <si>
    <t>CARMEN DE CARUPA</t>
  </si>
  <si>
    <t>GUTIERREZ</t>
  </si>
  <si>
    <t>SAN CAYETANO</t>
  </si>
  <si>
    <t>ARATOCA</t>
  </si>
  <si>
    <t>CABRERA</t>
  </si>
  <si>
    <t>CAPITANEJO</t>
  </si>
  <si>
    <t>CIMITARRA</t>
  </si>
  <si>
    <t>CONFINES</t>
  </si>
  <si>
    <t>CONTRATACION</t>
  </si>
  <si>
    <t>COROMORO</t>
  </si>
  <si>
    <t>EL GUACAMAYO</t>
  </si>
  <si>
    <t>ENCINO</t>
  </si>
  <si>
    <t>ENCISO</t>
  </si>
  <si>
    <t>GUACA</t>
  </si>
  <si>
    <t>GUADALUPE</t>
  </si>
  <si>
    <t>HATO</t>
  </si>
  <si>
    <t>LANDAZURI</t>
  </si>
  <si>
    <t>OCAMONTE</t>
  </si>
  <si>
    <t>OIBA</t>
  </si>
  <si>
    <t>PALMAR</t>
  </si>
  <si>
    <t>SAN ANDRES</t>
  </si>
  <si>
    <t>SAN JOAQUIN</t>
  </si>
  <si>
    <t>SANTA BARBARA</t>
  </si>
  <si>
    <t>SANTA HELENA DEL OPON</t>
  </si>
  <si>
    <t>SIMACOTA</t>
  </si>
  <si>
    <t>VALLE DE SAN JOSE</t>
  </si>
  <si>
    <t>SAN BENITO ABAD</t>
  </si>
  <si>
    <t>ANZOATEGUI</t>
  </si>
  <si>
    <t>PLANADAS</t>
  </si>
  <si>
    <t>RONCESVALLES</t>
  </si>
  <si>
    <t>ROVIRA</t>
  </si>
  <si>
    <t>SERVICIOS PUBLICOS COLOMBIANOS S.A.S. E.S.P. - SERVICOLOMBIANO</t>
  </si>
  <si>
    <t>GUARANDA</t>
  </si>
  <si>
    <t>SOCIEDAD DE UNIDAD EMPRESARIAL DE SERVICIOS PUBLICOS PUBLISERVICIOS S.A.</t>
  </si>
  <si>
    <t>MELGAR</t>
  </si>
  <si>
    <t>SUPERGAS DE NARIÑO S.A.S. E.S.P.</t>
  </si>
  <si>
    <t>SURCOLOMBIANA DE GAS S.A. E.S.P.</t>
  </si>
  <si>
    <t>INZA</t>
  </si>
  <si>
    <t>PAEZ</t>
  </si>
  <si>
    <t>AGRADO</t>
  </si>
  <si>
    <t>ALTAMIRA</t>
  </si>
  <si>
    <t>COLOMBIA</t>
  </si>
  <si>
    <t>ELIAS</t>
  </si>
  <si>
    <t>IQUIRA</t>
  </si>
  <si>
    <t>ISNOS</t>
  </si>
  <si>
    <t>LA ARGENTINA</t>
  </si>
  <si>
    <t>LA PLATA</t>
  </si>
  <si>
    <t>NATAGA</t>
  </si>
  <si>
    <t>OPORAPA</t>
  </si>
  <si>
    <t>PALESTINA</t>
  </si>
  <si>
    <t>PITAL</t>
  </si>
  <si>
    <t>PITALITO</t>
  </si>
  <si>
    <t>SALADOBLANCO</t>
  </si>
  <si>
    <t>SAN AGUSTIN</t>
  </si>
  <si>
    <t>SUAZA</t>
  </si>
  <si>
    <t>TRADE CENTRAL S.A.S ESP</t>
  </si>
  <si>
    <t>VIDA GAS POR NATURALEZA S.A E.S.P.</t>
  </si>
  <si>
    <t>Fuente: Empresas Distribuidoras de Gas Combustible por Red</t>
  </si>
  <si>
    <t>Usuarios Conectados</t>
  </si>
  <si>
    <t>No. USUARIOS</t>
  </si>
  <si>
    <t>PORCENTAJE DE PARTICIPACIÓN</t>
  </si>
  <si>
    <t>Estrato 1</t>
  </si>
  <si>
    <t>Estrato 2</t>
  </si>
  <si>
    <t>Estrato 3</t>
  </si>
  <si>
    <t>Estrato 4</t>
  </si>
  <si>
    <t>Estrato 5</t>
  </si>
  <si>
    <t>Estrato 6</t>
  </si>
  <si>
    <t>Residenciales</t>
  </si>
  <si>
    <t>Comerciales</t>
  </si>
  <si>
    <t>Industriales</t>
  </si>
  <si>
    <t>TOTAL</t>
  </si>
  <si>
    <t>*NOTA: Las empresas resaltadas en amarillo no actualizaron su reporte de cobertura del servicio al 31/07/2025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</si>
</sst>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000000_-;\-* #,##0.000000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Work Sans"/>
      <family val="3"/>
    </font>
    <font>
      <b/>
      <sz val="14"/>
      <color theme="1"/>
      <name val="Work Sans"/>
      <family val="3"/>
    </font>
    <font>
      <b/>
      <sz val="11"/>
      <name val="Work Sans"/>
      <family val="3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D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9" fontId="2" fillId="0" borderId="0" xfId="2" applyFont="1" applyAlignment="1">
      <alignment vertical="center" wrapText="1"/>
    </xf>
    <xf numFmtId="9" fontId="2" fillId="0" borderId="0" xfId="2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164" fontId="0" fillId="0" borderId="1" xfId="1" applyNumberFormat="1" applyFont="1" applyFill="1" applyBorder="1"/>
    <xf numFmtId="9" fontId="0" fillId="0" borderId="1" xfId="2" applyFont="1" applyFill="1" applyBorder="1"/>
    <xf numFmtId="0" fontId="0" fillId="3" borderId="1" xfId="0" applyFill="1" applyBorder="1"/>
    <xf numFmtId="164" fontId="0" fillId="3" borderId="1" xfId="1" applyNumberFormat="1" applyFont="1" applyFill="1" applyBorder="1"/>
    <xf numFmtId="9" fontId="0" fillId="3" borderId="1" xfId="2" applyFont="1" applyFill="1" applyBorder="1"/>
    <xf numFmtId="164" fontId="0" fillId="0" borderId="0" xfId="0" applyNumberFormat="1"/>
    <xf numFmtId="9" fontId="0" fillId="0" borderId="0" xfId="2" applyFont="1" applyBorder="1"/>
    <xf numFmtId="0" fontId="5" fillId="0" borderId="0" xfId="0" applyFont="1"/>
    <xf numFmtId="9" fontId="0" fillId="0" borderId="0" xfId="2" applyFont="1"/>
    <xf numFmtId="0" fontId="4" fillId="2" borderId="2" xfId="0" applyFont="1" applyFill="1" applyBorder="1" applyAlignment="1">
      <alignment horizontal="center" vertical="center" wrapText="1"/>
    </xf>
    <xf numFmtId="0" fontId="0" fillId="0" borderId="3" xfId="0" applyBorder="1"/>
    <xf numFmtId="164" fontId="0" fillId="0" borderId="4" xfId="0" applyNumberFormat="1" applyBorder="1"/>
    <xf numFmtId="10" fontId="0" fillId="0" borderId="5" xfId="2" applyNumberFormat="1" applyFont="1" applyBorder="1"/>
    <xf numFmtId="0" fontId="0" fillId="0" borderId="6" xfId="0" applyBorder="1"/>
    <xf numFmtId="164" fontId="0" fillId="0" borderId="1" xfId="0" applyNumberFormat="1" applyBorder="1"/>
    <xf numFmtId="10" fontId="0" fillId="0" borderId="7" xfId="2" applyNumberFormat="1" applyFont="1" applyBorder="1"/>
    <xf numFmtId="0" fontId="0" fillId="0" borderId="8" xfId="0" applyBorder="1"/>
    <xf numFmtId="164" fontId="0" fillId="0" borderId="9" xfId="0" applyNumberFormat="1" applyBorder="1"/>
    <xf numFmtId="10" fontId="0" fillId="0" borderId="10" xfId="2" applyNumberFormat="1" applyFont="1" applyBorder="1"/>
    <xf numFmtId="0" fontId="0" fillId="0" borderId="11" xfId="0" applyBorder="1"/>
    <xf numFmtId="164" fontId="0" fillId="0" borderId="2" xfId="0" applyNumberFormat="1" applyBorder="1"/>
    <xf numFmtId="10" fontId="0" fillId="0" borderId="12" xfId="2" applyNumberFormat="1" applyFont="1" applyBorder="1"/>
    <xf numFmtId="0" fontId="6" fillId="0" borderId="13" xfId="0" applyFont="1" applyBorder="1" applyAlignment="1">
      <alignment horizontal="right"/>
    </xf>
    <xf numFmtId="164" fontId="6" fillId="0" borderId="14" xfId="0" applyNumberFormat="1" applyFont="1" applyBorder="1"/>
    <xf numFmtId="9" fontId="6" fillId="0" borderId="15" xfId="2" applyFont="1" applyBorder="1"/>
    <xf numFmtId="165" fontId="0" fillId="0" borderId="0" xfId="0" applyNumberFormat="1"/>
    <xf numFmtId="3" fontId="0" fillId="0" borderId="0" xfId="0" applyNumberForma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1029167</xdr:colOff>
      <xdr:row>0</xdr:row>
      <xdr:rowOff>213361</xdr:rowOff>
    </xdr:from>
    <xdr:ext cx="1499040" cy="569201"/>
    <xdr:pic>
      <xdr:nvPicPr>
        <xdr:cNvPr id="2" name="Imagen 1">
          <a:extLst>
            <a:ext uri="{FF2B5EF4-FFF2-40B4-BE49-F238E27FC236}">
              <a16:creationId xmlns:a16="http://schemas.microsoft.com/office/drawing/2014/main" id="{523AB0EC-24A3-4D69-A21A-FEFA962A0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717" y="213361"/>
          <a:ext cx="1499040" cy="56920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Otros%20varios\Solicitud%20Coberturas\2016-1\6_Reportes%20coberturas%202016-1%20GASES%20DEL%20CARIBE%20email%2029abr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DH-Gas/Shared%20Documents/Cobertura%20Redes/2024/COBERTURA%203-2024/PROVIGAS%20II-202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BERTURAS\2017\Coberturas%20III%20Trimestre%20de%202017\Coberturas%20III%20Trimestre%20de%202017%20trabajo\OP&amp;S%20COBERTURAS%20III%20Trim%202017%20GL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ato_Empresas"/>
      <sheetName val="DANE"/>
      <sheetName val="Mcpio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ato_Empresas"/>
      <sheetName val="DANE"/>
      <sheetName val="Mcpio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ato_Empresas"/>
      <sheetName val="DANE"/>
      <sheetName val="Mcpio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2F414-DAF2-43A6-A786-AE1B115B2A1C}">
  <dimension ref="A1:T399"/>
  <sheetViews>
    <sheetView showGridLines="0" tabSelected="1" zoomScale="70" zoomScaleNormal="70" workbookViewId="0">
      <pane ySplit="4" topLeftCell="A354" activePane="bottomLeft" state="frozen"/>
      <selection activeCell="C1" sqref="C1"/>
      <selection pane="bottomLeft" activeCell="B393" sqref="B393"/>
    </sheetView>
  </sheetViews>
  <sheetFormatPr baseColWidth="10" defaultColWidth="8.85546875" defaultRowHeight="15" x14ac:dyDescent="0.25"/>
  <cols>
    <col min="2" max="2" width="107.140625" customWidth="1"/>
    <col min="3" max="3" width="19.7109375" customWidth="1"/>
    <col min="4" max="4" width="22.7109375" customWidth="1"/>
    <col min="5" max="5" width="29.28515625" bestFit="1" customWidth="1"/>
    <col min="6" max="6" width="22.28515625" customWidth="1"/>
    <col min="7" max="7" width="26.140625" customWidth="1"/>
    <col min="8" max="8" width="20.28515625" customWidth="1"/>
    <col min="9" max="11" width="13.140625" bestFit="1" customWidth="1"/>
    <col min="12" max="12" width="12.85546875" bestFit="1" customWidth="1"/>
    <col min="13" max="14" width="11.140625" bestFit="1" customWidth="1"/>
    <col min="15" max="15" width="25.85546875" bestFit="1" customWidth="1"/>
    <col min="16" max="16" width="25" bestFit="1" customWidth="1"/>
    <col min="17" max="17" width="24.42578125" bestFit="1" customWidth="1"/>
    <col min="18" max="18" width="22.42578125" style="19" customWidth="1"/>
    <col min="19" max="19" width="22.28515625" style="19" customWidth="1"/>
  </cols>
  <sheetData>
    <row r="1" spans="1:20" s="1" customFormat="1" ht="18.75" x14ac:dyDescent="0.4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2"/>
      <c r="R1" s="4"/>
      <c r="S1" s="5"/>
      <c r="T1" s="2"/>
    </row>
    <row r="2" spans="1:20" s="1" customFormat="1" ht="44.25" customHeight="1" x14ac:dyDescent="0.4">
      <c r="B2" s="6"/>
      <c r="C2" s="6"/>
      <c r="D2" s="7" t="s">
        <v>0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2"/>
    </row>
    <row r="3" spans="1:20" s="1" customFormat="1" ht="18.75" x14ac:dyDescent="0.4"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"/>
      <c r="R3" s="4"/>
      <c r="S3" s="5"/>
      <c r="T3" s="2"/>
    </row>
    <row r="4" spans="1:20" s="9" customFormat="1" ht="56.25" x14ac:dyDescent="0.25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</row>
    <row r="5" spans="1:20" x14ac:dyDescent="0.25">
      <c r="A5" s="10">
        <v>1408</v>
      </c>
      <c r="B5" s="10" t="s">
        <v>20</v>
      </c>
      <c r="C5" s="10">
        <v>81001</v>
      </c>
      <c r="D5" s="10" t="s">
        <v>21</v>
      </c>
      <c r="E5" s="10" t="s">
        <v>21</v>
      </c>
      <c r="F5" s="10" t="s">
        <v>22</v>
      </c>
      <c r="G5" s="11">
        <v>21350</v>
      </c>
      <c r="H5" s="11">
        <v>14500</v>
      </c>
      <c r="I5" s="11">
        <v>6187</v>
      </c>
      <c r="J5" s="11">
        <v>1188</v>
      </c>
      <c r="K5" s="11">
        <v>13</v>
      </c>
      <c r="L5" s="11"/>
      <c r="M5" s="11"/>
      <c r="N5" s="11"/>
      <c r="O5" s="11"/>
      <c r="P5" s="11"/>
      <c r="Q5" s="11">
        <f t="shared" ref="Q5:Q68" si="0">SUM(I5:P5)</f>
        <v>7388</v>
      </c>
      <c r="R5" s="12">
        <f t="shared" ref="R5:R68" si="1">H5/G5</f>
        <v>0.67915690866510536</v>
      </c>
      <c r="S5" s="12">
        <f t="shared" ref="S5:S68" si="2">(SUM(I5:N5))/G5</f>
        <v>0.34604215456674475</v>
      </c>
    </row>
    <row r="6" spans="1:20" x14ac:dyDescent="0.25">
      <c r="A6" s="10">
        <v>1408</v>
      </c>
      <c r="B6" s="10" t="s">
        <v>20</v>
      </c>
      <c r="C6" s="10">
        <v>81220</v>
      </c>
      <c r="D6" s="10" t="s">
        <v>21</v>
      </c>
      <c r="E6" s="10" t="s">
        <v>23</v>
      </c>
      <c r="F6" s="10" t="s">
        <v>22</v>
      </c>
      <c r="G6" s="11">
        <v>1120</v>
      </c>
      <c r="H6" s="11">
        <v>1120</v>
      </c>
      <c r="I6" s="11">
        <v>945</v>
      </c>
      <c r="J6" s="11">
        <v>117</v>
      </c>
      <c r="K6" s="11">
        <v>1</v>
      </c>
      <c r="L6" s="11"/>
      <c r="M6" s="11"/>
      <c r="N6" s="11"/>
      <c r="O6" s="11"/>
      <c r="P6" s="11"/>
      <c r="Q6" s="11">
        <f t="shared" si="0"/>
        <v>1063</v>
      </c>
      <c r="R6" s="12">
        <f t="shared" si="1"/>
        <v>1</v>
      </c>
      <c r="S6" s="12">
        <f t="shared" si="2"/>
        <v>0.94910714285714282</v>
      </c>
    </row>
    <row r="7" spans="1:20" x14ac:dyDescent="0.25">
      <c r="A7" s="10">
        <v>1408</v>
      </c>
      <c r="B7" s="10" t="s">
        <v>20</v>
      </c>
      <c r="C7" s="10">
        <v>81591</v>
      </c>
      <c r="D7" s="10" t="s">
        <v>21</v>
      </c>
      <c r="E7" s="10" t="s">
        <v>24</v>
      </c>
      <c r="F7" s="10" t="s">
        <v>22</v>
      </c>
      <c r="G7" s="11">
        <v>1063</v>
      </c>
      <c r="H7" s="11">
        <v>1063</v>
      </c>
      <c r="I7" s="11">
        <v>1041</v>
      </c>
      <c r="J7" s="11">
        <v>2</v>
      </c>
      <c r="K7" s="11"/>
      <c r="L7" s="11"/>
      <c r="M7" s="11"/>
      <c r="N7" s="11"/>
      <c r="O7" s="11"/>
      <c r="P7" s="11"/>
      <c r="Q7" s="11">
        <f t="shared" si="0"/>
        <v>1043</v>
      </c>
      <c r="R7" s="12">
        <f t="shared" si="1"/>
        <v>1</v>
      </c>
      <c r="S7" s="12">
        <f t="shared" si="2"/>
        <v>0.98118532455315144</v>
      </c>
    </row>
    <row r="8" spans="1:20" x14ac:dyDescent="0.25">
      <c r="A8" s="10">
        <v>1389</v>
      </c>
      <c r="B8" s="10" t="s">
        <v>25</v>
      </c>
      <c r="C8" s="10">
        <v>23090</v>
      </c>
      <c r="D8" s="10" t="s">
        <v>26</v>
      </c>
      <c r="E8" s="10" t="s">
        <v>27</v>
      </c>
      <c r="F8" s="10" t="s">
        <v>22</v>
      </c>
      <c r="G8" s="11">
        <v>1000</v>
      </c>
      <c r="H8" s="11">
        <v>500</v>
      </c>
      <c r="I8" s="11">
        <v>343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f t="shared" si="0"/>
        <v>343</v>
      </c>
      <c r="R8" s="12">
        <f t="shared" si="1"/>
        <v>0.5</v>
      </c>
      <c r="S8" s="12">
        <f t="shared" si="2"/>
        <v>0.34300000000000003</v>
      </c>
    </row>
    <row r="9" spans="1:20" x14ac:dyDescent="0.25">
      <c r="A9" s="10">
        <v>1389</v>
      </c>
      <c r="B9" s="10" t="s">
        <v>25</v>
      </c>
      <c r="C9" s="10">
        <v>23162</v>
      </c>
      <c r="D9" s="10" t="s">
        <v>26</v>
      </c>
      <c r="E9" s="10" t="s">
        <v>28</v>
      </c>
      <c r="F9" s="10" t="s">
        <v>22</v>
      </c>
      <c r="G9" s="11">
        <v>1000</v>
      </c>
      <c r="H9" s="11">
        <v>900</v>
      </c>
      <c r="I9" s="11">
        <v>873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f t="shared" si="0"/>
        <v>873</v>
      </c>
      <c r="R9" s="12">
        <f t="shared" si="1"/>
        <v>0.9</v>
      </c>
      <c r="S9" s="12">
        <f t="shared" si="2"/>
        <v>0.873</v>
      </c>
    </row>
    <row r="10" spans="1:20" x14ac:dyDescent="0.25">
      <c r="A10" s="10">
        <v>1389</v>
      </c>
      <c r="B10" s="10" t="s">
        <v>25</v>
      </c>
      <c r="C10" s="10">
        <v>23001</v>
      </c>
      <c r="D10" s="10" t="s">
        <v>26</v>
      </c>
      <c r="E10" s="10" t="s">
        <v>29</v>
      </c>
      <c r="F10" s="10" t="s">
        <v>22</v>
      </c>
      <c r="G10" s="11">
        <v>1000</v>
      </c>
      <c r="H10" s="11">
        <v>800</v>
      </c>
      <c r="I10" s="11">
        <v>795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f t="shared" si="0"/>
        <v>795</v>
      </c>
      <c r="R10" s="12">
        <f t="shared" si="1"/>
        <v>0.8</v>
      </c>
      <c r="S10" s="12">
        <f t="shared" si="2"/>
        <v>0.79500000000000004</v>
      </c>
    </row>
    <row r="11" spans="1:20" x14ac:dyDescent="0.25">
      <c r="A11" s="10">
        <v>1389</v>
      </c>
      <c r="B11" s="10" t="s">
        <v>25</v>
      </c>
      <c r="C11" s="10">
        <v>23686</v>
      </c>
      <c r="D11" s="10" t="s">
        <v>26</v>
      </c>
      <c r="E11" s="10" t="s">
        <v>30</v>
      </c>
      <c r="F11" s="10" t="s">
        <v>22</v>
      </c>
      <c r="G11" s="11">
        <v>1000</v>
      </c>
      <c r="H11" s="11">
        <v>300</v>
      </c>
      <c r="I11" s="11">
        <v>291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f t="shared" si="0"/>
        <v>291</v>
      </c>
      <c r="R11" s="12">
        <f t="shared" si="1"/>
        <v>0.3</v>
      </c>
      <c r="S11" s="12">
        <f t="shared" si="2"/>
        <v>0.29099999999999998</v>
      </c>
    </row>
    <row r="12" spans="1:20" x14ac:dyDescent="0.25">
      <c r="A12" s="13">
        <v>1372</v>
      </c>
      <c r="B12" s="13" t="s">
        <v>31</v>
      </c>
      <c r="C12" s="13">
        <v>50330</v>
      </c>
      <c r="D12" s="13" t="s">
        <v>32</v>
      </c>
      <c r="E12" s="13" t="s">
        <v>33</v>
      </c>
      <c r="F12" s="13" t="s">
        <v>22</v>
      </c>
      <c r="G12" s="14">
        <v>1800</v>
      </c>
      <c r="H12" s="14">
        <v>379</v>
      </c>
      <c r="I12" s="14">
        <v>137</v>
      </c>
      <c r="J12" s="14">
        <v>137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1</v>
      </c>
      <c r="Q12" s="14">
        <f t="shared" si="0"/>
        <v>275</v>
      </c>
      <c r="R12" s="15">
        <f t="shared" si="1"/>
        <v>0.21055555555555555</v>
      </c>
      <c r="S12" s="15">
        <f t="shared" si="2"/>
        <v>0.15222222222222223</v>
      </c>
    </row>
    <row r="13" spans="1:20" x14ac:dyDescent="0.25">
      <c r="A13" s="10">
        <v>1345</v>
      </c>
      <c r="B13" s="10" t="s">
        <v>34</v>
      </c>
      <c r="C13" s="10">
        <v>5890</v>
      </c>
      <c r="D13" s="10" t="s">
        <v>35</v>
      </c>
      <c r="E13" s="10" t="s">
        <v>36</v>
      </c>
      <c r="F13" s="10" t="s">
        <v>22</v>
      </c>
      <c r="G13" s="11">
        <v>24023</v>
      </c>
      <c r="H13" s="11">
        <v>300</v>
      </c>
      <c r="I13" s="11">
        <v>203</v>
      </c>
      <c r="J13" s="11">
        <v>42</v>
      </c>
      <c r="K13" s="11">
        <v>1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f t="shared" si="0"/>
        <v>246</v>
      </c>
      <c r="R13" s="12">
        <f t="shared" si="1"/>
        <v>1.2488032302376889E-2</v>
      </c>
      <c r="S13" s="12">
        <f t="shared" si="2"/>
        <v>1.0240186487949049E-2</v>
      </c>
    </row>
    <row r="14" spans="1:20" x14ac:dyDescent="0.25">
      <c r="A14" s="10">
        <v>1345</v>
      </c>
      <c r="B14" s="10" t="s">
        <v>34</v>
      </c>
      <c r="C14" s="10">
        <v>81065</v>
      </c>
      <c r="D14" s="10" t="s">
        <v>21</v>
      </c>
      <c r="E14" s="10" t="s">
        <v>37</v>
      </c>
      <c r="F14" s="10" t="s">
        <v>22</v>
      </c>
      <c r="G14" s="11">
        <v>5794</v>
      </c>
      <c r="H14" s="11">
        <v>3705</v>
      </c>
      <c r="I14" s="11">
        <v>2680</v>
      </c>
      <c r="J14" s="11">
        <v>1023</v>
      </c>
      <c r="K14" s="11">
        <v>2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f t="shared" si="0"/>
        <v>3705</v>
      </c>
      <c r="R14" s="12">
        <f t="shared" si="1"/>
        <v>0.63945460821539524</v>
      </c>
      <c r="S14" s="12">
        <f t="shared" si="2"/>
        <v>0.63945460821539524</v>
      </c>
    </row>
    <row r="15" spans="1:20" x14ac:dyDescent="0.25">
      <c r="A15" s="10">
        <v>1345</v>
      </c>
      <c r="B15" s="10" t="s">
        <v>34</v>
      </c>
      <c r="C15" s="10">
        <v>13670</v>
      </c>
      <c r="D15" s="10" t="s">
        <v>38</v>
      </c>
      <c r="E15" s="10" t="s">
        <v>39</v>
      </c>
      <c r="F15" s="10" t="s">
        <v>22</v>
      </c>
      <c r="G15" s="11">
        <v>29948</v>
      </c>
      <c r="H15" s="11">
        <v>200</v>
      </c>
      <c r="I15" s="11">
        <v>148</v>
      </c>
      <c r="J15" s="11">
        <v>7</v>
      </c>
      <c r="K15" s="11">
        <v>2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f t="shared" si="0"/>
        <v>157</v>
      </c>
      <c r="R15" s="12">
        <f t="shared" si="1"/>
        <v>6.6782422866301589E-3</v>
      </c>
      <c r="S15" s="12">
        <f t="shared" si="2"/>
        <v>5.242420195004675E-3</v>
      </c>
    </row>
    <row r="16" spans="1:20" x14ac:dyDescent="0.25">
      <c r="A16" s="10">
        <v>1345</v>
      </c>
      <c r="B16" s="10" t="s">
        <v>34</v>
      </c>
      <c r="C16" s="10">
        <v>20710</v>
      </c>
      <c r="D16" s="10" t="s">
        <v>40</v>
      </c>
      <c r="E16" s="10" t="s">
        <v>41</v>
      </c>
      <c r="F16" s="10" t="s">
        <v>22</v>
      </c>
      <c r="G16" s="11">
        <v>2405</v>
      </c>
      <c r="H16" s="11">
        <v>150</v>
      </c>
      <c r="I16" s="11">
        <v>74</v>
      </c>
      <c r="J16" s="11">
        <v>17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f t="shared" si="0"/>
        <v>91</v>
      </c>
      <c r="R16" s="12">
        <f t="shared" si="1"/>
        <v>6.2370062370062374E-2</v>
      </c>
      <c r="S16" s="12">
        <f t="shared" si="2"/>
        <v>3.783783783783784E-2</v>
      </c>
    </row>
    <row r="17" spans="1:19" x14ac:dyDescent="0.25">
      <c r="A17" s="10">
        <v>1345</v>
      </c>
      <c r="B17" s="10" t="s">
        <v>34</v>
      </c>
      <c r="C17" s="10">
        <v>25320</v>
      </c>
      <c r="D17" s="10" t="s">
        <v>42</v>
      </c>
      <c r="E17" s="10" t="s">
        <v>43</v>
      </c>
      <c r="F17" s="10" t="s">
        <v>22</v>
      </c>
      <c r="G17" s="11">
        <v>6642</v>
      </c>
      <c r="H17" s="11">
        <v>191</v>
      </c>
      <c r="I17" s="11">
        <v>5</v>
      </c>
      <c r="J17" s="11">
        <v>187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f t="shared" si="0"/>
        <v>192</v>
      </c>
      <c r="R17" s="12">
        <f t="shared" si="1"/>
        <v>2.8756398675097862E-2</v>
      </c>
      <c r="S17" s="12">
        <f t="shared" si="2"/>
        <v>2.8906955736224028E-2</v>
      </c>
    </row>
    <row r="18" spans="1:19" x14ac:dyDescent="0.25">
      <c r="A18" s="10">
        <v>1345</v>
      </c>
      <c r="B18" s="10" t="s">
        <v>34</v>
      </c>
      <c r="C18" s="10">
        <v>25572</v>
      </c>
      <c r="D18" s="10" t="s">
        <v>42</v>
      </c>
      <c r="E18" s="10" t="s">
        <v>44</v>
      </c>
      <c r="F18" s="10" t="s">
        <v>22</v>
      </c>
      <c r="G18" s="11">
        <v>1806</v>
      </c>
      <c r="H18" s="11">
        <v>255</v>
      </c>
      <c r="I18" s="11">
        <v>238</v>
      </c>
      <c r="J18" s="11">
        <v>20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f t="shared" si="0"/>
        <v>258</v>
      </c>
      <c r="R18" s="12">
        <f t="shared" si="1"/>
        <v>0.14119601328903655</v>
      </c>
      <c r="S18" s="12">
        <f t="shared" si="2"/>
        <v>0.14285714285714285</v>
      </c>
    </row>
    <row r="19" spans="1:19" x14ac:dyDescent="0.25">
      <c r="A19" s="10">
        <v>1345</v>
      </c>
      <c r="B19" s="10" t="s">
        <v>34</v>
      </c>
      <c r="C19" s="10">
        <v>41006</v>
      </c>
      <c r="D19" s="10" t="s">
        <v>45</v>
      </c>
      <c r="E19" s="10" t="s">
        <v>46</v>
      </c>
      <c r="F19" s="10" t="s">
        <v>22</v>
      </c>
      <c r="G19" s="11">
        <v>8512</v>
      </c>
      <c r="H19" s="11">
        <v>261</v>
      </c>
      <c r="I19" s="11">
        <v>157</v>
      </c>
      <c r="J19" s="11">
        <v>104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f t="shared" si="0"/>
        <v>261</v>
      </c>
      <c r="R19" s="12">
        <f t="shared" si="1"/>
        <v>3.0662593984962405E-2</v>
      </c>
      <c r="S19" s="12">
        <f t="shared" si="2"/>
        <v>3.0662593984962405E-2</v>
      </c>
    </row>
    <row r="20" spans="1:19" x14ac:dyDescent="0.25">
      <c r="A20" s="10">
        <v>1345</v>
      </c>
      <c r="B20" s="10" t="s">
        <v>34</v>
      </c>
      <c r="C20" s="10">
        <v>54385</v>
      </c>
      <c r="D20" s="10" t="s">
        <v>47</v>
      </c>
      <c r="E20" s="10" t="s">
        <v>48</v>
      </c>
      <c r="F20" s="10" t="s">
        <v>22</v>
      </c>
      <c r="G20" s="11">
        <v>3623</v>
      </c>
      <c r="H20" s="11">
        <v>379</v>
      </c>
      <c r="I20" s="11">
        <v>346</v>
      </c>
      <c r="J20" s="11">
        <v>33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f t="shared" si="0"/>
        <v>379</v>
      </c>
      <c r="R20" s="12">
        <f t="shared" si="1"/>
        <v>0.10460943969086392</v>
      </c>
      <c r="S20" s="12">
        <f t="shared" si="2"/>
        <v>0.10460943969086392</v>
      </c>
    </row>
    <row r="21" spans="1:19" x14ac:dyDescent="0.25">
      <c r="A21" s="10">
        <v>1345</v>
      </c>
      <c r="B21" s="10" t="s">
        <v>34</v>
      </c>
      <c r="C21" s="10">
        <v>68167</v>
      </c>
      <c r="D21" s="10" t="s">
        <v>49</v>
      </c>
      <c r="E21" s="10" t="s">
        <v>50</v>
      </c>
      <c r="F21" s="10" t="s">
        <v>22</v>
      </c>
      <c r="G21" s="11">
        <v>3230</v>
      </c>
      <c r="H21" s="11">
        <v>177</v>
      </c>
      <c r="I21" s="11">
        <v>48</v>
      </c>
      <c r="J21" s="11">
        <v>25</v>
      </c>
      <c r="K21" s="11">
        <v>112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f t="shared" si="0"/>
        <v>185</v>
      </c>
      <c r="R21" s="12">
        <f t="shared" si="1"/>
        <v>5.4798761609907119E-2</v>
      </c>
      <c r="S21" s="12">
        <f t="shared" si="2"/>
        <v>5.7275541795665637E-2</v>
      </c>
    </row>
    <row r="22" spans="1:19" x14ac:dyDescent="0.25">
      <c r="A22" s="10">
        <v>1345</v>
      </c>
      <c r="B22" s="10" t="s">
        <v>34</v>
      </c>
      <c r="C22" s="10">
        <v>68229</v>
      </c>
      <c r="D22" s="10" t="s">
        <v>49</v>
      </c>
      <c r="E22" s="10" t="s">
        <v>51</v>
      </c>
      <c r="F22" s="10" t="s">
        <v>22</v>
      </c>
      <c r="G22" s="11">
        <v>2135</v>
      </c>
      <c r="H22" s="11">
        <v>680</v>
      </c>
      <c r="I22" s="11">
        <v>77</v>
      </c>
      <c r="J22" s="11">
        <v>544</v>
      </c>
      <c r="K22" s="11">
        <v>40</v>
      </c>
      <c r="L22" s="11">
        <v>0</v>
      </c>
      <c r="M22" s="11">
        <v>0</v>
      </c>
      <c r="N22" s="11">
        <v>0</v>
      </c>
      <c r="O22" s="11">
        <v>4</v>
      </c>
      <c r="P22" s="11">
        <v>0</v>
      </c>
      <c r="Q22" s="11">
        <f t="shared" si="0"/>
        <v>665</v>
      </c>
      <c r="R22" s="12">
        <f t="shared" si="1"/>
        <v>0.31850117096018737</v>
      </c>
      <c r="S22" s="12">
        <f t="shared" si="2"/>
        <v>0.30960187353629975</v>
      </c>
    </row>
    <row r="23" spans="1:19" x14ac:dyDescent="0.25">
      <c r="A23" s="10">
        <v>1345</v>
      </c>
      <c r="B23" s="10" t="s">
        <v>34</v>
      </c>
      <c r="C23" s="10">
        <v>68418</v>
      </c>
      <c r="D23" s="10" t="s">
        <v>49</v>
      </c>
      <c r="E23" s="10" t="s">
        <v>52</v>
      </c>
      <c r="F23" s="10" t="s">
        <v>22</v>
      </c>
      <c r="G23" s="11">
        <v>6538</v>
      </c>
      <c r="H23" s="11">
        <v>1805</v>
      </c>
      <c r="I23" s="11">
        <v>1108</v>
      </c>
      <c r="J23" s="11">
        <v>735</v>
      </c>
      <c r="K23" s="11">
        <v>81</v>
      </c>
      <c r="L23" s="11">
        <v>32</v>
      </c>
      <c r="M23" s="11">
        <v>0</v>
      </c>
      <c r="N23" s="11">
        <v>0</v>
      </c>
      <c r="O23" s="11">
        <v>0</v>
      </c>
      <c r="P23" s="11">
        <v>0</v>
      </c>
      <c r="Q23" s="11">
        <f t="shared" si="0"/>
        <v>1956</v>
      </c>
      <c r="R23" s="12">
        <f t="shared" si="1"/>
        <v>0.27607831141021721</v>
      </c>
      <c r="S23" s="12">
        <f t="shared" si="2"/>
        <v>0.29917405934536556</v>
      </c>
    </row>
    <row r="24" spans="1:19" x14ac:dyDescent="0.25">
      <c r="A24" s="10">
        <v>1345</v>
      </c>
      <c r="B24" s="10" t="s">
        <v>34</v>
      </c>
      <c r="C24" s="10">
        <v>68464</v>
      </c>
      <c r="D24" s="10" t="s">
        <v>49</v>
      </c>
      <c r="E24" s="10" t="s">
        <v>53</v>
      </c>
      <c r="F24" s="10" t="s">
        <v>22</v>
      </c>
      <c r="G24" s="11">
        <v>2989</v>
      </c>
      <c r="H24" s="11">
        <v>181</v>
      </c>
      <c r="I24" s="11">
        <v>68</v>
      </c>
      <c r="J24" s="11">
        <v>113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f t="shared" si="0"/>
        <v>181</v>
      </c>
      <c r="R24" s="12">
        <f t="shared" si="1"/>
        <v>6.0555369688859148E-2</v>
      </c>
      <c r="S24" s="12">
        <f t="shared" si="2"/>
        <v>6.0555369688859148E-2</v>
      </c>
    </row>
    <row r="25" spans="1:19" x14ac:dyDescent="0.25">
      <c r="A25" s="10">
        <v>1345</v>
      </c>
      <c r="B25" s="10" t="s">
        <v>34</v>
      </c>
      <c r="C25" s="10">
        <v>68533</v>
      </c>
      <c r="D25" s="10" t="s">
        <v>49</v>
      </c>
      <c r="E25" s="10" t="s">
        <v>54</v>
      </c>
      <c r="F25" s="10" t="s">
        <v>22</v>
      </c>
      <c r="G25" s="11">
        <v>575</v>
      </c>
      <c r="H25" s="11">
        <v>30</v>
      </c>
      <c r="I25" s="11">
        <v>0</v>
      </c>
      <c r="J25" s="11">
        <v>28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f t="shared" si="0"/>
        <v>28</v>
      </c>
      <c r="R25" s="12">
        <f t="shared" si="1"/>
        <v>5.2173913043478258E-2</v>
      </c>
      <c r="S25" s="12">
        <f t="shared" si="2"/>
        <v>4.8695652173913043E-2</v>
      </c>
    </row>
    <row r="26" spans="1:19" x14ac:dyDescent="0.25">
      <c r="A26" s="10">
        <v>1345</v>
      </c>
      <c r="B26" s="10" t="s">
        <v>34</v>
      </c>
      <c r="C26" s="10">
        <v>68615</v>
      </c>
      <c r="D26" s="10" t="s">
        <v>49</v>
      </c>
      <c r="E26" s="10" t="s">
        <v>55</v>
      </c>
      <c r="F26" s="10" t="s">
        <v>22</v>
      </c>
      <c r="G26" s="11">
        <v>2734</v>
      </c>
      <c r="H26" s="11">
        <v>180</v>
      </c>
      <c r="I26" s="11">
        <v>6</v>
      </c>
      <c r="J26" s="11">
        <v>9</v>
      </c>
      <c r="K26" s="11">
        <v>145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f t="shared" si="0"/>
        <v>160</v>
      </c>
      <c r="R26" s="12">
        <f t="shared" si="1"/>
        <v>6.5837600585223116E-2</v>
      </c>
      <c r="S26" s="12">
        <f t="shared" si="2"/>
        <v>5.8522311631309436E-2</v>
      </c>
    </row>
    <row r="27" spans="1:19" x14ac:dyDescent="0.25">
      <c r="A27" s="10">
        <v>1345</v>
      </c>
      <c r="B27" s="10" t="s">
        <v>34</v>
      </c>
      <c r="C27" s="10">
        <v>68679</v>
      </c>
      <c r="D27" s="10" t="s">
        <v>49</v>
      </c>
      <c r="E27" s="10" t="s">
        <v>56</v>
      </c>
      <c r="F27" s="10" t="s">
        <v>22</v>
      </c>
      <c r="G27" s="11">
        <v>22522</v>
      </c>
      <c r="H27" s="11">
        <v>2950</v>
      </c>
      <c r="I27" s="11">
        <v>27</v>
      </c>
      <c r="J27" s="11">
        <v>242</v>
      </c>
      <c r="K27" s="11">
        <v>2134</v>
      </c>
      <c r="L27" s="11">
        <v>367</v>
      </c>
      <c r="M27" s="11">
        <v>117</v>
      </c>
      <c r="N27" s="11">
        <v>0</v>
      </c>
      <c r="O27" s="11">
        <v>43</v>
      </c>
      <c r="P27" s="11">
        <v>0</v>
      </c>
      <c r="Q27" s="11">
        <f t="shared" si="0"/>
        <v>2930</v>
      </c>
      <c r="R27" s="12">
        <f t="shared" si="1"/>
        <v>0.13098303880650031</v>
      </c>
      <c r="S27" s="12">
        <f t="shared" si="2"/>
        <v>0.1281857739099547</v>
      </c>
    </row>
    <row r="28" spans="1:19" x14ac:dyDescent="0.25">
      <c r="A28" s="10">
        <v>1345</v>
      </c>
      <c r="B28" s="10" t="s">
        <v>34</v>
      </c>
      <c r="C28" s="10">
        <v>68872</v>
      </c>
      <c r="D28" s="10" t="s">
        <v>49</v>
      </c>
      <c r="E28" s="10" t="s">
        <v>57</v>
      </c>
      <c r="F28" s="10" t="s">
        <v>22</v>
      </c>
      <c r="G28" s="11">
        <v>2107</v>
      </c>
      <c r="H28" s="11">
        <v>1116</v>
      </c>
      <c r="I28" s="11">
        <v>212</v>
      </c>
      <c r="J28" s="11">
        <v>715</v>
      </c>
      <c r="K28" s="11">
        <v>231</v>
      </c>
      <c r="L28" s="11">
        <v>0</v>
      </c>
      <c r="M28" s="11">
        <v>0</v>
      </c>
      <c r="N28" s="11">
        <v>0</v>
      </c>
      <c r="O28" s="11">
        <v>13</v>
      </c>
      <c r="P28" s="11">
        <v>0</v>
      </c>
      <c r="Q28" s="11">
        <f t="shared" si="0"/>
        <v>1171</v>
      </c>
      <c r="R28" s="12">
        <f t="shared" si="1"/>
        <v>0.52966302800189846</v>
      </c>
      <c r="S28" s="12">
        <f t="shared" si="2"/>
        <v>0.54959658281917423</v>
      </c>
    </row>
    <row r="29" spans="1:19" x14ac:dyDescent="0.25">
      <c r="A29" s="10">
        <v>1345</v>
      </c>
      <c r="B29" s="10" t="s">
        <v>34</v>
      </c>
      <c r="C29" s="10">
        <v>70820</v>
      </c>
      <c r="D29" s="10" t="s">
        <v>58</v>
      </c>
      <c r="E29" s="10" t="s">
        <v>59</v>
      </c>
      <c r="F29" s="10" t="s">
        <v>22</v>
      </c>
      <c r="G29" s="11">
        <v>36000</v>
      </c>
      <c r="H29" s="11">
        <v>500</v>
      </c>
      <c r="I29" s="11">
        <v>377</v>
      </c>
      <c r="J29" s="11">
        <v>3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f t="shared" si="0"/>
        <v>380</v>
      </c>
      <c r="R29" s="12">
        <f t="shared" si="1"/>
        <v>1.3888888888888888E-2</v>
      </c>
      <c r="S29" s="12">
        <f t="shared" si="2"/>
        <v>1.0555555555555556E-2</v>
      </c>
    </row>
    <row r="30" spans="1:19" x14ac:dyDescent="0.25">
      <c r="A30" s="10">
        <v>1345</v>
      </c>
      <c r="B30" s="10" t="s">
        <v>34</v>
      </c>
      <c r="C30" s="10">
        <v>73168</v>
      </c>
      <c r="D30" s="10" t="s">
        <v>60</v>
      </c>
      <c r="E30" s="10" t="s">
        <v>61</v>
      </c>
      <c r="F30" s="10" t="s">
        <v>22</v>
      </c>
      <c r="G30" s="11">
        <v>55128</v>
      </c>
      <c r="H30" s="11">
        <v>100</v>
      </c>
      <c r="I30" s="11">
        <v>31</v>
      </c>
      <c r="J30" s="11">
        <v>42</v>
      </c>
      <c r="K30" s="11">
        <v>1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f t="shared" si="0"/>
        <v>74</v>
      </c>
      <c r="R30" s="12">
        <f t="shared" si="1"/>
        <v>1.8139602379915831E-3</v>
      </c>
      <c r="S30" s="12">
        <f t="shared" si="2"/>
        <v>1.3423305761137716E-3</v>
      </c>
    </row>
    <row r="31" spans="1:19" x14ac:dyDescent="0.25">
      <c r="A31" s="10">
        <v>1345</v>
      </c>
      <c r="B31" s="10" t="s">
        <v>34</v>
      </c>
      <c r="C31" s="10">
        <v>76233</v>
      </c>
      <c r="D31" s="10" t="s">
        <v>62</v>
      </c>
      <c r="E31" s="10" t="s">
        <v>63</v>
      </c>
      <c r="F31" s="10" t="s">
        <v>22</v>
      </c>
      <c r="G31" s="11">
        <v>49864</v>
      </c>
      <c r="H31" s="11">
        <v>500</v>
      </c>
      <c r="I31" s="11">
        <v>193</v>
      </c>
      <c r="J31" s="11">
        <v>123</v>
      </c>
      <c r="K31" s="11">
        <v>12</v>
      </c>
      <c r="L31" s="11">
        <v>0</v>
      </c>
      <c r="M31" s="11">
        <v>1</v>
      </c>
      <c r="N31" s="11">
        <v>0</v>
      </c>
      <c r="O31" s="11">
        <v>0</v>
      </c>
      <c r="P31" s="11">
        <v>0</v>
      </c>
      <c r="Q31" s="11">
        <f t="shared" si="0"/>
        <v>329</v>
      </c>
      <c r="R31" s="12">
        <f t="shared" si="1"/>
        <v>1.0027274185785336E-2</v>
      </c>
      <c r="S31" s="12">
        <f t="shared" si="2"/>
        <v>6.597946414246751E-3</v>
      </c>
    </row>
    <row r="32" spans="1:19" x14ac:dyDescent="0.25">
      <c r="A32" s="13">
        <v>1390</v>
      </c>
      <c r="B32" s="13" t="s">
        <v>64</v>
      </c>
      <c r="C32" s="13">
        <v>54051</v>
      </c>
      <c r="D32" s="13" t="s">
        <v>47</v>
      </c>
      <c r="E32" s="13" t="s">
        <v>65</v>
      </c>
      <c r="F32" s="13" t="s">
        <v>22</v>
      </c>
      <c r="G32" s="14">
        <v>1600</v>
      </c>
      <c r="H32" s="14">
        <v>800</v>
      </c>
      <c r="I32" s="14">
        <v>104</v>
      </c>
      <c r="J32" s="14">
        <v>527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f t="shared" si="0"/>
        <v>631</v>
      </c>
      <c r="R32" s="15">
        <f t="shared" si="1"/>
        <v>0.5</v>
      </c>
      <c r="S32" s="15">
        <f t="shared" si="2"/>
        <v>0.39437499999999998</v>
      </c>
    </row>
    <row r="33" spans="1:19" x14ac:dyDescent="0.25">
      <c r="A33" s="13">
        <v>1390</v>
      </c>
      <c r="B33" s="13" t="s">
        <v>64</v>
      </c>
      <c r="C33" s="13">
        <v>54128</v>
      </c>
      <c r="D33" s="13" t="s">
        <v>47</v>
      </c>
      <c r="E33" s="13" t="s">
        <v>66</v>
      </c>
      <c r="F33" s="13" t="s">
        <v>22</v>
      </c>
      <c r="G33" s="14">
        <v>900</v>
      </c>
      <c r="H33" s="14">
        <v>450</v>
      </c>
      <c r="I33" s="14">
        <v>24</v>
      </c>
      <c r="J33" s="14">
        <v>300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f t="shared" si="0"/>
        <v>324</v>
      </c>
      <c r="R33" s="15">
        <f t="shared" si="1"/>
        <v>0.5</v>
      </c>
      <c r="S33" s="15">
        <f t="shared" si="2"/>
        <v>0.36</v>
      </c>
    </row>
    <row r="34" spans="1:19" x14ac:dyDescent="0.25">
      <c r="A34" s="13">
        <v>1390</v>
      </c>
      <c r="B34" s="13" t="s">
        <v>64</v>
      </c>
      <c r="C34" s="13">
        <v>54223</v>
      </c>
      <c r="D34" s="13" t="s">
        <v>47</v>
      </c>
      <c r="E34" s="13" t="s">
        <v>67</v>
      </c>
      <c r="F34" s="13" t="s">
        <v>22</v>
      </c>
      <c r="G34" s="14">
        <v>1000</v>
      </c>
      <c r="H34" s="14">
        <v>800</v>
      </c>
      <c r="I34" s="14">
        <v>65</v>
      </c>
      <c r="J34" s="14">
        <v>660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f t="shared" si="0"/>
        <v>725</v>
      </c>
      <c r="R34" s="15">
        <f t="shared" si="1"/>
        <v>0.8</v>
      </c>
      <c r="S34" s="15">
        <f t="shared" si="2"/>
        <v>0.72499999999999998</v>
      </c>
    </row>
    <row r="35" spans="1:19" x14ac:dyDescent="0.25">
      <c r="A35" s="13">
        <v>1390</v>
      </c>
      <c r="B35" s="13" t="s">
        <v>64</v>
      </c>
      <c r="C35" s="13">
        <v>54660</v>
      </c>
      <c r="D35" s="13" t="s">
        <v>47</v>
      </c>
      <c r="E35" s="13" t="s">
        <v>68</v>
      </c>
      <c r="F35" s="13" t="s">
        <v>22</v>
      </c>
      <c r="G35" s="14">
        <v>1300</v>
      </c>
      <c r="H35" s="14">
        <v>1200</v>
      </c>
      <c r="I35" s="14">
        <v>519</v>
      </c>
      <c r="J35" s="14">
        <v>500</v>
      </c>
      <c r="K35" s="14">
        <v>22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f t="shared" si="0"/>
        <v>1041</v>
      </c>
      <c r="R35" s="15">
        <f t="shared" si="1"/>
        <v>0.92307692307692313</v>
      </c>
      <c r="S35" s="15">
        <f t="shared" si="2"/>
        <v>0.80076923076923079</v>
      </c>
    </row>
    <row r="36" spans="1:19" x14ac:dyDescent="0.25">
      <c r="A36" s="13">
        <v>1390</v>
      </c>
      <c r="B36" s="13" t="s">
        <v>64</v>
      </c>
      <c r="C36" s="13">
        <v>54680</v>
      </c>
      <c r="D36" s="13" t="s">
        <v>47</v>
      </c>
      <c r="E36" s="13" t="s">
        <v>69</v>
      </c>
      <c r="F36" s="13" t="s">
        <v>22</v>
      </c>
      <c r="G36" s="14">
        <v>800</v>
      </c>
      <c r="H36" s="14">
        <v>600</v>
      </c>
      <c r="I36" s="14">
        <v>33</v>
      </c>
      <c r="J36" s="14">
        <v>384</v>
      </c>
      <c r="K36" s="14">
        <v>8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f t="shared" si="0"/>
        <v>425</v>
      </c>
      <c r="R36" s="15">
        <f t="shared" si="1"/>
        <v>0.75</v>
      </c>
      <c r="S36" s="15">
        <f t="shared" si="2"/>
        <v>0.53125</v>
      </c>
    </row>
    <row r="37" spans="1:19" x14ac:dyDescent="0.25">
      <c r="A37" s="13">
        <v>1387</v>
      </c>
      <c r="B37" s="13" t="s">
        <v>70</v>
      </c>
      <c r="C37" s="13">
        <v>13780</v>
      </c>
      <c r="D37" s="13" t="s">
        <v>38</v>
      </c>
      <c r="E37" s="13" t="s">
        <v>71</v>
      </c>
      <c r="F37" s="13" t="s">
        <v>22</v>
      </c>
      <c r="G37" s="14">
        <v>566</v>
      </c>
      <c r="H37" s="14">
        <v>550</v>
      </c>
      <c r="I37" s="14">
        <v>211</v>
      </c>
      <c r="J37" s="14">
        <v>0</v>
      </c>
      <c r="K37" s="14">
        <v>0</v>
      </c>
      <c r="L37" s="14">
        <v>1</v>
      </c>
      <c r="M37" s="14">
        <v>0</v>
      </c>
      <c r="N37" s="14">
        <v>0</v>
      </c>
      <c r="O37" s="14">
        <v>0</v>
      </c>
      <c r="P37" s="14">
        <v>0</v>
      </c>
      <c r="Q37" s="14">
        <f t="shared" si="0"/>
        <v>212</v>
      </c>
      <c r="R37" s="15">
        <f t="shared" si="1"/>
        <v>0.9717314487632509</v>
      </c>
      <c r="S37" s="15">
        <f t="shared" si="2"/>
        <v>0.37455830388692579</v>
      </c>
    </row>
    <row r="38" spans="1:19" x14ac:dyDescent="0.25">
      <c r="A38" s="10">
        <v>1392</v>
      </c>
      <c r="B38" s="10" t="s">
        <v>72</v>
      </c>
      <c r="C38" s="10">
        <v>15401</v>
      </c>
      <c r="D38" s="10" t="s">
        <v>73</v>
      </c>
      <c r="E38" s="10" t="s">
        <v>74</v>
      </c>
      <c r="F38" s="10" t="s">
        <v>22</v>
      </c>
      <c r="G38" s="11">
        <v>164</v>
      </c>
      <c r="H38" s="11">
        <v>164</v>
      </c>
      <c r="I38" s="11">
        <v>47</v>
      </c>
      <c r="J38" s="11">
        <v>117</v>
      </c>
      <c r="K38" s="11"/>
      <c r="L38" s="11"/>
      <c r="M38" s="11"/>
      <c r="N38" s="11"/>
      <c r="O38" s="11"/>
      <c r="P38" s="11"/>
      <c r="Q38" s="11">
        <f t="shared" si="0"/>
        <v>164</v>
      </c>
      <c r="R38" s="12">
        <f t="shared" si="1"/>
        <v>1</v>
      </c>
      <c r="S38" s="12">
        <f t="shared" si="2"/>
        <v>1</v>
      </c>
    </row>
    <row r="39" spans="1:19" x14ac:dyDescent="0.25">
      <c r="A39" s="10">
        <v>1392</v>
      </c>
      <c r="B39" s="10" t="s">
        <v>72</v>
      </c>
      <c r="C39" s="10">
        <v>15480</v>
      </c>
      <c r="D39" s="10" t="s">
        <v>73</v>
      </c>
      <c r="E39" s="10" t="s">
        <v>75</v>
      </c>
      <c r="F39" s="10" t="s">
        <v>22</v>
      </c>
      <c r="G39" s="11">
        <v>1400</v>
      </c>
      <c r="H39" s="11">
        <v>1385</v>
      </c>
      <c r="I39" s="11">
        <v>797</v>
      </c>
      <c r="J39" s="11">
        <v>586</v>
      </c>
      <c r="K39" s="11">
        <v>2</v>
      </c>
      <c r="L39" s="11"/>
      <c r="M39" s="11"/>
      <c r="N39" s="11"/>
      <c r="O39" s="11"/>
      <c r="P39" s="11"/>
      <c r="Q39" s="11">
        <f t="shared" si="0"/>
        <v>1385</v>
      </c>
      <c r="R39" s="12">
        <f t="shared" si="1"/>
        <v>0.98928571428571432</v>
      </c>
      <c r="S39" s="12">
        <f t="shared" si="2"/>
        <v>0.98928571428571432</v>
      </c>
    </row>
    <row r="40" spans="1:19" x14ac:dyDescent="0.25">
      <c r="A40" s="10">
        <v>1392</v>
      </c>
      <c r="B40" s="10" t="s">
        <v>72</v>
      </c>
      <c r="C40" s="10">
        <v>15507</v>
      </c>
      <c r="D40" s="10" t="s">
        <v>73</v>
      </c>
      <c r="E40" s="10" t="s">
        <v>76</v>
      </c>
      <c r="F40" s="10" t="s">
        <v>22</v>
      </c>
      <c r="G40" s="11">
        <v>1380</v>
      </c>
      <c r="H40" s="11">
        <v>1378</v>
      </c>
      <c r="I40" s="11">
        <v>674</v>
      </c>
      <c r="J40" s="11">
        <v>704</v>
      </c>
      <c r="K40" s="11"/>
      <c r="L40" s="11"/>
      <c r="M40" s="11"/>
      <c r="N40" s="11"/>
      <c r="O40" s="11"/>
      <c r="P40" s="11"/>
      <c r="Q40" s="11">
        <f t="shared" si="0"/>
        <v>1378</v>
      </c>
      <c r="R40" s="12">
        <f t="shared" si="1"/>
        <v>0.99855072463768113</v>
      </c>
      <c r="S40" s="12">
        <f t="shared" si="2"/>
        <v>0.99855072463768113</v>
      </c>
    </row>
    <row r="41" spans="1:19" x14ac:dyDescent="0.25">
      <c r="A41" s="10">
        <v>1392</v>
      </c>
      <c r="B41" s="10" t="s">
        <v>72</v>
      </c>
      <c r="C41" s="10">
        <v>15580</v>
      </c>
      <c r="D41" s="10" t="s">
        <v>73</v>
      </c>
      <c r="E41" s="10" t="s">
        <v>77</v>
      </c>
      <c r="F41" s="10" t="s">
        <v>22</v>
      </c>
      <c r="G41" s="11">
        <v>690</v>
      </c>
      <c r="H41" s="11">
        <v>683</v>
      </c>
      <c r="I41" s="11">
        <v>210</v>
      </c>
      <c r="J41" s="11">
        <v>473</v>
      </c>
      <c r="K41" s="11"/>
      <c r="L41" s="11"/>
      <c r="M41" s="11"/>
      <c r="N41" s="11"/>
      <c r="O41" s="11"/>
      <c r="P41" s="11"/>
      <c r="Q41" s="11">
        <f t="shared" si="0"/>
        <v>683</v>
      </c>
      <c r="R41" s="12">
        <f t="shared" si="1"/>
        <v>0.98985507246376814</v>
      </c>
      <c r="S41" s="12">
        <f t="shared" si="2"/>
        <v>0.98985507246376814</v>
      </c>
    </row>
    <row r="42" spans="1:19" x14ac:dyDescent="0.25">
      <c r="A42" s="10">
        <v>1392</v>
      </c>
      <c r="B42" s="10" t="s">
        <v>72</v>
      </c>
      <c r="C42" s="10">
        <v>15676</v>
      </c>
      <c r="D42" s="10" t="s">
        <v>73</v>
      </c>
      <c r="E42" s="10" t="s">
        <v>78</v>
      </c>
      <c r="F42" s="10" t="s">
        <v>22</v>
      </c>
      <c r="G42" s="11">
        <v>150</v>
      </c>
      <c r="H42" s="11">
        <v>149</v>
      </c>
      <c r="I42" s="11">
        <v>16</v>
      </c>
      <c r="J42" s="11">
        <v>133</v>
      </c>
      <c r="K42" s="11"/>
      <c r="L42" s="11"/>
      <c r="M42" s="11"/>
      <c r="N42" s="11"/>
      <c r="O42" s="11"/>
      <c r="P42" s="11"/>
      <c r="Q42" s="11">
        <f t="shared" si="0"/>
        <v>149</v>
      </c>
      <c r="R42" s="12">
        <f t="shared" si="1"/>
        <v>0.99333333333333329</v>
      </c>
      <c r="S42" s="12">
        <f t="shared" si="2"/>
        <v>0.99333333333333329</v>
      </c>
    </row>
    <row r="43" spans="1:19" x14ac:dyDescent="0.25">
      <c r="A43" s="10">
        <v>1392</v>
      </c>
      <c r="B43" s="10" t="s">
        <v>72</v>
      </c>
      <c r="C43" s="10">
        <v>25148</v>
      </c>
      <c r="D43" s="10" t="s">
        <v>42</v>
      </c>
      <c r="E43" s="10" t="s">
        <v>79</v>
      </c>
      <c r="F43" s="10" t="s">
        <v>22</v>
      </c>
      <c r="G43" s="11">
        <v>400</v>
      </c>
      <c r="H43" s="11">
        <v>365</v>
      </c>
      <c r="I43" s="11">
        <v>2</v>
      </c>
      <c r="J43" s="11">
        <v>363</v>
      </c>
      <c r="K43" s="11"/>
      <c r="L43" s="11"/>
      <c r="M43" s="11"/>
      <c r="N43" s="11"/>
      <c r="O43" s="11"/>
      <c r="P43" s="11"/>
      <c r="Q43" s="11">
        <f t="shared" si="0"/>
        <v>365</v>
      </c>
      <c r="R43" s="12">
        <f t="shared" si="1"/>
        <v>0.91249999999999998</v>
      </c>
      <c r="S43" s="12">
        <f t="shared" si="2"/>
        <v>0.91249999999999998</v>
      </c>
    </row>
    <row r="44" spans="1:19" x14ac:dyDescent="0.25">
      <c r="A44" s="10">
        <v>1392</v>
      </c>
      <c r="B44" s="10" t="s">
        <v>72</v>
      </c>
      <c r="C44" s="10">
        <v>25885</v>
      </c>
      <c r="D44" s="10" t="s">
        <v>42</v>
      </c>
      <c r="E44" s="10" t="s">
        <v>80</v>
      </c>
      <c r="F44" s="10" t="s">
        <v>22</v>
      </c>
      <c r="G44" s="11">
        <v>482</v>
      </c>
      <c r="H44" s="11">
        <v>460</v>
      </c>
      <c r="I44" s="11">
        <v>259</v>
      </c>
      <c r="J44" s="11">
        <v>201</v>
      </c>
      <c r="K44" s="11"/>
      <c r="L44" s="11"/>
      <c r="M44" s="11"/>
      <c r="N44" s="11"/>
      <c r="O44" s="11"/>
      <c r="P44" s="11"/>
      <c r="Q44" s="11">
        <f t="shared" si="0"/>
        <v>460</v>
      </c>
      <c r="R44" s="12">
        <f t="shared" si="1"/>
        <v>0.9543568464730291</v>
      </c>
      <c r="S44" s="12">
        <f t="shared" si="2"/>
        <v>0.9543568464730291</v>
      </c>
    </row>
    <row r="45" spans="1:19" x14ac:dyDescent="0.25">
      <c r="A45" s="10">
        <v>1392</v>
      </c>
      <c r="B45" s="10" t="s">
        <v>72</v>
      </c>
      <c r="C45" s="10">
        <v>54109</v>
      </c>
      <c r="D45" s="10" t="s">
        <v>47</v>
      </c>
      <c r="E45" s="10" t="s">
        <v>81</v>
      </c>
      <c r="F45" s="10" t="s">
        <v>22</v>
      </c>
      <c r="G45" s="11">
        <v>700</v>
      </c>
      <c r="H45" s="11">
        <v>165</v>
      </c>
      <c r="I45" s="11">
        <v>15</v>
      </c>
      <c r="J45" s="11">
        <v>150</v>
      </c>
      <c r="K45" s="11"/>
      <c r="L45" s="11"/>
      <c r="M45" s="11"/>
      <c r="N45" s="11"/>
      <c r="O45" s="11"/>
      <c r="P45" s="11"/>
      <c r="Q45" s="11">
        <f t="shared" si="0"/>
        <v>165</v>
      </c>
      <c r="R45" s="12">
        <f t="shared" si="1"/>
        <v>0.23571428571428571</v>
      </c>
      <c r="S45" s="12">
        <f t="shared" si="2"/>
        <v>0.23571428571428571</v>
      </c>
    </row>
    <row r="46" spans="1:19" x14ac:dyDescent="0.25">
      <c r="A46" s="10">
        <v>1392</v>
      </c>
      <c r="B46" s="10" t="s">
        <v>72</v>
      </c>
      <c r="C46" s="10">
        <v>54245</v>
      </c>
      <c r="D46" s="10" t="s">
        <v>47</v>
      </c>
      <c r="E46" s="10" t="s">
        <v>82</v>
      </c>
      <c r="F46" s="10" t="s">
        <v>22</v>
      </c>
      <c r="G46" s="11">
        <v>1920</v>
      </c>
      <c r="H46" s="11">
        <v>1920</v>
      </c>
      <c r="I46" s="11">
        <v>912</v>
      </c>
      <c r="J46" s="11">
        <v>1008</v>
      </c>
      <c r="K46" s="11"/>
      <c r="L46" s="11"/>
      <c r="M46" s="11"/>
      <c r="N46" s="11"/>
      <c r="O46" s="11"/>
      <c r="P46" s="11"/>
      <c r="Q46" s="11">
        <f t="shared" si="0"/>
        <v>1920</v>
      </c>
      <c r="R46" s="12">
        <f t="shared" si="1"/>
        <v>1</v>
      </c>
      <c r="S46" s="12">
        <f t="shared" si="2"/>
        <v>1</v>
      </c>
    </row>
    <row r="47" spans="1:19" x14ac:dyDescent="0.25">
      <c r="A47" s="10">
        <v>1392</v>
      </c>
      <c r="B47" s="10" t="s">
        <v>72</v>
      </c>
      <c r="C47" s="10">
        <v>54250</v>
      </c>
      <c r="D47" s="10" t="s">
        <v>47</v>
      </c>
      <c r="E47" s="10" t="s">
        <v>83</v>
      </c>
      <c r="F47" s="10" t="s">
        <v>22</v>
      </c>
      <c r="G47" s="11">
        <v>4250</v>
      </c>
      <c r="H47" s="11">
        <v>991</v>
      </c>
      <c r="I47" s="11">
        <v>691</v>
      </c>
      <c r="J47" s="11">
        <v>300</v>
      </c>
      <c r="K47" s="11"/>
      <c r="L47" s="11"/>
      <c r="M47" s="11"/>
      <c r="N47" s="11"/>
      <c r="O47" s="11"/>
      <c r="P47" s="11"/>
      <c r="Q47" s="11">
        <f t="shared" si="0"/>
        <v>991</v>
      </c>
      <c r="R47" s="12">
        <f t="shared" si="1"/>
        <v>0.23317647058823529</v>
      </c>
      <c r="S47" s="12">
        <f t="shared" si="2"/>
        <v>0.23317647058823529</v>
      </c>
    </row>
    <row r="48" spans="1:19" x14ac:dyDescent="0.25">
      <c r="A48" s="10">
        <v>1392</v>
      </c>
      <c r="B48" s="10" t="s">
        <v>72</v>
      </c>
      <c r="C48" s="10">
        <v>54398</v>
      </c>
      <c r="D48" s="10" t="s">
        <v>47</v>
      </c>
      <c r="E48" s="10" t="s">
        <v>84</v>
      </c>
      <c r="F48" s="10" t="s">
        <v>22</v>
      </c>
      <c r="G48" s="11">
        <v>400</v>
      </c>
      <c r="H48" s="11">
        <v>397</v>
      </c>
      <c r="I48" s="11">
        <v>74</v>
      </c>
      <c r="J48" s="11">
        <v>322</v>
      </c>
      <c r="K48" s="11"/>
      <c r="L48" s="11"/>
      <c r="M48" s="11"/>
      <c r="N48" s="11"/>
      <c r="O48" s="11">
        <v>1</v>
      </c>
      <c r="P48" s="11"/>
      <c r="Q48" s="11">
        <f t="shared" si="0"/>
        <v>397</v>
      </c>
      <c r="R48" s="12">
        <f t="shared" si="1"/>
        <v>0.99250000000000005</v>
      </c>
      <c r="S48" s="12">
        <f t="shared" si="2"/>
        <v>0.99</v>
      </c>
    </row>
    <row r="49" spans="1:19" x14ac:dyDescent="0.25">
      <c r="A49" s="10">
        <v>1410</v>
      </c>
      <c r="B49" s="10" t="s">
        <v>85</v>
      </c>
      <c r="C49" s="10">
        <v>50350</v>
      </c>
      <c r="D49" s="10" t="s">
        <v>32</v>
      </c>
      <c r="E49" s="10" t="s">
        <v>86</v>
      </c>
      <c r="F49" s="10" t="s">
        <v>22</v>
      </c>
      <c r="G49" s="11">
        <v>4701</v>
      </c>
      <c r="H49" s="11">
        <v>600</v>
      </c>
      <c r="I49" s="11">
        <v>190</v>
      </c>
      <c r="J49" s="11">
        <v>88</v>
      </c>
      <c r="K49" s="11"/>
      <c r="L49" s="11"/>
      <c r="M49" s="11"/>
      <c r="N49" s="11"/>
      <c r="O49" s="11">
        <v>1</v>
      </c>
      <c r="P49" s="11"/>
      <c r="Q49" s="11">
        <f t="shared" si="0"/>
        <v>279</v>
      </c>
      <c r="R49" s="12">
        <f t="shared" si="1"/>
        <v>0.12763241863433311</v>
      </c>
      <c r="S49" s="12">
        <f t="shared" si="2"/>
        <v>5.9136353967241012E-2</v>
      </c>
    </row>
    <row r="50" spans="1:19" x14ac:dyDescent="0.25">
      <c r="A50" s="10">
        <v>1410</v>
      </c>
      <c r="B50" s="10" t="s">
        <v>85</v>
      </c>
      <c r="C50" s="10">
        <v>50325</v>
      </c>
      <c r="D50" s="10" t="s">
        <v>32</v>
      </c>
      <c r="E50" s="10" t="s">
        <v>87</v>
      </c>
      <c r="F50" s="10" t="s">
        <v>22</v>
      </c>
      <c r="G50" s="11">
        <v>2502</v>
      </c>
      <c r="H50" s="11">
        <v>700</v>
      </c>
      <c r="I50" s="11">
        <v>338</v>
      </c>
      <c r="J50" s="11">
        <v>68</v>
      </c>
      <c r="K50" s="11"/>
      <c r="L50" s="11"/>
      <c r="M50" s="11"/>
      <c r="N50" s="11"/>
      <c r="O50" s="11">
        <v>8</v>
      </c>
      <c r="P50" s="11"/>
      <c r="Q50" s="11">
        <f t="shared" si="0"/>
        <v>414</v>
      </c>
      <c r="R50" s="12">
        <f t="shared" si="1"/>
        <v>0.27977617905675461</v>
      </c>
      <c r="S50" s="12">
        <f t="shared" si="2"/>
        <v>0.16227018385291767</v>
      </c>
    </row>
    <row r="51" spans="1:19" x14ac:dyDescent="0.25">
      <c r="A51" s="10">
        <v>1399</v>
      </c>
      <c r="B51" s="10" t="s">
        <v>88</v>
      </c>
      <c r="C51" s="10">
        <v>73026</v>
      </c>
      <c r="D51" s="10" t="s">
        <v>60</v>
      </c>
      <c r="E51" s="10" t="s">
        <v>89</v>
      </c>
      <c r="F51" s="10" t="s">
        <v>22</v>
      </c>
      <c r="G51" s="11">
        <v>200</v>
      </c>
      <c r="H51" s="11">
        <v>100</v>
      </c>
      <c r="I51" s="11">
        <v>81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f t="shared" si="0"/>
        <v>81</v>
      </c>
      <c r="R51" s="12">
        <f t="shared" si="1"/>
        <v>0.5</v>
      </c>
      <c r="S51" s="12">
        <f t="shared" si="2"/>
        <v>0.40500000000000003</v>
      </c>
    </row>
    <row r="52" spans="1:19" x14ac:dyDescent="0.25">
      <c r="A52" s="10">
        <v>1399</v>
      </c>
      <c r="B52" s="10" t="s">
        <v>88</v>
      </c>
      <c r="C52" s="10">
        <v>73268</v>
      </c>
      <c r="D52" s="10" t="s">
        <v>60</v>
      </c>
      <c r="E52" s="10" t="s">
        <v>90</v>
      </c>
      <c r="F52" s="10" t="s">
        <v>22</v>
      </c>
      <c r="G52" s="11">
        <v>600</v>
      </c>
      <c r="H52" s="11">
        <v>400</v>
      </c>
      <c r="I52" s="11">
        <v>386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f t="shared" si="0"/>
        <v>386</v>
      </c>
      <c r="R52" s="12">
        <f t="shared" si="1"/>
        <v>0.66666666666666663</v>
      </c>
      <c r="S52" s="12">
        <f t="shared" si="2"/>
        <v>0.64333333333333331</v>
      </c>
    </row>
    <row r="53" spans="1:19" x14ac:dyDescent="0.25">
      <c r="A53" s="10">
        <v>1399</v>
      </c>
      <c r="B53" s="10" t="s">
        <v>88</v>
      </c>
      <c r="C53" s="10">
        <v>73275</v>
      </c>
      <c r="D53" s="10" t="s">
        <v>60</v>
      </c>
      <c r="E53" s="10" t="s">
        <v>91</v>
      </c>
      <c r="F53" s="10" t="s">
        <v>22</v>
      </c>
      <c r="G53" s="11">
        <v>600</v>
      </c>
      <c r="H53" s="11">
        <v>300</v>
      </c>
      <c r="I53" s="11">
        <v>256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f t="shared" si="0"/>
        <v>256</v>
      </c>
      <c r="R53" s="12">
        <f t="shared" si="1"/>
        <v>0.5</v>
      </c>
      <c r="S53" s="12">
        <f t="shared" si="2"/>
        <v>0.42666666666666669</v>
      </c>
    </row>
    <row r="54" spans="1:19" x14ac:dyDescent="0.25">
      <c r="A54" s="10">
        <v>1399</v>
      </c>
      <c r="B54" s="10" t="s">
        <v>88</v>
      </c>
      <c r="C54" s="10">
        <v>73483</v>
      </c>
      <c r="D54" s="10" t="s">
        <v>60</v>
      </c>
      <c r="E54" s="10" t="s">
        <v>92</v>
      </c>
      <c r="F54" s="10" t="s">
        <v>22</v>
      </c>
      <c r="G54" s="11">
        <v>600</v>
      </c>
      <c r="H54" s="11">
        <v>600</v>
      </c>
      <c r="I54" s="11">
        <v>491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f t="shared" si="0"/>
        <v>491</v>
      </c>
      <c r="R54" s="12">
        <f t="shared" si="1"/>
        <v>1</v>
      </c>
      <c r="S54" s="12">
        <f t="shared" si="2"/>
        <v>0.81833333333333336</v>
      </c>
    </row>
    <row r="55" spans="1:19" x14ac:dyDescent="0.25">
      <c r="A55" s="10">
        <v>1399</v>
      </c>
      <c r="B55" s="10" t="s">
        <v>88</v>
      </c>
      <c r="C55" s="10">
        <v>73547</v>
      </c>
      <c r="D55" s="10" t="s">
        <v>60</v>
      </c>
      <c r="E55" s="10" t="s">
        <v>93</v>
      </c>
      <c r="F55" s="10" t="s">
        <v>22</v>
      </c>
      <c r="G55" s="11">
        <v>300</v>
      </c>
      <c r="H55" s="11">
        <v>250</v>
      </c>
      <c r="I55" s="11">
        <v>203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f t="shared" si="0"/>
        <v>203</v>
      </c>
      <c r="R55" s="12">
        <f t="shared" si="1"/>
        <v>0.83333333333333337</v>
      </c>
      <c r="S55" s="12">
        <f t="shared" si="2"/>
        <v>0.67666666666666664</v>
      </c>
    </row>
    <row r="56" spans="1:19" x14ac:dyDescent="0.25">
      <c r="A56" s="10">
        <v>1399</v>
      </c>
      <c r="B56" s="10" t="s">
        <v>88</v>
      </c>
      <c r="C56" s="10">
        <v>73678</v>
      </c>
      <c r="D56" s="10" t="s">
        <v>60</v>
      </c>
      <c r="E56" s="10" t="s">
        <v>94</v>
      </c>
      <c r="F56" s="10" t="s">
        <v>22</v>
      </c>
      <c r="G56" s="11">
        <v>100</v>
      </c>
      <c r="H56" s="11">
        <v>50</v>
      </c>
      <c r="I56" s="11">
        <v>32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f t="shared" si="0"/>
        <v>32</v>
      </c>
      <c r="R56" s="12">
        <f t="shared" si="1"/>
        <v>0.5</v>
      </c>
      <c r="S56" s="12">
        <f t="shared" si="2"/>
        <v>0.32</v>
      </c>
    </row>
    <row r="57" spans="1:19" x14ac:dyDescent="0.25">
      <c r="A57" s="10">
        <v>1370</v>
      </c>
      <c r="B57" s="10" t="s">
        <v>95</v>
      </c>
      <c r="C57" s="10">
        <v>15022</v>
      </c>
      <c r="D57" s="10" t="s">
        <v>73</v>
      </c>
      <c r="E57" s="10" t="s">
        <v>96</v>
      </c>
      <c r="F57" s="10" t="s">
        <v>22</v>
      </c>
      <c r="G57" s="11">
        <v>300</v>
      </c>
      <c r="H57" s="11">
        <v>200</v>
      </c>
      <c r="I57" s="11">
        <v>12</v>
      </c>
      <c r="J57" s="11">
        <v>145</v>
      </c>
      <c r="K57" s="11">
        <v>6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f t="shared" si="0"/>
        <v>163</v>
      </c>
      <c r="R57" s="12">
        <f t="shared" si="1"/>
        <v>0.66666666666666663</v>
      </c>
      <c r="S57" s="12">
        <f t="shared" si="2"/>
        <v>0.54333333333333333</v>
      </c>
    </row>
    <row r="58" spans="1:19" x14ac:dyDescent="0.25">
      <c r="A58" s="10">
        <v>1370</v>
      </c>
      <c r="B58" s="10" t="s">
        <v>95</v>
      </c>
      <c r="C58" s="10">
        <v>15109</v>
      </c>
      <c r="D58" s="10" t="s">
        <v>73</v>
      </c>
      <c r="E58" s="10" t="s">
        <v>97</v>
      </c>
      <c r="F58" s="10" t="s">
        <v>22</v>
      </c>
      <c r="G58" s="11">
        <v>700</v>
      </c>
      <c r="H58" s="11">
        <v>700</v>
      </c>
      <c r="I58" s="11">
        <v>10</v>
      </c>
      <c r="J58" s="11">
        <v>562</v>
      </c>
      <c r="K58" s="11">
        <v>1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f t="shared" si="0"/>
        <v>573</v>
      </c>
      <c r="R58" s="12">
        <f t="shared" si="1"/>
        <v>1</v>
      </c>
      <c r="S58" s="12">
        <f t="shared" si="2"/>
        <v>0.81857142857142862</v>
      </c>
    </row>
    <row r="59" spans="1:19" x14ac:dyDescent="0.25">
      <c r="A59" s="10">
        <v>1370</v>
      </c>
      <c r="B59" s="10" t="s">
        <v>95</v>
      </c>
      <c r="C59" s="10">
        <v>15180</v>
      </c>
      <c r="D59" s="10" t="s">
        <v>73</v>
      </c>
      <c r="E59" s="10" t="s">
        <v>98</v>
      </c>
      <c r="F59" s="10" t="s">
        <v>22</v>
      </c>
      <c r="G59" s="11">
        <v>700</v>
      </c>
      <c r="H59" s="11">
        <v>700</v>
      </c>
      <c r="I59" s="11">
        <v>305</v>
      </c>
      <c r="J59" s="11">
        <v>316</v>
      </c>
      <c r="K59" s="11">
        <v>11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f t="shared" si="0"/>
        <v>632</v>
      </c>
      <c r="R59" s="12">
        <f t="shared" si="1"/>
        <v>1</v>
      </c>
      <c r="S59" s="12">
        <f t="shared" si="2"/>
        <v>0.9028571428571428</v>
      </c>
    </row>
    <row r="60" spans="1:19" x14ac:dyDescent="0.25">
      <c r="A60" s="10">
        <v>1370</v>
      </c>
      <c r="B60" s="10" t="s">
        <v>95</v>
      </c>
      <c r="C60" s="10">
        <v>15183</v>
      </c>
      <c r="D60" s="10" t="s">
        <v>73</v>
      </c>
      <c r="E60" s="10" t="s">
        <v>99</v>
      </c>
      <c r="F60" s="10" t="s">
        <v>22</v>
      </c>
      <c r="G60" s="11">
        <v>1200</v>
      </c>
      <c r="H60" s="11">
        <v>1200</v>
      </c>
      <c r="I60" s="11">
        <v>400</v>
      </c>
      <c r="J60" s="11">
        <v>468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f t="shared" si="0"/>
        <v>868</v>
      </c>
      <c r="R60" s="12">
        <f t="shared" si="1"/>
        <v>1</v>
      </c>
      <c r="S60" s="12">
        <f t="shared" si="2"/>
        <v>0.72333333333333338</v>
      </c>
    </row>
    <row r="61" spans="1:19" x14ac:dyDescent="0.25">
      <c r="A61" s="10">
        <v>1370</v>
      </c>
      <c r="B61" s="10" t="s">
        <v>95</v>
      </c>
      <c r="C61" s="10">
        <v>15236</v>
      </c>
      <c r="D61" s="10" t="s">
        <v>73</v>
      </c>
      <c r="E61" s="10" t="s">
        <v>100</v>
      </c>
      <c r="F61" s="10" t="s">
        <v>22</v>
      </c>
      <c r="G61" s="11">
        <v>350</v>
      </c>
      <c r="H61" s="11">
        <v>300</v>
      </c>
      <c r="I61" s="11">
        <v>4</v>
      </c>
      <c r="J61" s="11">
        <v>200</v>
      </c>
      <c r="K61" s="11">
        <v>6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f t="shared" si="0"/>
        <v>210</v>
      </c>
      <c r="R61" s="12">
        <f t="shared" si="1"/>
        <v>0.8571428571428571</v>
      </c>
      <c r="S61" s="12">
        <f t="shared" si="2"/>
        <v>0.6</v>
      </c>
    </row>
    <row r="62" spans="1:19" x14ac:dyDescent="0.25">
      <c r="A62" s="10">
        <v>1370</v>
      </c>
      <c r="B62" s="10" t="s">
        <v>95</v>
      </c>
      <c r="C62" s="10">
        <v>15212</v>
      </c>
      <c r="D62" s="10" t="s">
        <v>73</v>
      </c>
      <c r="E62" s="10" t="s">
        <v>101</v>
      </c>
      <c r="F62" s="10" t="s">
        <v>22</v>
      </c>
      <c r="G62" s="11">
        <v>650</v>
      </c>
      <c r="H62" s="11">
        <v>650</v>
      </c>
      <c r="I62" s="11">
        <v>283</v>
      </c>
      <c r="J62" s="11">
        <v>305</v>
      </c>
      <c r="K62" s="11">
        <v>11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f t="shared" si="0"/>
        <v>599</v>
      </c>
      <c r="R62" s="12">
        <f t="shared" si="1"/>
        <v>1</v>
      </c>
      <c r="S62" s="12">
        <f t="shared" si="2"/>
        <v>0.92153846153846153</v>
      </c>
    </row>
    <row r="63" spans="1:19" x14ac:dyDescent="0.25">
      <c r="A63" s="10">
        <v>1370</v>
      </c>
      <c r="B63" s="10" t="s">
        <v>95</v>
      </c>
      <c r="C63" s="10">
        <v>15244</v>
      </c>
      <c r="D63" s="10" t="s">
        <v>73</v>
      </c>
      <c r="E63" s="10" t="s">
        <v>102</v>
      </c>
      <c r="F63" s="10" t="s">
        <v>22</v>
      </c>
      <c r="G63" s="11">
        <v>726</v>
      </c>
      <c r="H63" s="11">
        <v>726</v>
      </c>
      <c r="I63" s="11">
        <v>122</v>
      </c>
      <c r="J63" s="11">
        <v>514</v>
      </c>
      <c r="K63" s="11">
        <v>28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f t="shared" si="0"/>
        <v>664</v>
      </c>
      <c r="R63" s="12">
        <f t="shared" si="1"/>
        <v>1</v>
      </c>
      <c r="S63" s="12">
        <f t="shared" si="2"/>
        <v>0.91460055096418735</v>
      </c>
    </row>
    <row r="64" spans="1:19" x14ac:dyDescent="0.25">
      <c r="A64" s="10">
        <v>1370</v>
      </c>
      <c r="B64" s="10" t="s">
        <v>95</v>
      </c>
      <c r="C64" s="10">
        <v>15248</v>
      </c>
      <c r="D64" s="10" t="s">
        <v>73</v>
      </c>
      <c r="E64" s="10" t="s">
        <v>103</v>
      </c>
      <c r="F64" s="10" t="s">
        <v>22</v>
      </c>
      <c r="G64" s="11">
        <v>550</v>
      </c>
      <c r="H64" s="11">
        <v>550</v>
      </c>
      <c r="I64" s="11">
        <v>20</v>
      </c>
      <c r="J64" s="11">
        <v>477</v>
      </c>
      <c r="K64" s="11">
        <v>1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f t="shared" si="0"/>
        <v>498</v>
      </c>
      <c r="R64" s="12">
        <f t="shared" si="1"/>
        <v>1</v>
      </c>
      <c r="S64" s="12">
        <f t="shared" si="2"/>
        <v>0.9054545454545454</v>
      </c>
    </row>
    <row r="65" spans="1:19" x14ac:dyDescent="0.25">
      <c r="A65" s="10">
        <v>1370</v>
      </c>
      <c r="B65" s="10" t="s">
        <v>95</v>
      </c>
      <c r="C65" s="10">
        <v>15293</v>
      </c>
      <c r="D65" s="10" t="s">
        <v>73</v>
      </c>
      <c r="E65" s="10" t="s">
        <v>104</v>
      </c>
      <c r="F65" s="10" t="s">
        <v>22</v>
      </c>
      <c r="G65" s="11">
        <v>300</v>
      </c>
      <c r="H65" s="11">
        <v>300</v>
      </c>
      <c r="I65" s="11">
        <v>37</v>
      </c>
      <c r="J65" s="11">
        <v>117</v>
      </c>
      <c r="K65" s="11">
        <v>1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f t="shared" si="0"/>
        <v>155</v>
      </c>
      <c r="R65" s="12">
        <f t="shared" si="1"/>
        <v>1</v>
      </c>
      <c r="S65" s="12">
        <f t="shared" si="2"/>
        <v>0.51666666666666672</v>
      </c>
    </row>
    <row r="66" spans="1:19" x14ac:dyDescent="0.25">
      <c r="A66" s="10">
        <v>1370</v>
      </c>
      <c r="B66" s="10" t="s">
        <v>95</v>
      </c>
      <c r="C66" s="10">
        <v>15332</v>
      </c>
      <c r="D66" s="10" t="s">
        <v>73</v>
      </c>
      <c r="E66" s="10" t="s">
        <v>105</v>
      </c>
      <c r="F66" s="10" t="s">
        <v>22</v>
      </c>
      <c r="G66" s="11">
        <v>750</v>
      </c>
      <c r="H66" s="11">
        <v>750</v>
      </c>
      <c r="I66" s="11">
        <v>162</v>
      </c>
      <c r="J66" s="11">
        <v>384</v>
      </c>
      <c r="K66" s="11">
        <v>9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f t="shared" si="0"/>
        <v>555</v>
      </c>
      <c r="R66" s="12">
        <f t="shared" si="1"/>
        <v>1</v>
      </c>
      <c r="S66" s="12">
        <f t="shared" si="2"/>
        <v>0.74</v>
      </c>
    </row>
    <row r="67" spans="1:19" x14ac:dyDescent="0.25">
      <c r="A67" s="10">
        <v>1370</v>
      </c>
      <c r="B67" s="10" t="s">
        <v>95</v>
      </c>
      <c r="C67" s="10">
        <v>15317</v>
      </c>
      <c r="D67" s="10" t="s">
        <v>73</v>
      </c>
      <c r="E67" s="10" t="s">
        <v>106</v>
      </c>
      <c r="F67" s="10" t="s">
        <v>22</v>
      </c>
      <c r="G67" s="11">
        <v>500</v>
      </c>
      <c r="H67" s="11">
        <v>350</v>
      </c>
      <c r="I67" s="11">
        <v>53</v>
      </c>
      <c r="J67" s="11">
        <v>230</v>
      </c>
      <c r="K67" s="11">
        <v>4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f t="shared" si="0"/>
        <v>287</v>
      </c>
      <c r="R67" s="12">
        <f t="shared" si="1"/>
        <v>0.7</v>
      </c>
      <c r="S67" s="12">
        <f t="shared" si="2"/>
        <v>0.57399999999999995</v>
      </c>
    </row>
    <row r="68" spans="1:19" x14ac:dyDescent="0.25">
      <c r="A68" s="10">
        <v>1370</v>
      </c>
      <c r="B68" s="10" t="s">
        <v>95</v>
      </c>
      <c r="C68" s="10">
        <v>15325</v>
      </c>
      <c r="D68" s="10" t="s">
        <v>73</v>
      </c>
      <c r="E68" s="10" t="s">
        <v>107</v>
      </c>
      <c r="F68" s="10" t="s">
        <v>22</v>
      </c>
      <c r="G68" s="11">
        <v>1200</v>
      </c>
      <c r="H68" s="11">
        <v>1200</v>
      </c>
      <c r="I68" s="11">
        <v>100</v>
      </c>
      <c r="J68" s="11">
        <v>544</v>
      </c>
      <c r="K68" s="11">
        <v>83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f t="shared" si="0"/>
        <v>727</v>
      </c>
      <c r="R68" s="12">
        <f t="shared" si="1"/>
        <v>1</v>
      </c>
      <c r="S68" s="12">
        <f t="shared" si="2"/>
        <v>0.60583333333333333</v>
      </c>
    </row>
    <row r="69" spans="1:19" x14ac:dyDescent="0.25">
      <c r="A69" s="10">
        <v>1370</v>
      </c>
      <c r="B69" s="10" t="s">
        <v>95</v>
      </c>
      <c r="C69" s="10">
        <v>15368</v>
      </c>
      <c r="D69" s="10" t="s">
        <v>73</v>
      </c>
      <c r="E69" s="10" t="s">
        <v>108</v>
      </c>
      <c r="F69" s="10" t="s">
        <v>22</v>
      </c>
      <c r="G69" s="11">
        <v>500</v>
      </c>
      <c r="H69" s="11">
        <v>500</v>
      </c>
      <c r="I69" s="11">
        <v>257</v>
      </c>
      <c r="J69" s="11">
        <v>127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f t="shared" ref="Q69:Q132" si="3">SUM(I69:P69)</f>
        <v>384</v>
      </c>
      <c r="R69" s="12">
        <f t="shared" ref="R69:R132" si="4">H69/G69</f>
        <v>1</v>
      </c>
      <c r="S69" s="12">
        <f t="shared" ref="S69:S132" si="5">(SUM(I69:N69))/G69</f>
        <v>0.76800000000000002</v>
      </c>
    </row>
    <row r="70" spans="1:19" x14ac:dyDescent="0.25">
      <c r="A70" s="10">
        <v>1370</v>
      </c>
      <c r="B70" s="10" t="s">
        <v>95</v>
      </c>
      <c r="C70" s="10">
        <v>15377</v>
      </c>
      <c r="D70" s="10" t="s">
        <v>73</v>
      </c>
      <c r="E70" s="10" t="s">
        <v>109</v>
      </c>
      <c r="F70" s="10" t="s">
        <v>22</v>
      </c>
      <c r="G70" s="11">
        <v>650</v>
      </c>
      <c r="H70" s="11">
        <v>650</v>
      </c>
      <c r="I70" s="11">
        <v>117</v>
      </c>
      <c r="J70" s="11">
        <v>397</v>
      </c>
      <c r="K70" s="11">
        <v>2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f t="shared" si="3"/>
        <v>516</v>
      </c>
      <c r="R70" s="12">
        <f t="shared" si="4"/>
        <v>1</v>
      </c>
      <c r="S70" s="12">
        <f t="shared" si="5"/>
        <v>0.79384615384615387</v>
      </c>
    </row>
    <row r="71" spans="1:19" x14ac:dyDescent="0.25">
      <c r="A71" s="10">
        <v>1370</v>
      </c>
      <c r="B71" s="10" t="s">
        <v>95</v>
      </c>
      <c r="C71" s="10">
        <v>15425</v>
      </c>
      <c r="D71" s="10" t="s">
        <v>73</v>
      </c>
      <c r="E71" s="10" t="s">
        <v>110</v>
      </c>
      <c r="F71" s="10" t="s">
        <v>22</v>
      </c>
      <c r="G71" s="11">
        <v>750</v>
      </c>
      <c r="H71" s="11">
        <v>750</v>
      </c>
      <c r="I71" s="11">
        <v>39</v>
      </c>
      <c r="J71" s="11">
        <v>409</v>
      </c>
      <c r="K71" s="11">
        <v>1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f t="shared" si="3"/>
        <v>449</v>
      </c>
      <c r="R71" s="12">
        <f t="shared" si="4"/>
        <v>1</v>
      </c>
      <c r="S71" s="12">
        <f t="shared" si="5"/>
        <v>0.59866666666666668</v>
      </c>
    </row>
    <row r="72" spans="1:19" x14ac:dyDescent="0.25">
      <c r="A72" s="10">
        <v>1370</v>
      </c>
      <c r="B72" s="10" t="s">
        <v>95</v>
      </c>
      <c r="C72" s="10">
        <v>15442</v>
      </c>
      <c r="D72" s="10" t="s">
        <v>73</v>
      </c>
      <c r="E72" s="10" t="s">
        <v>111</v>
      </c>
      <c r="F72" s="10" t="s">
        <v>22</v>
      </c>
      <c r="G72" s="11">
        <v>500</v>
      </c>
      <c r="H72" s="11">
        <v>500</v>
      </c>
      <c r="I72" s="11">
        <v>123</v>
      </c>
      <c r="J72" s="11">
        <v>256</v>
      </c>
      <c r="K72" s="11">
        <v>8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f t="shared" si="3"/>
        <v>387</v>
      </c>
      <c r="R72" s="12">
        <f t="shared" si="4"/>
        <v>1</v>
      </c>
      <c r="S72" s="12">
        <f t="shared" si="5"/>
        <v>0.77400000000000002</v>
      </c>
    </row>
    <row r="73" spans="1:19" x14ac:dyDescent="0.25">
      <c r="A73" s="10">
        <v>1370</v>
      </c>
      <c r="B73" s="10" t="s">
        <v>95</v>
      </c>
      <c r="C73" s="10">
        <v>15522</v>
      </c>
      <c r="D73" s="10" t="s">
        <v>73</v>
      </c>
      <c r="E73" s="10" t="s">
        <v>112</v>
      </c>
      <c r="F73" s="10" t="s">
        <v>22</v>
      </c>
      <c r="G73" s="11">
        <v>600</v>
      </c>
      <c r="H73" s="11">
        <v>600</v>
      </c>
      <c r="I73" s="11">
        <v>158</v>
      </c>
      <c r="J73" s="11">
        <v>244</v>
      </c>
      <c r="K73" s="11">
        <v>2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f t="shared" si="3"/>
        <v>404</v>
      </c>
      <c r="R73" s="12">
        <f t="shared" si="4"/>
        <v>1</v>
      </c>
      <c r="S73" s="12">
        <f t="shared" si="5"/>
        <v>0.67333333333333334</v>
      </c>
    </row>
    <row r="74" spans="1:19" x14ac:dyDescent="0.25">
      <c r="A74" s="10">
        <v>1370</v>
      </c>
      <c r="B74" s="10" t="s">
        <v>95</v>
      </c>
      <c r="C74" s="10">
        <v>15531</v>
      </c>
      <c r="D74" s="10" t="s">
        <v>73</v>
      </c>
      <c r="E74" s="10" t="s">
        <v>113</v>
      </c>
      <c r="F74" s="10" t="s">
        <v>22</v>
      </c>
      <c r="G74" s="11">
        <v>850</v>
      </c>
      <c r="H74" s="11">
        <v>850</v>
      </c>
      <c r="I74" s="11">
        <v>123</v>
      </c>
      <c r="J74" s="11">
        <v>640</v>
      </c>
      <c r="K74" s="11">
        <v>2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f t="shared" si="3"/>
        <v>765</v>
      </c>
      <c r="R74" s="12">
        <f t="shared" si="4"/>
        <v>1</v>
      </c>
      <c r="S74" s="12">
        <f t="shared" si="5"/>
        <v>0.9</v>
      </c>
    </row>
    <row r="75" spans="1:19" x14ac:dyDescent="0.25">
      <c r="A75" s="10">
        <v>1370</v>
      </c>
      <c r="B75" s="10" t="s">
        <v>95</v>
      </c>
      <c r="C75" s="10">
        <v>15533</v>
      </c>
      <c r="D75" s="10" t="s">
        <v>73</v>
      </c>
      <c r="E75" s="10" t="s">
        <v>114</v>
      </c>
      <c r="F75" s="10" t="s">
        <v>22</v>
      </c>
      <c r="G75" s="11">
        <v>850</v>
      </c>
      <c r="H75" s="11">
        <v>850</v>
      </c>
      <c r="I75" s="11">
        <v>250</v>
      </c>
      <c r="J75" s="11">
        <v>3</v>
      </c>
      <c r="K75" s="11">
        <v>1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f t="shared" si="3"/>
        <v>254</v>
      </c>
      <c r="R75" s="12">
        <f t="shared" si="4"/>
        <v>1</v>
      </c>
      <c r="S75" s="12">
        <f t="shared" si="5"/>
        <v>0.29882352941176471</v>
      </c>
    </row>
    <row r="76" spans="1:19" x14ac:dyDescent="0.25">
      <c r="A76" s="10">
        <v>1370</v>
      </c>
      <c r="B76" s="10" t="s">
        <v>95</v>
      </c>
      <c r="C76" s="10">
        <v>15550</v>
      </c>
      <c r="D76" s="10" t="s">
        <v>73</v>
      </c>
      <c r="E76" s="10" t="s">
        <v>115</v>
      </c>
      <c r="F76" s="10" t="s">
        <v>22</v>
      </c>
      <c r="G76" s="11">
        <v>250</v>
      </c>
      <c r="H76" s="11">
        <v>250</v>
      </c>
      <c r="I76" s="11">
        <v>217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f t="shared" si="3"/>
        <v>217</v>
      </c>
      <c r="R76" s="12">
        <f t="shared" si="4"/>
        <v>1</v>
      </c>
      <c r="S76" s="12">
        <f t="shared" si="5"/>
        <v>0.86799999999999999</v>
      </c>
    </row>
    <row r="77" spans="1:19" x14ac:dyDescent="0.25">
      <c r="A77" s="10">
        <v>1370</v>
      </c>
      <c r="B77" s="10" t="s">
        <v>95</v>
      </c>
      <c r="C77" s="10">
        <v>15621</v>
      </c>
      <c r="D77" s="10" t="s">
        <v>73</v>
      </c>
      <c r="E77" s="10" t="s">
        <v>116</v>
      </c>
      <c r="F77" s="10" t="s">
        <v>22</v>
      </c>
      <c r="G77" s="11">
        <v>700</v>
      </c>
      <c r="H77" s="11">
        <v>700</v>
      </c>
      <c r="I77" s="11">
        <v>177</v>
      </c>
      <c r="J77" s="11">
        <v>217</v>
      </c>
      <c r="K77" s="11">
        <v>5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f t="shared" si="3"/>
        <v>399</v>
      </c>
      <c r="R77" s="12">
        <f t="shared" si="4"/>
        <v>1</v>
      </c>
      <c r="S77" s="12">
        <f t="shared" si="5"/>
        <v>0.56999999999999995</v>
      </c>
    </row>
    <row r="78" spans="1:19" x14ac:dyDescent="0.25">
      <c r="A78" s="10">
        <v>1370</v>
      </c>
      <c r="B78" s="10" t="s">
        <v>95</v>
      </c>
      <c r="C78" s="10">
        <v>15673</v>
      </c>
      <c r="D78" s="10" t="s">
        <v>73</v>
      </c>
      <c r="E78" s="10" t="s">
        <v>117</v>
      </c>
      <c r="F78" s="10" t="s">
        <v>22</v>
      </c>
      <c r="G78" s="11">
        <v>750</v>
      </c>
      <c r="H78" s="11">
        <v>750</v>
      </c>
      <c r="I78" s="11">
        <v>31</v>
      </c>
      <c r="J78" s="11">
        <v>469</v>
      </c>
      <c r="K78" s="11">
        <v>2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f t="shared" si="3"/>
        <v>502</v>
      </c>
      <c r="R78" s="12">
        <f t="shared" si="4"/>
        <v>1</v>
      </c>
      <c r="S78" s="12">
        <f t="shared" si="5"/>
        <v>0.66933333333333334</v>
      </c>
    </row>
    <row r="79" spans="1:19" x14ac:dyDescent="0.25">
      <c r="A79" s="10">
        <v>1370</v>
      </c>
      <c r="B79" s="10" t="s">
        <v>95</v>
      </c>
      <c r="C79" s="10">
        <v>15681</v>
      </c>
      <c r="D79" s="10" t="s">
        <v>73</v>
      </c>
      <c r="E79" s="10" t="s">
        <v>118</v>
      </c>
      <c r="F79" s="10" t="s">
        <v>22</v>
      </c>
      <c r="G79" s="11">
        <v>1000</v>
      </c>
      <c r="H79" s="11">
        <v>1000</v>
      </c>
      <c r="I79" s="11">
        <v>330</v>
      </c>
      <c r="J79" s="11">
        <v>341</v>
      </c>
      <c r="K79" s="11">
        <v>1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f t="shared" si="3"/>
        <v>672</v>
      </c>
      <c r="R79" s="12">
        <f t="shared" si="4"/>
        <v>1</v>
      </c>
      <c r="S79" s="12">
        <f t="shared" si="5"/>
        <v>0.67200000000000004</v>
      </c>
    </row>
    <row r="80" spans="1:19" x14ac:dyDescent="0.25">
      <c r="A80" s="10">
        <v>1370</v>
      </c>
      <c r="B80" s="10" t="s">
        <v>95</v>
      </c>
      <c r="C80" s="10">
        <v>15690</v>
      </c>
      <c r="D80" s="10" t="s">
        <v>73</v>
      </c>
      <c r="E80" s="10" t="s">
        <v>119</v>
      </c>
      <c r="F80" s="10" t="s">
        <v>22</v>
      </c>
      <c r="G80" s="11">
        <v>750</v>
      </c>
      <c r="H80" s="11">
        <v>750</v>
      </c>
      <c r="I80" s="11">
        <v>298</v>
      </c>
      <c r="J80" s="11">
        <v>229</v>
      </c>
      <c r="K80" s="11">
        <v>1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f t="shared" si="3"/>
        <v>528</v>
      </c>
      <c r="R80" s="12">
        <f t="shared" si="4"/>
        <v>1</v>
      </c>
      <c r="S80" s="12">
        <f t="shared" si="5"/>
        <v>0.70399999999999996</v>
      </c>
    </row>
    <row r="81" spans="1:19" x14ac:dyDescent="0.25">
      <c r="A81" s="10">
        <v>1370</v>
      </c>
      <c r="B81" s="10" t="s">
        <v>95</v>
      </c>
      <c r="C81" s="10">
        <v>15720</v>
      </c>
      <c r="D81" s="10" t="s">
        <v>73</v>
      </c>
      <c r="E81" s="10" t="s">
        <v>120</v>
      </c>
      <c r="F81" s="10" t="s">
        <v>22</v>
      </c>
      <c r="G81" s="11">
        <v>480</v>
      </c>
      <c r="H81" s="11">
        <v>480</v>
      </c>
      <c r="I81" s="11">
        <v>0</v>
      </c>
      <c r="J81" s="11">
        <v>368</v>
      </c>
      <c r="K81" s="11">
        <v>1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f t="shared" si="3"/>
        <v>369</v>
      </c>
      <c r="R81" s="12">
        <f t="shared" si="4"/>
        <v>1</v>
      </c>
      <c r="S81" s="12">
        <f t="shared" si="5"/>
        <v>0.76875000000000004</v>
      </c>
    </row>
    <row r="82" spans="1:19" x14ac:dyDescent="0.25">
      <c r="A82" s="10">
        <v>1370</v>
      </c>
      <c r="B82" s="10" t="s">
        <v>95</v>
      </c>
      <c r="C82" s="10">
        <v>15723</v>
      </c>
      <c r="D82" s="10" t="s">
        <v>73</v>
      </c>
      <c r="E82" s="10" t="s">
        <v>121</v>
      </c>
      <c r="F82" s="10" t="s">
        <v>22</v>
      </c>
      <c r="G82" s="11">
        <v>300</v>
      </c>
      <c r="H82" s="11">
        <v>300</v>
      </c>
      <c r="I82" s="11">
        <v>13</v>
      </c>
      <c r="J82" s="11">
        <v>120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f t="shared" si="3"/>
        <v>133</v>
      </c>
      <c r="R82" s="12">
        <f t="shared" si="4"/>
        <v>1</v>
      </c>
      <c r="S82" s="12">
        <f t="shared" si="5"/>
        <v>0.44333333333333336</v>
      </c>
    </row>
    <row r="83" spans="1:19" x14ac:dyDescent="0.25">
      <c r="A83" s="10">
        <v>1370</v>
      </c>
      <c r="B83" s="10" t="s">
        <v>95</v>
      </c>
      <c r="C83" s="10">
        <v>15755</v>
      </c>
      <c r="D83" s="10" t="s">
        <v>73</v>
      </c>
      <c r="E83" s="10" t="s">
        <v>122</v>
      </c>
      <c r="F83" s="10" t="s">
        <v>22</v>
      </c>
      <c r="G83" s="11">
        <v>650</v>
      </c>
      <c r="H83" s="11">
        <v>650</v>
      </c>
      <c r="I83" s="11">
        <v>0</v>
      </c>
      <c r="J83" s="11">
        <v>385</v>
      </c>
      <c r="K83" s="11">
        <v>5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f t="shared" si="3"/>
        <v>390</v>
      </c>
      <c r="R83" s="12">
        <f t="shared" si="4"/>
        <v>1</v>
      </c>
      <c r="S83" s="12">
        <f t="shared" si="5"/>
        <v>0.6</v>
      </c>
    </row>
    <row r="84" spans="1:19" x14ac:dyDescent="0.25">
      <c r="A84" s="10">
        <v>1370</v>
      </c>
      <c r="B84" s="10" t="s">
        <v>95</v>
      </c>
      <c r="C84" s="10">
        <v>15761</v>
      </c>
      <c r="D84" s="10" t="s">
        <v>73</v>
      </c>
      <c r="E84" s="10" t="s">
        <v>123</v>
      </c>
      <c r="F84" s="10" t="s">
        <v>22</v>
      </c>
      <c r="G84" s="11">
        <v>600</v>
      </c>
      <c r="H84" s="11">
        <v>600</v>
      </c>
      <c r="I84" s="11">
        <v>104</v>
      </c>
      <c r="J84" s="11">
        <v>266</v>
      </c>
      <c r="K84" s="11">
        <v>29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f t="shared" si="3"/>
        <v>399</v>
      </c>
      <c r="R84" s="12">
        <f t="shared" si="4"/>
        <v>1</v>
      </c>
      <c r="S84" s="12">
        <f t="shared" si="5"/>
        <v>0.66500000000000004</v>
      </c>
    </row>
    <row r="85" spans="1:19" x14ac:dyDescent="0.25">
      <c r="A85" s="10">
        <v>1370</v>
      </c>
      <c r="B85" s="10" t="s">
        <v>95</v>
      </c>
      <c r="C85" s="10">
        <v>15774</v>
      </c>
      <c r="D85" s="10" t="s">
        <v>73</v>
      </c>
      <c r="E85" s="10" t="s">
        <v>124</v>
      </c>
      <c r="F85" s="10" t="s">
        <v>22</v>
      </c>
      <c r="G85" s="11">
        <v>720</v>
      </c>
      <c r="H85" s="11">
        <v>720</v>
      </c>
      <c r="I85" s="11">
        <v>13</v>
      </c>
      <c r="J85" s="11">
        <v>230</v>
      </c>
      <c r="K85" s="11">
        <v>13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f t="shared" si="3"/>
        <v>256</v>
      </c>
      <c r="R85" s="12">
        <f t="shared" si="4"/>
        <v>1</v>
      </c>
      <c r="S85" s="12">
        <f t="shared" si="5"/>
        <v>0.35555555555555557</v>
      </c>
    </row>
    <row r="86" spans="1:19" x14ac:dyDescent="0.25">
      <c r="A86" s="10">
        <v>1370</v>
      </c>
      <c r="B86" s="10" t="s">
        <v>95</v>
      </c>
      <c r="C86" s="10">
        <v>15810</v>
      </c>
      <c r="D86" s="10" t="s">
        <v>73</v>
      </c>
      <c r="E86" s="10" t="s">
        <v>125</v>
      </c>
      <c r="F86" s="10" t="s">
        <v>22</v>
      </c>
      <c r="G86" s="11">
        <v>1000</v>
      </c>
      <c r="H86" s="11">
        <v>1000</v>
      </c>
      <c r="I86" s="11">
        <v>4</v>
      </c>
      <c r="J86" s="11">
        <v>727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f t="shared" si="3"/>
        <v>731</v>
      </c>
      <c r="R86" s="12">
        <f t="shared" si="4"/>
        <v>1</v>
      </c>
      <c r="S86" s="12">
        <f t="shared" si="5"/>
        <v>0.73099999999999998</v>
      </c>
    </row>
    <row r="87" spans="1:19" x14ac:dyDescent="0.25">
      <c r="A87" s="10">
        <v>1357</v>
      </c>
      <c r="B87" s="10" t="s">
        <v>126</v>
      </c>
      <c r="C87" s="10">
        <v>73024</v>
      </c>
      <c r="D87" s="10" t="s">
        <v>60</v>
      </c>
      <c r="E87" s="10" t="s">
        <v>127</v>
      </c>
      <c r="F87" s="10" t="s">
        <v>22</v>
      </c>
      <c r="G87" s="11">
        <v>6259</v>
      </c>
      <c r="H87" s="11">
        <v>1050</v>
      </c>
      <c r="I87" s="11">
        <v>285</v>
      </c>
      <c r="J87" s="11">
        <v>737</v>
      </c>
      <c r="K87" s="11">
        <v>1</v>
      </c>
      <c r="L87" s="11">
        <v>15</v>
      </c>
      <c r="M87" s="11">
        <v>0</v>
      </c>
      <c r="N87" s="11">
        <v>0</v>
      </c>
      <c r="O87" s="11">
        <v>1</v>
      </c>
      <c r="P87" s="11">
        <v>0</v>
      </c>
      <c r="Q87" s="11">
        <f t="shared" si="3"/>
        <v>1039</v>
      </c>
      <c r="R87" s="12">
        <f t="shared" si="4"/>
        <v>0.16775842786387601</v>
      </c>
      <c r="S87" s="12">
        <f t="shared" si="5"/>
        <v>0.16584118868828887</v>
      </c>
    </row>
    <row r="88" spans="1:19" x14ac:dyDescent="0.25">
      <c r="A88" s="10">
        <v>1357</v>
      </c>
      <c r="B88" s="10" t="s">
        <v>126</v>
      </c>
      <c r="C88" s="10">
        <v>73217</v>
      </c>
      <c r="D88" s="10" t="s">
        <v>60</v>
      </c>
      <c r="E88" s="10" t="s">
        <v>128</v>
      </c>
      <c r="F88" s="10" t="s">
        <v>22</v>
      </c>
      <c r="G88" s="11">
        <v>33150</v>
      </c>
      <c r="H88" s="11">
        <v>2800</v>
      </c>
      <c r="I88" s="11">
        <v>1580</v>
      </c>
      <c r="J88" s="11">
        <v>1170</v>
      </c>
      <c r="K88" s="11">
        <v>2</v>
      </c>
      <c r="L88" s="11">
        <v>2</v>
      </c>
      <c r="M88" s="11">
        <v>0</v>
      </c>
      <c r="N88" s="11">
        <v>0</v>
      </c>
      <c r="O88" s="11">
        <v>0</v>
      </c>
      <c r="P88" s="11">
        <v>0</v>
      </c>
      <c r="Q88" s="11">
        <f t="shared" si="3"/>
        <v>2754</v>
      </c>
      <c r="R88" s="12">
        <f t="shared" si="4"/>
        <v>8.4464555052790352E-2</v>
      </c>
      <c r="S88" s="12">
        <f t="shared" si="5"/>
        <v>8.3076923076923076E-2</v>
      </c>
    </row>
    <row r="89" spans="1:19" x14ac:dyDescent="0.25">
      <c r="A89" s="10">
        <v>1357</v>
      </c>
      <c r="B89" s="10" t="s">
        <v>126</v>
      </c>
      <c r="C89" s="10">
        <v>73268</v>
      </c>
      <c r="D89" s="10" t="s">
        <v>60</v>
      </c>
      <c r="E89" s="10" t="s">
        <v>90</v>
      </c>
      <c r="F89" s="10" t="s">
        <v>22</v>
      </c>
      <c r="G89" s="11">
        <v>57273</v>
      </c>
      <c r="H89" s="11">
        <v>2000</v>
      </c>
      <c r="I89" s="11">
        <v>650</v>
      </c>
      <c r="J89" s="11">
        <v>976</v>
      </c>
      <c r="K89" s="11">
        <v>8</v>
      </c>
      <c r="L89" s="11">
        <v>3</v>
      </c>
      <c r="M89" s="11">
        <v>0</v>
      </c>
      <c r="N89" s="11">
        <v>0</v>
      </c>
      <c r="O89" s="11">
        <v>0</v>
      </c>
      <c r="P89" s="11">
        <v>0</v>
      </c>
      <c r="Q89" s="11">
        <f t="shared" si="3"/>
        <v>1637</v>
      </c>
      <c r="R89" s="12">
        <f t="shared" si="4"/>
        <v>3.492046863268905E-2</v>
      </c>
      <c r="S89" s="12">
        <f t="shared" si="5"/>
        <v>2.8582403575855987E-2</v>
      </c>
    </row>
    <row r="90" spans="1:19" x14ac:dyDescent="0.25">
      <c r="A90" s="10">
        <v>1357</v>
      </c>
      <c r="B90" s="10" t="s">
        <v>126</v>
      </c>
      <c r="C90" s="10">
        <v>73275</v>
      </c>
      <c r="D90" s="10" t="s">
        <v>60</v>
      </c>
      <c r="E90" s="10" t="s">
        <v>91</v>
      </c>
      <c r="F90" s="10" t="s">
        <v>22</v>
      </c>
      <c r="G90" s="11">
        <v>29296</v>
      </c>
      <c r="H90" s="11">
        <v>1000</v>
      </c>
      <c r="I90" s="11">
        <v>20</v>
      </c>
      <c r="J90" s="11">
        <v>246</v>
      </c>
      <c r="K90" s="11">
        <v>1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f t="shared" si="3"/>
        <v>267</v>
      </c>
      <c r="R90" s="12">
        <f t="shared" si="4"/>
        <v>3.4134352812670674E-2</v>
      </c>
      <c r="S90" s="12">
        <f t="shared" si="5"/>
        <v>9.113872200983069E-3</v>
      </c>
    </row>
    <row r="91" spans="1:19" x14ac:dyDescent="0.25">
      <c r="A91" s="10">
        <v>1357</v>
      </c>
      <c r="B91" s="10" t="s">
        <v>126</v>
      </c>
      <c r="C91" s="10">
        <v>73319</v>
      </c>
      <c r="D91" s="10" t="s">
        <v>60</v>
      </c>
      <c r="E91" s="10" t="s">
        <v>129</v>
      </c>
      <c r="F91" s="10" t="s">
        <v>22</v>
      </c>
      <c r="G91" s="11">
        <v>31866</v>
      </c>
      <c r="H91" s="11">
        <v>1200</v>
      </c>
      <c r="I91" s="11">
        <v>128</v>
      </c>
      <c r="J91" s="11">
        <v>151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f t="shared" si="3"/>
        <v>279</v>
      </c>
      <c r="R91" s="12">
        <f t="shared" si="4"/>
        <v>3.7657691583505931E-2</v>
      </c>
      <c r="S91" s="12">
        <f t="shared" si="5"/>
        <v>8.7554132931651294E-3</v>
      </c>
    </row>
    <row r="92" spans="1:19" x14ac:dyDescent="0.25">
      <c r="A92" s="10">
        <v>1357</v>
      </c>
      <c r="B92" s="10" t="s">
        <v>126</v>
      </c>
      <c r="C92" s="10">
        <v>73616</v>
      </c>
      <c r="D92" s="10" t="s">
        <v>60</v>
      </c>
      <c r="E92" s="10" t="s">
        <v>130</v>
      </c>
      <c r="F92" s="10" t="s">
        <v>22</v>
      </c>
      <c r="G92" s="11">
        <v>25094</v>
      </c>
      <c r="H92" s="11">
        <v>2500</v>
      </c>
      <c r="I92" s="11">
        <v>1898</v>
      </c>
      <c r="J92" s="11">
        <v>588</v>
      </c>
      <c r="K92" s="11">
        <v>6</v>
      </c>
      <c r="L92" s="11">
        <v>1</v>
      </c>
      <c r="M92" s="11">
        <v>0</v>
      </c>
      <c r="N92" s="11">
        <v>0</v>
      </c>
      <c r="O92" s="11">
        <v>5</v>
      </c>
      <c r="P92" s="11">
        <v>0</v>
      </c>
      <c r="Q92" s="11">
        <f t="shared" si="3"/>
        <v>2498</v>
      </c>
      <c r="R92" s="12">
        <f t="shared" si="4"/>
        <v>9.9625408464174697E-2</v>
      </c>
      <c r="S92" s="12">
        <f t="shared" si="5"/>
        <v>9.9346457320475021E-2</v>
      </c>
    </row>
    <row r="93" spans="1:19" x14ac:dyDescent="0.25">
      <c r="A93" s="10">
        <v>1357</v>
      </c>
      <c r="B93" s="10" t="s">
        <v>126</v>
      </c>
      <c r="C93" s="10">
        <v>73675</v>
      </c>
      <c r="D93" s="10" t="s">
        <v>60</v>
      </c>
      <c r="E93" s="10" t="s">
        <v>131</v>
      </c>
      <c r="F93" s="10" t="s">
        <v>22</v>
      </c>
      <c r="G93" s="11">
        <v>14970</v>
      </c>
      <c r="H93" s="11">
        <v>1000</v>
      </c>
      <c r="I93" s="11">
        <v>306</v>
      </c>
      <c r="J93" s="11">
        <v>3</v>
      </c>
      <c r="K93" s="11">
        <v>0</v>
      </c>
      <c r="L93" s="11">
        <v>1</v>
      </c>
      <c r="M93" s="11">
        <v>0</v>
      </c>
      <c r="N93" s="11">
        <v>0</v>
      </c>
      <c r="O93" s="11">
        <v>0</v>
      </c>
      <c r="P93" s="11">
        <v>0</v>
      </c>
      <c r="Q93" s="11">
        <f t="shared" si="3"/>
        <v>310</v>
      </c>
      <c r="R93" s="12">
        <f t="shared" si="4"/>
        <v>6.6800267201068811E-2</v>
      </c>
      <c r="S93" s="12">
        <f t="shared" si="5"/>
        <v>2.0708082832331328E-2</v>
      </c>
    </row>
    <row r="94" spans="1:19" x14ac:dyDescent="0.25">
      <c r="A94" s="10">
        <v>1357</v>
      </c>
      <c r="B94" s="10" t="s">
        <v>126</v>
      </c>
      <c r="C94" s="10">
        <v>73854</v>
      </c>
      <c r="D94" s="10" t="s">
        <v>60</v>
      </c>
      <c r="E94" s="10" t="s">
        <v>132</v>
      </c>
      <c r="F94" s="10" t="s">
        <v>22</v>
      </c>
      <c r="G94" s="11">
        <v>6178</v>
      </c>
      <c r="H94" s="11">
        <v>800</v>
      </c>
      <c r="I94" s="11">
        <v>97</v>
      </c>
      <c r="J94" s="11">
        <v>299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f t="shared" si="3"/>
        <v>396</v>
      </c>
      <c r="R94" s="12">
        <f t="shared" si="4"/>
        <v>0.12949174490126256</v>
      </c>
      <c r="S94" s="12">
        <f t="shared" si="5"/>
        <v>6.4098413726124959E-2</v>
      </c>
    </row>
    <row r="95" spans="1:19" x14ac:dyDescent="0.25">
      <c r="A95" s="10">
        <v>1357</v>
      </c>
      <c r="B95" s="10" t="s">
        <v>126</v>
      </c>
      <c r="C95" s="10">
        <v>76054</v>
      </c>
      <c r="D95" s="10" t="s">
        <v>62</v>
      </c>
      <c r="E95" s="10" t="s">
        <v>133</v>
      </c>
      <c r="F95" s="10" t="s">
        <v>22</v>
      </c>
      <c r="G95" s="11">
        <v>6440</v>
      </c>
      <c r="H95" s="11">
        <v>1100</v>
      </c>
      <c r="I95" s="11">
        <v>173</v>
      </c>
      <c r="J95" s="11">
        <v>383</v>
      </c>
      <c r="K95" s="11">
        <v>11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f t="shared" si="3"/>
        <v>567</v>
      </c>
      <c r="R95" s="12">
        <f t="shared" si="4"/>
        <v>0.17080745341614906</v>
      </c>
      <c r="S95" s="12">
        <f t="shared" si="5"/>
        <v>8.804347826086957E-2</v>
      </c>
    </row>
    <row r="96" spans="1:19" x14ac:dyDescent="0.25">
      <c r="A96" s="10">
        <v>1357</v>
      </c>
      <c r="B96" s="10" t="s">
        <v>126</v>
      </c>
      <c r="C96" s="10">
        <v>76233</v>
      </c>
      <c r="D96" s="10" t="s">
        <v>62</v>
      </c>
      <c r="E96" s="10" t="s">
        <v>63</v>
      </c>
      <c r="F96" s="10" t="s">
        <v>22</v>
      </c>
      <c r="G96" s="11">
        <v>38825</v>
      </c>
      <c r="H96" s="11">
        <v>2700</v>
      </c>
      <c r="I96" s="11">
        <v>2552</v>
      </c>
      <c r="J96" s="11">
        <v>578</v>
      </c>
      <c r="K96" s="11">
        <v>8</v>
      </c>
      <c r="L96" s="11">
        <v>0</v>
      </c>
      <c r="M96" s="11">
        <v>0</v>
      </c>
      <c r="N96" s="11">
        <v>0</v>
      </c>
      <c r="O96" s="11">
        <v>3</v>
      </c>
      <c r="P96" s="11">
        <v>0</v>
      </c>
      <c r="Q96" s="11">
        <f t="shared" si="3"/>
        <v>3141</v>
      </c>
      <c r="R96" s="12">
        <f t="shared" si="4"/>
        <v>6.9542820347714099E-2</v>
      </c>
      <c r="S96" s="12">
        <f t="shared" si="5"/>
        <v>8.082421120412106E-2</v>
      </c>
    </row>
    <row r="97" spans="1:19" x14ac:dyDescent="0.25">
      <c r="A97" s="10">
        <v>1357</v>
      </c>
      <c r="B97" s="10" t="s">
        <v>126</v>
      </c>
      <c r="C97" s="10">
        <v>76243</v>
      </c>
      <c r="D97" s="10" t="s">
        <v>62</v>
      </c>
      <c r="E97" s="10" t="s">
        <v>134</v>
      </c>
      <c r="F97" s="10" t="s">
        <v>22</v>
      </c>
      <c r="G97" s="11">
        <v>11069</v>
      </c>
      <c r="H97" s="11">
        <v>1000</v>
      </c>
      <c r="I97" s="11">
        <v>402</v>
      </c>
      <c r="J97" s="11">
        <v>505</v>
      </c>
      <c r="K97" s="11">
        <v>46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f t="shared" si="3"/>
        <v>953</v>
      </c>
      <c r="R97" s="12">
        <f t="shared" si="4"/>
        <v>9.0342397687234621E-2</v>
      </c>
      <c r="S97" s="12">
        <f t="shared" si="5"/>
        <v>8.6096304995934597E-2</v>
      </c>
    </row>
    <row r="98" spans="1:19" x14ac:dyDescent="0.25">
      <c r="A98" s="10">
        <v>1357</v>
      </c>
      <c r="B98" s="10" t="s">
        <v>126</v>
      </c>
      <c r="C98" s="10">
        <v>76377</v>
      </c>
      <c r="D98" s="10" t="s">
        <v>62</v>
      </c>
      <c r="E98" s="10" t="s">
        <v>135</v>
      </c>
      <c r="F98" s="10" t="s">
        <v>22</v>
      </c>
      <c r="G98" s="11">
        <v>10822</v>
      </c>
      <c r="H98" s="11">
        <v>1500</v>
      </c>
      <c r="I98" s="11">
        <v>447</v>
      </c>
      <c r="J98" s="11">
        <v>1158</v>
      </c>
      <c r="K98" s="11">
        <v>17</v>
      </c>
      <c r="L98" s="11">
        <v>0</v>
      </c>
      <c r="M98" s="11">
        <v>0</v>
      </c>
      <c r="N98" s="11">
        <v>0</v>
      </c>
      <c r="O98" s="11">
        <v>3</v>
      </c>
      <c r="P98" s="11">
        <v>0</v>
      </c>
      <c r="Q98" s="11">
        <f t="shared" si="3"/>
        <v>1625</v>
      </c>
      <c r="R98" s="12">
        <f t="shared" si="4"/>
        <v>0.13860654222879321</v>
      </c>
      <c r="S98" s="12">
        <f t="shared" si="5"/>
        <v>0.14987987433006839</v>
      </c>
    </row>
    <row r="99" spans="1:19" x14ac:dyDescent="0.25">
      <c r="A99" s="10">
        <v>1357</v>
      </c>
      <c r="B99" s="10" t="s">
        <v>126</v>
      </c>
      <c r="C99" s="10">
        <v>76606</v>
      </c>
      <c r="D99" s="10" t="s">
        <v>62</v>
      </c>
      <c r="E99" s="10" t="s">
        <v>136</v>
      </c>
      <c r="F99" s="10" t="s">
        <v>22</v>
      </c>
      <c r="G99" s="11">
        <v>17500</v>
      </c>
      <c r="H99" s="11">
        <v>1200</v>
      </c>
      <c r="I99" s="11">
        <v>348</v>
      </c>
      <c r="J99" s="11">
        <v>694</v>
      </c>
      <c r="K99" s="11">
        <v>33</v>
      </c>
      <c r="L99" s="11">
        <v>0</v>
      </c>
      <c r="M99" s="11">
        <v>0</v>
      </c>
      <c r="N99" s="11">
        <v>0</v>
      </c>
      <c r="O99" s="11">
        <v>10</v>
      </c>
      <c r="P99" s="11">
        <v>0</v>
      </c>
      <c r="Q99" s="11">
        <f t="shared" si="3"/>
        <v>1085</v>
      </c>
      <c r="R99" s="12">
        <f t="shared" si="4"/>
        <v>6.8571428571428575E-2</v>
      </c>
      <c r="S99" s="12">
        <f t="shared" si="5"/>
        <v>6.142857142857143E-2</v>
      </c>
    </row>
    <row r="100" spans="1:19" x14ac:dyDescent="0.25">
      <c r="A100" s="10">
        <v>1394</v>
      </c>
      <c r="B100" s="10" t="s">
        <v>137</v>
      </c>
      <c r="C100" s="10">
        <v>18029</v>
      </c>
      <c r="D100" s="10" t="s">
        <v>138</v>
      </c>
      <c r="E100" s="10" t="s">
        <v>139</v>
      </c>
      <c r="F100" s="10" t="s">
        <v>22</v>
      </c>
      <c r="G100" s="11">
        <v>1236</v>
      </c>
      <c r="H100" s="11">
        <v>1108</v>
      </c>
      <c r="I100" s="11">
        <v>978</v>
      </c>
      <c r="J100" s="11">
        <v>130</v>
      </c>
      <c r="K100" s="11">
        <v>0</v>
      </c>
      <c r="L100" s="11">
        <v>0</v>
      </c>
      <c r="M100" s="11">
        <v>0</v>
      </c>
      <c r="N100" s="11">
        <v>0</v>
      </c>
      <c r="O100" s="11">
        <v>1</v>
      </c>
      <c r="P100" s="11">
        <v>0</v>
      </c>
      <c r="Q100" s="11">
        <f t="shared" si="3"/>
        <v>1109</v>
      </c>
      <c r="R100" s="12">
        <f t="shared" si="4"/>
        <v>0.8964401294498382</v>
      </c>
      <c r="S100" s="12">
        <f t="shared" si="5"/>
        <v>0.8964401294498382</v>
      </c>
    </row>
    <row r="101" spans="1:19" x14ac:dyDescent="0.25">
      <c r="A101" s="10">
        <v>1394</v>
      </c>
      <c r="B101" s="10" t="s">
        <v>137</v>
      </c>
      <c r="C101" s="10">
        <v>18094</v>
      </c>
      <c r="D101" s="10" t="s">
        <v>138</v>
      </c>
      <c r="E101" s="10" t="s">
        <v>140</v>
      </c>
      <c r="F101" s="10" t="s">
        <v>22</v>
      </c>
      <c r="G101" s="11">
        <v>2206</v>
      </c>
      <c r="H101" s="11">
        <v>1685</v>
      </c>
      <c r="I101" s="11">
        <v>1262</v>
      </c>
      <c r="J101" s="11">
        <v>423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f t="shared" si="3"/>
        <v>1685</v>
      </c>
      <c r="R101" s="12">
        <f t="shared" si="4"/>
        <v>0.76382592928377158</v>
      </c>
      <c r="S101" s="12">
        <f t="shared" si="5"/>
        <v>0.76382592928377158</v>
      </c>
    </row>
    <row r="102" spans="1:19" x14ac:dyDescent="0.25">
      <c r="A102" s="10">
        <v>1394</v>
      </c>
      <c r="B102" s="10" t="s">
        <v>137</v>
      </c>
      <c r="C102" s="10">
        <v>18205</v>
      </c>
      <c r="D102" s="10" t="s">
        <v>138</v>
      </c>
      <c r="E102" s="10" t="s">
        <v>141</v>
      </c>
      <c r="F102" s="10" t="s">
        <v>22</v>
      </c>
      <c r="G102" s="11">
        <v>2139</v>
      </c>
      <c r="H102" s="11">
        <v>1930</v>
      </c>
      <c r="I102" s="11">
        <v>1216</v>
      </c>
      <c r="J102" s="11">
        <v>714</v>
      </c>
      <c r="K102" s="11">
        <v>0</v>
      </c>
      <c r="L102" s="11">
        <v>0</v>
      </c>
      <c r="M102" s="11">
        <v>0</v>
      </c>
      <c r="N102" s="11">
        <v>0</v>
      </c>
      <c r="O102" s="11">
        <v>1</v>
      </c>
      <c r="P102" s="11">
        <v>0</v>
      </c>
      <c r="Q102" s="11">
        <f t="shared" si="3"/>
        <v>1931</v>
      </c>
      <c r="R102" s="12">
        <f t="shared" si="4"/>
        <v>0.90229079008882651</v>
      </c>
      <c r="S102" s="12">
        <f t="shared" si="5"/>
        <v>0.90229079008882651</v>
      </c>
    </row>
    <row r="103" spans="1:19" x14ac:dyDescent="0.25">
      <c r="A103" s="10">
        <v>1394</v>
      </c>
      <c r="B103" s="10" t="s">
        <v>137</v>
      </c>
      <c r="C103" s="10">
        <v>18247</v>
      </c>
      <c r="D103" s="10" t="s">
        <v>138</v>
      </c>
      <c r="E103" s="10" t="s">
        <v>142</v>
      </c>
      <c r="F103" s="10" t="s">
        <v>22</v>
      </c>
      <c r="G103" s="11">
        <v>3841</v>
      </c>
      <c r="H103" s="11">
        <v>3792</v>
      </c>
      <c r="I103" s="11">
        <v>2464</v>
      </c>
      <c r="J103" s="11">
        <v>1328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f t="shared" si="3"/>
        <v>3792</v>
      </c>
      <c r="R103" s="12">
        <f t="shared" si="4"/>
        <v>0.98724290549336113</v>
      </c>
      <c r="S103" s="12">
        <f t="shared" si="5"/>
        <v>0.98724290549336113</v>
      </c>
    </row>
    <row r="104" spans="1:19" x14ac:dyDescent="0.25">
      <c r="A104" s="10">
        <v>1394</v>
      </c>
      <c r="B104" s="10" t="s">
        <v>137</v>
      </c>
      <c r="C104" s="10">
        <v>18410</v>
      </c>
      <c r="D104" s="10" t="s">
        <v>138</v>
      </c>
      <c r="E104" s="10" t="s">
        <v>143</v>
      </c>
      <c r="F104" s="10" t="s">
        <v>22</v>
      </c>
      <c r="G104" s="11">
        <v>2010</v>
      </c>
      <c r="H104" s="11">
        <v>2007</v>
      </c>
      <c r="I104" s="11">
        <v>1801</v>
      </c>
      <c r="J104" s="11">
        <v>206</v>
      </c>
      <c r="K104" s="11">
        <v>0</v>
      </c>
      <c r="L104" s="11">
        <v>0</v>
      </c>
      <c r="M104" s="11">
        <v>0</v>
      </c>
      <c r="N104" s="11">
        <v>0</v>
      </c>
      <c r="O104" s="11">
        <v>1</v>
      </c>
      <c r="P104" s="11">
        <v>0</v>
      </c>
      <c r="Q104" s="11">
        <f t="shared" si="3"/>
        <v>2008</v>
      </c>
      <c r="R104" s="12">
        <f t="shared" si="4"/>
        <v>0.9985074626865672</v>
      </c>
      <c r="S104" s="12">
        <f t="shared" si="5"/>
        <v>0.9985074626865672</v>
      </c>
    </row>
    <row r="105" spans="1:19" x14ac:dyDescent="0.25">
      <c r="A105" s="10">
        <v>1394</v>
      </c>
      <c r="B105" s="10" t="s">
        <v>137</v>
      </c>
      <c r="C105" s="10">
        <v>18460</v>
      </c>
      <c r="D105" s="10" t="s">
        <v>138</v>
      </c>
      <c r="E105" s="10" t="s">
        <v>144</v>
      </c>
      <c r="F105" s="10" t="s">
        <v>22</v>
      </c>
      <c r="G105" s="11">
        <v>964</v>
      </c>
      <c r="H105" s="11">
        <v>961</v>
      </c>
      <c r="I105" s="11">
        <v>961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f t="shared" si="3"/>
        <v>961</v>
      </c>
      <c r="R105" s="12">
        <f t="shared" si="4"/>
        <v>0.99688796680497926</v>
      </c>
      <c r="S105" s="12">
        <f t="shared" si="5"/>
        <v>0.99688796680497926</v>
      </c>
    </row>
    <row r="106" spans="1:19" x14ac:dyDescent="0.25">
      <c r="A106" s="10">
        <v>1394</v>
      </c>
      <c r="B106" s="10" t="s">
        <v>137</v>
      </c>
      <c r="C106" s="10">
        <v>18479</v>
      </c>
      <c r="D106" s="10" t="s">
        <v>138</v>
      </c>
      <c r="E106" s="10" t="s">
        <v>145</v>
      </c>
      <c r="F106" s="10" t="s">
        <v>22</v>
      </c>
      <c r="G106" s="11">
        <v>923</v>
      </c>
      <c r="H106" s="11">
        <v>802</v>
      </c>
      <c r="I106" s="11">
        <v>588</v>
      </c>
      <c r="J106" s="11">
        <v>214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f t="shared" si="3"/>
        <v>802</v>
      </c>
      <c r="R106" s="12">
        <f t="shared" si="4"/>
        <v>0.86890574214517879</v>
      </c>
      <c r="S106" s="12">
        <f t="shared" si="5"/>
        <v>0.86890574214517879</v>
      </c>
    </row>
    <row r="107" spans="1:19" x14ac:dyDescent="0.25">
      <c r="A107" s="10">
        <v>1394</v>
      </c>
      <c r="B107" s="10" t="s">
        <v>137</v>
      </c>
      <c r="C107" s="10">
        <v>18592</v>
      </c>
      <c r="D107" s="10" t="s">
        <v>138</v>
      </c>
      <c r="E107" s="10" t="s">
        <v>146</v>
      </c>
      <c r="F107" s="10" t="s">
        <v>22</v>
      </c>
      <c r="G107" s="11">
        <v>5462</v>
      </c>
      <c r="H107" s="11">
        <v>5267</v>
      </c>
      <c r="I107" s="11">
        <v>4391</v>
      </c>
      <c r="J107" s="11">
        <v>876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f t="shared" si="3"/>
        <v>5267</v>
      </c>
      <c r="R107" s="12">
        <f t="shared" si="4"/>
        <v>0.96429879165140975</v>
      </c>
      <c r="S107" s="12">
        <f t="shared" si="5"/>
        <v>0.96429879165140975</v>
      </c>
    </row>
    <row r="108" spans="1:19" x14ac:dyDescent="0.25">
      <c r="A108" s="10">
        <v>1394</v>
      </c>
      <c r="B108" s="10" t="s">
        <v>137</v>
      </c>
      <c r="C108" s="10">
        <v>18610</v>
      </c>
      <c r="D108" s="10" t="s">
        <v>138</v>
      </c>
      <c r="E108" s="10" t="s">
        <v>147</v>
      </c>
      <c r="F108" s="10" t="s">
        <v>22</v>
      </c>
      <c r="G108" s="11">
        <v>1002</v>
      </c>
      <c r="H108" s="11">
        <v>1001</v>
      </c>
      <c r="I108" s="11">
        <v>1001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f t="shared" si="3"/>
        <v>1001</v>
      </c>
      <c r="R108" s="12">
        <f t="shared" si="4"/>
        <v>0.99900199600798401</v>
      </c>
      <c r="S108" s="12">
        <f t="shared" si="5"/>
        <v>0.99900199600798401</v>
      </c>
    </row>
    <row r="109" spans="1:19" x14ac:dyDescent="0.25">
      <c r="A109" s="10">
        <v>1394</v>
      </c>
      <c r="B109" s="10" t="s">
        <v>137</v>
      </c>
      <c r="C109" s="10">
        <v>18753</v>
      </c>
      <c r="D109" s="10" t="s">
        <v>138</v>
      </c>
      <c r="E109" s="10" t="s">
        <v>148</v>
      </c>
      <c r="F109" s="10" t="s">
        <v>22</v>
      </c>
      <c r="G109" s="11">
        <v>5500</v>
      </c>
      <c r="H109" s="11">
        <v>410</v>
      </c>
      <c r="I109" s="11">
        <v>410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f t="shared" si="3"/>
        <v>410</v>
      </c>
      <c r="R109" s="12">
        <f t="shared" si="4"/>
        <v>7.454545454545454E-2</v>
      </c>
      <c r="S109" s="12">
        <f t="shared" si="5"/>
        <v>7.454545454545454E-2</v>
      </c>
    </row>
    <row r="110" spans="1:19" x14ac:dyDescent="0.25">
      <c r="A110" s="10">
        <v>1394</v>
      </c>
      <c r="B110" s="10" t="s">
        <v>137</v>
      </c>
      <c r="C110" s="10">
        <v>18756</v>
      </c>
      <c r="D110" s="10" t="s">
        <v>138</v>
      </c>
      <c r="E110" s="10" t="s">
        <v>149</v>
      </c>
      <c r="F110" s="10" t="s">
        <v>22</v>
      </c>
      <c r="G110" s="11">
        <v>729</v>
      </c>
      <c r="H110" s="11">
        <v>678</v>
      </c>
      <c r="I110" s="11">
        <v>678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f t="shared" si="3"/>
        <v>678</v>
      </c>
      <c r="R110" s="12">
        <f t="shared" si="4"/>
        <v>0.93004115226337447</v>
      </c>
      <c r="S110" s="12">
        <f t="shared" si="5"/>
        <v>0.93004115226337447</v>
      </c>
    </row>
    <row r="111" spans="1:19" x14ac:dyDescent="0.25">
      <c r="A111" s="10">
        <v>1394</v>
      </c>
      <c r="B111" s="10" t="s">
        <v>137</v>
      </c>
      <c r="C111" s="10">
        <v>18785</v>
      </c>
      <c r="D111" s="10" t="s">
        <v>138</v>
      </c>
      <c r="E111" s="10" t="s">
        <v>150</v>
      </c>
      <c r="F111" s="10" t="s">
        <v>22</v>
      </c>
      <c r="G111" s="11">
        <v>1124</v>
      </c>
      <c r="H111" s="11">
        <v>1107</v>
      </c>
      <c r="I111" s="11">
        <v>1002</v>
      </c>
      <c r="J111" s="11">
        <v>105</v>
      </c>
      <c r="K111" s="11">
        <v>0</v>
      </c>
      <c r="L111" s="11">
        <v>0</v>
      </c>
      <c r="M111" s="11">
        <v>0</v>
      </c>
      <c r="N111" s="11">
        <v>0</v>
      </c>
      <c r="O111" s="11">
        <v>1</v>
      </c>
      <c r="P111" s="11">
        <v>0</v>
      </c>
      <c r="Q111" s="11">
        <f t="shared" si="3"/>
        <v>1108</v>
      </c>
      <c r="R111" s="12">
        <f t="shared" si="4"/>
        <v>0.98487544483985767</v>
      </c>
      <c r="S111" s="12">
        <f t="shared" si="5"/>
        <v>0.98487544483985767</v>
      </c>
    </row>
    <row r="112" spans="1:19" x14ac:dyDescent="0.25">
      <c r="A112" s="10">
        <v>1394</v>
      </c>
      <c r="B112" s="10" t="s">
        <v>137</v>
      </c>
      <c r="C112" s="10">
        <v>18860</v>
      </c>
      <c r="D112" s="10" t="s">
        <v>138</v>
      </c>
      <c r="E112" s="10" t="s">
        <v>151</v>
      </c>
      <c r="F112" s="10" t="s">
        <v>22</v>
      </c>
      <c r="G112" s="11">
        <v>1204</v>
      </c>
      <c r="H112" s="11">
        <v>1167</v>
      </c>
      <c r="I112" s="11">
        <v>942</v>
      </c>
      <c r="J112" s="11">
        <v>225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f t="shared" si="3"/>
        <v>1167</v>
      </c>
      <c r="R112" s="12">
        <f t="shared" si="4"/>
        <v>0.96926910299003322</v>
      </c>
      <c r="S112" s="12">
        <f t="shared" si="5"/>
        <v>0.96926910299003322</v>
      </c>
    </row>
    <row r="113" spans="1:19" x14ac:dyDescent="0.25">
      <c r="A113" s="13">
        <v>1374</v>
      </c>
      <c r="B113" s="13" t="s">
        <v>152</v>
      </c>
      <c r="C113" s="13">
        <v>63111</v>
      </c>
      <c r="D113" s="13" t="s">
        <v>153</v>
      </c>
      <c r="E113" s="13" t="s">
        <v>97</v>
      </c>
      <c r="F113" s="13" t="s">
        <v>22</v>
      </c>
      <c r="G113" s="14">
        <v>510</v>
      </c>
      <c r="H113" s="14">
        <v>323</v>
      </c>
      <c r="I113" s="14">
        <v>45</v>
      </c>
      <c r="J113" s="14">
        <v>267</v>
      </c>
      <c r="K113" s="14">
        <v>11</v>
      </c>
      <c r="L113" s="14">
        <v>0</v>
      </c>
      <c r="M113" s="14"/>
      <c r="N113" s="14"/>
      <c r="O113" s="14">
        <v>11</v>
      </c>
      <c r="P113" s="14">
        <v>3</v>
      </c>
      <c r="Q113" s="14">
        <f t="shared" si="3"/>
        <v>337</v>
      </c>
      <c r="R113" s="15">
        <f t="shared" si="4"/>
        <v>0.6333333333333333</v>
      </c>
      <c r="S113" s="15">
        <f t="shared" si="5"/>
        <v>0.6333333333333333</v>
      </c>
    </row>
    <row r="114" spans="1:19" x14ac:dyDescent="0.25">
      <c r="A114" s="13">
        <v>1374</v>
      </c>
      <c r="B114" s="13" t="s">
        <v>152</v>
      </c>
      <c r="C114" s="13">
        <v>63212</v>
      </c>
      <c r="D114" s="13" t="s">
        <v>153</v>
      </c>
      <c r="E114" s="13" t="s">
        <v>26</v>
      </c>
      <c r="F114" s="13" t="s">
        <v>22</v>
      </c>
      <c r="G114" s="14">
        <v>1135</v>
      </c>
      <c r="H114" s="14">
        <v>1079</v>
      </c>
      <c r="I114" s="14">
        <v>635</v>
      </c>
      <c r="J114" s="14">
        <v>389</v>
      </c>
      <c r="K114" s="14">
        <v>55</v>
      </c>
      <c r="L114" s="14">
        <v>0</v>
      </c>
      <c r="M114" s="14"/>
      <c r="N114" s="14"/>
      <c r="O114" s="14">
        <v>18</v>
      </c>
      <c r="P114" s="14">
        <v>2</v>
      </c>
      <c r="Q114" s="14">
        <f t="shared" si="3"/>
        <v>1099</v>
      </c>
      <c r="R114" s="15">
        <f t="shared" si="4"/>
        <v>0.95066079295154182</v>
      </c>
      <c r="S114" s="15">
        <f t="shared" si="5"/>
        <v>0.95066079295154182</v>
      </c>
    </row>
    <row r="115" spans="1:19" x14ac:dyDescent="0.25">
      <c r="A115" s="13">
        <v>1374</v>
      </c>
      <c r="B115" s="13" t="s">
        <v>152</v>
      </c>
      <c r="C115" s="13">
        <v>63302</v>
      </c>
      <c r="D115" s="13" t="s">
        <v>153</v>
      </c>
      <c r="E115" s="13" t="s">
        <v>154</v>
      </c>
      <c r="F115" s="13" t="s">
        <v>22</v>
      </c>
      <c r="G115" s="14">
        <v>1437</v>
      </c>
      <c r="H115" s="14">
        <v>1284</v>
      </c>
      <c r="I115" s="14">
        <v>395</v>
      </c>
      <c r="J115" s="14">
        <v>730</v>
      </c>
      <c r="K115" s="14">
        <v>159</v>
      </c>
      <c r="L115" s="14">
        <v>2</v>
      </c>
      <c r="M115" s="14"/>
      <c r="N115" s="14"/>
      <c r="O115" s="14">
        <v>36</v>
      </c>
      <c r="P115" s="14">
        <v>2</v>
      </c>
      <c r="Q115" s="14">
        <f t="shared" si="3"/>
        <v>1324</v>
      </c>
      <c r="R115" s="15">
        <f t="shared" si="4"/>
        <v>0.89352818371607512</v>
      </c>
      <c r="S115" s="15">
        <f t="shared" si="5"/>
        <v>0.89491997216423103</v>
      </c>
    </row>
    <row r="116" spans="1:19" x14ac:dyDescent="0.25">
      <c r="A116" s="13">
        <v>1374</v>
      </c>
      <c r="B116" s="13" t="s">
        <v>152</v>
      </c>
      <c r="C116" s="13">
        <v>63548</v>
      </c>
      <c r="D116" s="13" t="s">
        <v>153</v>
      </c>
      <c r="E116" s="13" t="s">
        <v>155</v>
      </c>
      <c r="F116" s="13" t="s">
        <v>22</v>
      </c>
      <c r="G116" s="14">
        <v>982</v>
      </c>
      <c r="H116" s="14">
        <v>937</v>
      </c>
      <c r="I116" s="14">
        <v>731</v>
      </c>
      <c r="J116" s="14">
        <v>196</v>
      </c>
      <c r="K116" s="14">
        <v>10</v>
      </c>
      <c r="L116" s="14">
        <v>3</v>
      </c>
      <c r="M116" s="14"/>
      <c r="N116" s="14"/>
      <c r="O116" s="14">
        <v>22</v>
      </c>
      <c r="P116" s="14">
        <v>2</v>
      </c>
      <c r="Q116" s="14">
        <f t="shared" si="3"/>
        <v>964</v>
      </c>
      <c r="R116" s="15">
        <f t="shared" si="4"/>
        <v>0.95417515274949083</v>
      </c>
      <c r="S116" s="15">
        <f t="shared" si="5"/>
        <v>0.95723014256619143</v>
      </c>
    </row>
    <row r="117" spans="1:19" x14ac:dyDescent="0.25">
      <c r="A117" s="10">
        <v>1398</v>
      </c>
      <c r="B117" s="10" t="s">
        <v>156</v>
      </c>
      <c r="C117" s="10">
        <v>25878</v>
      </c>
      <c r="D117" s="10" t="s">
        <v>42</v>
      </c>
      <c r="E117" s="10" t="s">
        <v>157</v>
      </c>
      <c r="F117" s="10" t="s">
        <v>22</v>
      </c>
      <c r="G117" s="11">
        <v>500</v>
      </c>
      <c r="H117" s="11">
        <v>250</v>
      </c>
      <c r="I117" s="11">
        <v>213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f t="shared" si="3"/>
        <v>213</v>
      </c>
      <c r="R117" s="12">
        <f t="shared" si="4"/>
        <v>0.5</v>
      </c>
      <c r="S117" s="12">
        <f t="shared" si="5"/>
        <v>0.42599999999999999</v>
      </c>
    </row>
    <row r="118" spans="1:19" x14ac:dyDescent="0.25">
      <c r="A118" s="13">
        <v>1397</v>
      </c>
      <c r="B118" s="13" t="s">
        <v>158</v>
      </c>
      <c r="C118" s="13">
        <v>18150</v>
      </c>
      <c r="D118" s="13" t="s">
        <v>138</v>
      </c>
      <c r="E118" s="13" t="s">
        <v>159</v>
      </c>
      <c r="F118" s="13" t="s">
        <v>22</v>
      </c>
      <c r="G118" s="14">
        <v>4000</v>
      </c>
      <c r="H118" s="14">
        <v>6</v>
      </c>
      <c r="I118" s="14">
        <v>886</v>
      </c>
      <c r="J118" s="14">
        <v>10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0</v>
      </c>
      <c r="Q118" s="14">
        <f t="shared" si="3"/>
        <v>896</v>
      </c>
      <c r="R118" s="15">
        <f t="shared" si="4"/>
        <v>1.5E-3</v>
      </c>
      <c r="S118" s="15">
        <f t="shared" si="5"/>
        <v>0.224</v>
      </c>
    </row>
    <row r="119" spans="1:19" x14ac:dyDescent="0.25">
      <c r="A119" s="10">
        <v>1341</v>
      </c>
      <c r="B119" s="10" t="s">
        <v>160</v>
      </c>
      <c r="C119" s="10">
        <v>15218</v>
      </c>
      <c r="D119" s="10" t="s">
        <v>73</v>
      </c>
      <c r="E119" s="10" t="s">
        <v>161</v>
      </c>
      <c r="F119" s="10" t="s">
        <v>22</v>
      </c>
      <c r="G119" s="11">
        <v>1543</v>
      </c>
      <c r="H119" s="11">
        <v>214</v>
      </c>
      <c r="I119" s="11">
        <v>7</v>
      </c>
      <c r="J119" s="11">
        <v>199</v>
      </c>
      <c r="K119" s="11">
        <v>3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f t="shared" si="3"/>
        <v>209</v>
      </c>
      <c r="R119" s="12">
        <f t="shared" si="4"/>
        <v>0.13869086195722619</v>
      </c>
      <c r="S119" s="12">
        <f t="shared" si="5"/>
        <v>0.13545042125729098</v>
      </c>
    </row>
    <row r="120" spans="1:19" x14ac:dyDescent="0.25">
      <c r="A120" s="10">
        <v>1341</v>
      </c>
      <c r="B120" s="10" t="s">
        <v>160</v>
      </c>
      <c r="C120" s="10">
        <v>15810</v>
      </c>
      <c r="D120" s="10" t="s">
        <v>73</v>
      </c>
      <c r="E120" s="10" t="s">
        <v>125</v>
      </c>
      <c r="F120" s="10" t="s">
        <v>22</v>
      </c>
      <c r="G120" s="11">
        <v>1447</v>
      </c>
      <c r="H120" s="11">
        <v>427</v>
      </c>
      <c r="I120" s="11">
        <v>88</v>
      </c>
      <c r="J120" s="11">
        <v>334</v>
      </c>
      <c r="K120" s="11">
        <v>0</v>
      </c>
      <c r="L120" s="11">
        <v>0</v>
      </c>
      <c r="M120" s="11">
        <v>0</v>
      </c>
      <c r="N120" s="11">
        <v>0</v>
      </c>
      <c r="O120" s="11">
        <v>2</v>
      </c>
      <c r="P120" s="11">
        <v>0</v>
      </c>
      <c r="Q120" s="11">
        <f t="shared" si="3"/>
        <v>424</v>
      </c>
      <c r="R120" s="12">
        <f t="shared" si="4"/>
        <v>0.2950932964754665</v>
      </c>
      <c r="S120" s="12">
        <f t="shared" si="5"/>
        <v>0.29163787145818937</v>
      </c>
    </row>
    <row r="121" spans="1:19" x14ac:dyDescent="0.25">
      <c r="A121" s="10">
        <v>1341</v>
      </c>
      <c r="B121" s="10" t="s">
        <v>160</v>
      </c>
      <c r="C121" s="10">
        <v>68162</v>
      </c>
      <c r="D121" s="10" t="s">
        <v>49</v>
      </c>
      <c r="E121" s="10" t="s">
        <v>162</v>
      </c>
      <c r="F121" s="10" t="s">
        <v>22</v>
      </c>
      <c r="G121" s="11">
        <v>2328</v>
      </c>
      <c r="H121" s="11">
        <v>811</v>
      </c>
      <c r="I121" s="11">
        <v>365</v>
      </c>
      <c r="J121" s="11">
        <v>427</v>
      </c>
      <c r="K121" s="11">
        <v>9</v>
      </c>
      <c r="L121" s="11">
        <v>0</v>
      </c>
      <c r="M121" s="11">
        <v>0</v>
      </c>
      <c r="N121" s="11">
        <v>0</v>
      </c>
      <c r="O121" s="11">
        <v>2</v>
      </c>
      <c r="P121" s="11">
        <v>0</v>
      </c>
      <c r="Q121" s="11">
        <f t="shared" si="3"/>
        <v>803</v>
      </c>
      <c r="R121" s="12">
        <f t="shared" si="4"/>
        <v>0.3483676975945017</v>
      </c>
      <c r="S121" s="12">
        <f t="shared" si="5"/>
        <v>0.34407216494845361</v>
      </c>
    </row>
    <row r="122" spans="1:19" x14ac:dyDescent="0.25">
      <c r="A122" s="10">
        <v>1341</v>
      </c>
      <c r="B122" s="10" t="s">
        <v>160</v>
      </c>
      <c r="C122" s="10">
        <v>68207</v>
      </c>
      <c r="D122" s="10" t="s">
        <v>49</v>
      </c>
      <c r="E122" s="10" t="s">
        <v>163</v>
      </c>
      <c r="F122" s="10" t="s">
        <v>22</v>
      </c>
      <c r="G122" s="11">
        <v>2215</v>
      </c>
      <c r="H122" s="11">
        <v>959</v>
      </c>
      <c r="I122" s="11">
        <v>109</v>
      </c>
      <c r="J122" s="11">
        <v>841</v>
      </c>
      <c r="K122" s="11">
        <v>4</v>
      </c>
      <c r="L122" s="11">
        <v>0</v>
      </c>
      <c r="M122" s="11">
        <v>0</v>
      </c>
      <c r="N122" s="11">
        <v>0</v>
      </c>
      <c r="O122" s="11">
        <v>3</v>
      </c>
      <c r="P122" s="11">
        <v>0</v>
      </c>
      <c r="Q122" s="11">
        <f t="shared" si="3"/>
        <v>957</v>
      </c>
      <c r="R122" s="12">
        <f t="shared" si="4"/>
        <v>0.43295711060948083</v>
      </c>
      <c r="S122" s="12">
        <f t="shared" si="5"/>
        <v>0.43069977426636569</v>
      </c>
    </row>
    <row r="123" spans="1:19" x14ac:dyDescent="0.25">
      <c r="A123" s="10">
        <v>1341</v>
      </c>
      <c r="B123" s="10" t="s">
        <v>160</v>
      </c>
      <c r="C123" s="10">
        <v>68468</v>
      </c>
      <c r="D123" s="10" t="s">
        <v>49</v>
      </c>
      <c r="E123" s="10" t="s">
        <v>164</v>
      </c>
      <c r="F123" s="10" t="s">
        <v>22</v>
      </c>
      <c r="G123" s="11">
        <v>1791</v>
      </c>
      <c r="H123" s="11">
        <v>338</v>
      </c>
      <c r="I123" s="11">
        <v>18</v>
      </c>
      <c r="J123" s="11">
        <v>186</v>
      </c>
      <c r="K123" s="11">
        <v>7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f t="shared" si="3"/>
        <v>211</v>
      </c>
      <c r="R123" s="12">
        <f t="shared" si="4"/>
        <v>0.18872138470128419</v>
      </c>
      <c r="S123" s="12">
        <f t="shared" si="5"/>
        <v>0.11781127861529872</v>
      </c>
    </row>
    <row r="124" spans="1:19" x14ac:dyDescent="0.25">
      <c r="A124" s="10">
        <v>1341</v>
      </c>
      <c r="B124" s="10" t="s">
        <v>160</v>
      </c>
      <c r="C124" s="10">
        <v>68502</v>
      </c>
      <c r="D124" s="10" t="s">
        <v>49</v>
      </c>
      <c r="E124" s="10" t="s">
        <v>165</v>
      </c>
      <c r="F124" s="10" t="s">
        <v>22</v>
      </c>
      <c r="G124" s="11">
        <v>4583</v>
      </c>
      <c r="H124" s="11">
        <v>519</v>
      </c>
      <c r="I124" s="11">
        <v>32</v>
      </c>
      <c r="J124" s="11">
        <v>475</v>
      </c>
      <c r="K124" s="11">
        <v>7</v>
      </c>
      <c r="L124" s="11">
        <v>0</v>
      </c>
      <c r="M124" s="11">
        <v>0</v>
      </c>
      <c r="N124" s="11">
        <v>0</v>
      </c>
      <c r="O124" s="11">
        <v>1</v>
      </c>
      <c r="P124" s="11">
        <v>0</v>
      </c>
      <c r="Q124" s="11">
        <f t="shared" si="3"/>
        <v>515</v>
      </c>
      <c r="R124" s="12">
        <f t="shared" si="4"/>
        <v>0.11324459960724416</v>
      </c>
      <c r="S124" s="12">
        <f t="shared" si="5"/>
        <v>0.11215361117172158</v>
      </c>
    </row>
    <row r="125" spans="1:19" x14ac:dyDescent="0.25">
      <c r="A125" s="10">
        <v>1341</v>
      </c>
      <c r="B125" s="10" t="s">
        <v>160</v>
      </c>
      <c r="C125" s="10">
        <v>68524</v>
      </c>
      <c r="D125" s="10" t="s">
        <v>49</v>
      </c>
      <c r="E125" s="10" t="s">
        <v>166</v>
      </c>
      <c r="F125" s="10" t="s">
        <v>22</v>
      </c>
      <c r="G125" s="11">
        <v>1103</v>
      </c>
      <c r="H125" s="11">
        <v>317</v>
      </c>
      <c r="I125" s="11">
        <v>41</v>
      </c>
      <c r="J125" s="11">
        <v>270</v>
      </c>
      <c r="K125" s="11">
        <v>1</v>
      </c>
      <c r="L125" s="11">
        <v>0</v>
      </c>
      <c r="M125" s="11">
        <v>0</v>
      </c>
      <c r="N125" s="11">
        <v>0</v>
      </c>
      <c r="O125" s="11">
        <v>2</v>
      </c>
      <c r="P125" s="11">
        <v>0</v>
      </c>
      <c r="Q125" s="11">
        <f t="shared" si="3"/>
        <v>314</v>
      </c>
      <c r="R125" s="12">
        <f t="shared" si="4"/>
        <v>0.28739800543970989</v>
      </c>
      <c r="S125" s="12">
        <f t="shared" si="5"/>
        <v>0.28286491387126023</v>
      </c>
    </row>
    <row r="126" spans="1:19" x14ac:dyDescent="0.25">
      <c r="A126" s="10">
        <v>1341</v>
      </c>
      <c r="B126" s="10" t="s">
        <v>160</v>
      </c>
      <c r="C126" s="10">
        <v>68684</v>
      </c>
      <c r="D126" s="10" t="s">
        <v>49</v>
      </c>
      <c r="E126" s="10" t="s">
        <v>167</v>
      </c>
      <c r="F126" s="10" t="s">
        <v>22</v>
      </c>
      <c r="G126" s="11">
        <v>1964</v>
      </c>
      <c r="H126" s="11">
        <v>427</v>
      </c>
      <c r="I126" s="11">
        <v>86</v>
      </c>
      <c r="J126" s="11">
        <v>330</v>
      </c>
      <c r="K126" s="11">
        <v>6</v>
      </c>
      <c r="L126" s="11">
        <v>0</v>
      </c>
      <c r="M126" s="11">
        <v>0</v>
      </c>
      <c r="N126" s="11">
        <v>0</v>
      </c>
      <c r="O126" s="11">
        <v>0</v>
      </c>
      <c r="P126" s="11">
        <v>0</v>
      </c>
      <c r="Q126" s="11">
        <f t="shared" si="3"/>
        <v>422</v>
      </c>
      <c r="R126" s="12">
        <f t="shared" si="4"/>
        <v>0.21741344195519349</v>
      </c>
      <c r="S126" s="12">
        <f t="shared" si="5"/>
        <v>0.21486761710794297</v>
      </c>
    </row>
    <row r="127" spans="1:19" x14ac:dyDescent="0.25">
      <c r="A127" s="13">
        <v>1416</v>
      </c>
      <c r="B127" s="13" t="s">
        <v>168</v>
      </c>
      <c r="C127" s="13">
        <v>20178</v>
      </c>
      <c r="D127" s="13" t="s">
        <v>40</v>
      </c>
      <c r="E127" s="13" t="s">
        <v>169</v>
      </c>
      <c r="F127" s="13" t="s">
        <v>22</v>
      </c>
      <c r="G127" s="14">
        <v>2500</v>
      </c>
      <c r="H127" s="14">
        <v>2000</v>
      </c>
      <c r="I127" s="14">
        <v>1777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14">
        <v>0</v>
      </c>
      <c r="Q127" s="14">
        <f t="shared" si="3"/>
        <v>1777</v>
      </c>
      <c r="R127" s="15">
        <f t="shared" si="4"/>
        <v>0.8</v>
      </c>
      <c r="S127" s="15">
        <f t="shared" si="5"/>
        <v>0.71079999999999999</v>
      </c>
    </row>
    <row r="128" spans="1:19" x14ac:dyDescent="0.25">
      <c r="A128" s="10">
        <v>1393</v>
      </c>
      <c r="B128" s="10" t="s">
        <v>170</v>
      </c>
      <c r="C128" s="10">
        <v>52835</v>
      </c>
      <c r="D128" s="10" t="s">
        <v>171</v>
      </c>
      <c r="E128" s="10" t="s">
        <v>172</v>
      </c>
      <c r="F128" s="10" t="s">
        <v>22</v>
      </c>
      <c r="G128" s="11">
        <v>27746</v>
      </c>
      <c r="H128" s="11">
        <v>1781</v>
      </c>
      <c r="I128" s="11">
        <v>1444</v>
      </c>
      <c r="J128" s="11">
        <v>303</v>
      </c>
      <c r="K128" s="11">
        <v>30</v>
      </c>
      <c r="L128" s="11">
        <v>4</v>
      </c>
      <c r="M128" s="11"/>
      <c r="N128" s="11"/>
      <c r="O128" s="11">
        <v>19</v>
      </c>
      <c r="P128" s="11"/>
      <c r="Q128" s="11">
        <f t="shared" si="3"/>
        <v>1800</v>
      </c>
      <c r="R128" s="12">
        <f t="shared" si="4"/>
        <v>6.4189432711021413E-2</v>
      </c>
      <c r="S128" s="12">
        <f t="shared" si="5"/>
        <v>6.4189432711021413E-2</v>
      </c>
    </row>
    <row r="129" spans="1:19" x14ac:dyDescent="0.25">
      <c r="A129" s="10">
        <v>1356</v>
      </c>
      <c r="B129" s="10" t="s">
        <v>173</v>
      </c>
      <c r="C129" s="10">
        <v>15537</v>
      </c>
      <c r="D129" s="10" t="s">
        <v>73</v>
      </c>
      <c r="E129" s="10" t="s">
        <v>174</v>
      </c>
      <c r="F129" s="10" t="s">
        <v>22</v>
      </c>
      <c r="G129" s="11">
        <v>2637</v>
      </c>
      <c r="H129" s="11">
        <v>784</v>
      </c>
      <c r="I129" s="11">
        <v>58</v>
      </c>
      <c r="J129" s="11">
        <v>638</v>
      </c>
      <c r="K129" s="11">
        <v>84</v>
      </c>
      <c r="L129" s="11">
        <v>1</v>
      </c>
      <c r="M129" s="11">
        <v>0</v>
      </c>
      <c r="N129" s="11">
        <v>0</v>
      </c>
      <c r="O129" s="11">
        <v>3</v>
      </c>
      <c r="P129" s="11">
        <v>0</v>
      </c>
      <c r="Q129" s="11">
        <f t="shared" si="3"/>
        <v>784</v>
      </c>
      <c r="R129" s="12">
        <f t="shared" si="4"/>
        <v>0.29730754645430413</v>
      </c>
      <c r="S129" s="12">
        <f t="shared" si="5"/>
        <v>0.29616989002654531</v>
      </c>
    </row>
    <row r="130" spans="1:19" x14ac:dyDescent="0.25">
      <c r="A130" s="10">
        <v>1356</v>
      </c>
      <c r="B130" s="10" t="s">
        <v>173</v>
      </c>
      <c r="C130" s="10">
        <v>15790</v>
      </c>
      <c r="D130" s="10" t="s">
        <v>73</v>
      </c>
      <c r="E130" s="10" t="s">
        <v>175</v>
      </c>
      <c r="F130" s="10" t="s">
        <v>22</v>
      </c>
      <c r="G130" s="11">
        <v>1482</v>
      </c>
      <c r="H130" s="11">
        <v>426</v>
      </c>
      <c r="I130" s="11">
        <v>22</v>
      </c>
      <c r="J130" s="11">
        <v>403</v>
      </c>
      <c r="K130" s="11">
        <v>0</v>
      </c>
      <c r="L130" s="11">
        <v>0</v>
      </c>
      <c r="M130" s="11">
        <v>0</v>
      </c>
      <c r="N130" s="11">
        <v>0</v>
      </c>
      <c r="O130" s="11">
        <v>1</v>
      </c>
      <c r="P130" s="11">
        <v>0</v>
      </c>
      <c r="Q130" s="11">
        <f t="shared" si="3"/>
        <v>426</v>
      </c>
      <c r="R130" s="12">
        <f t="shared" si="4"/>
        <v>0.2874493927125506</v>
      </c>
      <c r="S130" s="12">
        <f t="shared" si="5"/>
        <v>0.28677462887989202</v>
      </c>
    </row>
    <row r="131" spans="1:19" x14ac:dyDescent="0.25">
      <c r="A131" s="10">
        <v>1356</v>
      </c>
      <c r="B131" s="10" t="s">
        <v>173</v>
      </c>
      <c r="C131" s="10">
        <v>20383</v>
      </c>
      <c r="D131" s="10" t="s">
        <v>40</v>
      </c>
      <c r="E131" s="10" t="s">
        <v>176</v>
      </c>
      <c r="F131" s="10" t="s">
        <v>22</v>
      </c>
      <c r="G131" s="11">
        <v>6433</v>
      </c>
      <c r="H131" s="11">
        <v>361</v>
      </c>
      <c r="I131" s="11">
        <v>343</v>
      </c>
      <c r="J131" s="11">
        <v>16</v>
      </c>
      <c r="K131" s="11">
        <v>0</v>
      </c>
      <c r="L131" s="11">
        <v>0</v>
      </c>
      <c r="M131" s="11">
        <v>0</v>
      </c>
      <c r="N131" s="11">
        <v>0</v>
      </c>
      <c r="O131" s="11">
        <v>2</v>
      </c>
      <c r="P131" s="11">
        <v>0</v>
      </c>
      <c r="Q131" s="11">
        <f t="shared" si="3"/>
        <v>361</v>
      </c>
      <c r="R131" s="12">
        <f t="shared" si="4"/>
        <v>5.61168972485621E-2</v>
      </c>
      <c r="S131" s="12">
        <f t="shared" si="5"/>
        <v>5.5806000310896935E-2</v>
      </c>
    </row>
    <row r="132" spans="1:19" x14ac:dyDescent="0.25">
      <c r="A132" s="10">
        <v>1356</v>
      </c>
      <c r="B132" s="10" t="s">
        <v>173</v>
      </c>
      <c r="C132" s="10">
        <v>20710</v>
      </c>
      <c r="D132" s="10" t="s">
        <v>40</v>
      </c>
      <c r="E132" s="10" t="s">
        <v>41</v>
      </c>
      <c r="F132" s="10" t="s">
        <v>22</v>
      </c>
      <c r="G132" s="11">
        <v>1749</v>
      </c>
      <c r="H132" s="11">
        <v>488</v>
      </c>
      <c r="I132" s="11">
        <v>483</v>
      </c>
      <c r="J132" s="11">
        <v>2</v>
      </c>
      <c r="K132" s="11">
        <v>0</v>
      </c>
      <c r="L132" s="11">
        <v>0</v>
      </c>
      <c r="M132" s="11">
        <v>0</v>
      </c>
      <c r="N132" s="11">
        <v>0</v>
      </c>
      <c r="O132" s="11">
        <v>1</v>
      </c>
      <c r="P132" s="11">
        <v>2</v>
      </c>
      <c r="Q132" s="11">
        <f t="shared" si="3"/>
        <v>488</v>
      </c>
      <c r="R132" s="12">
        <f t="shared" si="4"/>
        <v>0.27901658090337333</v>
      </c>
      <c r="S132" s="12">
        <f t="shared" si="5"/>
        <v>0.2773013150371641</v>
      </c>
    </row>
    <row r="133" spans="1:19" x14ac:dyDescent="0.25">
      <c r="A133" s="10">
        <v>1356</v>
      </c>
      <c r="B133" s="10" t="s">
        <v>173</v>
      </c>
      <c r="C133" s="10">
        <v>20770</v>
      </c>
      <c r="D133" s="10" t="s">
        <v>40</v>
      </c>
      <c r="E133" s="10" t="s">
        <v>177</v>
      </c>
      <c r="F133" s="10" t="s">
        <v>22</v>
      </c>
      <c r="G133" s="11">
        <v>6138</v>
      </c>
      <c r="H133" s="11">
        <v>924</v>
      </c>
      <c r="I133" s="11">
        <v>824</v>
      </c>
      <c r="J133" s="11">
        <v>99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  <c r="P133" s="11">
        <v>1</v>
      </c>
      <c r="Q133" s="11">
        <f t="shared" ref="Q133:Q196" si="6">SUM(I133:P133)</f>
        <v>924</v>
      </c>
      <c r="R133" s="12">
        <f t="shared" ref="R133:R196" si="7">H133/G133</f>
        <v>0.15053763440860216</v>
      </c>
      <c r="S133" s="12">
        <f t="shared" ref="S133:S196" si="8">(SUM(I133:N133))/G133</f>
        <v>0.15037471489084392</v>
      </c>
    </row>
    <row r="134" spans="1:19" x14ac:dyDescent="0.25">
      <c r="A134" s="10">
        <v>1356</v>
      </c>
      <c r="B134" s="10" t="s">
        <v>173</v>
      </c>
      <c r="C134" s="10">
        <v>68406</v>
      </c>
      <c r="D134" s="10" t="s">
        <v>49</v>
      </c>
      <c r="E134" s="10" t="s">
        <v>178</v>
      </c>
      <c r="F134" s="10" t="s">
        <v>22</v>
      </c>
      <c r="G134" s="11">
        <v>614</v>
      </c>
      <c r="H134" s="11">
        <v>282</v>
      </c>
      <c r="I134" s="11">
        <v>98</v>
      </c>
      <c r="J134" s="11">
        <v>181</v>
      </c>
      <c r="K134" s="11">
        <v>3</v>
      </c>
      <c r="L134" s="11">
        <v>0</v>
      </c>
      <c r="M134" s="11">
        <v>0</v>
      </c>
      <c r="N134" s="11">
        <v>0</v>
      </c>
      <c r="O134" s="11">
        <v>0</v>
      </c>
      <c r="P134" s="11">
        <v>0</v>
      </c>
      <c r="Q134" s="11">
        <f t="shared" si="6"/>
        <v>282</v>
      </c>
      <c r="R134" s="12">
        <f t="shared" si="7"/>
        <v>0.45928338762214982</v>
      </c>
      <c r="S134" s="12">
        <f t="shared" si="8"/>
        <v>0.45928338762214982</v>
      </c>
    </row>
    <row r="135" spans="1:19" x14ac:dyDescent="0.25">
      <c r="A135" s="10">
        <v>1356</v>
      </c>
      <c r="B135" s="10" t="s">
        <v>173</v>
      </c>
      <c r="C135" s="10">
        <v>68575</v>
      </c>
      <c r="D135" s="10" t="s">
        <v>49</v>
      </c>
      <c r="E135" s="10" t="s">
        <v>179</v>
      </c>
      <c r="F135" s="10" t="s">
        <v>22</v>
      </c>
      <c r="G135" s="11">
        <v>11507</v>
      </c>
      <c r="H135" s="11">
        <v>795</v>
      </c>
      <c r="I135" s="11">
        <v>792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1</v>
      </c>
      <c r="P135" s="11">
        <v>2</v>
      </c>
      <c r="Q135" s="11">
        <f t="shared" si="6"/>
        <v>795</v>
      </c>
      <c r="R135" s="12">
        <f t="shared" si="7"/>
        <v>6.9088380985487099E-2</v>
      </c>
      <c r="S135" s="12">
        <f t="shared" si="8"/>
        <v>6.8827670113843747E-2</v>
      </c>
    </row>
    <row r="136" spans="1:19" x14ac:dyDescent="0.25">
      <c r="A136" s="10">
        <v>1356</v>
      </c>
      <c r="B136" s="10" t="s">
        <v>173</v>
      </c>
      <c r="C136" s="10">
        <v>68655</v>
      </c>
      <c r="D136" s="10" t="s">
        <v>49</v>
      </c>
      <c r="E136" s="10" t="s">
        <v>180</v>
      </c>
      <c r="F136" s="10" t="s">
        <v>22</v>
      </c>
      <c r="G136" s="11">
        <v>3242</v>
      </c>
      <c r="H136" s="11">
        <v>339</v>
      </c>
      <c r="I136" s="11">
        <v>339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11">
        <v>0</v>
      </c>
      <c r="Q136" s="11">
        <f t="shared" si="6"/>
        <v>339</v>
      </c>
      <c r="R136" s="12">
        <f t="shared" si="7"/>
        <v>0.10456508328192474</v>
      </c>
      <c r="S136" s="12">
        <f t="shared" si="8"/>
        <v>0.10456508328192474</v>
      </c>
    </row>
    <row r="137" spans="1:19" x14ac:dyDescent="0.25">
      <c r="A137" s="10">
        <v>1348</v>
      </c>
      <c r="B137" s="10" t="s">
        <v>181</v>
      </c>
      <c r="C137" s="10">
        <v>19075</v>
      </c>
      <c r="D137" s="10" t="s">
        <v>182</v>
      </c>
      <c r="E137" s="10" t="s">
        <v>183</v>
      </c>
      <c r="F137" s="10" t="s">
        <v>22</v>
      </c>
      <c r="G137" s="11">
        <v>2028</v>
      </c>
      <c r="H137" s="11">
        <v>1568</v>
      </c>
      <c r="I137" s="11">
        <v>1175</v>
      </c>
      <c r="J137" s="11">
        <v>390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11">
        <v>0</v>
      </c>
      <c r="Q137" s="11">
        <f t="shared" si="6"/>
        <v>1565</v>
      </c>
      <c r="R137" s="12">
        <f t="shared" si="7"/>
        <v>0.77317554240631159</v>
      </c>
      <c r="S137" s="12">
        <f t="shared" si="8"/>
        <v>0.77169625246548323</v>
      </c>
    </row>
    <row r="138" spans="1:19" x14ac:dyDescent="0.25">
      <c r="A138" s="10">
        <v>1348</v>
      </c>
      <c r="B138" s="10" t="s">
        <v>181</v>
      </c>
      <c r="C138" s="10">
        <v>19100</v>
      </c>
      <c r="D138" s="10" t="s">
        <v>182</v>
      </c>
      <c r="E138" s="10" t="s">
        <v>38</v>
      </c>
      <c r="F138" s="10" t="s">
        <v>22</v>
      </c>
      <c r="G138" s="11">
        <v>1849</v>
      </c>
      <c r="H138" s="11">
        <v>1596</v>
      </c>
      <c r="I138" s="11">
        <v>726</v>
      </c>
      <c r="J138" s="11">
        <v>639</v>
      </c>
      <c r="K138" s="11">
        <v>1</v>
      </c>
      <c r="L138" s="11">
        <v>0</v>
      </c>
      <c r="M138" s="11">
        <v>0</v>
      </c>
      <c r="N138" s="11">
        <v>0</v>
      </c>
      <c r="O138" s="11">
        <v>0</v>
      </c>
      <c r="P138" s="11">
        <v>0</v>
      </c>
      <c r="Q138" s="11">
        <f t="shared" si="6"/>
        <v>1366</v>
      </c>
      <c r="R138" s="12">
        <f t="shared" si="7"/>
        <v>0.86316928069226606</v>
      </c>
      <c r="S138" s="12">
        <f t="shared" si="8"/>
        <v>0.73877771768523526</v>
      </c>
    </row>
    <row r="139" spans="1:19" x14ac:dyDescent="0.25">
      <c r="A139" s="10">
        <v>1348</v>
      </c>
      <c r="B139" s="10" t="s">
        <v>181</v>
      </c>
      <c r="C139" s="10">
        <v>19780</v>
      </c>
      <c r="D139" s="10" t="s">
        <v>182</v>
      </c>
      <c r="E139" s="10" t="s">
        <v>184</v>
      </c>
      <c r="F139" s="10" t="s">
        <v>22</v>
      </c>
      <c r="G139" s="11">
        <v>2162</v>
      </c>
      <c r="H139" s="11">
        <v>1389</v>
      </c>
      <c r="I139" s="11">
        <v>1262</v>
      </c>
      <c r="J139" s="11">
        <v>124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11">
        <v>0</v>
      </c>
      <c r="Q139" s="11">
        <f t="shared" si="6"/>
        <v>1386</v>
      </c>
      <c r="R139" s="12">
        <f t="shared" si="7"/>
        <v>0.64246068455134131</v>
      </c>
      <c r="S139" s="12">
        <f t="shared" si="8"/>
        <v>0.64107308048103606</v>
      </c>
    </row>
    <row r="140" spans="1:19" x14ac:dyDescent="0.25">
      <c r="A140" s="10">
        <v>1348</v>
      </c>
      <c r="B140" s="10" t="s">
        <v>181</v>
      </c>
      <c r="C140" s="10">
        <v>52207</v>
      </c>
      <c r="D140" s="10" t="s">
        <v>171</v>
      </c>
      <c r="E140" s="10" t="s">
        <v>185</v>
      </c>
      <c r="F140" s="10" t="s">
        <v>22</v>
      </c>
      <c r="G140" s="11">
        <v>1053</v>
      </c>
      <c r="H140" s="11">
        <v>1053</v>
      </c>
      <c r="I140" s="11">
        <v>438</v>
      </c>
      <c r="J140" s="11">
        <v>481</v>
      </c>
      <c r="K140" s="11">
        <v>0</v>
      </c>
      <c r="L140" s="11">
        <v>0</v>
      </c>
      <c r="M140" s="11">
        <v>0</v>
      </c>
      <c r="N140" s="11">
        <v>0</v>
      </c>
      <c r="O140" s="11">
        <v>0</v>
      </c>
      <c r="P140" s="11">
        <v>0</v>
      </c>
      <c r="Q140" s="11">
        <f t="shared" si="6"/>
        <v>919</v>
      </c>
      <c r="R140" s="12">
        <f t="shared" si="7"/>
        <v>1</v>
      </c>
      <c r="S140" s="12">
        <f t="shared" si="8"/>
        <v>0.87274453941120611</v>
      </c>
    </row>
    <row r="141" spans="1:19" x14ac:dyDescent="0.25">
      <c r="A141" s="10">
        <v>1348</v>
      </c>
      <c r="B141" s="10" t="s">
        <v>181</v>
      </c>
      <c r="C141" s="10">
        <v>52215</v>
      </c>
      <c r="D141" s="10" t="s">
        <v>171</v>
      </c>
      <c r="E141" s="10" t="s">
        <v>26</v>
      </c>
      <c r="F141" s="10" t="s">
        <v>22</v>
      </c>
      <c r="G141" s="11">
        <v>1114</v>
      </c>
      <c r="H141" s="11">
        <v>876</v>
      </c>
      <c r="I141" s="11">
        <v>379</v>
      </c>
      <c r="J141" s="11">
        <v>318</v>
      </c>
      <c r="K141" s="11">
        <v>0</v>
      </c>
      <c r="L141" s="11">
        <v>0</v>
      </c>
      <c r="M141" s="11">
        <v>0</v>
      </c>
      <c r="N141" s="11">
        <v>0</v>
      </c>
      <c r="O141" s="11">
        <v>1</v>
      </c>
      <c r="P141" s="11">
        <v>0</v>
      </c>
      <c r="Q141" s="11">
        <f t="shared" si="6"/>
        <v>698</v>
      </c>
      <c r="R141" s="12">
        <f t="shared" si="7"/>
        <v>0.78635547576301612</v>
      </c>
      <c r="S141" s="12">
        <f t="shared" si="8"/>
        <v>0.62567324955116699</v>
      </c>
    </row>
    <row r="142" spans="1:19" x14ac:dyDescent="0.25">
      <c r="A142" s="10">
        <v>1348</v>
      </c>
      <c r="B142" s="10" t="s">
        <v>181</v>
      </c>
      <c r="C142" s="10">
        <v>52227</v>
      </c>
      <c r="D142" s="10" t="s">
        <v>171</v>
      </c>
      <c r="E142" s="10" t="s">
        <v>186</v>
      </c>
      <c r="F142" s="10" t="s">
        <v>22</v>
      </c>
      <c r="G142" s="11">
        <v>2427</v>
      </c>
      <c r="H142" s="11">
        <v>2198</v>
      </c>
      <c r="I142" s="11">
        <v>1968</v>
      </c>
      <c r="J142" s="11">
        <v>200</v>
      </c>
      <c r="K142" s="11">
        <v>0</v>
      </c>
      <c r="L142" s="11">
        <v>3</v>
      </c>
      <c r="M142" s="11">
        <v>0</v>
      </c>
      <c r="N142" s="11">
        <v>0</v>
      </c>
      <c r="O142" s="11">
        <v>4</v>
      </c>
      <c r="P142" s="11">
        <v>2</v>
      </c>
      <c r="Q142" s="11">
        <f t="shared" si="6"/>
        <v>2177</v>
      </c>
      <c r="R142" s="12">
        <f t="shared" si="7"/>
        <v>0.90564482900700449</v>
      </c>
      <c r="S142" s="12">
        <f t="shared" si="8"/>
        <v>0.8945199835187474</v>
      </c>
    </row>
    <row r="143" spans="1:19" x14ac:dyDescent="0.25">
      <c r="A143" s="10">
        <v>1348</v>
      </c>
      <c r="B143" s="10" t="s">
        <v>181</v>
      </c>
      <c r="C143" s="10">
        <v>52260</v>
      </c>
      <c r="D143" s="10" t="s">
        <v>171</v>
      </c>
      <c r="E143" s="10" t="s">
        <v>187</v>
      </c>
      <c r="F143" s="10" t="s">
        <v>22</v>
      </c>
      <c r="G143" s="11">
        <v>1920</v>
      </c>
      <c r="H143" s="11">
        <v>1928</v>
      </c>
      <c r="I143" s="11">
        <v>776</v>
      </c>
      <c r="J143" s="11">
        <v>1140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f t="shared" si="6"/>
        <v>1916</v>
      </c>
      <c r="R143" s="12">
        <f t="shared" si="7"/>
        <v>1.0041666666666667</v>
      </c>
      <c r="S143" s="12">
        <f t="shared" si="8"/>
        <v>0.99791666666666667</v>
      </c>
    </row>
    <row r="144" spans="1:19" x14ac:dyDescent="0.25">
      <c r="A144" s="10">
        <v>1348</v>
      </c>
      <c r="B144" s="10" t="s">
        <v>181</v>
      </c>
      <c r="C144" s="10">
        <v>52317</v>
      </c>
      <c r="D144" s="10" t="s">
        <v>171</v>
      </c>
      <c r="E144" s="10" t="s">
        <v>188</v>
      </c>
      <c r="F144" s="10" t="s">
        <v>22</v>
      </c>
      <c r="G144" s="11">
        <v>1729</v>
      </c>
      <c r="H144" s="11">
        <v>1218</v>
      </c>
      <c r="I144" s="11">
        <v>837</v>
      </c>
      <c r="J144" s="11">
        <v>231</v>
      </c>
      <c r="K144" s="11">
        <v>0</v>
      </c>
      <c r="L144" s="11">
        <v>0</v>
      </c>
      <c r="M144" s="11">
        <v>0</v>
      </c>
      <c r="N144" s="11">
        <v>0</v>
      </c>
      <c r="O144" s="11">
        <v>1</v>
      </c>
      <c r="P144" s="11">
        <v>0</v>
      </c>
      <c r="Q144" s="11">
        <f t="shared" si="6"/>
        <v>1069</v>
      </c>
      <c r="R144" s="12">
        <f t="shared" si="7"/>
        <v>0.70445344129554655</v>
      </c>
      <c r="S144" s="12">
        <f t="shared" si="8"/>
        <v>0.61769809138230192</v>
      </c>
    </row>
    <row r="145" spans="1:19" x14ac:dyDescent="0.25">
      <c r="A145" s="10">
        <v>1348</v>
      </c>
      <c r="B145" s="10" t="s">
        <v>181</v>
      </c>
      <c r="C145" s="10">
        <v>52320</v>
      </c>
      <c r="D145" s="10" t="s">
        <v>171</v>
      </c>
      <c r="E145" s="10" t="s">
        <v>189</v>
      </c>
      <c r="F145" s="10" t="s">
        <v>22</v>
      </c>
      <c r="G145" s="11">
        <v>1520</v>
      </c>
      <c r="H145" s="11">
        <v>1414</v>
      </c>
      <c r="I145" s="11">
        <v>729</v>
      </c>
      <c r="J145" s="11">
        <v>182</v>
      </c>
      <c r="K145" s="11">
        <v>0</v>
      </c>
      <c r="L145" s="11">
        <v>1</v>
      </c>
      <c r="M145" s="11">
        <v>0</v>
      </c>
      <c r="N145" s="11">
        <v>0</v>
      </c>
      <c r="O145" s="11">
        <v>0</v>
      </c>
      <c r="P145" s="11">
        <v>0</v>
      </c>
      <c r="Q145" s="11">
        <f t="shared" si="6"/>
        <v>912</v>
      </c>
      <c r="R145" s="12">
        <f t="shared" si="7"/>
        <v>0.93026315789473679</v>
      </c>
      <c r="S145" s="12">
        <f t="shared" si="8"/>
        <v>0.6</v>
      </c>
    </row>
    <row r="146" spans="1:19" x14ac:dyDescent="0.25">
      <c r="A146" s="10">
        <v>1348</v>
      </c>
      <c r="B146" s="10" t="s">
        <v>181</v>
      </c>
      <c r="C146" s="10">
        <v>52323</v>
      </c>
      <c r="D146" s="10" t="s">
        <v>171</v>
      </c>
      <c r="E146" s="10" t="s">
        <v>190</v>
      </c>
      <c r="F146" s="10" t="s">
        <v>22</v>
      </c>
      <c r="G146" s="11">
        <v>956</v>
      </c>
      <c r="H146" s="11">
        <v>849</v>
      </c>
      <c r="I146" s="11">
        <v>419</v>
      </c>
      <c r="J146" s="11">
        <v>270</v>
      </c>
      <c r="K146" s="11">
        <v>2</v>
      </c>
      <c r="L146" s="11">
        <v>1</v>
      </c>
      <c r="M146" s="11">
        <v>0</v>
      </c>
      <c r="N146" s="11">
        <v>0</v>
      </c>
      <c r="O146" s="11">
        <v>1</v>
      </c>
      <c r="P146" s="11">
        <v>0</v>
      </c>
      <c r="Q146" s="11">
        <f t="shared" si="6"/>
        <v>693</v>
      </c>
      <c r="R146" s="12">
        <f t="shared" si="7"/>
        <v>0.88807531380753135</v>
      </c>
      <c r="S146" s="12">
        <f t="shared" si="8"/>
        <v>0.72384937238493718</v>
      </c>
    </row>
    <row r="147" spans="1:19" x14ac:dyDescent="0.25">
      <c r="A147" s="10">
        <v>1348</v>
      </c>
      <c r="B147" s="10" t="s">
        <v>181</v>
      </c>
      <c r="C147" s="10">
        <v>52356</v>
      </c>
      <c r="D147" s="10" t="s">
        <v>171</v>
      </c>
      <c r="E147" s="10" t="s">
        <v>191</v>
      </c>
      <c r="F147" s="10" t="s">
        <v>22</v>
      </c>
      <c r="G147" s="11">
        <v>25138</v>
      </c>
      <c r="H147" s="11">
        <v>23402</v>
      </c>
      <c r="I147" s="11">
        <v>4139</v>
      </c>
      <c r="J147" s="11">
        <v>6636</v>
      </c>
      <c r="K147" s="11">
        <v>440</v>
      </c>
      <c r="L147" s="11">
        <v>178</v>
      </c>
      <c r="M147" s="11">
        <v>0</v>
      </c>
      <c r="N147" s="11">
        <v>0</v>
      </c>
      <c r="O147" s="11">
        <v>4</v>
      </c>
      <c r="P147" s="11">
        <v>0</v>
      </c>
      <c r="Q147" s="11">
        <f t="shared" si="6"/>
        <v>11397</v>
      </c>
      <c r="R147" s="12">
        <f t="shared" si="7"/>
        <v>0.93094120455087914</v>
      </c>
      <c r="S147" s="12">
        <f t="shared" si="8"/>
        <v>0.45321823534091815</v>
      </c>
    </row>
    <row r="148" spans="1:19" x14ac:dyDescent="0.25">
      <c r="A148" s="10">
        <v>1348</v>
      </c>
      <c r="B148" s="10" t="s">
        <v>181</v>
      </c>
      <c r="C148" s="10">
        <v>52480</v>
      </c>
      <c r="D148" s="10" t="s">
        <v>171</v>
      </c>
      <c r="E148" s="10" t="s">
        <v>171</v>
      </c>
      <c r="F148" s="10" t="s">
        <v>22</v>
      </c>
      <c r="G148" s="11">
        <v>916</v>
      </c>
      <c r="H148" s="11">
        <v>837</v>
      </c>
      <c r="I148" s="11">
        <v>457</v>
      </c>
      <c r="J148" s="11">
        <v>376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  <c r="P148" s="11">
        <v>0</v>
      </c>
      <c r="Q148" s="11">
        <f t="shared" si="6"/>
        <v>833</v>
      </c>
      <c r="R148" s="12">
        <f t="shared" si="7"/>
        <v>0.91375545851528384</v>
      </c>
      <c r="S148" s="12">
        <f t="shared" si="8"/>
        <v>0.90938864628820959</v>
      </c>
    </row>
    <row r="149" spans="1:19" x14ac:dyDescent="0.25">
      <c r="A149" s="10">
        <v>1348</v>
      </c>
      <c r="B149" s="10" t="s">
        <v>181</v>
      </c>
      <c r="C149" s="10">
        <v>52506</v>
      </c>
      <c r="D149" s="10" t="s">
        <v>171</v>
      </c>
      <c r="E149" s="10" t="s">
        <v>192</v>
      </c>
      <c r="F149" s="10" t="s">
        <v>22</v>
      </c>
      <c r="G149" s="11">
        <v>721</v>
      </c>
      <c r="H149" s="11">
        <v>721</v>
      </c>
      <c r="I149" s="11">
        <v>558</v>
      </c>
      <c r="J149" s="11">
        <v>79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  <c r="P149" s="11">
        <v>0</v>
      </c>
      <c r="Q149" s="11">
        <f t="shared" si="6"/>
        <v>637</v>
      </c>
      <c r="R149" s="12">
        <f t="shared" si="7"/>
        <v>1</v>
      </c>
      <c r="S149" s="12">
        <f t="shared" si="8"/>
        <v>0.88349514563106801</v>
      </c>
    </row>
    <row r="150" spans="1:19" x14ac:dyDescent="0.25">
      <c r="A150" s="10">
        <v>1348</v>
      </c>
      <c r="B150" s="10" t="s">
        <v>181</v>
      </c>
      <c r="C150" s="10">
        <v>52560</v>
      </c>
      <c r="D150" s="10" t="s">
        <v>171</v>
      </c>
      <c r="E150" s="10" t="s">
        <v>193</v>
      </c>
      <c r="F150" s="10" t="s">
        <v>22</v>
      </c>
      <c r="G150" s="11">
        <v>741</v>
      </c>
      <c r="H150" s="11">
        <v>617</v>
      </c>
      <c r="I150" s="11">
        <v>379</v>
      </c>
      <c r="J150" s="11">
        <v>238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11">
        <v>0</v>
      </c>
      <c r="Q150" s="11">
        <f t="shared" si="6"/>
        <v>617</v>
      </c>
      <c r="R150" s="12">
        <f t="shared" si="7"/>
        <v>0.83265856950067474</v>
      </c>
      <c r="S150" s="12">
        <f t="shared" si="8"/>
        <v>0.83265856950067474</v>
      </c>
    </row>
    <row r="151" spans="1:19" x14ac:dyDescent="0.25">
      <c r="A151" s="10">
        <v>1348</v>
      </c>
      <c r="B151" s="10" t="s">
        <v>181</v>
      </c>
      <c r="C151" s="10">
        <v>52573</v>
      </c>
      <c r="D151" s="10" t="s">
        <v>171</v>
      </c>
      <c r="E151" s="10" t="s">
        <v>194</v>
      </c>
      <c r="F151" s="10" t="s">
        <v>22</v>
      </c>
      <c r="G151" s="11">
        <v>1380</v>
      </c>
      <c r="H151" s="11">
        <v>1275</v>
      </c>
      <c r="I151" s="11">
        <v>885</v>
      </c>
      <c r="J151" s="11">
        <v>364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v>0</v>
      </c>
      <c r="Q151" s="11">
        <f t="shared" si="6"/>
        <v>1249</v>
      </c>
      <c r="R151" s="12">
        <f t="shared" si="7"/>
        <v>0.92391304347826086</v>
      </c>
      <c r="S151" s="12">
        <f t="shared" si="8"/>
        <v>0.9050724637681159</v>
      </c>
    </row>
    <row r="152" spans="1:19" x14ac:dyDescent="0.25">
      <c r="A152" s="10">
        <v>1348</v>
      </c>
      <c r="B152" s="10" t="s">
        <v>181</v>
      </c>
      <c r="C152" s="10">
        <v>52585</v>
      </c>
      <c r="D152" s="10" t="s">
        <v>171</v>
      </c>
      <c r="E152" s="10" t="s">
        <v>195</v>
      </c>
      <c r="F152" s="10" t="s">
        <v>22</v>
      </c>
      <c r="G152" s="11">
        <v>1840</v>
      </c>
      <c r="H152" s="11">
        <v>1840</v>
      </c>
      <c r="I152" s="11">
        <v>571</v>
      </c>
      <c r="J152" s="11">
        <v>694</v>
      </c>
      <c r="K152" s="11">
        <v>33</v>
      </c>
      <c r="L152" s="11">
        <v>3</v>
      </c>
      <c r="M152" s="11">
        <v>0</v>
      </c>
      <c r="N152" s="11">
        <v>0</v>
      </c>
      <c r="O152" s="11">
        <v>0</v>
      </c>
      <c r="P152" s="11">
        <v>0</v>
      </c>
      <c r="Q152" s="11">
        <f t="shared" si="6"/>
        <v>1301</v>
      </c>
      <c r="R152" s="12">
        <f t="shared" si="7"/>
        <v>1</v>
      </c>
      <c r="S152" s="12">
        <f t="shared" si="8"/>
        <v>0.70706521739130435</v>
      </c>
    </row>
    <row r="153" spans="1:19" x14ac:dyDescent="0.25">
      <c r="A153" s="10">
        <v>1348</v>
      </c>
      <c r="B153" s="10" t="s">
        <v>181</v>
      </c>
      <c r="C153" s="10">
        <v>52720</v>
      </c>
      <c r="D153" s="10" t="s">
        <v>171</v>
      </c>
      <c r="E153" s="10" t="s">
        <v>196</v>
      </c>
      <c r="F153" s="10" t="s">
        <v>22</v>
      </c>
      <c r="G153" s="11">
        <v>552</v>
      </c>
      <c r="H153" s="11">
        <v>552</v>
      </c>
      <c r="I153" s="11">
        <v>215</v>
      </c>
      <c r="J153" s="11">
        <v>55</v>
      </c>
      <c r="K153" s="11">
        <v>0</v>
      </c>
      <c r="L153" s="11">
        <v>0</v>
      </c>
      <c r="M153" s="11">
        <v>0</v>
      </c>
      <c r="N153" s="11">
        <v>0</v>
      </c>
      <c r="O153" s="11">
        <v>0</v>
      </c>
      <c r="P153" s="11">
        <v>0</v>
      </c>
      <c r="Q153" s="11">
        <f t="shared" si="6"/>
        <v>270</v>
      </c>
      <c r="R153" s="12">
        <f t="shared" si="7"/>
        <v>1</v>
      </c>
      <c r="S153" s="12">
        <f t="shared" si="8"/>
        <v>0.4891304347826087</v>
      </c>
    </row>
    <row r="154" spans="1:19" x14ac:dyDescent="0.25">
      <c r="A154" s="10">
        <v>1348</v>
      </c>
      <c r="B154" s="10" t="s">
        <v>181</v>
      </c>
      <c r="C154" s="10">
        <v>52838</v>
      </c>
      <c r="D154" s="10" t="s">
        <v>171</v>
      </c>
      <c r="E154" s="10" t="s">
        <v>197</v>
      </c>
      <c r="F154" s="10" t="s">
        <v>22</v>
      </c>
      <c r="G154" s="11">
        <v>15367</v>
      </c>
      <c r="H154" s="11">
        <v>6650</v>
      </c>
      <c r="I154" s="11">
        <v>2260</v>
      </c>
      <c r="J154" s="11">
        <v>1062</v>
      </c>
      <c r="K154" s="11">
        <v>54</v>
      </c>
      <c r="L154" s="11">
        <v>9</v>
      </c>
      <c r="M154" s="11">
        <v>0</v>
      </c>
      <c r="N154" s="11">
        <v>0</v>
      </c>
      <c r="O154" s="11">
        <v>0</v>
      </c>
      <c r="P154" s="11">
        <v>0</v>
      </c>
      <c r="Q154" s="11">
        <f t="shared" si="6"/>
        <v>3385</v>
      </c>
      <c r="R154" s="12">
        <f t="shared" si="7"/>
        <v>0.43274549359016073</v>
      </c>
      <c r="S154" s="12">
        <f t="shared" si="8"/>
        <v>0.22027721741393896</v>
      </c>
    </row>
    <row r="155" spans="1:19" x14ac:dyDescent="0.25">
      <c r="A155" s="10">
        <v>1348</v>
      </c>
      <c r="B155" s="10" t="s">
        <v>181</v>
      </c>
      <c r="C155" s="10">
        <v>86219</v>
      </c>
      <c r="D155" s="10" t="s">
        <v>198</v>
      </c>
      <c r="E155" s="10" t="s">
        <v>199</v>
      </c>
      <c r="F155" s="10" t="s">
        <v>22</v>
      </c>
      <c r="G155" s="11">
        <v>2029</v>
      </c>
      <c r="H155" s="11">
        <v>1895</v>
      </c>
      <c r="I155" s="11">
        <v>1496</v>
      </c>
      <c r="J155" s="11">
        <v>95</v>
      </c>
      <c r="K155" s="11">
        <v>0</v>
      </c>
      <c r="L155" s="11">
        <v>5</v>
      </c>
      <c r="M155" s="11">
        <v>0</v>
      </c>
      <c r="N155" s="11">
        <v>0</v>
      </c>
      <c r="O155" s="11">
        <v>0</v>
      </c>
      <c r="P155" s="11">
        <v>0</v>
      </c>
      <c r="Q155" s="11">
        <f t="shared" si="6"/>
        <v>1596</v>
      </c>
      <c r="R155" s="12">
        <f t="shared" si="7"/>
        <v>0.93395761458846727</v>
      </c>
      <c r="S155" s="12">
        <f t="shared" si="8"/>
        <v>0.78659438146870375</v>
      </c>
    </row>
    <row r="156" spans="1:19" x14ac:dyDescent="0.25">
      <c r="A156" s="10">
        <v>1348</v>
      </c>
      <c r="B156" s="10" t="s">
        <v>181</v>
      </c>
      <c r="C156" s="10">
        <v>86755</v>
      </c>
      <c r="D156" s="10" t="s">
        <v>198</v>
      </c>
      <c r="E156" s="10" t="s">
        <v>200</v>
      </c>
      <c r="F156" s="10" t="s">
        <v>22</v>
      </c>
      <c r="G156" s="11">
        <v>2141</v>
      </c>
      <c r="H156" s="11">
        <v>1608</v>
      </c>
      <c r="I156" s="11">
        <v>1385</v>
      </c>
      <c r="J156" s="11">
        <v>139</v>
      </c>
      <c r="K156" s="11">
        <v>0</v>
      </c>
      <c r="L156" s="11">
        <v>4</v>
      </c>
      <c r="M156" s="11">
        <v>0</v>
      </c>
      <c r="N156" s="11">
        <v>0</v>
      </c>
      <c r="O156" s="11">
        <v>0</v>
      </c>
      <c r="P156" s="11">
        <v>0</v>
      </c>
      <c r="Q156" s="11">
        <f t="shared" si="6"/>
        <v>1528</v>
      </c>
      <c r="R156" s="12">
        <f t="shared" si="7"/>
        <v>0.75105091078935082</v>
      </c>
      <c r="S156" s="12">
        <f t="shared" si="8"/>
        <v>0.71368519383465667</v>
      </c>
    </row>
    <row r="157" spans="1:19" x14ac:dyDescent="0.25">
      <c r="A157" s="10">
        <v>1348</v>
      </c>
      <c r="B157" s="10" t="s">
        <v>181</v>
      </c>
      <c r="C157" s="10">
        <v>86760</v>
      </c>
      <c r="D157" s="10" t="s">
        <v>198</v>
      </c>
      <c r="E157" s="10" t="s">
        <v>69</v>
      </c>
      <c r="F157" s="10" t="s">
        <v>22</v>
      </c>
      <c r="G157" s="11">
        <v>2748</v>
      </c>
      <c r="H157" s="11">
        <v>1340</v>
      </c>
      <c r="I157" s="11">
        <v>1265</v>
      </c>
      <c r="J157" s="11">
        <v>64</v>
      </c>
      <c r="K157" s="11"/>
      <c r="L157" s="11">
        <v>1</v>
      </c>
      <c r="M157" s="11">
        <v>0</v>
      </c>
      <c r="N157" s="11">
        <v>0</v>
      </c>
      <c r="O157" s="11">
        <v>0</v>
      </c>
      <c r="P157" s="11">
        <v>0</v>
      </c>
      <c r="Q157" s="11">
        <f t="shared" si="6"/>
        <v>1330</v>
      </c>
      <c r="R157" s="12">
        <f t="shared" si="7"/>
        <v>0.48762736535662299</v>
      </c>
      <c r="S157" s="12">
        <f t="shared" si="8"/>
        <v>0.48398835516739447</v>
      </c>
    </row>
    <row r="158" spans="1:19" x14ac:dyDescent="0.25">
      <c r="A158" s="10">
        <v>1348</v>
      </c>
      <c r="B158" s="10" t="s">
        <v>181</v>
      </c>
      <c r="C158" s="10">
        <v>86749</v>
      </c>
      <c r="D158" s="10" t="s">
        <v>198</v>
      </c>
      <c r="E158" s="10" t="s">
        <v>201</v>
      </c>
      <c r="F158" s="10" t="s">
        <v>22</v>
      </c>
      <c r="G158" s="11">
        <v>5197</v>
      </c>
      <c r="H158" s="11">
        <v>4187</v>
      </c>
      <c r="I158" s="11">
        <v>3211</v>
      </c>
      <c r="J158" s="11">
        <v>831</v>
      </c>
      <c r="K158" s="11">
        <v>4</v>
      </c>
      <c r="L158" s="11">
        <v>15</v>
      </c>
      <c r="M158" s="11">
        <v>0</v>
      </c>
      <c r="N158" s="11">
        <v>0</v>
      </c>
      <c r="O158" s="11">
        <v>0</v>
      </c>
      <c r="P158" s="11">
        <v>0</v>
      </c>
      <c r="Q158" s="11">
        <f t="shared" si="6"/>
        <v>4061</v>
      </c>
      <c r="R158" s="12">
        <f t="shared" si="7"/>
        <v>0.80565710987107952</v>
      </c>
      <c r="S158" s="12">
        <f t="shared" si="8"/>
        <v>0.78141235328073888</v>
      </c>
    </row>
    <row r="159" spans="1:19" x14ac:dyDescent="0.25">
      <c r="A159" s="10">
        <v>1403</v>
      </c>
      <c r="B159" s="10" t="s">
        <v>202</v>
      </c>
      <c r="C159" s="10">
        <v>20228</v>
      </c>
      <c r="D159" s="10" t="s">
        <v>40</v>
      </c>
      <c r="E159" s="10" t="s">
        <v>203</v>
      </c>
      <c r="F159" s="10" t="s">
        <v>22</v>
      </c>
      <c r="G159" s="11">
        <v>150</v>
      </c>
      <c r="H159" s="11">
        <v>65</v>
      </c>
      <c r="I159" s="11">
        <v>65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11">
        <v>0</v>
      </c>
      <c r="Q159" s="11">
        <f t="shared" si="6"/>
        <v>65</v>
      </c>
      <c r="R159" s="12">
        <f t="shared" si="7"/>
        <v>0.43333333333333335</v>
      </c>
      <c r="S159" s="12">
        <f t="shared" si="8"/>
        <v>0.43333333333333335</v>
      </c>
    </row>
    <row r="160" spans="1:19" x14ac:dyDescent="0.25">
      <c r="A160" s="10">
        <v>1403</v>
      </c>
      <c r="B160" s="10" t="s">
        <v>202</v>
      </c>
      <c r="C160" s="10">
        <v>54670</v>
      </c>
      <c r="D160" s="10" t="s">
        <v>47</v>
      </c>
      <c r="E160" s="10" t="s">
        <v>204</v>
      </c>
      <c r="F160" s="10" t="s">
        <v>22</v>
      </c>
      <c r="G160" s="11">
        <v>1200</v>
      </c>
      <c r="H160" s="11">
        <v>589</v>
      </c>
      <c r="I160" s="11">
        <v>500</v>
      </c>
      <c r="J160" s="11">
        <v>89</v>
      </c>
      <c r="K160" s="11">
        <v>0</v>
      </c>
      <c r="L160" s="11">
        <v>0</v>
      </c>
      <c r="M160" s="11">
        <v>0</v>
      </c>
      <c r="N160" s="11">
        <v>0</v>
      </c>
      <c r="O160" s="11">
        <v>1</v>
      </c>
      <c r="P160" s="11">
        <v>0</v>
      </c>
      <c r="Q160" s="11">
        <f t="shared" si="6"/>
        <v>590</v>
      </c>
      <c r="R160" s="12">
        <f t="shared" si="7"/>
        <v>0.49083333333333334</v>
      </c>
      <c r="S160" s="12">
        <f t="shared" si="8"/>
        <v>0.49083333333333334</v>
      </c>
    </row>
    <row r="161" spans="1:19" x14ac:dyDescent="0.25">
      <c r="A161" s="10">
        <v>1403</v>
      </c>
      <c r="B161" s="10" t="s">
        <v>202</v>
      </c>
      <c r="C161" s="10">
        <v>54871</v>
      </c>
      <c r="D161" s="10" t="s">
        <v>47</v>
      </c>
      <c r="E161" s="10" t="s">
        <v>205</v>
      </c>
      <c r="F161" s="10" t="s">
        <v>22</v>
      </c>
      <c r="G161" s="11">
        <v>900</v>
      </c>
      <c r="H161" s="11">
        <v>601</v>
      </c>
      <c r="I161" s="11"/>
      <c r="J161" s="11">
        <v>601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  <c r="P161" s="11">
        <v>0</v>
      </c>
      <c r="Q161" s="11">
        <f t="shared" si="6"/>
        <v>601</v>
      </c>
      <c r="R161" s="12">
        <f t="shared" si="7"/>
        <v>0.6677777777777778</v>
      </c>
      <c r="S161" s="12">
        <f t="shared" si="8"/>
        <v>0.6677777777777778</v>
      </c>
    </row>
    <row r="162" spans="1:19" x14ac:dyDescent="0.25">
      <c r="A162" s="13">
        <v>1378</v>
      </c>
      <c r="B162" s="13" t="s">
        <v>206</v>
      </c>
      <c r="C162" s="13">
        <v>25513</v>
      </c>
      <c r="D162" s="13" t="s">
        <v>42</v>
      </c>
      <c r="E162" s="13" t="s">
        <v>207</v>
      </c>
      <c r="F162" s="13" t="s">
        <v>22</v>
      </c>
      <c r="G162" s="14">
        <v>140</v>
      </c>
      <c r="H162" s="14">
        <v>140</v>
      </c>
      <c r="I162" s="14">
        <v>1</v>
      </c>
      <c r="J162" s="14">
        <v>129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14">
        <v>0</v>
      </c>
      <c r="Q162" s="14">
        <f t="shared" si="6"/>
        <v>130</v>
      </c>
      <c r="R162" s="15">
        <f t="shared" si="7"/>
        <v>1</v>
      </c>
      <c r="S162" s="15">
        <f t="shared" si="8"/>
        <v>0.9285714285714286</v>
      </c>
    </row>
    <row r="163" spans="1:19" x14ac:dyDescent="0.25">
      <c r="A163" s="13">
        <v>1378</v>
      </c>
      <c r="B163" s="13" t="s">
        <v>206</v>
      </c>
      <c r="C163" s="13">
        <v>73616</v>
      </c>
      <c r="D163" s="13" t="s">
        <v>60</v>
      </c>
      <c r="E163" s="13" t="s">
        <v>130</v>
      </c>
      <c r="F163" s="13" t="s">
        <v>22</v>
      </c>
      <c r="G163" s="14">
        <v>660</v>
      </c>
      <c r="H163" s="14">
        <v>660</v>
      </c>
      <c r="I163" s="14">
        <v>588</v>
      </c>
      <c r="J163" s="14">
        <v>22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14">
        <v>0</v>
      </c>
      <c r="Q163" s="14">
        <f t="shared" si="6"/>
        <v>610</v>
      </c>
      <c r="R163" s="15">
        <f t="shared" si="7"/>
        <v>1</v>
      </c>
      <c r="S163" s="15">
        <f t="shared" si="8"/>
        <v>0.9242424242424242</v>
      </c>
    </row>
    <row r="164" spans="1:19" x14ac:dyDescent="0.25">
      <c r="A164" s="10">
        <v>1395</v>
      </c>
      <c r="B164" s="10" t="s">
        <v>208</v>
      </c>
      <c r="C164" s="10">
        <v>25839</v>
      </c>
      <c r="D164" s="10" t="s">
        <v>42</v>
      </c>
      <c r="E164" s="10" t="s">
        <v>209</v>
      </c>
      <c r="F164" s="10" t="s">
        <v>22</v>
      </c>
      <c r="G164" s="11">
        <v>450</v>
      </c>
      <c r="H164" s="11">
        <v>150</v>
      </c>
      <c r="I164" s="11">
        <v>40</v>
      </c>
      <c r="J164" s="11">
        <v>72</v>
      </c>
      <c r="K164" s="11">
        <v>0</v>
      </c>
      <c r="L164" s="11">
        <v>0</v>
      </c>
      <c r="M164" s="11">
        <v>0</v>
      </c>
      <c r="N164" s="11">
        <v>0</v>
      </c>
      <c r="O164" s="11">
        <v>0</v>
      </c>
      <c r="P164" s="11">
        <v>0</v>
      </c>
      <c r="Q164" s="11">
        <f t="shared" si="6"/>
        <v>112</v>
      </c>
      <c r="R164" s="12">
        <f t="shared" si="7"/>
        <v>0.33333333333333331</v>
      </c>
      <c r="S164" s="12">
        <f t="shared" si="8"/>
        <v>0.24888888888888888</v>
      </c>
    </row>
    <row r="165" spans="1:19" x14ac:dyDescent="0.25">
      <c r="A165" s="10">
        <v>1395</v>
      </c>
      <c r="B165" s="10" t="s">
        <v>208</v>
      </c>
      <c r="C165" s="10">
        <v>50150</v>
      </c>
      <c r="D165" s="10" t="s">
        <v>32</v>
      </c>
      <c r="E165" s="10" t="s">
        <v>210</v>
      </c>
      <c r="F165" s="10" t="s">
        <v>22</v>
      </c>
      <c r="G165" s="11">
        <v>660</v>
      </c>
      <c r="H165" s="11">
        <v>220</v>
      </c>
      <c r="I165" s="11">
        <v>141</v>
      </c>
      <c r="J165" s="11">
        <v>44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11">
        <v>0</v>
      </c>
      <c r="Q165" s="11">
        <f t="shared" si="6"/>
        <v>185</v>
      </c>
      <c r="R165" s="12">
        <f t="shared" si="7"/>
        <v>0.33333333333333331</v>
      </c>
      <c r="S165" s="12">
        <f t="shared" si="8"/>
        <v>0.28030303030303028</v>
      </c>
    </row>
    <row r="166" spans="1:19" x14ac:dyDescent="0.25">
      <c r="A166" s="10">
        <v>1395</v>
      </c>
      <c r="B166" s="10" t="s">
        <v>208</v>
      </c>
      <c r="C166" s="10">
        <v>50245</v>
      </c>
      <c r="D166" s="10" t="s">
        <v>32</v>
      </c>
      <c r="E166" s="10" t="s">
        <v>211</v>
      </c>
      <c r="F166" s="10" t="s">
        <v>22</v>
      </c>
      <c r="G166" s="11">
        <v>300</v>
      </c>
      <c r="H166" s="11">
        <v>100</v>
      </c>
      <c r="I166" s="11">
        <v>27</v>
      </c>
      <c r="J166" s="11">
        <v>17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0</v>
      </c>
      <c r="Q166" s="11">
        <f t="shared" si="6"/>
        <v>44</v>
      </c>
      <c r="R166" s="12">
        <f t="shared" si="7"/>
        <v>0.33333333333333331</v>
      </c>
      <c r="S166" s="12">
        <f t="shared" si="8"/>
        <v>0.14666666666666667</v>
      </c>
    </row>
    <row r="167" spans="1:19" x14ac:dyDescent="0.25">
      <c r="A167" s="10">
        <v>1395</v>
      </c>
      <c r="B167" s="10" t="s">
        <v>208</v>
      </c>
      <c r="C167" s="10">
        <v>50330</v>
      </c>
      <c r="D167" s="10" t="s">
        <v>32</v>
      </c>
      <c r="E167" s="10" t="s">
        <v>33</v>
      </c>
      <c r="F167" s="10" t="s">
        <v>22</v>
      </c>
      <c r="G167" s="11">
        <v>300</v>
      </c>
      <c r="H167" s="11">
        <v>100</v>
      </c>
      <c r="I167" s="11">
        <v>56</v>
      </c>
      <c r="J167" s="11">
        <v>13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11">
        <v>0</v>
      </c>
      <c r="Q167" s="11">
        <f t="shared" si="6"/>
        <v>69</v>
      </c>
      <c r="R167" s="12">
        <f t="shared" si="7"/>
        <v>0.33333333333333331</v>
      </c>
      <c r="S167" s="12">
        <f t="shared" si="8"/>
        <v>0.23</v>
      </c>
    </row>
    <row r="168" spans="1:19" x14ac:dyDescent="0.25">
      <c r="A168" s="10">
        <v>1395</v>
      </c>
      <c r="B168" s="10" t="s">
        <v>208</v>
      </c>
      <c r="C168" s="10">
        <v>50568</v>
      </c>
      <c r="D168" s="10" t="s">
        <v>32</v>
      </c>
      <c r="E168" s="10" t="s">
        <v>212</v>
      </c>
      <c r="F168" s="10" t="s">
        <v>22</v>
      </c>
      <c r="G168" s="11">
        <v>500</v>
      </c>
      <c r="H168" s="11">
        <v>350</v>
      </c>
      <c r="I168" s="11">
        <v>199</v>
      </c>
      <c r="J168" s="11">
        <v>24</v>
      </c>
      <c r="K168" s="11">
        <v>1</v>
      </c>
      <c r="L168" s="11">
        <v>0</v>
      </c>
      <c r="M168" s="11">
        <v>0</v>
      </c>
      <c r="N168" s="11">
        <v>0</v>
      </c>
      <c r="O168" s="11">
        <v>0</v>
      </c>
      <c r="P168" s="11">
        <v>0</v>
      </c>
      <c r="Q168" s="11">
        <f t="shared" si="6"/>
        <v>224</v>
      </c>
      <c r="R168" s="12">
        <f t="shared" si="7"/>
        <v>0.7</v>
      </c>
      <c r="S168" s="12">
        <f t="shared" si="8"/>
        <v>0.44800000000000001</v>
      </c>
    </row>
    <row r="169" spans="1:19" x14ac:dyDescent="0.25">
      <c r="A169" s="10">
        <v>1395</v>
      </c>
      <c r="B169" s="10" t="s">
        <v>208</v>
      </c>
      <c r="C169" s="10">
        <v>50370</v>
      </c>
      <c r="D169" s="10" t="s">
        <v>32</v>
      </c>
      <c r="E169" s="10" t="s">
        <v>213</v>
      </c>
      <c r="F169" s="10" t="s">
        <v>22</v>
      </c>
      <c r="G169" s="11">
        <v>1050</v>
      </c>
      <c r="H169" s="11">
        <v>350</v>
      </c>
      <c r="I169" s="11">
        <v>267</v>
      </c>
      <c r="J169" s="11">
        <v>25</v>
      </c>
      <c r="K169" s="11">
        <v>1</v>
      </c>
      <c r="L169" s="11">
        <v>0</v>
      </c>
      <c r="M169" s="11">
        <v>0</v>
      </c>
      <c r="N169" s="11">
        <v>0</v>
      </c>
      <c r="O169" s="11">
        <v>0</v>
      </c>
      <c r="P169" s="11">
        <v>0</v>
      </c>
      <c r="Q169" s="11">
        <f t="shared" si="6"/>
        <v>293</v>
      </c>
      <c r="R169" s="12">
        <f t="shared" si="7"/>
        <v>0.33333333333333331</v>
      </c>
      <c r="S169" s="12">
        <f t="shared" si="8"/>
        <v>0.27904761904761904</v>
      </c>
    </row>
    <row r="170" spans="1:19" x14ac:dyDescent="0.25">
      <c r="A170" s="10">
        <v>1396</v>
      </c>
      <c r="B170" s="10" t="s">
        <v>214</v>
      </c>
      <c r="C170" s="10">
        <v>52019</v>
      </c>
      <c r="D170" s="10" t="s">
        <v>171</v>
      </c>
      <c r="E170" s="10" t="s">
        <v>215</v>
      </c>
      <c r="F170" s="10" t="s">
        <v>22</v>
      </c>
      <c r="G170" s="11">
        <v>1313</v>
      </c>
      <c r="H170" s="11">
        <v>759</v>
      </c>
      <c r="I170" s="11">
        <v>549</v>
      </c>
      <c r="J170" s="11">
        <v>74</v>
      </c>
      <c r="K170" s="11"/>
      <c r="L170" s="11"/>
      <c r="M170" s="11"/>
      <c r="N170" s="11"/>
      <c r="O170" s="11"/>
      <c r="P170" s="11"/>
      <c r="Q170" s="11">
        <f t="shared" si="6"/>
        <v>623</v>
      </c>
      <c r="R170" s="12">
        <f t="shared" si="7"/>
        <v>0.57806549885757808</v>
      </c>
      <c r="S170" s="12">
        <f t="shared" si="8"/>
        <v>0.4744859101294745</v>
      </c>
    </row>
    <row r="171" spans="1:19" x14ac:dyDescent="0.25">
      <c r="A171" s="10">
        <v>1396</v>
      </c>
      <c r="B171" s="10" t="s">
        <v>214</v>
      </c>
      <c r="C171" s="10">
        <v>52022</v>
      </c>
      <c r="D171" s="10" t="s">
        <v>171</v>
      </c>
      <c r="E171" s="10" t="s">
        <v>216</v>
      </c>
      <c r="F171" s="10" t="s">
        <v>22</v>
      </c>
      <c r="G171" s="11">
        <v>577</v>
      </c>
      <c r="H171" s="11">
        <v>415</v>
      </c>
      <c r="I171" s="11">
        <v>214</v>
      </c>
      <c r="J171" s="11">
        <v>29</v>
      </c>
      <c r="K171" s="11"/>
      <c r="L171" s="11"/>
      <c r="M171" s="11"/>
      <c r="N171" s="11"/>
      <c r="O171" s="11"/>
      <c r="P171" s="11"/>
      <c r="Q171" s="11">
        <f t="shared" si="6"/>
        <v>243</v>
      </c>
      <c r="R171" s="12">
        <f t="shared" si="7"/>
        <v>0.71923743500866555</v>
      </c>
      <c r="S171" s="12">
        <f t="shared" si="8"/>
        <v>0.42114384748700173</v>
      </c>
    </row>
    <row r="172" spans="1:19" x14ac:dyDescent="0.25">
      <c r="A172" s="10">
        <v>1396</v>
      </c>
      <c r="B172" s="10" t="s">
        <v>214</v>
      </c>
      <c r="C172" s="10">
        <v>52036</v>
      </c>
      <c r="D172" s="10" t="s">
        <v>171</v>
      </c>
      <c r="E172" s="10" t="s">
        <v>217</v>
      </c>
      <c r="F172" s="10" t="s">
        <v>22</v>
      </c>
      <c r="G172" s="11">
        <v>1044</v>
      </c>
      <c r="H172" s="11">
        <v>850</v>
      </c>
      <c r="I172" s="11">
        <v>289</v>
      </c>
      <c r="J172" s="11">
        <v>304</v>
      </c>
      <c r="K172" s="11"/>
      <c r="L172" s="11"/>
      <c r="M172" s="11"/>
      <c r="N172" s="11"/>
      <c r="O172" s="11"/>
      <c r="P172" s="11"/>
      <c r="Q172" s="11">
        <f t="shared" si="6"/>
        <v>593</v>
      </c>
      <c r="R172" s="12">
        <f t="shared" si="7"/>
        <v>0.81417624521072796</v>
      </c>
      <c r="S172" s="12">
        <f t="shared" si="8"/>
        <v>0.56800766283524906</v>
      </c>
    </row>
    <row r="173" spans="1:19" x14ac:dyDescent="0.25">
      <c r="A173" s="10">
        <v>1396</v>
      </c>
      <c r="B173" s="10" t="s">
        <v>214</v>
      </c>
      <c r="C173" s="10">
        <v>52079</v>
      </c>
      <c r="D173" s="10" t="s">
        <v>171</v>
      </c>
      <c r="E173" s="10" t="s">
        <v>218</v>
      </c>
      <c r="F173" s="10" t="s">
        <v>22</v>
      </c>
      <c r="G173" s="11">
        <v>4402</v>
      </c>
      <c r="H173" s="11">
        <v>3651</v>
      </c>
      <c r="I173" s="11">
        <v>1427</v>
      </c>
      <c r="J173" s="11">
        <v>29</v>
      </c>
      <c r="K173" s="11"/>
      <c r="L173" s="11"/>
      <c r="M173" s="11"/>
      <c r="N173" s="11"/>
      <c r="O173" s="11">
        <v>4</v>
      </c>
      <c r="P173" s="11"/>
      <c r="Q173" s="11">
        <f t="shared" si="6"/>
        <v>1460</v>
      </c>
      <c r="R173" s="12">
        <f t="shared" si="7"/>
        <v>0.82939572921399363</v>
      </c>
      <c r="S173" s="12">
        <f t="shared" si="8"/>
        <v>0.33075874602453431</v>
      </c>
    </row>
    <row r="174" spans="1:19" x14ac:dyDescent="0.25">
      <c r="A174" s="10">
        <v>1396</v>
      </c>
      <c r="B174" s="10" t="s">
        <v>214</v>
      </c>
      <c r="C174" s="10">
        <v>52083</v>
      </c>
      <c r="D174" s="10" t="s">
        <v>171</v>
      </c>
      <c r="E174" s="10" t="s">
        <v>219</v>
      </c>
      <c r="F174" s="10" t="s">
        <v>22</v>
      </c>
      <c r="G174" s="11">
        <v>1336</v>
      </c>
      <c r="H174" s="11">
        <v>775</v>
      </c>
      <c r="I174" s="11">
        <v>590</v>
      </c>
      <c r="J174" s="11">
        <v>150</v>
      </c>
      <c r="K174" s="11">
        <v>1</v>
      </c>
      <c r="L174" s="11"/>
      <c r="M174" s="11"/>
      <c r="N174" s="11"/>
      <c r="O174" s="11"/>
      <c r="P174" s="11"/>
      <c r="Q174" s="11">
        <f t="shared" si="6"/>
        <v>741</v>
      </c>
      <c r="R174" s="12">
        <f t="shared" si="7"/>
        <v>0.58008982035928147</v>
      </c>
      <c r="S174" s="12">
        <f t="shared" si="8"/>
        <v>0.55464071856287422</v>
      </c>
    </row>
    <row r="175" spans="1:19" x14ac:dyDescent="0.25">
      <c r="A175" s="10">
        <v>1396</v>
      </c>
      <c r="B175" s="10" t="s">
        <v>214</v>
      </c>
      <c r="C175" s="10">
        <v>52110</v>
      </c>
      <c r="D175" s="10" t="s">
        <v>171</v>
      </c>
      <c r="E175" s="10" t="s">
        <v>220</v>
      </c>
      <c r="F175" s="10" t="s">
        <v>22</v>
      </c>
      <c r="G175" s="11">
        <v>2903</v>
      </c>
      <c r="H175" s="11">
        <v>2763</v>
      </c>
      <c r="I175" s="11">
        <v>2241</v>
      </c>
      <c r="J175" s="11">
        <v>518</v>
      </c>
      <c r="K175" s="11"/>
      <c r="L175" s="11"/>
      <c r="M175" s="11"/>
      <c r="N175" s="11"/>
      <c r="O175" s="11">
        <v>1</v>
      </c>
      <c r="P175" s="11"/>
      <c r="Q175" s="11">
        <f t="shared" si="6"/>
        <v>2760</v>
      </c>
      <c r="R175" s="12">
        <f t="shared" si="7"/>
        <v>0.95177402686875645</v>
      </c>
      <c r="S175" s="12">
        <f t="shared" si="8"/>
        <v>0.9503961419221495</v>
      </c>
    </row>
    <row r="176" spans="1:19" x14ac:dyDescent="0.25">
      <c r="A176" s="10">
        <v>1396</v>
      </c>
      <c r="B176" s="10" t="s">
        <v>214</v>
      </c>
      <c r="C176" s="10">
        <v>52240</v>
      </c>
      <c r="D176" s="10" t="s">
        <v>171</v>
      </c>
      <c r="E176" s="10" t="s">
        <v>221</v>
      </c>
      <c r="F176" s="10" t="s">
        <v>22</v>
      </c>
      <c r="G176" s="11">
        <v>1630</v>
      </c>
      <c r="H176" s="11">
        <v>1422</v>
      </c>
      <c r="I176" s="11">
        <v>702</v>
      </c>
      <c r="J176" s="11">
        <v>529</v>
      </c>
      <c r="K176" s="11">
        <v>109</v>
      </c>
      <c r="L176" s="11">
        <v>6</v>
      </c>
      <c r="M176" s="11">
        <v>2</v>
      </c>
      <c r="N176" s="11"/>
      <c r="O176" s="11">
        <v>18</v>
      </c>
      <c r="P176" s="11"/>
      <c r="Q176" s="11">
        <f t="shared" si="6"/>
        <v>1366</v>
      </c>
      <c r="R176" s="12">
        <f t="shared" si="7"/>
        <v>0.87239263803680978</v>
      </c>
      <c r="S176" s="12">
        <f t="shared" si="8"/>
        <v>0.82699386503067485</v>
      </c>
    </row>
    <row r="177" spans="1:19" x14ac:dyDescent="0.25">
      <c r="A177" s="10">
        <v>1396</v>
      </c>
      <c r="B177" s="10" t="s">
        <v>214</v>
      </c>
      <c r="C177" s="10">
        <v>52210</v>
      </c>
      <c r="D177" s="10" t="s">
        <v>171</v>
      </c>
      <c r="E177" s="10" t="s">
        <v>222</v>
      </c>
      <c r="F177" s="10" t="s">
        <v>22</v>
      </c>
      <c r="G177" s="11">
        <v>577</v>
      </c>
      <c r="H177" s="11">
        <v>477</v>
      </c>
      <c r="I177" s="11">
        <v>166</v>
      </c>
      <c r="J177" s="11">
        <v>121</v>
      </c>
      <c r="K177" s="11">
        <v>1</v>
      </c>
      <c r="L177" s="11"/>
      <c r="M177" s="11">
        <v>1</v>
      </c>
      <c r="N177" s="11"/>
      <c r="O177" s="11">
        <v>1</v>
      </c>
      <c r="P177" s="11">
        <v>0</v>
      </c>
      <c r="Q177" s="11">
        <f t="shared" si="6"/>
        <v>290</v>
      </c>
      <c r="R177" s="12">
        <f t="shared" si="7"/>
        <v>0.82668977469670712</v>
      </c>
      <c r="S177" s="12">
        <f t="shared" si="8"/>
        <v>0.50086655112651646</v>
      </c>
    </row>
    <row r="178" spans="1:19" x14ac:dyDescent="0.25">
      <c r="A178" s="10">
        <v>1396</v>
      </c>
      <c r="B178" s="10" t="s">
        <v>214</v>
      </c>
      <c r="C178" s="10">
        <v>52224</v>
      </c>
      <c r="D178" s="10" t="s">
        <v>171</v>
      </c>
      <c r="E178" s="10" t="s">
        <v>223</v>
      </c>
      <c r="F178" s="10" t="s">
        <v>22</v>
      </c>
      <c r="G178" s="11">
        <v>1066</v>
      </c>
      <c r="H178" s="11">
        <v>727</v>
      </c>
      <c r="I178" s="11">
        <v>368</v>
      </c>
      <c r="J178" s="11">
        <v>212</v>
      </c>
      <c r="K178" s="11">
        <v>3</v>
      </c>
      <c r="L178" s="11"/>
      <c r="M178" s="11"/>
      <c r="N178" s="11"/>
      <c r="O178" s="11">
        <v>1</v>
      </c>
      <c r="P178" s="11"/>
      <c r="Q178" s="11">
        <f t="shared" si="6"/>
        <v>584</v>
      </c>
      <c r="R178" s="12">
        <f t="shared" si="7"/>
        <v>0.68198874296435275</v>
      </c>
      <c r="S178" s="12">
        <f t="shared" si="8"/>
        <v>0.54690431519699811</v>
      </c>
    </row>
    <row r="179" spans="1:19" x14ac:dyDescent="0.25">
      <c r="A179" s="10">
        <v>1396</v>
      </c>
      <c r="B179" s="10" t="s">
        <v>214</v>
      </c>
      <c r="C179" s="10">
        <v>52233</v>
      </c>
      <c r="D179" s="10" t="s">
        <v>171</v>
      </c>
      <c r="E179" s="10" t="s">
        <v>224</v>
      </c>
      <c r="F179" s="10" t="s">
        <v>22</v>
      </c>
      <c r="G179" s="11">
        <v>695</v>
      </c>
      <c r="H179" s="11">
        <v>675</v>
      </c>
      <c r="I179" s="11">
        <v>400</v>
      </c>
      <c r="J179" s="11">
        <v>93</v>
      </c>
      <c r="K179" s="11"/>
      <c r="L179" s="11"/>
      <c r="M179" s="11"/>
      <c r="N179" s="11"/>
      <c r="O179" s="11">
        <v>2</v>
      </c>
      <c r="P179" s="11">
        <v>0</v>
      </c>
      <c r="Q179" s="11">
        <f t="shared" si="6"/>
        <v>495</v>
      </c>
      <c r="R179" s="12">
        <f t="shared" si="7"/>
        <v>0.97122302158273377</v>
      </c>
      <c r="S179" s="12">
        <f t="shared" si="8"/>
        <v>0.7093525179856115</v>
      </c>
    </row>
    <row r="180" spans="1:19" x14ac:dyDescent="0.25">
      <c r="A180" s="10">
        <v>1396</v>
      </c>
      <c r="B180" s="10" t="s">
        <v>214</v>
      </c>
      <c r="C180" s="10">
        <v>52254</v>
      </c>
      <c r="D180" s="10" t="s">
        <v>171</v>
      </c>
      <c r="E180" s="10" t="s">
        <v>225</v>
      </c>
      <c r="F180" s="10" t="s">
        <v>22</v>
      </c>
      <c r="G180" s="11">
        <v>584</v>
      </c>
      <c r="H180" s="11">
        <v>448</v>
      </c>
      <c r="I180" s="11">
        <v>339</v>
      </c>
      <c r="J180" s="11">
        <v>47</v>
      </c>
      <c r="K180" s="11">
        <v>1</v>
      </c>
      <c r="L180" s="11"/>
      <c r="M180" s="11"/>
      <c r="N180" s="11"/>
      <c r="O180" s="11">
        <v>2</v>
      </c>
      <c r="P180" s="11"/>
      <c r="Q180" s="11">
        <f t="shared" si="6"/>
        <v>389</v>
      </c>
      <c r="R180" s="12">
        <f t="shared" si="7"/>
        <v>0.76712328767123283</v>
      </c>
      <c r="S180" s="12">
        <f t="shared" si="8"/>
        <v>0.66267123287671237</v>
      </c>
    </row>
    <row r="181" spans="1:19" x14ac:dyDescent="0.25">
      <c r="A181" s="10">
        <v>1396</v>
      </c>
      <c r="B181" s="10" t="s">
        <v>214</v>
      </c>
      <c r="C181" s="10">
        <v>52256</v>
      </c>
      <c r="D181" s="10" t="s">
        <v>171</v>
      </c>
      <c r="E181" s="10" t="s">
        <v>226</v>
      </c>
      <c r="F181" s="10" t="s">
        <v>22</v>
      </c>
      <c r="G181" s="11">
        <v>899</v>
      </c>
      <c r="H181" s="11">
        <v>549</v>
      </c>
      <c r="I181" s="11">
        <v>455</v>
      </c>
      <c r="J181" s="11">
        <v>78</v>
      </c>
      <c r="K181" s="11"/>
      <c r="L181" s="11"/>
      <c r="M181" s="11"/>
      <c r="N181" s="11"/>
      <c r="O181" s="11"/>
      <c r="P181" s="11"/>
      <c r="Q181" s="11">
        <f t="shared" si="6"/>
        <v>533</v>
      </c>
      <c r="R181" s="12">
        <f t="shared" si="7"/>
        <v>0.61067853170189101</v>
      </c>
      <c r="S181" s="12">
        <f t="shared" si="8"/>
        <v>0.59288097886540603</v>
      </c>
    </row>
    <row r="182" spans="1:19" x14ac:dyDescent="0.25">
      <c r="A182" s="10">
        <v>1396</v>
      </c>
      <c r="B182" s="10" t="s">
        <v>214</v>
      </c>
      <c r="C182" s="10">
        <v>52258</v>
      </c>
      <c r="D182" s="10" t="s">
        <v>171</v>
      </c>
      <c r="E182" s="10" t="s">
        <v>227</v>
      </c>
      <c r="F182" s="10" t="s">
        <v>22</v>
      </c>
      <c r="G182" s="11">
        <v>670</v>
      </c>
      <c r="H182" s="11">
        <v>395</v>
      </c>
      <c r="I182" s="11">
        <v>376</v>
      </c>
      <c r="J182" s="11">
        <v>1</v>
      </c>
      <c r="K182" s="11"/>
      <c r="L182" s="11"/>
      <c r="M182" s="11"/>
      <c r="N182" s="11"/>
      <c r="O182" s="11"/>
      <c r="P182" s="11"/>
      <c r="Q182" s="11">
        <f t="shared" si="6"/>
        <v>377</v>
      </c>
      <c r="R182" s="12">
        <f t="shared" si="7"/>
        <v>0.58955223880597019</v>
      </c>
      <c r="S182" s="12">
        <f t="shared" si="8"/>
        <v>0.56268656716417909</v>
      </c>
    </row>
    <row r="183" spans="1:19" x14ac:dyDescent="0.25">
      <c r="A183" s="10">
        <v>1396</v>
      </c>
      <c r="B183" s="10" t="s">
        <v>214</v>
      </c>
      <c r="C183" s="10">
        <v>52287</v>
      </c>
      <c r="D183" s="10" t="s">
        <v>171</v>
      </c>
      <c r="E183" s="10" t="s">
        <v>228</v>
      </c>
      <c r="F183" s="10" t="s">
        <v>22</v>
      </c>
      <c r="G183" s="11">
        <v>1405</v>
      </c>
      <c r="H183" s="11">
        <v>1124</v>
      </c>
      <c r="I183" s="11">
        <v>957</v>
      </c>
      <c r="J183" s="11">
        <v>81</v>
      </c>
      <c r="K183" s="11"/>
      <c r="L183" s="11"/>
      <c r="M183" s="11"/>
      <c r="N183" s="11"/>
      <c r="O183" s="11"/>
      <c r="P183" s="11"/>
      <c r="Q183" s="11">
        <f t="shared" si="6"/>
        <v>1038</v>
      </c>
      <c r="R183" s="12">
        <f t="shared" si="7"/>
        <v>0.8</v>
      </c>
      <c r="S183" s="12">
        <f t="shared" si="8"/>
        <v>0.73879003558718859</v>
      </c>
    </row>
    <row r="184" spans="1:19" x14ac:dyDescent="0.25">
      <c r="A184" s="10">
        <v>1396</v>
      </c>
      <c r="B184" s="10" t="s">
        <v>214</v>
      </c>
      <c r="C184" s="10">
        <v>52352</v>
      </c>
      <c r="D184" s="10" t="s">
        <v>171</v>
      </c>
      <c r="E184" s="10" t="s">
        <v>229</v>
      </c>
      <c r="F184" s="10" t="s">
        <v>22</v>
      </c>
      <c r="G184" s="11">
        <v>968</v>
      </c>
      <c r="H184" s="11">
        <v>592</v>
      </c>
      <c r="I184" s="11">
        <v>127</v>
      </c>
      <c r="J184" s="11">
        <v>172</v>
      </c>
      <c r="K184" s="11">
        <v>4</v>
      </c>
      <c r="L184" s="11"/>
      <c r="M184" s="11"/>
      <c r="N184" s="11"/>
      <c r="O184" s="11"/>
      <c r="P184" s="11"/>
      <c r="Q184" s="11">
        <f t="shared" si="6"/>
        <v>303</v>
      </c>
      <c r="R184" s="12">
        <f t="shared" si="7"/>
        <v>0.61157024793388426</v>
      </c>
      <c r="S184" s="12">
        <f t="shared" si="8"/>
        <v>0.31301652892561982</v>
      </c>
    </row>
    <row r="185" spans="1:19" x14ac:dyDescent="0.25">
      <c r="A185" s="10">
        <v>1396</v>
      </c>
      <c r="B185" s="10" t="s">
        <v>214</v>
      </c>
      <c r="C185" s="10">
        <v>52354</v>
      </c>
      <c r="D185" s="10" t="s">
        <v>171</v>
      </c>
      <c r="E185" s="10" t="s">
        <v>230</v>
      </c>
      <c r="F185" s="10" t="s">
        <v>22</v>
      </c>
      <c r="G185" s="11">
        <v>490</v>
      </c>
      <c r="H185" s="11">
        <v>436</v>
      </c>
      <c r="I185" s="11">
        <v>332</v>
      </c>
      <c r="J185" s="11">
        <v>58</v>
      </c>
      <c r="K185" s="11"/>
      <c r="L185" s="11"/>
      <c r="M185" s="11"/>
      <c r="N185" s="11"/>
      <c r="O185" s="11"/>
      <c r="P185" s="11"/>
      <c r="Q185" s="11">
        <f t="shared" si="6"/>
        <v>390</v>
      </c>
      <c r="R185" s="12">
        <f t="shared" si="7"/>
        <v>0.88979591836734695</v>
      </c>
      <c r="S185" s="12">
        <f t="shared" si="8"/>
        <v>0.79591836734693877</v>
      </c>
    </row>
    <row r="186" spans="1:19" x14ac:dyDescent="0.25">
      <c r="A186" s="10">
        <v>1396</v>
      </c>
      <c r="B186" s="10" t="s">
        <v>214</v>
      </c>
      <c r="C186" s="10">
        <v>52378</v>
      </c>
      <c r="D186" s="10" t="s">
        <v>171</v>
      </c>
      <c r="E186" s="10" t="s">
        <v>231</v>
      </c>
      <c r="F186" s="10" t="s">
        <v>22</v>
      </c>
      <c r="G186" s="11">
        <v>3302</v>
      </c>
      <c r="H186" s="11">
        <v>2499</v>
      </c>
      <c r="I186" s="11">
        <v>1645</v>
      </c>
      <c r="J186" s="11">
        <v>849</v>
      </c>
      <c r="K186" s="11"/>
      <c r="L186" s="11"/>
      <c r="M186" s="11"/>
      <c r="N186" s="11"/>
      <c r="O186" s="11">
        <v>1</v>
      </c>
      <c r="P186" s="11"/>
      <c r="Q186" s="11">
        <f t="shared" si="6"/>
        <v>2495</v>
      </c>
      <c r="R186" s="12">
        <f t="shared" si="7"/>
        <v>0.75681405208964259</v>
      </c>
      <c r="S186" s="12">
        <f t="shared" si="8"/>
        <v>0.75529981829194426</v>
      </c>
    </row>
    <row r="187" spans="1:19" x14ac:dyDescent="0.25">
      <c r="A187" s="10">
        <v>1396</v>
      </c>
      <c r="B187" s="10" t="s">
        <v>214</v>
      </c>
      <c r="C187" s="10">
        <v>52385</v>
      </c>
      <c r="D187" s="10" t="s">
        <v>171</v>
      </c>
      <c r="E187" s="10" t="s">
        <v>232</v>
      </c>
      <c r="F187" s="10" t="s">
        <v>22</v>
      </c>
      <c r="G187" s="11">
        <v>1522</v>
      </c>
      <c r="H187" s="11">
        <v>1346</v>
      </c>
      <c r="I187" s="11">
        <v>684</v>
      </c>
      <c r="J187" s="11">
        <v>62</v>
      </c>
      <c r="K187" s="11"/>
      <c r="L187" s="11"/>
      <c r="M187" s="11"/>
      <c r="N187" s="11"/>
      <c r="O187" s="11">
        <v>1</v>
      </c>
      <c r="P187" s="11"/>
      <c r="Q187" s="11">
        <f t="shared" si="6"/>
        <v>747</v>
      </c>
      <c r="R187" s="12">
        <f t="shared" si="7"/>
        <v>0.88436268068331148</v>
      </c>
      <c r="S187" s="12">
        <f t="shared" si="8"/>
        <v>0.49014454664914586</v>
      </c>
    </row>
    <row r="188" spans="1:19" x14ac:dyDescent="0.25">
      <c r="A188" s="10">
        <v>1396</v>
      </c>
      <c r="B188" s="10" t="s">
        <v>214</v>
      </c>
      <c r="C188" s="10">
        <v>52399</v>
      </c>
      <c r="D188" s="10" t="s">
        <v>171</v>
      </c>
      <c r="E188" s="10" t="s">
        <v>233</v>
      </c>
      <c r="F188" s="10" t="s">
        <v>22</v>
      </c>
      <c r="G188" s="11">
        <v>5551</v>
      </c>
      <c r="H188" s="11">
        <v>1671</v>
      </c>
      <c r="I188" s="11">
        <v>755</v>
      </c>
      <c r="J188" s="11">
        <v>147</v>
      </c>
      <c r="K188" s="11"/>
      <c r="L188" s="11"/>
      <c r="M188" s="11"/>
      <c r="N188" s="11"/>
      <c r="O188" s="11"/>
      <c r="P188" s="11"/>
      <c r="Q188" s="11">
        <f t="shared" si="6"/>
        <v>902</v>
      </c>
      <c r="R188" s="12">
        <f t="shared" si="7"/>
        <v>0.30102684201044855</v>
      </c>
      <c r="S188" s="12">
        <f t="shared" si="8"/>
        <v>0.16249324446045757</v>
      </c>
    </row>
    <row r="189" spans="1:19" x14ac:dyDescent="0.25">
      <c r="A189" s="10">
        <v>1396</v>
      </c>
      <c r="B189" s="10" t="s">
        <v>214</v>
      </c>
      <c r="C189" s="10">
        <v>52411</v>
      </c>
      <c r="D189" s="10" t="s">
        <v>171</v>
      </c>
      <c r="E189" s="10" t="s">
        <v>234</v>
      </c>
      <c r="F189" s="10" t="s">
        <v>22</v>
      </c>
      <c r="G189" s="11">
        <v>1097</v>
      </c>
      <c r="H189" s="11">
        <v>785</v>
      </c>
      <c r="I189" s="11">
        <v>427</v>
      </c>
      <c r="J189" s="11">
        <v>336</v>
      </c>
      <c r="K189" s="11"/>
      <c r="L189" s="11"/>
      <c r="M189" s="11"/>
      <c r="N189" s="11"/>
      <c r="O189" s="11">
        <v>1</v>
      </c>
      <c r="P189" s="11">
        <v>0</v>
      </c>
      <c r="Q189" s="11">
        <f t="shared" si="6"/>
        <v>764</v>
      </c>
      <c r="R189" s="12">
        <f t="shared" si="7"/>
        <v>0.71558796718322704</v>
      </c>
      <c r="S189" s="12">
        <f t="shared" si="8"/>
        <v>0.69553327256153141</v>
      </c>
    </row>
    <row r="190" spans="1:19" x14ac:dyDescent="0.25">
      <c r="A190" s="10">
        <v>1396</v>
      </c>
      <c r="B190" s="10" t="s">
        <v>214</v>
      </c>
      <c r="C190" s="10">
        <v>52418</v>
      </c>
      <c r="D190" s="10" t="s">
        <v>171</v>
      </c>
      <c r="E190" s="10" t="s">
        <v>235</v>
      </c>
      <c r="F190" s="10" t="s">
        <v>22</v>
      </c>
      <c r="G190" s="11">
        <v>1792</v>
      </c>
      <c r="H190" s="11">
        <v>1405</v>
      </c>
      <c r="I190" s="11">
        <v>996</v>
      </c>
      <c r="J190" s="11">
        <v>382</v>
      </c>
      <c r="K190" s="11"/>
      <c r="L190" s="11"/>
      <c r="M190" s="11"/>
      <c r="N190" s="11"/>
      <c r="O190" s="11"/>
      <c r="P190" s="11"/>
      <c r="Q190" s="11">
        <f t="shared" si="6"/>
        <v>1378</v>
      </c>
      <c r="R190" s="12">
        <f t="shared" si="7"/>
        <v>0.7840401785714286</v>
      </c>
      <c r="S190" s="12">
        <f t="shared" si="8"/>
        <v>0.7689732142857143</v>
      </c>
    </row>
    <row r="191" spans="1:19" x14ac:dyDescent="0.25">
      <c r="A191" s="10">
        <v>1396</v>
      </c>
      <c r="B191" s="10" t="s">
        <v>214</v>
      </c>
      <c r="C191" s="10">
        <v>52565</v>
      </c>
      <c r="D191" s="10" t="s">
        <v>171</v>
      </c>
      <c r="E191" s="10" t="s">
        <v>236</v>
      </c>
      <c r="F191" s="10" t="s">
        <v>22</v>
      </c>
      <c r="G191" s="11">
        <v>788</v>
      </c>
      <c r="H191" s="11">
        <v>528</v>
      </c>
      <c r="I191" s="11">
        <v>291</v>
      </c>
      <c r="J191" s="11">
        <v>93</v>
      </c>
      <c r="K191" s="11"/>
      <c r="L191" s="11"/>
      <c r="M191" s="11"/>
      <c r="N191" s="11"/>
      <c r="O191" s="11"/>
      <c r="P191" s="11"/>
      <c r="Q191" s="11">
        <f t="shared" si="6"/>
        <v>384</v>
      </c>
      <c r="R191" s="12">
        <f t="shared" si="7"/>
        <v>0.67005076142131981</v>
      </c>
      <c r="S191" s="12">
        <f t="shared" si="8"/>
        <v>0.48730964467005078</v>
      </c>
    </row>
    <row r="192" spans="1:19" x14ac:dyDescent="0.25">
      <c r="A192" s="10">
        <v>1396</v>
      </c>
      <c r="B192" s="10" t="s">
        <v>214</v>
      </c>
      <c r="C192" s="10">
        <v>52678</v>
      </c>
      <c r="D192" s="10" t="s">
        <v>171</v>
      </c>
      <c r="E192" s="10" t="s">
        <v>237</v>
      </c>
      <c r="F192" s="10" t="s">
        <v>22</v>
      </c>
      <c r="G192" s="11">
        <v>5012</v>
      </c>
      <c r="H192" s="11">
        <v>2601</v>
      </c>
      <c r="I192" s="11">
        <v>857</v>
      </c>
      <c r="J192" s="11">
        <v>1303</v>
      </c>
      <c r="K192" s="11">
        <v>7</v>
      </c>
      <c r="L192" s="11"/>
      <c r="M192" s="11"/>
      <c r="N192" s="11"/>
      <c r="O192" s="11">
        <v>3</v>
      </c>
      <c r="P192" s="11"/>
      <c r="Q192" s="11">
        <f t="shared" si="6"/>
        <v>2170</v>
      </c>
      <c r="R192" s="12">
        <f t="shared" si="7"/>
        <v>0.51895450917797281</v>
      </c>
      <c r="S192" s="12">
        <f t="shared" si="8"/>
        <v>0.43236233040702315</v>
      </c>
    </row>
    <row r="193" spans="1:19" x14ac:dyDescent="0.25">
      <c r="A193" s="10">
        <v>1396</v>
      </c>
      <c r="B193" s="10" t="s">
        <v>214</v>
      </c>
      <c r="C193" s="10">
        <v>52685</v>
      </c>
      <c r="D193" s="10" t="s">
        <v>171</v>
      </c>
      <c r="E193" s="10" t="s">
        <v>238</v>
      </c>
      <c r="F193" s="10" t="s">
        <v>22</v>
      </c>
      <c r="G193" s="11">
        <v>1160</v>
      </c>
      <c r="H193" s="11">
        <v>731</v>
      </c>
      <c r="I193" s="11">
        <v>638</v>
      </c>
      <c r="J193" s="11">
        <v>90</v>
      </c>
      <c r="K193" s="11"/>
      <c r="L193" s="11"/>
      <c r="M193" s="11"/>
      <c r="N193" s="11"/>
      <c r="O193" s="11"/>
      <c r="P193" s="11"/>
      <c r="Q193" s="11">
        <f t="shared" si="6"/>
        <v>728</v>
      </c>
      <c r="R193" s="12">
        <f t="shared" si="7"/>
        <v>0.6301724137931034</v>
      </c>
      <c r="S193" s="12">
        <f t="shared" si="8"/>
        <v>0.62758620689655176</v>
      </c>
    </row>
    <row r="194" spans="1:19" x14ac:dyDescent="0.25">
      <c r="A194" s="10">
        <v>1396</v>
      </c>
      <c r="B194" s="10" t="s">
        <v>214</v>
      </c>
      <c r="C194" s="10">
        <v>52687</v>
      </c>
      <c r="D194" s="10" t="s">
        <v>171</v>
      </c>
      <c r="E194" s="10" t="s">
        <v>239</v>
      </c>
      <c r="F194" s="10" t="s">
        <v>22</v>
      </c>
      <c r="G194" s="11">
        <v>1712</v>
      </c>
      <c r="H194" s="11">
        <v>1562</v>
      </c>
      <c r="I194" s="11">
        <v>890</v>
      </c>
      <c r="J194" s="11">
        <v>142</v>
      </c>
      <c r="K194" s="11">
        <v>2</v>
      </c>
      <c r="L194" s="11"/>
      <c r="M194" s="11"/>
      <c r="N194" s="11"/>
      <c r="O194" s="11">
        <v>9</v>
      </c>
      <c r="P194" s="11"/>
      <c r="Q194" s="11">
        <f t="shared" si="6"/>
        <v>1043</v>
      </c>
      <c r="R194" s="12">
        <f t="shared" si="7"/>
        <v>0.91238317757009346</v>
      </c>
      <c r="S194" s="12">
        <f t="shared" si="8"/>
        <v>0.6039719626168224</v>
      </c>
    </row>
    <row r="195" spans="1:19" x14ac:dyDescent="0.25">
      <c r="A195" s="10">
        <v>1396</v>
      </c>
      <c r="B195" s="10" t="s">
        <v>214</v>
      </c>
      <c r="C195" s="10">
        <v>52683</v>
      </c>
      <c r="D195" s="10" t="s">
        <v>171</v>
      </c>
      <c r="E195" s="10" t="s">
        <v>240</v>
      </c>
      <c r="F195" s="10" t="s">
        <v>22</v>
      </c>
      <c r="G195" s="11">
        <v>4406</v>
      </c>
      <c r="H195" s="11">
        <v>3239</v>
      </c>
      <c r="I195" s="11">
        <v>1337</v>
      </c>
      <c r="J195" s="11">
        <v>1173</v>
      </c>
      <c r="K195" s="11">
        <v>6</v>
      </c>
      <c r="L195" s="11"/>
      <c r="M195" s="11"/>
      <c r="N195" s="11"/>
      <c r="O195" s="11">
        <v>4</v>
      </c>
      <c r="P195" s="11">
        <v>0</v>
      </c>
      <c r="Q195" s="11">
        <f t="shared" si="6"/>
        <v>2520</v>
      </c>
      <c r="R195" s="12">
        <f t="shared" si="7"/>
        <v>0.73513390830685432</v>
      </c>
      <c r="S195" s="12">
        <f t="shared" si="8"/>
        <v>0.57103949160236045</v>
      </c>
    </row>
    <row r="196" spans="1:19" x14ac:dyDescent="0.25">
      <c r="A196" s="10">
        <v>1396</v>
      </c>
      <c r="B196" s="10" t="s">
        <v>214</v>
      </c>
      <c r="C196" s="10">
        <v>52699</v>
      </c>
      <c r="D196" s="10" t="s">
        <v>171</v>
      </c>
      <c r="E196" s="10" t="s">
        <v>241</v>
      </c>
      <c r="F196" s="10" t="s">
        <v>22</v>
      </c>
      <c r="G196" s="11">
        <v>585</v>
      </c>
      <c r="H196" s="11">
        <v>585</v>
      </c>
      <c r="I196" s="11">
        <v>341</v>
      </c>
      <c r="J196" s="11">
        <v>118</v>
      </c>
      <c r="K196" s="11"/>
      <c r="L196" s="11"/>
      <c r="M196" s="11"/>
      <c r="N196" s="11"/>
      <c r="O196" s="11"/>
      <c r="P196" s="11"/>
      <c r="Q196" s="11">
        <f t="shared" si="6"/>
        <v>459</v>
      </c>
      <c r="R196" s="12">
        <f t="shared" si="7"/>
        <v>1</v>
      </c>
      <c r="S196" s="12">
        <f t="shared" si="8"/>
        <v>0.7846153846153846</v>
      </c>
    </row>
    <row r="197" spans="1:19" x14ac:dyDescent="0.25">
      <c r="A197" s="10">
        <v>1396</v>
      </c>
      <c r="B197" s="10" t="s">
        <v>214</v>
      </c>
      <c r="C197" s="10">
        <v>52788</v>
      </c>
      <c r="D197" s="10" t="s">
        <v>171</v>
      </c>
      <c r="E197" s="10" t="s">
        <v>242</v>
      </c>
      <c r="F197" s="10" t="s">
        <v>22</v>
      </c>
      <c r="G197" s="11">
        <v>1055</v>
      </c>
      <c r="H197" s="11">
        <v>837</v>
      </c>
      <c r="I197" s="11">
        <v>611</v>
      </c>
      <c r="J197" s="11">
        <v>103</v>
      </c>
      <c r="K197" s="11"/>
      <c r="L197" s="11"/>
      <c r="M197" s="11"/>
      <c r="N197" s="11"/>
      <c r="O197" s="11"/>
      <c r="P197" s="11"/>
      <c r="Q197" s="11">
        <f t="shared" ref="Q197:Q260" si="9">SUM(I197:P197)</f>
        <v>714</v>
      </c>
      <c r="R197" s="12">
        <f t="shared" ref="R197:R260" si="10">H197/G197</f>
        <v>0.79336492890995258</v>
      </c>
      <c r="S197" s="12">
        <f t="shared" ref="S197:S260" si="11">(SUM(I197:N197))/G197</f>
        <v>0.67677725118483412</v>
      </c>
    </row>
    <row r="198" spans="1:19" x14ac:dyDescent="0.25">
      <c r="A198" s="10">
        <v>1396</v>
      </c>
      <c r="B198" s="10" t="s">
        <v>214</v>
      </c>
      <c r="C198" s="10">
        <v>52885</v>
      </c>
      <c r="D198" s="10" t="s">
        <v>171</v>
      </c>
      <c r="E198" s="10" t="s">
        <v>243</v>
      </c>
      <c r="F198" s="10" t="s">
        <v>22</v>
      </c>
      <c r="G198" s="11">
        <v>1311</v>
      </c>
      <c r="H198" s="11">
        <v>1174</v>
      </c>
      <c r="I198" s="11">
        <v>1026</v>
      </c>
      <c r="J198" s="11">
        <v>107</v>
      </c>
      <c r="K198" s="11"/>
      <c r="L198" s="11"/>
      <c r="M198" s="11"/>
      <c r="N198" s="11"/>
      <c r="O198" s="11">
        <v>4</v>
      </c>
      <c r="P198" s="11">
        <v>0</v>
      </c>
      <c r="Q198" s="11">
        <f t="shared" si="9"/>
        <v>1137</v>
      </c>
      <c r="R198" s="12">
        <f t="shared" si="10"/>
        <v>0.89549961861174676</v>
      </c>
      <c r="S198" s="12">
        <f t="shared" si="11"/>
        <v>0.86422578184591914</v>
      </c>
    </row>
    <row r="199" spans="1:19" x14ac:dyDescent="0.25">
      <c r="A199" s="10">
        <v>1414</v>
      </c>
      <c r="B199" s="10" t="s">
        <v>244</v>
      </c>
      <c r="C199" s="10">
        <v>5055</v>
      </c>
      <c r="D199" s="10" t="s">
        <v>35</v>
      </c>
      <c r="E199" s="10" t="s">
        <v>133</v>
      </c>
      <c r="F199" s="10" t="s">
        <v>22</v>
      </c>
      <c r="G199" s="11">
        <v>848</v>
      </c>
      <c r="H199" s="11">
        <v>848</v>
      </c>
      <c r="I199" s="11">
        <v>753</v>
      </c>
      <c r="J199" s="11">
        <v>95</v>
      </c>
      <c r="K199" s="11">
        <v>0</v>
      </c>
      <c r="L199" s="11"/>
      <c r="M199" s="11"/>
      <c r="N199" s="11"/>
      <c r="O199" s="11"/>
      <c r="P199" s="11"/>
      <c r="Q199" s="11">
        <f t="shared" si="9"/>
        <v>848</v>
      </c>
      <c r="R199" s="12">
        <f t="shared" si="10"/>
        <v>1</v>
      </c>
      <c r="S199" s="12">
        <f t="shared" si="11"/>
        <v>1</v>
      </c>
    </row>
    <row r="200" spans="1:19" x14ac:dyDescent="0.25">
      <c r="A200" s="10">
        <v>1414</v>
      </c>
      <c r="B200" s="10" t="s">
        <v>244</v>
      </c>
      <c r="C200" s="10">
        <v>5591</v>
      </c>
      <c r="D200" s="10" t="s">
        <v>35</v>
      </c>
      <c r="E200" s="10" t="s">
        <v>245</v>
      </c>
      <c r="F200" s="10" t="s">
        <v>22</v>
      </c>
      <c r="G200" s="11">
        <v>380</v>
      </c>
      <c r="H200" s="11">
        <v>380</v>
      </c>
      <c r="I200" s="11">
        <v>115</v>
      </c>
      <c r="J200" s="11">
        <v>265</v>
      </c>
      <c r="K200" s="11">
        <v>0</v>
      </c>
      <c r="L200" s="11"/>
      <c r="M200" s="11"/>
      <c r="N200" s="11"/>
      <c r="O200" s="11"/>
      <c r="P200" s="11"/>
      <c r="Q200" s="11">
        <f t="shared" si="9"/>
        <v>380</v>
      </c>
      <c r="R200" s="12">
        <f t="shared" si="10"/>
        <v>1</v>
      </c>
      <c r="S200" s="12">
        <f t="shared" si="11"/>
        <v>1</v>
      </c>
    </row>
    <row r="201" spans="1:19" x14ac:dyDescent="0.25">
      <c r="A201" s="10">
        <v>1414</v>
      </c>
      <c r="B201" s="10" t="s">
        <v>244</v>
      </c>
      <c r="C201" s="10">
        <v>5756</v>
      </c>
      <c r="D201" s="10" t="s">
        <v>35</v>
      </c>
      <c r="E201" s="10" t="s">
        <v>246</v>
      </c>
      <c r="F201" s="10" t="s">
        <v>22</v>
      </c>
      <c r="G201" s="11">
        <v>945</v>
      </c>
      <c r="H201" s="11">
        <v>945</v>
      </c>
      <c r="I201" s="11">
        <v>389</v>
      </c>
      <c r="J201" s="11">
        <v>556</v>
      </c>
      <c r="K201" s="11">
        <v>0</v>
      </c>
      <c r="L201" s="11"/>
      <c r="M201" s="11"/>
      <c r="N201" s="11"/>
      <c r="O201" s="11"/>
      <c r="P201" s="11"/>
      <c r="Q201" s="11">
        <f t="shared" si="9"/>
        <v>945</v>
      </c>
      <c r="R201" s="12">
        <f t="shared" si="10"/>
        <v>1</v>
      </c>
      <c r="S201" s="12">
        <f t="shared" si="11"/>
        <v>1</v>
      </c>
    </row>
    <row r="202" spans="1:19" x14ac:dyDescent="0.25">
      <c r="A202" s="10">
        <v>1414</v>
      </c>
      <c r="B202" s="10" t="s">
        <v>244</v>
      </c>
      <c r="C202" s="10">
        <v>25040</v>
      </c>
      <c r="D202" s="10" t="s">
        <v>42</v>
      </c>
      <c r="E202" s="10" t="s">
        <v>247</v>
      </c>
      <c r="F202" s="10" t="s">
        <v>22</v>
      </c>
      <c r="G202" s="11">
        <v>399</v>
      </c>
      <c r="H202" s="11">
        <v>399</v>
      </c>
      <c r="I202" s="11">
        <v>12</v>
      </c>
      <c r="J202" s="11">
        <v>187</v>
      </c>
      <c r="K202" s="11">
        <v>0</v>
      </c>
      <c r="L202" s="11"/>
      <c r="M202" s="11"/>
      <c r="N202" s="11"/>
      <c r="O202" s="11"/>
      <c r="P202" s="11"/>
      <c r="Q202" s="11">
        <f t="shared" si="9"/>
        <v>199</v>
      </c>
      <c r="R202" s="12">
        <f t="shared" si="10"/>
        <v>1</v>
      </c>
      <c r="S202" s="12">
        <f t="shared" si="11"/>
        <v>0.49874686716791977</v>
      </c>
    </row>
    <row r="203" spans="1:19" x14ac:dyDescent="0.25">
      <c r="A203" s="10">
        <v>1414</v>
      </c>
      <c r="B203" s="10" t="s">
        <v>244</v>
      </c>
      <c r="C203" s="10">
        <v>25386</v>
      </c>
      <c r="D203" s="10" t="s">
        <v>42</v>
      </c>
      <c r="E203" s="10" t="s">
        <v>248</v>
      </c>
      <c r="F203" s="10" t="s">
        <v>22</v>
      </c>
      <c r="G203" s="11">
        <v>586</v>
      </c>
      <c r="H203" s="11">
        <v>586</v>
      </c>
      <c r="I203" s="11">
        <v>77</v>
      </c>
      <c r="J203" s="11">
        <v>441</v>
      </c>
      <c r="K203" s="11">
        <v>0</v>
      </c>
      <c r="L203" s="11"/>
      <c r="M203" s="11"/>
      <c r="N203" s="11"/>
      <c r="O203" s="11"/>
      <c r="P203" s="11"/>
      <c r="Q203" s="11">
        <f t="shared" si="9"/>
        <v>518</v>
      </c>
      <c r="R203" s="12">
        <f t="shared" si="10"/>
        <v>1</v>
      </c>
      <c r="S203" s="12">
        <f t="shared" si="11"/>
        <v>0.88395904436860073</v>
      </c>
    </row>
    <row r="204" spans="1:19" x14ac:dyDescent="0.25">
      <c r="A204" s="10">
        <v>1414</v>
      </c>
      <c r="B204" s="10" t="s">
        <v>244</v>
      </c>
      <c r="C204" s="10">
        <v>73067</v>
      </c>
      <c r="D204" s="10" t="s">
        <v>60</v>
      </c>
      <c r="E204" s="10" t="s">
        <v>249</v>
      </c>
      <c r="F204" s="10" t="s">
        <v>22</v>
      </c>
      <c r="G204" s="11">
        <v>169</v>
      </c>
      <c r="H204" s="11">
        <v>169</v>
      </c>
      <c r="I204" s="11">
        <v>169</v>
      </c>
      <c r="J204" s="11">
        <v>0</v>
      </c>
      <c r="K204" s="11">
        <v>0</v>
      </c>
      <c r="L204" s="11"/>
      <c r="M204" s="11"/>
      <c r="N204" s="11"/>
      <c r="O204" s="11"/>
      <c r="P204" s="11"/>
      <c r="Q204" s="11">
        <f t="shared" si="9"/>
        <v>169</v>
      </c>
      <c r="R204" s="12">
        <f t="shared" si="10"/>
        <v>1</v>
      </c>
      <c r="S204" s="12">
        <f t="shared" si="11"/>
        <v>1</v>
      </c>
    </row>
    <row r="205" spans="1:19" x14ac:dyDescent="0.25">
      <c r="A205" s="10">
        <v>1414</v>
      </c>
      <c r="B205" s="10" t="s">
        <v>244</v>
      </c>
      <c r="C205" s="10">
        <v>73124</v>
      </c>
      <c r="D205" s="10" t="s">
        <v>60</v>
      </c>
      <c r="E205" s="10" t="s">
        <v>250</v>
      </c>
      <c r="F205" s="10" t="s">
        <v>22</v>
      </c>
      <c r="G205" s="11">
        <v>738</v>
      </c>
      <c r="H205" s="11">
        <v>738</v>
      </c>
      <c r="I205" s="11">
        <v>517</v>
      </c>
      <c r="J205" s="11">
        <v>221</v>
      </c>
      <c r="K205" s="11">
        <v>0</v>
      </c>
      <c r="L205" s="11"/>
      <c r="M205" s="11"/>
      <c r="N205" s="11"/>
      <c r="O205" s="11"/>
      <c r="P205" s="11"/>
      <c r="Q205" s="11">
        <f t="shared" si="9"/>
        <v>738</v>
      </c>
      <c r="R205" s="12">
        <f t="shared" si="10"/>
        <v>1</v>
      </c>
      <c r="S205" s="12">
        <f t="shared" si="11"/>
        <v>1</v>
      </c>
    </row>
    <row r="206" spans="1:19" x14ac:dyDescent="0.25">
      <c r="A206" s="10">
        <v>1414</v>
      </c>
      <c r="B206" s="10" t="s">
        <v>244</v>
      </c>
      <c r="C206" s="10">
        <v>73168</v>
      </c>
      <c r="D206" s="10" t="s">
        <v>60</v>
      </c>
      <c r="E206" s="10" t="s">
        <v>61</v>
      </c>
      <c r="F206" s="10" t="s">
        <v>22</v>
      </c>
      <c r="G206" s="11">
        <v>313</v>
      </c>
      <c r="H206" s="11">
        <v>313</v>
      </c>
      <c r="I206" s="11">
        <v>156</v>
      </c>
      <c r="J206" s="11">
        <v>157</v>
      </c>
      <c r="K206" s="11">
        <v>0</v>
      </c>
      <c r="L206" s="11"/>
      <c r="M206" s="11"/>
      <c r="N206" s="11"/>
      <c r="O206" s="11"/>
      <c r="P206" s="11"/>
      <c r="Q206" s="11">
        <f t="shared" si="9"/>
        <v>313</v>
      </c>
      <c r="R206" s="12">
        <f t="shared" si="10"/>
        <v>1</v>
      </c>
      <c r="S206" s="12">
        <f t="shared" si="11"/>
        <v>1</v>
      </c>
    </row>
    <row r="207" spans="1:19" x14ac:dyDescent="0.25">
      <c r="A207" s="10">
        <v>1414</v>
      </c>
      <c r="B207" s="10" t="s">
        <v>244</v>
      </c>
      <c r="C207" s="10">
        <v>73200</v>
      </c>
      <c r="D207" s="10" t="s">
        <v>60</v>
      </c>
      <c r="E207" s="10" t="s">
        <v>251</v>
      </c>
      <c r="F207" s="10" t="s">
        <v>22</v>
      </c>
      <c r="G207" s="11">
        <v>967</v>
      </c>
      <c r="H207" s="11">
        <v>967</v>
      </c>
      <c r="I207" s="11">
        <v>722</v>
      </c>
      <c r="J207" s="11">
        <v>245</v>
      </c>
      <c r="K207" s="11">
        <v>0</v>
      </c>
      <c r="L207" s="11"/>
      <c r="M207" s="11"/>
      <c r="N207" s="11"/>
      <c r="O207" s="11"/>
      <c r="P207" s="11"/>
      <c r="Q207" s="11">
        <f t="shared" si="9"/>
        <v>967</v>
      </c>
      <c r="R207" s="12">
        <f t="shared" si="10"/>
        <v>1</v>
      </c>
      <c r="S207" s="12">
        <f t="shared" si="11"/>
        <v>1</v>
      </c>
    </row>
    <row r="208" spans="1:19" x14ac:dyDescent="0.25">
      <c r="A208" s="10">
        <v>1414</v>
      </c>
      <c r="B208" s="10" t="s">
        <v>244</v>
      </c>
      <c r="C208" s="10">
        <v>73411</v>
      </c>
      <c r="D208" s="10" t="s">
        <v>60</v>
      </c>
      <c r="E208" s="10" t="s">
        <v>252</v>
      </c>
      <c r="F208" s="10" t="s">
        <v>22</v>
      </c>
      <c r="G208" s="11">
        <v>912</v>
      </c>
      <c r="H208" s="11">
        <v>912</v>
      </c>
      <c r="I208" s="11">
        <v>222</v>
      </c>
      <c r="J208" s="11">
        <v>685</v>
      </c>
      <c r="K208" s="11">
        <v>0</v>
      </c>
      <c r="L208" s="11"/>
      <c r="M208" s="11"/>
      <c r="N208" s="11"/>
      <c r="O208" s="11"/>
      <c r="P208" s="11"/>
      <c r="Q208" s="11">
        <f t="shared" si="9"/>
        <v>907</v>
      </c>
      <c r="R208" s="12">
        <f t="shared" si="10"/>
        <v>1</v>
      </c>
      <c r="S208" s="12">
        <f t="shared" si="11"/>
        <v>0.99451754385964908</v>
      </c>
    </row>
    <row r="209" spans="1:19" x14ac:dyDescent="0.25">
      <c r="A209" s="10">
        <v>1414</v>
      </c>
      <c r="B209" s="10" t="s">
        <v>244</v>
      </c>
      <c r="C209" s="10">
        <v>73671</v>
      </c>
      <c r="D209" s="10" t="s">
        <v>60</v>
      </c>
      <c r="E209" s="10" t="s">
        <v>253</v>
      </c>
      <c r="F209" s="10" t="s">
        <v>22</v>
      </c>
      <c r="G209" s="11">
        <v>525</v>
      </c>
      <c r="H209" s="11">
        <v>525</v>
      </c>
      <c r="I209" s="11">
        <v>362</v>
      </c>
      <c r="J209" s="11">
        <v>163</v>
      </c>
      <c r="K209" s="11">
        <v>0</v>
      </c>
      <c r="L209" s="11"/>
      <c r="M209" s="11"/>
      <c r="N209" s="11"/>
      <c r="O209" s="11"/>
      <c r="P209" s="11"/>
      <c r="Q209" s="11">
        <f t="shared" si="9"/>
        <v>525</v>
      </c>
      <c r="R209" s="12">
        <f t="shared" si="10"/>
        <v>1</v>
      </c>
      <c r="S209" s="12">
        <f t="shared" si="11"/>
        <v>1</v>
      </c>
    </row>
    <row r="210" spans="1:19" x14ac:dyDescent="0.25">
      <c r="A210" s="10">
        <v>1414</v>
      </c>
      <c r="B210" s="10" t="s">
        <v>244</v>
      </c>
      <c r="C210" s="10">
        <v>73861</v>
      </c>
      <c r="D210" s="10" t="s">
        <v>60</v>
      </c>
      <c r="E210" s="10" t="s">
        <v>254</v>
      </c>
      <c r="F210" s="10" t="s">
        <v>22</v>
      </c>
      <c r="G210" s="11">
        <v>193</v>
      </c>
      <c r="H210" s="11">
        <v>193</v>
      </c>
      <c r="I210" s="11">
        <v>137</v>
      </c>
      <c r="J210" s="11">
        <v>56</v>
      </c>
      <c r="K210" s="11">
        <v>0</v>
      </c>
      <c r="L210" s="11"/>
      <c r="M210" s="11"/>
      <c r="N210" s="11"/>
      <c r="O210" s="11"/>
      <c r="P210" s="11"/>
      <c r="Q210" s="11">
        <f t="shared" si="9"/>
        <v>193</v>
      </c>
      <c r="R210" s="12">
        <f t="shared" si="10"/>
        <v>1</v>
      </c>
      <c r="S210" s="12">
        <f t="shared" si="11"/>
        <v>1</v>
      </c>
    </row>
    <row r="211" spans="1:19" x14ac:dyDescent="0.25">
      <c r="A211" s="10">
        <v>1360</v>
      </c>
      <c r="B211" s="10" t="s">
        <v>255</v>
      </c>
      <c r="C211" s="10">
        <v>68679</v>
      </c>
      <c r="D211" s="10" t="s">
        <v>49</v>
      </c>
      <c r="E211" s="10" t="s">
        <v>56</v>
      </c>
      <c r="F211" s="10" t="s">
        <v>22</v>
      </c>
      <c r="G211" s="11">
        <v>18543</v>
      </c>
      <c r="H211" s="11">
        <v>2208</v>
      </c>
      <c r="I211" s="11">
        <v>44</v>
      </c>
      <c r="J211" s="11">
        <v>1631</v>
      </c>
      <c r="K211" s="11">
        <v>1085</v>
      </c>
      <c r="L211" s="11">
        <v>107</v>
      </c>
      <c r="M211" s="11">
        <v>0</v>
      </c>
      <c r="N211" s="11">
        <v>0</v>
      </c>
      <c r="O211" s="11">
        <v>0</v>
      </c>
      <c r="P211" s="11">
        <v>0</v>
      </c>
      <c r="Q211" s="11">
        <f t="shared" si="9"/>
        <v>2867</v>
      </c>
      <c r="R211" s="12">
        <f t="shared" si="10"/>
        <v>0.11907458340074421</v>
      </c>
      <c r="S211" s="12">
        <f t="shared" si="11"/>
        <v>0.15461360081971634</v>
      </c>
    </row>
    <row r="212" spans="1:19" x14ac:dyDescent="0.25">
      <c r="A212" s="10">
        <v>1360</v>
      </c>
      <c r="B212" s="10" t="s">
        <v>255</v>
      </c>
      <c r="C212" s="10">
        <v>68755</v>
      </c>
      <c r="D212" s="10" t="s">
        <v>49</v>
      </c>
      <c r="E212" s="10" t="s">
        <v>256</v>
      </c>
      <c r="F212" s="10" t="s">
        <v>22</v>
      </c>
      <c r="G212" s="11">
        <v>9021</v>
      </c>
      <c r="H212" s="11">
        <v>5680</v>
      </c>
      <c r="I212" s="11">
        <v>188</v>
      </c>
      <c r="J212" s="11">
        <v>4825</v>
      </c>
      <c r="K212" s="11">
        <v>914</v>
      </c>
      <c r="L212" s="11">
        <v>139</v>
      </c>
      <c r="M212" s="11">
        <v>0</v>
      </c>
      <c r="N212" s="11">
        <v>0</v>
      </c>
      <c r="O212" s="11">
        <v>1</v>
      </c>
      <c r="P212" s="11">
        <v>0</v>
      </c>
      <c r="Q212" s="11">
        <f t="shared" si="9"/>
        <v>6067</v>
      </c>
      <c r="R212" s="12">
        <f t="shared" si="10"/>
        <v>0.62964194656911654</v>
      </c>
      <c r="S212" s="12">
        <f t="shared" si="11"/>
        <v>0.67243099434652476</v>
      </c>
    </row>
    <row r="213" spans="1:19" x14ac:dyDescent="0.25">
      <c r="A213" s="10">
        <v>1328</v>
      </c>
      <c r="B213" s="10" t="s">
        <v>257</v>
      </c>
      <c r="C213" s="10">
        <v>13473</v>
      </c>
      <c r="D213" s="10" t="s">
        <v>38</v>
      </c>
      <c r="E213" s="10" t="s">
        <v>258</v>
      </c>
      <c r="F213" s="10" t="s">
        <v>22</v>
      </c>
      <c r="G213" s="11">
        <v>2000</v>
      </c>
      <c r="H213" s="11">
        <v>2000</v>
      </c>
      <c r="I213" s="11">
        <v>1065</v>
      </c>
      <c r="J213" s="11">
        <v>547</v>
      </c>
      <c r="K213" s="11">
        <v>2</v>
      </c>
      <c r="L213" s="11">
        <v>0</v>
      </c>
      <c r="M213" s="11">
        <v>0</v>
      </c>
      <c r="N213" s="11">
        <v>0</v>
      </c>
      <c r="O213" s="11">
        <v>1</v>
      </c>
      <c r="P213" s="11">
        <v>0</v>
      </c>
      <c r="Q213" s="11">
        <f t="shared" si="9"/>
        <v>1615</v>
      </c>
      <c r="R213" s="12">
        <f t="shared" si="10"/>
        <v>1</v>
      </c>
      <c r="S213" s="12">
        <f t="shared" si="11"/>
        <v>0.80700000000000005</v>
      </c>
    </row>
    <row r="214" spans="1:19" x14ac:dyDescent="0.25">
      <c r="A214" s="10">
        <v>1328</v>
      </c>
      <c r="B214" s="10" t="s">
        <v>257</v>
      </c>
      <c r="C214" s="10">
        <v>13810</v>
      </c>
      <c r="D214" s="10" t="s">
        <v>38</v>
      </c>
      <c r="E214" s="10" t="s">
        <v>259</v>
      </c>
      <c r="F214" s="10" t="s">
        <v>22</v>
      </c>
      <c r="G214" s="11">
        <v>1241</v>
      </c>
      <c r="H214" s="11">
        <v>1241</v>
      </c>
      <c r="I214" s="11">
        <v>802</v>
      </c>
      <c r="J214" s="11">
        <v>2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11">
        <v>0</v>
      </c>
      <c r="Q214" s="11">
        <f t="shared" si="9"/>
        <v>804</v>
      </c>
      <c r="R214" s="12">
        <f t="shared" si="10"/>
        <v>1</v>
      </c>
      <c r="S214" s="12">
        <f t="shared" si="11"/>
        <v>0.6478646253021757</v>
      </c>
    </row>
    <row r="215" spans="1:19" x14ac:dyDescent="0.25">
      <c r="A215" s="10">
        <v>1328</v>
      </c>
      <c r="B215" s="10" t="s">
        <v>257</v>
      </c>
      <c r="C215" s="10">
        <v>20310</v>
      </c>
      <c r="D215" s="10" t="s">
        <v>40</v>
      </c>
      <c r="E215" s="10" t="s">
        <v>260</v>
      </c>
      <c r="F215" s="10" t="s">
        <v>22</v>
      </c>
      <c r="G215" s="11">
        <v>600</v>
      </c>
      <c r="H215" s="11">
        <v>600</v>
      </c>
      <c r="I215" s="11">
        <v>68</v>
      </c>
      <c r="J215" s="11">
        <v>454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  <c r="Q215" s="11">
        <f t="shared" si="9"/>
        <v>522</v>
      </c>
      <c r="R215" s="12">
        <f t="shared" si="10"/>
        <v>1</v>
      </c>
      <c r="S215" s="12">
        <f t="shared" si="11"/>
        <v>0.87</v>
      </c>
    </row>
    <row r="216" spans="1:19" x14ac:dyDescent="0.25">
      <c r="A216" s="10">
        <v>1328</v>
      </c>
      <c r="B216" s="10" t="s">
        <v>257</v>
      </c>
      <c r="C216" s="10">
        <v>20570</v>
      </c>
      <c r="D216" s="10" t="s">
        <v>40</v>
      </c>
      <c r="E216" s="10" t="s">
        <v>261</v>
      </c>
      <c r="F216" s="10" t="s">
        <v>22</v>
      </c>
      <c r="G216" s="11">
        <v>3100</v>
      </c>
      <c r="H216" s="11">
        <v>3100</v>
      </c>
      <c r="I216" s="11">
        <v>1855</v>
      </c>
      <c r="J216" s="11">
        <v>565</v>
      </c>
      <c r="K216" s="11">
        <v>13</v>
      </c>
      <c r="L216" s="11">
        <v>0</v>
      </c>
      <c r="M216" s="11">
        <v>1</v>
      </c>
      <c r="N216" s="11">
        <v>0</v>
      </c>
      <c r="O216" s="11">
        <v>6</v>
      </c>
      <c r="P216" s="11">
        <v>0</v>
      </c>
      <c r="Q216" s="11">
        <f t="shared" si="9"/>
        <v>2440</v>
      </c>
      <c r="R216" s="12">
        <f t="shared" si="10"/>
        <v>1</v>
      </c>
      <c r="S216" s="12">
        <f t="shared" si="11"/>
        <v>0.78516129032258064</v>
      </c>
    </row>
    <row r="217" spans="1:19" x14ac:dyDescent="0.25">
      <c r="A217" s="10">
        <v>1328</v>
      </c>
      <c r="B217" s="10" t="s">
        <v>257</v>
      </c>
      <c r="C217" s="10">
        <v>54003</v>
      </c>
      <c r="D217" s="10" t="s">
        <v>47</v>
      </c>
      <c r="E217" s="10" t="s">
        <v>262</v>
      </c>
      <c r="F217" s="10" t="s">
        <v>22</v>
      </c>
      <c r="G217" s="11">
        <v>3500</v>
      </c>
      <c r="H217" s="11">
        <v>3500</v>
      </c>
      <c r="I217" s="11">
        <v>2551</v>
      </c>
      <c r="J217" s="11">
        <v>841</v>
      </c>
      <c r="K217" s="11">
        <v>3</v>
      </c>
      <c r="L217" s="11">
        <v>0</v>
      </c>
      <c r="M217" s="11">
        <v>0</v>
      </c>
      <c r="N217" s="11">
        <v>0</v>
      </c>
      <c r="O217" s="11">
        <v>7</v>
      </c>
      <c r="P217" s="11">
        <v>0</v>
      </c>
      <c r="Q217" s="11">
        <f t="shared" si="9"/>
        <v>3402</v>
      </c>
      <c r="R217" s="12">
        <f t="shared" si="10"/>
        <v>1</v>
      </c>
      <c r="S217" s="12">
        <f t="shared" si="11"/>
        <v>0.97</v>
      </c>
    </row>
    <row r="218" spans="1:19" x14ac:dyDescent="0.25">
      <c r="A218" s="10">
        <v>1328</v>
      </c>
      <c r="B218" s="10" t="s">
        <v>257</v>
      </c>
      <c r="C218" s="10">
        <v>54128</v>
      </c>
      <c r="D218" s="10" t="s">
        <v>47</v>
      </c>
      <c r="E218" s="10" t="s">
        <v>66</v>
      </c>
      <c r="F218" s="10" t="s">
        <v>22</v>
      </c>
      <c r="G218" s="11">
        <v>700</v>
      </c>
      <c r="H218" s="11">
        <v>700</v>
      </c>
      <c r="I218" s="11">
        <v>6</v>
      </c>
      <c r="J218" s="11">
        <v>612</v>
      </c>
      <c r="K218" s="11">
        <v>0</v>
      </c>
      <c r="L218" s="11">
        <v>0</v>
      </c>
      <c r="M218" s="11">
        <v>0</v>
      </c>
      <c r="N218" s="11">
        <v>0</v>
      </c>
      <c r="O218" s="11">
        <v>1</v>
      </c>
      <c r="P218" s="11">
        <v>0</v>
      </c>
      <c r="Q218" s="11">
        <f t="shared" si="9"/>
        <v>619</v>
      </c>
      <c r="R218" s="12">
        <f t="shared" si="10"/>
        <v>1</v>
      </c>
      <c r="S218" s="12">
        <f t="shared" si="11"/>
        <v>0.8828571428571429</v>
      </c>
    </row>
    <row r="219" spans="1:19" x14ac:dyDescent="0.25">
      <c r="A219" s="10">
        <v>1328</v>
      </c>
      <c r="B219" s="10" t="s">
        <v>257</v>
      </c>
      <c r="C219" s="10">
        <v>54385</v>
      </c>
      <c r="D219" s="10" t="s">
        <v>47</v>
      </c>
      <c r="E219" s="10" t="s">
        <v>48</v>
      </c>
      <c r="F219" s="10" t="s">
        <v>22</v>
      </c>
      <c r="G219" s="11">
        <v>1050</v>
      </c>
      <c r="H219" s="11">
        <v>1050</v>
      </c>
      <c r="I219" s="11">
        <v>656</v>
      </c>
      <c r="J219" s="11">
        <v>356</v>
      </c>
      <c r="K219" s="11">
        <v>3</v>
      </c>
      <c r="L219" s="11">
        <v>0</v>
      </c>
      <c r="M219" s="11">
        <v>0</v>
      </c>
      <c r="N219" s="11">
        <v>0</v>
      </c>
      <c r="O219" s="11">
        <v>1</v>
      </c>
      <c r="P219" s="11">
        <v>0</v>
      </c>
      <c r="Q219" s="11">
        <f t="shared" si="9"/>
        <v>1016</v>
      </c>
      <c r="R219" s="12">
        <f t="shared" si="10"/>
        <v>1</v>
      </c>
      <c r="S219" s="12">
        <f t="shared" si="11"/>
        <v>0.96666666666666667</v>
      </c>
    </row>
    <row r="220" spans="1:19" x14ac:dyDescent="0.25">
      <c r="A220" s="10">
        <v>1328</v>
      </c>
      <c r="B220" s="10" t="s">
        <v>257</v>
      </c>
      <c r="C220" s="10">
        <v>66456</v>
      </c>
      <c r="D220" s="10" t="s">
        <v>263</v>
      </c>
      <c r="E220" s="10" t="s">
        <v>264</v>
      </c>
      <c r="F220" s="10" t="s">
        <v>22</v>
      </c>
      <c r="G220" s="11">
        <v>1110</v>
      </c>
      <c r="H220" s="11">
        <v>1110</v>
      </c>
      <c r="I220" s="11">
        <v>186</v>
      </c>
      <c r="J220" s="11">
        <v>614</v>
      </c>
      <c r="K220" s="11">
        <v>28</v>
      </c>
      <c r="L220" s="11">
        <v>0</v>
      </c>
      <c r="M220" s="11">
        <v>0</v>
      </c>
      <c r="N220" s="11">
        <v>0</v>
      </c>
      <c r="O220" s="11">
        <v>3</v>
      </c>
      <c r="P220" s="11">
        <v>0</v>
      </c>
      <c r="Q220" s="11">
        <f t="shared" si="9"/>
        <v>831</v>
      </c>
      <c r="R220" s="12">
        <f t="shared" si="10"/>
        <v>1</v>
      </c>
      <c r="S220" s="12">
        <f t="shared" si="11"/>
        <v>0.74594594594594599</v>
      </c>
    </row>
    <row r="221" spans="1:19" x14ac:dyDescent="0.25">
      <c r="A221" s="10">
        <v>1328</v>
      </c>
      <c r="B221" s="10" t="s">
        <v>257</v>
      </c>
      <c r="C221" s="10">
        <v>66572</v>
      </c>
      <c r="D221" s="10" t="s">
        <v>263</v>
      </c>
      <c r="E221" s="10" t="s">
        <v>265</v>
      </c>
      <c r="F221" s="10" t="s">
        <v>22</v>
      </c>
      <c r="G221" s="11">
        <v>1171</v>
      </c>
      <c r="H221" s="11">
        <v>1171</v>
      </c>
      <c r="I221" s="11">
        <v>641</v>
      </c>
      <c r="J221" s="11">
        <v>213</v>
      </c>
      <c r="K221" s="11">
        <v>4</v>
      </c>
      <c r="L221" s="11">
        <v>0</v>
      </c>
      <c r="M221" s="11">
        <v>0</v>
      </c>
      <c r="N221" s="11">
        <v>0</v>
      </c>
      <c r="O221" s="11">
        <v>5</v>
      </c>
      <c r="P221" s="11">
        <v>0</v>
      </c>
      <c r="Q221" s="11">
        <f t="shared" si="9"/>
        <v>863</v>
      </c>
      <c r="R221" s="12">
        <f t="shared" si="10"/>
        <v>1</v>
      </c>
      <c r="S221" s="12">
        <f t="shared" si="11"/>
        <v>0.73270708795900941</v>
      </c>
    </row>
    <row r="222" spans="1:19" x14ac:dyDescent="0.25">
      <c r="A222" s="10">
        <v>1328</v>
      </c>
      <c r="B222" s="10" t="s">
        <v>257</v>
      </c>
      <c r="C222" s="10">
        <v>68079</v>
      </c>
      <c r="D222" s="10" t="s">
        <v>49</v>
      </c>
      <c r="E222" s="10" t="s">
        <v>266</v>
      </c>
      <c r="F222" s="10" t="s">
        <v>22</v>
      </c>
      <c r="G222" s="11">
        <v>1053</v>
      </c>
      <c r="H222" s="11">
        <v>1053</v>
      </c>
      <c r="I222" s="11">
        <v>45</v>
      </c>
      <c r="J222" s="11">
        <v>528</v>
      </c>
      <c r="K222" s="11">
        <v>375</v>
      </c>
      <c r="L222" s="11">
        <v>3</v>
      </c>
      <c r="M222" s="11">
        <v>0</v>
      </c>
      <c r="N222" s="11">
        <v>0</v>
      </c>
      <c r="O222" s="11">
        <v>41</v>
      </c>
      <c r="P222" s="11">
        <v>0</v>
      </c>
      <c r="Q222" s="11">
        <f t="shared" si="9"/>
        <v>992</v>
      </c>
      <c r="R222" s="12">
        <f t="shared" si="10"/>
        <v>1</v>
      </c>
      <c r="S222" s="12">
        <f t="shared" si="11"/>
        <v>0.90313390313390318</v>
      </c>
    </row>
    <row r="223" spans="1:19" x14ac:dyDescent="0.25">
      <c r="A223" s="10">
        <v>1328</v>
      </c>
      <c r="B223" s="10" t="s">
        <v>257</v>
      </c>
      <c r="C223" s="10">
        <v>68092</v>
      </c>
      <c r="D223" s="10" t="s">
        <v>49</v>
      </c>
      <c r="E223" s="10" t="s">
        <v>267</v>
      </c>
      <c r="F223" s="10" t="s">
        <v>22</v>
      </c>
      <c r="G223" s="11">
        <v>700</v>
      </c>
      <c r="H223" s="11">
        <v>700</v>
      </c>
      <c r="I223" s="11">
        <v>189</v>
      </c>
      <c r="J223" s="11">
        <v>455</v>
      </c>
      <c r="K223" s="11">
        <v>30</v>
      </c>
      <c r="L223" s="11">
        <v>0</v>
      </c>
      <c r="M223" s="11">
        <v>0</v>
      </c>
      <c r="N223" s="11">
        <v>0</v>
      </c>
      <c r="O223" s="11">
        <v>3</v>
      </c>
      <c r="P223" s="11">
        <v>0</v>
      </c>
      <c r="Q223" s="11">
        <f t="shared" si="9"/>
        <v>677</v>
      </c>
      <c r="R223" s="12">
        <f t="shared" si="10"/>
        <v>1</v>
      </c>
      <c r="S223" s="12">
        <f t="shared" si="11"/>
        <v>0.96285714285714286</v>
      </c>
    </row>
    <row r="224" spans="1:19" x14ac:dyDescent="0.25">
      <c r="A224" s="10">
        <v>1328</v>
      </c>
      <c r="B224" s="10" t="s">
        <v>257</v>
      </c>
      <c r="C224" s="10">
        <v>68255</v>
      </c>
      <c r="D224" s="10" t="s">
        <v>49</v>
      </c>
      <c r="E224" s="10" t="s">
        <v>268</v>
      </c>
      <c r="F224" s="10" t="s">
        <v>22</v>
      </c>
      <c r="G224" s="11">
        <v>2300</v>
      </c>
      <c r="H224" s="11">
        <v>2300</v>
      </c>
      <c r="I224" s="11">
        <v>996</v>
      </c>
      <c r="J224" s="11">
        <v>1141</v>
      </c>
      <c r="K224" s="11">
        <v>18</v>
      </c>
      <c r="L224" s="11">
        <v>0</v>
      </c>
      <c r="M224" s="11">
        <v>0</v>
      </c>
      <c r="N224" s="11">
        <v>0</v>
      </c>
      <c r="O224" s="11">
        <v>7</v>
      </c>
      <c r="P224" s="11">
        <v>0</v>
      </c>
      <c r="Q224" s="11">
        <f t="shared" si="9"/>
        <v>2162</v>
      </c>
      <c r="R224" s="12">
        <f t="shared" si="10"/>
        <v>1</v>
      </c>
      <c r="S224" s="12">
        <f t="shared" si="11"/>
        <v>0.93695652173913047</v>
      </c>
    </row>
    <row r="225" spans="1:19" x14ac:dyDescent="0.25">
      <c r="A225" s="10">
        <v>1328</v>
      </c>
      <c r="B225" s="10" t="s">
        <v>257</v>
      </c>
      <c r="C225" s="10">
        <v>68296</v>
      </c>
      <c r="D225" s="10" t="s">
        <v>49</v>
      </c>
      <c r="E225" s="10" t="s">
        <v>269</v>
      </c>
      <c r="F225" s="10" t="s">
        <v>22</v>
      </c>
      <c r="G225" s="11">
        <v>901</v>
      </c>
      <c r="H225" s="11">
        <v>901</v>
      </c>
      <c r="I225" s="11">
        <v>158</v>
      </c>
      <c r="J225" s="11">
        <v>371</v>
      </c>
      <c r="K225" s="11">
        <v>9</v>
      </c>
      <c r="L225" s="11">
        <v>0</v>
      </c>
      <c r="M225" s="11">
        <v>0</v>
      </c>
      <c r="N225" s="11">
        <v>0</v>
      </c>
      <c r="O225" s="11">
        <v>1</v>
      </c>
      <c r="P225" s="11">
        <v>0</v>
      </c>
      <c r="Q225" s="11">
        <f t="shared" si="9"/>
        <v>539</v>
      </c>
      <c r="R225" s="12">
        <f t="shared" si="10"/>
        <v>1</v>
      </c>
      <c r="S225" s="12">
        <f t="shared" si="11"/>
        <v>0.59711431742508325</v>
      </c>
    </row>
    <row r="226" spans="1:19" x14ac:dyDescent="0.25">
      <c r="A226" s="10">
        <v>1328</v>
      </c>
      <c r="B226" s="10" t="s">
        <v>257</v>
      </c>
      <c r="C226" s="10">
        <v>68432</v>
      </c>
      <c r="D226" s="10" t="s">
        <v>49</v>
      </c>
      <c r="E226" s="10" t="s">
        <v>270</v>
      </c>
      <c r="F226" s="10" t="s">
        <v>22</v>
      </c>
      <c r="G226" s="11">
        <v>5200</v>
      </c>
      <c r="H226" s="11">
        <v>5200</v>
      </c>
      <c r="I226" s="11">
        <v>1554</v>
      </c>
      <c r="J226" s="11">
        <v>3121</v>
      </c>
      <c r="K226" s="11">
        <v>436</v>
      </c>
      <c r="L226" s="11">
        <v>0</v>
      </c>
      <c r="M226" s="11">
        <v>0</v>
      </c>
      <c r="N226" s="11">
        <v>0</v>
      </c>
      <c r="O226" s="11">
        <v>3</v>
      </c>
      <c r="P226" s="11">
        <v>0</v>
      </c>
      <c r="Q226" s="11">
        <f t="shared" si="9"/>
        <v>5114</v>
      </c>
      <c r="R226" s="12">
        <f t="shared" si="10"/>
        <v>1</v>
      </c>
      <c r="S226" s="12">
        <f t="shared" si="11"/>
        <v>0.98288461538461536</v>
      </c>
    </row>
    <row r="227" spans="1:19" x14ac:dyDescent="0.25">
      <c r="A227" s="10">
        <v>1328</v>
      </c>
      <c r="B227" s="10" t="s">
        <v>257</v>
      </c>
      <c r="C227" s="10">
        <v>68444</v>
      </c>
      <c r="D227" s="10" t="s">
        <v>49</v>
      </c>
      <c r="E227" s="10" t="s">
        <v>271</v>
      </c>
      <c r="F227" s="10" t="s">
        <v>22</v>
      </c>
      <c r="G227" s="11">
        <v>650</v>
      </c>
      <c r="H227" s="11">
        <v>650</v>
      </c>
      <c r="I227" s="11">
        <v>169</v>
      </c>
      <c r="J227" s="11">
        <v>378</v>
      </c>
      <c r="K227" s="11">
        <v>63</v>
      </c>
      <c r="L227" s="11">
        <v>0</v>
      </c>
      <c r="M227" s="11">
        <v>0</v>
      </c>
      <c r="N227" s="11">
        <v>0</v>
      </c>
      <c r="O227" s="11">
        <v>2</v>
      </c>
      <c r="P227" s="11">
        <v>0</v>
      </c>
      <c r="Q227" s="11">
        <f t="shared" si="9"/>
        <v>612</v>
      </c>
      <c r="R227" s="12">
        <f t="shared" si="10"/>
        <v>1</v>
      </c>
      <c r="S227" s="12">
        <f t="shared" si="11"/>
        <v>0.93846153846153846</v>
      </c>
    </row>
    <row r="228" spans="1:19" x14ac:dyDescent="0.25">
      <c r="A228" s="10">
        <v>1328</v>
      </c>
      <c r="B228" s="10" t="s">
        <v>257</v>
      </c>
      <c r="C228" s="10">
        <v>68895</v>
      </c>
      <c r="D228" s="10" t="s">
        <v>49</v>
      </c>
      <c r="E228" s="10" t="s">
        <v>272</v>
      </c>
      <c r="F228" s="10" t="s">
        <v>22</v>
      </c>
      <c r="G228" s="11">
        <v>2700</v>
      </c>
      <c r="H228" s="11">
        <v>2700</v>
      </c>
      <c r="I228" s="11">
        <v>809</v>
      </c>
      <c r="J228" s="11">
        <v>1558</v>
      </c>
      <c r="K228" s="11">
        <v>200</v>
      </c>
      <c r="L228" s="11">
        <v>24</v>
      </c>
      <c r="M228" s="11">
        <v>0</v>
      </c>
      <c r="N228" s="11">
        <v>0</v>
      </c>
      <c r="O228" s="11">
        <v>35</v>
      </c>
      <c r="P228" s="11">
        <v>0</v>
      </c>
      <c r="Q228" s="11">
        <f t="shared" si="9"/>
        <v>2626</v>
      </c>
      <c r="R228" s="12">
        <f t="shared" si="10"/>
        <v>1</v>
      </c>
      <c r="S228" s="12">
        <f t="shared" si="11"/>
        <v>0.95962962962962961</v>
      </c>
    </row>
    <row r="229" spans="1:19" x14ac:dyDescent="0.25">
      <c r="A229" s="10">
        <v>1384</v>
      </c>
      <c r="B229" s="10" t="s">
        <v>273</v>
      </c>
      <c r="C229" s="10">
        <v>73283</v>
      </c>
      <c r="D229" s="10" t="s">
        <v>60</v>
      </c>
      <c r="E229" s="10" t="s">
        <v>274</v>
      </c>
      <c r="F229" s="10" t="s">
        <v>22</v>
      </c>
      <c r="G229" s="11">
        <v>15356</v>
      </c>
      <c r="H229" s="11">
        <v>614</v>
      </c>
      <c r="I229" s="11">
        <v>612</v>
      </c>
      <c r="J229" s="11">
        <v>2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11">
        <v>0</v>
      </c>
      <c r="Q229" s="11">
        <f t="shared" si="9"/>
        <v>614</v>
      </c>
      <c r="R229" s="12">
        <f t="shared" si="10"/>
        <v>3.9984370929929666E-2</v>
      </c>
      <c r="S229" s="12">
        <f t="shared" si="11"/>
        <v>3.9984370929929666E-2</v>
      </c>
    </row>
    <row r="230" spans="1:19" x14ac:dyDescent="0.25">
      <c r="A230" s="10">
        <v>1384</v>
      </c>
      <c r="B230" s="10" t="s">
        <v>273</v>
      </c>
      <c r="C230" s="10">
        <v>73283</v>
      </c>
      <c r="D230" s="10" t="s">
        <v>60</v>
      </c>
      <c r="E230" s="10" t="s">
        <v>274</v>
      </c>
      <c r="F230" s="10" t="s">
        <v>22</v>
      </c>
      <c r="G230" s="11">
        <v>15356</v>
      </c>
      <c r="H230" s="11">
        <v>14</v>
      </c>
      <c r="I230" s="11">
        <v>14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11">
        <v>0</v>
      </c>
      <c r="Q230" s="11">
        <f t="shared" si="9"/>
        <v>14</v>
      </c>
      <c r="R230" s="12">
        <f t="shared" si="10"/>
        <v>9.1169575410263094E-4</v>
      </c>
      <c r="S230" s="12">
        <f t="shared" si="11"/>
        <v>9.1169575410263094E-4</v>
      </c>
    </row>
    <row r="231" spans="1:19" x14ac:dyDescent="0.25">
      <c r="A231" s="10">
        <v>1384</v>
      </c>
      <c r="B231" s="10" t="s">
        <v>273</v>
      </c>
      <c r="C231" s="10">
        <v>73283</v>
      </c>
      <c r="D231" s="10" t="s">
        <v>60</v>
      </c>
      <c r="E231" s="10" t="s">
        <v>274</v>
      </c>
      <c r="F231" s="10" t="s">
        <v>22</v>
      </c>
      <c r="G231" s="11">
        <v>15356</v>
      </c>
      <c r="H231" s="11">
        <v>787</v>
      </c>
      <c r="I231" s="11">
        <v>787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11">
        <v>0</v>
      </c>
      <c r="Q231" s="11">
        <f t="shared" si="9"/>
        <v>787</v>
      </c>
      <c r="R231" s="12">
        <f t="shared" si="10"/>
        <v>5.1250325605626465E-2</v>
      </c>
      <c r="S231" s="12">
        <f t="shared" si="11"/>
        <v>5.1250325605626465E-2</v>
      </c>
    </row>
    <row r="232" spans="1:19" x14ac:dyDescent="0.25">
      <c r="A232" s="10">
        <v>1384</v>
      </c>
      <c r="B232" s="10" t="s">
        <v>273</v>
      </c>
      <c r="C232" s="10">
        <v>73283</v>
      </c>
      <c r="D232" s="10" t="s">
        <v>60</v>
      </c>
      <c r="E232" s="10" t="s">
        <v>274</v>
      </c>
      <c r="F232" s="10" t="s">
        <v>22</v>
      </c>
      <c r="G232" s="11">
        <v>15356</v>
      </c>
      <c r="H232" s="11">
        <v>1</v>
      </c>
      <c r="I232" s="11">
        <v>1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11">
        <v>0</v>
      </c>
      <c r="Q232" s="11">
        <f t="shared" si="9"/>
        <v>1</v>
      </c>
      <c r="R232" s="12">
        <f t="shared" si="10"/>
        <v>6.5121125293045066E-5</v>
      </c>
      <c r="S232" s="12">
        <f t="shared" si="11"/>
        <v>6.5121125293045066E-5</v>
      </c>
    </row>
    <row r="233" spans="1:19" x14ac:dyDescent="0.25">
      <c r="A233" s="10">
        <v>1384</v>
      </c>
      <c r="B233" s="10" t="s">
        <v>273</v>
      </c>
      <c r="C233" s="10">
        <v>73283</v>
      </c>
      <c r="D233" s="10" t="s">
        <v>60</v>
      </c>
      <c r="E233" s="10" t="s">
        <v>274</v>
      </c>
      <c r="F233" s="10" t="s">
        <v>22</v>
      </c>
      <c r="G233" s="11">
        <v>15356</v>
      </c>
      <c r="H233" s="11">
        <v>502</v>
      </c>
      <c r="I233" s="11">
        <v>500</v>
      </c>
      <c r="J233" s="11">
        <v>2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11">
        <v>0</v>
      </c>
      <c r="Q233" s="11">
        <f t="shared" si="9"/>
        <v>502</v>
      </c>
      <c r="R233" s="12">
        <f t="shared" si="10"/>
        <v>3.269080489710862E-2</v>
      </c>
      <c r="S233" s="12">
        <f t="shared" si="11"/>
        <v>3.269080489710862E-2</v>
      </c>
    </row>
    <row r="234" spans="1:19" x14ac:dyDescent="0.25">
      <c r="A234" s="10">
        <v>1384</v>
      </c>
      <c r="B234" s="10" t="s">
        <v>273</v>
      </c>
      <c r="C234" s="10">
        <v>73283</v>
      </c>
      <c r="D234" s="10" t="s">
        <v>60</v>
      </c>
      <c r="E234" s="10" t="s">
        <v>274</v>
      </c>
      <c r="F234" s="10" t="s">
        <v>22</v>
      </c>
      <c r="G234" s="11">
        <v>15356</v>
      </c>
      <c r="H234" s="11">
        <v>3</v>
      </c>
      <c r="I234" s="11">
        <v>3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11">
        <v>0</v>
      </c>
      <c r="Q234" s="11">
        <f t="shared" si="9"/>
        <v>3</v>
      </c>
      <c r="R234" s="12">
        <f t="shared" si="10"/>
        <v>1.9536337587913518E-4</v>
      </c>
      <c r="S234" s="12">
        <f t="shared" si="11"/>
        <v>1.9536337587913518E-4</v>
      </c>
    </row>
    <row r="235" spans="1:19" x14ac:dyDescent="0.25">
      <c r="A235" s="10">
        <v>1384</v>
      </c>
      <c r="B235" s="10" t="s">
        <v>273</v>
      </c>
      <c r="C235" s="10">
        <v>73443</v>
      </c>
      <c r="D235" s="10" t="s">
        <v>60</v>
      </c>
      <c r="E235" s="10" t="s">
        <v>275</v>
      </c>
      <c r="F235" s="10" t="s">
        <v>22</v>
      </c>
      <c r="G235" s="11">
        <v>9863</v>
      </c>
      <c r="H235" s="11">
        <v>948</v>
      </c>
      <c r="I235" s="11">
        <v>948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  <c r="Q235" s="11">
        <f t="shared" si="9"/>
        <v>948</v>
      </c>
      <c r="R235" s="12">
        <f t="shared" si="10"/>
        <v>9.6116800162222446E-2</v>
      </c>
      <c r="S235" s="12">
        <f t="shared" si="11"/>
        <v>9.6116800162222446E-2</v>
      </c>
    </row>
    <row r="236" spans="1:19" x14ac:dyDescent="0.25">
      <c r="A236" s="10">
        <v>1384</v>
      </c>
      <c r="B236" s="10" t="s">
        <v>273</v>
      </c>
      <c r="C236" s="10">
        <v>73443</v>
      </c>
      <c r="D236" s="10" t="s">
        <v>60</v>
      </c>
      <c r="E236" s="10" t="s">
        <v>275</v>
      </c>
      <c r="F236" s="10" t="s">
        <v>22</v>
      </c>
      <c r="G236" s="11">
        <v>9863</v>
      </c>
      <c r="H236" s="11">
        <v>19</v>
      </c>
      <c r="I236" s="11">
        <v>19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11">
        <v>0</v>
      </c>
      <c r="Q236" s="11">
        <f t="shared" si="9"/>
        <v>19</v>
      </c>
      <c r="R236" s="12">
        <f t="shared" si="10"/>
        <v>1.9263915644327284E-3</v>
      </c>
      <c r="S236" s="12">
        <f t="shared" si="11"/>
        <v>1.9263915644327284E-3</v>
      </c>
    </row>
    <row r="237" spans="1:19" x14ac:dyDescent="0.25">
      <c r="A237" s="10">
        <v>1361</v>
      </c>
      <c r="B237" s="10" t="s">
        <v>276</v>
      </c>
      <c r="C237" s="10">
        <v>68167</v>
      </c>
      <c r="D237" s="10" t="s">
        <v>49</v>
      </c>
      <c r="E237" s="10" t="s">
        <v>50</v>
      </c>
      <c r="F237" s="10" t="s">
        <v>22</v>
      </c>
      <c r="G237" s="11">
        <v>2652</v>
      </c>
      <c r="H237" s="11">
        <v>2310</v>
      </c>
      <c r="I237" s="11">
        <v>59</v>
      </c>
      <c r="J237" s="11">
        <v>1461</v>
      </c>
      <c r="K237" s="11">
        <v>1068</v>
      </c>
      <c r="L237" s="11">
        <v>92</v>
      </c>
      <c r="M237" s="11">
        <v>0</v>
      </c>
      <c r="N237" s="11">
        <v>0</v>
      </c>
      <c r="O237" s="11">
        <v>0</v>
      </c>
      <c r="P237" s="11">
        <v>0</v>
      </c>
      <c r="Q237" s="11">
        <f t="shared" si="9"/>
        <v>2680</v>
      </c>
      <c r="R237" s="12">
        <f t="shared" si="10"/>
        <v>0.87104072398190047</v>
      </c>
      <c r="S237" s="12">
        <f t="shared" si="11"/>
        <v>1.0105580693815988</v>
      </c>
    </row>
    <row r="238" spans="1:19" x14ac:dyDescent="0.25">
      <c r="A238" s="10">
        <v>1361</v>
      </c>
      <c r="B238" s="10" t="s">
        <v>276</v>
      </c>
      <c r="C238" s="10">
        <v>68255</v>
      </c>
      <c r="D238" s="10" t="s">
        <v>49</v>
      </c>
      <c r="E238" s="10" t="s">
        <v>268</v>
      </c>
      <c r="F238" s="10" t="s">
        <v>22</v>
      </c>
      <c r="G238" s="11">
        <v>3753</v>
      </c>
      <c r="H238" s="11">
        <v>295</v>
      </c>
      <c r="I238" s="11">
        <v>86</v>
      </c>
      <c r="J238" s="11">
        <v>83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11">
        <v>0</v>
      </c>
      <c r="Q238" s="11">
        <f t="shared" si="9"/>
        <v>169</v>
      </c>
      <c r="R238" s="12">
        <f t="shared" si="10"/>
        <v>7.8603783639754857E-2</v>
      </c>
      <c r="S238" s="12">
        <f t="shared" si="11"/>
        <v>4.5030642152944313E-2</v>
      </c>
    </row>
    <row r="239" spans="1:19" x14ac:dyDescent="0.25">
      <c r="A239" s="10">
        <v>1361</v>
      </c>
      <c r="B239" s="10" t="s">
        <v>276</v>
      </c>
      <c r="C239" s="10">
        <v>68406</v>
      </c>
      <c r="D239" s="10" t="s">
        <v>49</v>
      </c>
      <c r="E239" s="10" t="s">
        <v>178</v>
      </c>
      <c r="F239" s="10" t="s">
        <v>22</v>
      </c>
      <c r="G239" s="11">
        <v>5113</v>
      </c>
      <c r="H239" s="11">
        <v>474</v>
      </c>
      <c r="I239" s="11">
        <v>218</v>
      </c>
      <c r="J239" s="11">
        <v>246</v>
      </c>
      <c r="K239" s="11">
        <v>88</v>
      </c>
      <c r="L239" s="11">
        <v>0</v>
      </c>
      <c r="M239" s="11">
        <v>0</v>
      </c>
      <c r="N239" s="11">
        <v>0</v>
      </c>
      <c r="O239" s="11">
        <v>0</v>
      </c>
      <c r="P239" s="11">
        <v>0</v>
      </c>
      <c r="Q239" s="11">
        <f t="shared" si="9"/>
        <v>552</v>
      </c>
      <c r="R239" s="12">
        <f t="shared" si="10"/>
        <v>9.270486993937023E-2</v>
      </c>
      <c r="S239" s="12">
        <f t="shared" si="11"/>
        <v>0.10796010170154507</v>
      </c>
    </row>
    <row r="240" spans="1:19" x14ac:dyDescent="0.25">
      <c r="A240" s="10">
        <v>1361</v>
      </c>
      <c r="B240" s="10" t="s">
        <v>276</v>
      </c>
      <c r="C240" s="10">
        <v>68615</v>
      </c>
      <c r="D240" s="10" t="s">
        <v>49</v>
      </c>
      <c r="E240" s="10" t="s">
        <v>55</v>
      </c>
      <c r="F240" s="10" t="s">
        <v>22</v>
      </c>
      <c r="G240" s="11">
        <v>7944</v>
      </c>
      <c r="H240" s="11">
        <v>2262</v>
      </c>
      <c r="I240" s="11">
        <v>0</v>
      </c>
      <c r="J240" s="11">
        <v>2055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11">
        <v>0</v>
      </c>
      <c r="Q240" s="11">
        <f t="shared" si="9"/>
        <v>2055</v>
      </c>
      <c r="R240" s="12">
        <f t="shared" si="10"/>
        <v>0.28474320241691842</v>
      </c>
      <c r="S240" s="12">
        <f t="shared" si="11"/>
        <v>0.25868580060422963</v>
      </c>
    </row>
    <row r="241" spans="1:19" x14ac:dyDescent="0.25">
      <c r="A241" s="10">
        <v>1361</v>
      </c>
      <c r="B241" s="10" t="s">
        <v>276</v>
      </c>
      <c r="C241" s="10">
        <v>68679</v>
      </c>
      <c r="D241" s="10" t="s">
        <v>49</v>
      </c>
      <c r="E241" s="10" t="s">
        <v>56</v>
      </c>
      <c r="F241" s="10" t="s">
        <v>22</v>
      </c>
      <c r="G241" s="11">
        <v>18543</v>
      </c>
      <c r="H241" s="11">
        <v>5820</v>
      </c>
      <c r="I241" s="11">
        <v>50</v>
      </c>
      <c r="J241" s="11">
        <v>3432</v>
      </c>
      <c r="K241" s="11">
        <v>3529</v>
      </c>
      <c r="L241" s="11">
        <v>59</v>
      </c>
      <c r="M241" s="11">
        <v>0</v>
      </c>
      <c r="N241" s="11">
        <v>0</v>
      </c>
      <c r="O241" s="11">
        <v>0</v>
      </c>
      <c r="P241" s="11">
        <v>0</v>
      </c>
      <c r="Q241" s="11">
        <f t="shared" si="9"/>
        <v>7070</v>
      </c>
      <c r="R241" s="12">
        <f t="shared" si="10"/>
        <v>0.31386507037696165</v>
      </c>
      <c r="S241" s="12">
        <f t="shared" si="11"/>
        <v>0.381275953189883</v>
      </c>
    </row>
    <row r="242" spans="1:19" x14ac:dyDescent="0.25">
      <c r="A242" s="10">
        <v>1379</v>
      </c>
      <c r="B242" s="10" t="s">
        <v>277</v>
      </c>
      <c r="C242" s="10">
        <v>5038</v>
      </c>
      <c r="D242" s="10" t="s">
        <v>35</v>
      </c>
      <c r="E242" s="10" t="s">
        <v>278</v>
      </c>
      <c r="F242" s="10" t="s">
        <v>22</v>
      </c>
      <c r="G242" s="11">
        <v>1005</v>
      </c>
      <c r="H242" s="11">
        <v>786</v>
      </c>
      <c r="I242" s="11">
        <v>204</v>
      </c>
      <c r="J242" s="11">
        <v>547</v>
      </c>
      <c r="K242" s="11">
        <v>14</v>
      </c>
      <c r="L242" s="11"/>
      <c r="M242" s="11"/>
      <c r="N242" s="11"/>
      <c r="O242" s="11">
        <v>8</v>
      </c>
      <c r="P242" s="11">
        <v>0</v>
      </c>
      <c r="Q242" s="11">
        <f t="shared" si="9"/>
        <v>773</v>
      </c>
      <c r="R242" s="12">
        <f t="shared" si="10"/>
        <v>0.78208955223880594</v>
      </c>
      <c r="S242" s="12">
        <f t="shared" si="11"/>
        <v>0.76119402985074625</v>
      </c>
    </row>
    <row r="243" spans="1:19" x14ac:dyDescent="0.25">
      <c r="A243" s="10">
        <v>1379</v>
      </c>
      <c r="B243" s="10" t="s">
        <v>277</v>
      </c>
      <c r="C243" s="10">
        <v>5040</v>
      </c>
      <c r="D243" s="10" t="s">
        <v>35</v>
      </c>
      <c r="E243" s="10" t="s">
        <v>279</v>
      </c>
      <c r="F243" s="10" t="s">
        <v>22</v>
      </c>
      <c r="G243" s="11">
        <v>2795</v>
      </c>
      <c r="H243" s="11">
        <v>1622</v>
      </c>
      <c r="I243" s="11">
        <v>400</v>
      </c>
      <c r="J243" s="11">
        <v>1036</v>
      </c>
      <c r="K243" s="11">
        <v>4</v>
      </c>
      <c r="L243" s="11"/>
      <c r="M243" s="11"/>
      <c r="N243" s="11"/>
      <c r="O243" s="11">
        <v>10</v>
      </c>
      <c r="P243" s="11">
        <v>0</v>
      </c>
      <c r="Q243" s="11">
        <f t="shared" si="9"/>
        <v>1450</v>
      </c>
      <c r="R243" s="12">
        <f t="shared" si="10"/>
        <v>0.58032200357781749</v>
      </c>
      <c r="S243" s="12">
        <f t="shared" si="11"/>
        <v>0.51520572450805013</v>
      </c>
    </row>
    <row r="244" spans="1:19" x14ac:dyDescent="0.25">
      <c r="A244" s="10">
        <v>1379</v>
      </c>
      <c r="B244" s="10" t="s">
        <v>277</v>
      </c>
      <c r="C244" s="10">
        <v>5059</v>
      </c>
      <c r="D244" s="10" t="s">
        <v>35</v>
      </c>
      <c r="E244" s="10" t="s">
        <v>280</v>
      </c>
      <c r="F244" s="10" t="s">
        <v>22</v>
      </c>
      <c r="G244" s="11">
        <v>807</v>
      </c>
      <c r="H244" s="11">
        <v>807</v>
      </c>
      <c r="I244" s="11">
        <v>104</v>
      </c>
      <c r="J244" s="11">
        <v>602</v>
      </c>
      <c r="K244" s="11">
        <v>22</v>
      </c>
      <c r="L244" s="11"/>
      <c r="M244" s="11"/>
      <c r="N244" s="11"/>
      <c r="O244" s="11">
        <v>3</v>
      </c>
      <c r="P244" s="11">
        <v>0</v>
      </c>
      <c r="Q244" s="11">
        <f t="shared" si="9"/>
        <v>731</v>
      </c>
      <c r="R244" s="12">
        <f t="shared" si="10"/>
        <v>1</v>
      </c>
      <c r="S244" s="12">
        <f t="shared" si="11"/>
        <v>0.90210656753407681</v>
      </c>
    </row>
    <row r="245" spans="1:19" x14ac:dyDescent="0.25">
      <c r="A245" s="10">
        <v>1379</v>
      </c>
      <c r="B245" s="10" t="s">
        <v>277</v>
      </c>
      <c r="C245" s="10">
        <v>5134</v>
      </c>
      <c r="D245" s="10" t="s">
        <v>35</v>
      </c>
      <c r="E245" s="10" t="s">
        <v>281</v>
      </c>
      <c r="F245" s="10" t="s">
        <v>22</v>
      </c>
      <c r="G245" s="11">
        <v>865</v>
      </c>
      <c r="H245" s="11">
        <v>860</v>
      </c>
      <c r="I245" s="11">
        <v>111</v>
      </c>
      <c r="J245" s="11">
        <v>703</v>
      </c>
      <c r="K245" s="11">
        <v>5</v>
      </c>
      <c r="L245" s="11"/>
      <c r="M245" s="11"/>
      <c r="N245" s="11"/>
      <c r="O245" s="11">
        <v>6</v>
      </c>
      <c r="P245" s="11">
        <v>0</v>
      </c>
      <c r="Q245" s="11">
        <f t="shared" si="9"/>
        <v>825</v>
      </c>
      <c r="R245" s="12">
        <f t="shared" si="10"/>
        <v>0.9942196531791907</v>
      </c>
      <c r="S245" s="12">
        <f t="shared" si="11"/>
        <v>0.94682080924855494</v>
      </c>
    </row>
    <row r="246" spans="1:19" x14ac:dyDescent="0.25">
      <c r="A246" s="10">
        <v>1379</v>
      </c>
      <c r="B246" s="10" t="s">
        <v>277</v>
      </c>
      <c r="C246" s="10">
        <v>5240</v>
      </c>
      <c r="D246" s="10" t="s">
        <v>35</v>
      </c>
      <c r="E246" s="10" t="s">
        <v>282</v>
      </c>
      <c r="F246" s="10" t="s">
        <v>22</v>
      </c>
      <c r="G246" s="11">
        <v>1492</v>
      </c>
      <c r="H246" s="11">
        <v>1492</v>
      </c>
      <c r="I246" s="11">
        <v>456</v>
      </c>
      <c r="J246" s="11">
        <v>918</v>
      </c>
      <c r="K246" s="11">
        <v>6</v>
      </c>
      <c r="L246" s="11"/>
      <c r="M246" s="11"/>
      <c r="N246" s="11"/>
      <c r="O246" s="11">
        <v>20</v>
      </c>
      <c r="P246" s="11">
        <v>0</v>
      </c>
      <c r="Q246" s="11">
        <f t="shared" si="9"/>
        <v>1400</v>
      </c>
      <c r="R246" s="12">
        <f t="shared" si="10"/>
        <v>1</v>
      </c>
      <c r="S246" s="12">
        <f t="shared" si="11"/>
        <v>0.92493297587131362</v>
      </c>
    </row>
    <row r="247" spans="1:19" x14ac:dyDescent="0.25">
      <c r="A247" s="10">
        <v>1379</v>
      </c>
      <c r="B247" s="10" t="s">
        <v>277</v>
      </c>
      <c r="C247" s="10">
        <v>5250</v>
      </c>
      <c r="D247" s="10" t="s">
        <v>35</v>
      </c>
      <c r="E247" s="10" t="s">
        <v>283</v>
      </c>
      <c r="F247" s="10" t="s">
        <v>22</v>
      </c>
      <c r="G247" s="11">
        <v>2786</v>
      </c>
      <c r="H247" s="11">
        <v>1522</v>
      </c>
      <c r="I247" s="11">
        <v>1145</v>
      </c>
      <c r="J247" s="11">
        <v>16</v>
      </c>
      <c r="K247" s="11">
        <v>0</v>
      </c>
      <c r="L247" s="11"/>
      <c r="M247" s="11"/>
      <c r="N247" s="11"/>
      <c r="O247" s="11">
        <v>0</v>
      </c>
      <c r="P247" s="11">
        <v>0</v>
      </c>
      <c r="Q247" s="11">
        <f t="shared" si="9"/>
        <v>1161</v>
      </c>
      <c r="R247" s="12">
        <f t="shared" si="10"/>
        <v>0.54630294328786788</v>
      </c>
      <c r="S247" s="12">
        <f t="shared" si="11"/>
        <v>0.41672648959081121</v>
      </c>
    </row>
    <row r="248" spans="1:19" x14ac:dyDescent="0.25">
      <c r="A248" s="10">
        <v>1379</v>
      </c>
      <c r="B248" s="10" t="s">
        <v>277</v>
      </c>
      <c r="C248" s="10">
        <v>5347</v>
      </c>
      <c r="D248" s="10" t="s">
        <v>35</v>
      </c>
      <c r="E248" s="10" t="s">
        <v>284</v>
      </c>
      <c r="F248" s="10" t="s">
        <v>22</v>
      </c>
      <c r="G248" s="11">
        <v>1638</v>
      </c>
      <c r="H248" s="11">
        <v>1638</v>
      </c>
      <c r="I248" s="11">
        <v>488</v>
      </c>
      <c r="J248" s="11">
        <v>1097</v>
      </c>
      <c r="K248" s="11">
        <v>1</v>
      </c>
      <c r="L248" s="11"/>
      <c r="M248" s="11"/>
      <c r="N248" s="11"/>
      <c r="O248" s="11">
        <v>4</v>
      </c>
      <c r="P248" s="11">
        <v>0</v>
      </c>
      <c r="Q248" s="11">
        <f t="shared" si="9"/>
        <v>1590</v>
      </c>
      <c r="R248" s="12">
        <f t="shared" si="10"/>
        <v>1</v>
      </c>
      <c r="S248" s="12">
        <f t="shared" si="11"/>
        <v>0.96825396825396826</v>
      </c>
    </row>
    <row r="249" spans="1:19" x14ac:dyDescent="0.25">
      <c r="A249" s="10">
        <v>1379</v>
      </c>
      <c r="B249" s="10" t="s">
        <v>277</v>
      </c>
      <c r="C249" s="10">
        <v>5495</v>
      </c>
      <c r="D249" s="10" t="s">
        <v>35</v>
      </c>
      <c r="E249" s="10" t="s">
        <v>285</v>
      </c>
      <c r="F249" s="10" t="s">
        <v>22</v>
      </c>
      <c r="G249" s="11">
        <v>3627</v>
      </c>
      <c r="H249" s="11">
        <v>1661</v>
      </c>
      <c r="I249" s="11">
        <v>1355</v>
      </c>
      <c r="J249" s="11">
        <v>4</v>
      </c>
      <c r="K249" s="11">
        <v>3</v>
      </c>
      <c r="L249" s="11"/>
      <c r="M249" s="11"/>
      <c r="N249" s="11"/>
      <c r="O249" s="11">
        <v>4</v>
      </c>
      <c r="P249" s="11">
        <v>0</v>
      </c>
      <c r="Q249" s="11">
        <f t="shared" si="9"/>
        <v>1366</v>
      </c>
      <c r="R249" s="12">
        <f t="shared" si="10"/>
        <v>0.45795423214778053</v>
      </c>
      <c r="S249" s="12">
        <f t="shared" si="11"/>
        <v>0.37551695616211744</v>
      </c>
    </row>
    <row r="250" spans="1:19" x14ac:dyDescent="0.25">
      <c r="A250" s="10">
        <v>1379</v>
      </c>
      <c r="B250" s="10" t="s">
        <v>277</v>
      </c>
      <c r="C250" s="10">
        <v>15572</v>
      </c>
      <c r="D250" s="10" t="s">
        <v>73</v>
      </c>
      <c r="E250" s="10" t="s">
        <v>286</v>
      </c>
      <c r="F250" s="10" t="s">
        <v>22</v>
      </c>
      <c r="G250" s="11">
        <v>3523</v>
      </c>
      <c r="H250" s="11">
        <v>271</v>
      </c>
      <c r="I250" s="11">
        <v>243</v>
      </c>
      <c r="J250" s="11">
        <v>7</v>
      </c>
      <c r="K250" s="11">
        <v>1</v>
      </c>
      <c r="L250" s="11"/>
      <c r="M250" s="11"/>
      <c r="N250" s="11"/>
      <c r="O250" s="11">
        <v>0</v>
      </c>
      <c r="P250" s="11">
        <v>0</v>
      </c>
      <c r="Q250" s="11">
        <f t="shared" si="9"/>
        <v>251</v>
      </c>
      <c r="R250" s="12">
        <f t="shared" si="10"/>
        <v>7.6923076923076927E-2</v>
      </c>
      <c r="S250" s="12">
        <f t="shared" si="11"/>
        <v>7.1246097076355375E-2</v>
      </c>
    </row>
    <row r="251" spans="1:19" x14ac:dyDescent="0.25">
      <c r="A251" s="10">
        <v>1379</v>
      </c>
      <c r="B251" s="10" t="s">
        <v>277</v>
      </c>
      <c r="C251" s="10">
        <v>15572</v>
      </c>
      <c r="D251" s="10" t="s">
        <v>73</v>
      </c>
      <c r="E251" s="10" t="s">
        <v>286</v>
      </c>
      <c r="F251" s="10" t="s">
        <v>22</v>
      </c>
      <c r="G251" s="11">
        <v>3523</v>
      </c>
      <c r="H251" s="11">
        <v>767</v>
      </c>
      <c r="I251" s="11">
        <v>509</v>
      </c>
      <c r="J251" s="11">
        <v>232</v>
      </c>
      <c r="K251" s="11">
        <v>1</v>
      </c>
      <c r="L251" s="11"/>
      <c r="M251" s="11"/>
      <c r="N251" s="11"/>
      <c r="O251" s="11">
        <v>0</v>
      </c>
      <c r="P251" s="11">
        <v>0</v>
      </c>
      <c r="Q251" s="11">
        <f t="shared" si="9"/>
        <v>742</v>
      </c>
      <c r="R251" s="12">
        <f t="shared" si="10"/>
        <v>0.21771217712177121</v>
      </c>
      <c r="S251" s="12">
        <f t="shared" si="11"/>
        <v>0.2106159523133693</v>
      </c>
    </row>
    <row r="252" spans="1:19" x14ac:dyDescent="0.25">
      <c r="A252" s="10">
        <v>1379</v>
      </c>
      <c r="B252" s="10" t="s">
        <v>277</v>
      </c>
      <c r="C252" s="10">
        <v>15814</v>
      </c>
      <c r="D252" s="10" t="s">
        <v>73</v>
      </c>
      <c r="E252" s="10" t="s">
        <v>287</v>
      </c>
      <c r="F252" s="10" t="s">
        <v>22</v>
      </c>
      <c r="G252" s="11">
        <v>1640</v>
      </c>
      <c r="H252" s="11">
        <v>1381</v>
      </c>
      <c r="I252" s="11">
        <v>72</v>
      </c>
      <c r="J252" s="11">
        <v>1211</v>
      </c>
      <c r="K252" s="11">
        <v>6</v>
      </c>
      <c r="L252" s="11"/>
      <c r="M252" s="11"/>
      <c r="N252" s="11"/>
      <c r="O252" s="11">
        <v>4</v>
      </c>
      <c r="P252" s="11">
        <v>0</v>
      </c>
      <c r="Q252" s="11">
        <f t="shared" si="9"/>
        <v>1293</v>
      </c>
      <c r="R252" s="12">
        <f t="shared" si="10"/>
        <v>0.84207317073170729</v>
      </c>
      <c r="S252" s="12">
        <f t="shared" si="11"/>
        <v>0.78597560975609759</v>
      </c>
    </row>
    <row r="253" spans="1:19" x14ac:dyDescent="0.25">
      <c r="A253" s="10">
        <v>1379</v>
      </c>
      <c r="B253" s="10" t="s">
        <v>277</v>
      </c>
      <c r="C253" s="10">
        <v>17446</v>
      </c>
      <c r="D253" s="10" t="s">
        <v>288</v>
      </c>
      <c r="E253" s="10" t="s">
        <v>289</v>
      </c>
      <c r="F253" s="10" t="s">
        <v>22</v>
      </c>
      <c r="G253" s="11">
        <v>559</v>
      </c>
      <c r="H253" s="11">
        <v>212</v>
      </c>
      <c r="I253" s="11">
        <v>20</v>
      </c>
      <c r="J253" s="11">
        <v>99</v>
      </c>
      <c r="K253" s="11">
        <v>4</v>
      </c>
      <c r="L253" s="11"/>
      <c r="M253" s="11"/>
      <c r="N253" s="11"/>
      <c r="O253" s="11">
        <v>1</v>
      </c>
      <c r="P253" s="11">
        <v>0</v>
      </c>
      <c r="Q253" s="11">
        <f t="shared" si="9"/>
        <v>124</v>
      </c>
      <c r="R253" s="12">
        <f t="shared" si="10"/>
        <v>0.37924865831842575</v>
      </c>
      <c r="S253" s="12">
        <f t="shared" si="11"/>
        <v>0.22003577817531306</v>
      </c>
    </row>
    <row r="254" spans="1:19" x14ac:dyDescent="0.25">
      <c r="A254" s="10">
        <v>1379</v>
      </c>
      <c r="B254" s="10" t="s">
        <v>277</v>
      </c>
      <c r="C254" s="10">
        <v>17662</v>
      </c>
      <c r="D254" s="10" t="s">
        <v>288</v>
      </c>
      <c r="E254" s="10" t="s">
        <v>290</v>
      </c>
      <c r="F254" s="10" t="s">
        <v>22</v>
      </c>
      <c r="G254" s="11">
        <v>2501</v>
      </c>
      <c r="H254" s="11">
        <v>2087</v>
      </c>
      <c r="I254" s="11">
        <v>577</v>
      </c>
      <c r="J254" s="11">
        <v>933</v>
      </c>
      <c r="K254" s="11">
        <v>156</v>
      </c>
      <c r="L254" s="11"/>
      <c r="M254" s="11"/>
      <c r="N254" s="11"/>
      <c r="O254" s="11">
        <v>12</v>
      </c>
      <c r="P254" s="11">
        <v>0</v>
      </c>
      <c r="Q254" s="11">
        <f t="shared" si="9"/>
        <v>1678</v>
      </c>
      <c r="R254" s="12">
        <f t="shared" si="10"/>
        <v>0.83446621351459416</v>
      </c>
      <c r="S254" s="12">
        <f t="shared" si="11"/>
        <v>0.66613354658136747</v>
      </c>
    </row>
    <row r="255" spans="1:19" x14ac:dyDescent="0.25">
      <c r="A255" s="10">
        <v>1379</v>
      </c>
      <c r="B255" s="10" t="s">
        <v>277</v>
      </c>
      <c r="C255" s="10">
        <v>18150</v>
      </c>
      <c r="D255" s="10" t="s">
        <v>138</v>
      </c>
      <c r="E255" s="10" t="s">
        <v>159</v>
      </c>
      <c r="F255" s="10" t="s">
        <v>22</v>
      </c>
      <c r="G255" s="11">
        <v>6166</v>
      </c>
      <c r="H255" s="11">
        <v>1417</v>
      </c>
      <c r="I255" s="11">
        <v>1246</v>
      </c>
      <c r="J255" s="11">
        <v>14</v>
      </c>
      <c r="K255" s="11">
        <v>0</v>
      </c>
      <c r="L255" s="11"/>
      <c r="M255" s="11"/>
      <c r="N255" s="11"/>
      <c r="O255" s="11">
        <v>0</v>
      </c>
      <c r="P255" s="11">
        <v>0</v>
      </c>
      <c r="Q255" s="11">
        <f t="shared" si="9"/>
        <v>1260</v>
      </c>
      <c r="R255" s="12">
        <f t="shared" si="10"/>
        <v>0.22980862795977944</v>
      </c>
      <c r="S255" s="12">
        <f t="shared" si="11"/>
        <v>0.20434641582873825</v>
      </c>
    </row>
    <row r="256" spans="1:19" x14ac:dyDescent="0.25">
      <c r="A256" s="10">
        <v>1379</v>
      </c>
      <c r="B256" s="10" t="s">
        <v>277</v>
      </c>
      <c r="C256" s="10">
        <v>18256</v>
      </c>
      <c r="D256" s="10" t="s">
        <v>138</v>
      </c>
      <c r="E256" s="10" t="s">
        <v>291</v>
      </c>
      <c r="F256" s="10" t="s">
        <v>22</v>
      </c>
      <c r="G256" s="11">
        <v>3241</v>
      </c>
      <c r="H256" s="11">
        <v>2394</v>
      </c>
      <c r="I256" s="11">
        <v>1482</v>
      </c>
      <c r="J256" s="11">
        <v>783</v>
      </c>
      <c r="K256" s="11">
        <v>35</v>
      </c>
      <c r="L256" s="11"/>
      <c r="M256" s="11"/>
      <c r="N256" s="11"/>
      <c r="O256" s="11">
        <v>0</v>
      </c>
      <c r="P256" s="11">
        <v>0</v>
      </c>
      <c r="Q256" s="11">
        <f t="shared" si="9"/>
        <v>2300</v>
      </c>
      <c r="R256" s="12">
        <f t="shared" si="10"/>
        <v>0.73866090712742982</v>
      </c>
      <c r="S256" s="12">
        <f t="shared" si="11"/>
        <v>0.70965751311323666</v>
      </c>
    </row>
    <row r="257" spans="1:19" x14ac:dyDescent="0.25">
      <c r="A257" s="10">
        <v>1379</v>
      </c>
      <c r="B257" s="10" t="s">
        <v>277</v>
      </c>
      <c r="C257" s="10">
        <v>18610</v>
      </c>
      <c r="D257" s="10" t="s">
        <v>138</v>
      </c>
      <c r="E257" s="10" t="s">
        <v>147</v>
      </c>
      <c r="F257" s="10" t="s">
        <v>22</v>
      </c>
      <c r="G257" s="11">
        <v>3092</v>
      </c>
      <c r="H257" s="11">
        <v>2637</v>
      </c>
      <c r="I257" s="11">
        <v>2148</v>
      </c>
      <c r="J257" s="11">
        <v>410</v>
      </c>
      <c r="K257" s="11">
        <v>0</v>
      </c>
      <c r="L257" s="11"/>
      <c r="M257" s="11"/>
      <c r="N257" s="11"/>
      <c r="O257" s="11">
        <v>1</v>
      </c>
      <c r="P257" s="11">
        <v>0</v>
      </c>
      <c r="Q257" s="11">
        <f t="shared" si="9"/>
        <v>2559</v>
      </c>
      <c r="R257" s="12">
        <f t="shared" si="10"/>
        <v>0.85284605433376459</v>
      </c>
      <c r="S257" s="12">
        <f t="shared" si="11"/>
        <v>0.8272962483829237</v>
      </c>
    </row>
    <row r="258" spans="1:19" x14ac:dyDescent="0.25">
      <c r="A258" s="10">
        <v>1379</v>
      </c>
      <c r="B258" s="10" t="s">
        <v>277</v>
      </c>
      <c r="C258" s="10">
        <v>19533</v>
      </c>
      <c r="D258" s="10" t="s">
        <v>182</v>
      </c>
      <c r="E258" s="10" t="s">
        <v>292</v>
      </c>
      <c r="F258" s="10" t="s">
        <v>22</v>
      </c>
      <c r="G258" s="11">
        <v>1045</v>
      </c>
      <c r="H258" s="11">
        <v>1045</v>
      </c>
      <c r="I258" s="11">
        <v>1003</v>
      </c>
      <c r="J258" s="11">
        <v>0</v>
      </c>
      <c r="K258" s="11">
        <v>0</v>
      </c>
      <c r="L258" s="11"/>
      <c r="M258" s="11"/>
      <c r="N258" s="11"/>
      <c r="O258" s="11">
        <v>0</v>
      </c>
      <c r="P258" s="11">
        <v>0</v>
      </c>
      <c r="Q258" s="11">
        <f t="shared" si="9"/>
        <v>1003</v>
      </c>
      <c r="R258" s="12">
        <f t="shared" si="10"/>
        <v>1</v>
      </c>
      <c r="S258" s="12">
        <f t="shared" si="11"/>
        <v>0.95980861244019133</v>
      </c>
    </row>
    <row r="259" spans="1:19" x14ac:dyDescent="0.25">
      <c r="A259" s="10">
        <v>1379</v>
      </c>
      <c r="B259" s="10" t="s">
        <v>277</v>
      </c>
      <c r="C259" s="10">
        <v>19785</v>
      </c>
      <c r="D259" s="10" t="s">
        <v>182</v>
      </c>
      <c r="E259" s="10" t="s">
        <v>58</v>
      </c>
      <c r="F259" s="10" t="s">
        <v>22</v>
      </c>
      <c r="G259" s="11">
        <v>587</v>
      </c>
      <c r="H259" s="11">
        <v>448</v>
      </c>
      <c r="I259" s="11">
        <v>448</v>
      </c>
      <c r="J259" s="11">
        <v>0</v>
      </c>
      <c r="K259" s="11">
        <v>0</v>
      </c>
      <c r="L259" s="11"/>
      <c r="M259" s="11"/>
      <c r="N259" s="11"/>
      <c r="O259" s="11">
        <v>0</v>
      </c>
      <c r="P259" s="11">
        <v>0</v>
      </c>
      <c r="Q259" s="11">
        <f t="shared" si="9"/>
        <v>448</v>
      </c>
      <c r="R259" s="12">
        <f t="shared" si="10"/>
        <v>0.76320272572402048</v>
      </c>
      <c r="S259" s="12">
        <f t="shared" si="11"/>
        <v>0.76320272572402048</v>
      </c>
    </row>
    <row r="260" spans="1:19" x14ac:dyDescent="0.25">
      <c r="A260" s="10">
        <v>1379</v>
      </c>
      <c r="B260" s="10" t="s">
        <v>277</v>
      </c>
      <c r="C260" s="10">
        <v>20295</v>
      </c>
      <c r="D260" s="10" t="s">
        <v>40</v>
      </c>
      <c r="E260" s="10" t="s">
        <v>293</v>
      </c>
      <c r="F260" s="10" t="s">
        <v>22</v>
      </c>
      <c r="G260" s="11">
        <v>935</v>
      </c>
      <c r="H260" s="11">
        <v>193</v>
      </c>
      <c r="I260" s="11">
        <v>64</v>
      </c>
      <c r="J260" s="11">
        <v>124</v>
      </c>
      <c r="K260" s="11">
        <v>0</v>
      </c>
      <c r="L260" s="11"/>
      <c r="M260" s="11"/>
      <c r="N260" s="11"/>
      <c r="O260" s="11">
        <v>0</v>
      </c>
      <c r="P260" s="11">
        <v>0</v>
      </c>
      <c r="Q260" s="11">
        <f t="shared" si="9"/>
        <v>188</v>
      </c>
      <c r="R260" s="12">
        <f t="shared" si="10"/>
        <v>0.20641711229946524</v>
      </c>
      <c r="S260" s="12">
        <f t="shared" si="11"/>
        <v>0.20106951871657755</v>
      </c>
    </row>
    <row r="261" spans="1:19" x14ac:dyDescent="0.25">
      <c r="A261" s="10">
        <v>1379</v>
      </c>
      <c r="B261" s="10" t="s">
        <v>277</v>
      </c>
      <c r="C261" s="10">
        <v>20295</v>
      </c>
      <c r="D261" s="10" t="s">
        <v>40</v>
      </c>
      <c r="E261" s="10" t="s">
        <v>293</v>
      </c>
      <c r="F261" s="10" t="s">
        <v>22</v>
      </c>
      <c r="G261" s="11">
        <v>935</v>
      </c>
      <c r="H261" s="11">
        <v>169</v>
      </c>
      <c r="I261" s="11">
        <v>69</v>
      </c>
      <c r="J261" s="11">
        <v>91</v>
      </c>
      <c r="K261" s="11">
        <v>0</v>
      </c>
      <c r="L261" s="11"/>
      <c r="M261" s="11"/>
      <c r="N261" s="11"/>
      <c r="O261" s="11">
        <v>0</v>
      </c>
      <c r="P261" s="11">
        <v>0</v>
      </c>
      <c r="Q261" s="11">
        <f t="shared" ref="Q261:Q324" si="12">SUM(I261:P261)</f>
        <v>160</v>
      </c>
      <c r="R261" s="12">
        <f t="shared" ref="R261:R324" si="13">H261/G261</f>
        <v>0.18074866310160428</v>
      </c>
      <c r="S261" s="12">
        <f t="shared" ref="S261:S324" si="14">(SUM(I261:N261))/G261</f>
        <v>0.17112299465240641</v>
      </c>
    </row>
    <row r="262" spans="1:19" x14ac:dyDescent="0.25">
      <c r="A262" s="10">
        <v>1379</v>
      </c>
      <c r="B262" s="10" t="s">
        <v>277</v>
      </c>
      <c r="C262" s="10">
        <v>20295</v>
      </c>
      <c r="D262" s="10" t="s">
        <v>40</v>
      </c>
      <c r="E262" s="10" t="s">
        <v>293</v>
      </c>
      <c r="F262" s="10" t="s">
        <v>22</v>
      </c>
      <c r="G262" s="11">
        <v>935</v>
      </c>
      <c r="H262" s="11">
        <v>180</v>
      </c>
      <c r="I262" s="11">
        <v>34</v>
      </c>
      <c r="J262" s="11">
        <v>144</v>
      </c>
      <c r="K262" s="11">
        <v>0</v>
      </c>
      <c r="L262" s="11"/>
      <c r="M262" s="11"/>
      <c r="N262" s="11"/>
      <c r="O262" s="11">
        <v>0</v>
      </c>
      <c r="P262" s="11">
        <v>0</v>
      </c>
      <c r="Q262" s="11">
        <f t="shared" si="12"/>
        <v>178</v>
      </c>
      <c r="R262" s="12">
        <f t="shared" si="13"/>
        <v>0.19251336898395721</v>
      </c>
      <c r="S262" s="12">
        <f t="shared" si="14"/>
        <v>0.19037433155080213</v>
      </c>
    </row>
    <row r="263" spans="1:19" x14ac:dyDescent="0.25">
      <c r="A263" s="10">
        <v>1379</v>
      </c>
      <c r="B263" s="10" t="s">
        <v>277</v>
      </c>
      <c r="C263" s="10">
        <v>20295</v>
      </c>
      <c r="D263" s="10" t="s">
        <v>40</v>
      </c>
      <c r="E263" s="10" t="s">
        <v>293</v>
      </c>
      <c r="F263" s="10" t="s">
        <v>22</v>
      </c>
      <c r="G263" s="11">
        <v>935</v>
      </c>
      <c r="H263" s="11">
        <v>111</v>
      </c>
      <c r="I263" s="11">
        <v>52</v>
      </c>
      <c r="J263" s="11">
        <v>57</v>
      </c>
      <c r="K263" s="11">
        <v>0</v>
      </c>
      <c r="L263" s="11"/>
      <c r="M263" s="11"/>
      <c r="N263" s="11"/>
      <c r="O263" s="11">
        <v>0</v>
      </c>
      <c r="P263" s="11">
        <v>0</v>
      </c>
      <c r="Q263" s="11">
        <f t="shared" si="12"/>
        <v>109</v>
      </c>
      <c r="R263" s="12">
        <f t="shared" si="13"/>
        <v>0.11871657754010695</v>
      </c>
      <c r="S263" s="12">
        <f t="shared" si="14"/>
        <v>0.11657754010695187</v>
      </c>
    </row>
    <row r="264" spans="1:19" x14ac:dyDescent="0.25">
      <c r="A264" s="10">
        <v>1379</v>
      </c>
      <c r="B264" s="10" t="s">
        <v>277</v>
      </c>
      <c r="C264" s="10">
        <v>20400</v>
      </c>
      <c r="D264" s="10" t="s">
        <v>40</v>
      </c>
      <c r="E264" s="10" t="s">
        <v>294</v>
      </c>
      <c r="F264" s="10" t="s">
        <v>22</v>
      </c>
      <c r="G264" s="11">
        <v>2526</v>
      </c>
      <c r="H264" s="11">
        <v>742</v>
      </c>
      <c r="I264" s="11">
        <v>680</v>
      </c>
      <c r="J264" s="11">
        <v>12</v>
      </c>
      <c r="K264" s="11">
        <v>0</v>
      </c>
      <c r="L264" s="11"/>
      <c r="M264" s="11"/>
      <c r="N264" s="11"/>
      <c r="O264" s="11">
        <v>0</v>
      </c>
      <c r="P264" s="11">
        <v>0</v>
      </c>
      <c r="Q264" s="11">
        <f t="shared" si="12"/>
        <v>692</v>
      </c>
      <c r="R264" s="12">
        <f t="shared" si="13"/>
        <v>0.29374505146476643</v>
      </c>
      <c r="S264" s="12">
        <f t="shared" si="14"/>
        <v>0.27395091053048298</v>
      </c>
    </row>
    <row r="265" spans="1:19" x14ac:dyDescent="0.25">
      <c r="A265" s="10">
        <v>1379</v>
      </c>
      <c r="B265" s="10" t="s">
        <v>277</v>
      </c>
      <c r="C265" s="10">
        <v>20550</v>
      </c>
      <c r="D265" s="10" t="s">
        <v>40</v>
      </c>
      <c r="E265" s="10" t="s">
        <v>295</v>
      </c>
      <c r="F265" s="10" t="s">
        <v>22</v>
      </c>
      <c r="G265" s="11">
        <v>979</v>
      </c>
      <c r="H265" s="11">
        <v>557</v>
      </c>
      <c r="I265" s="11">
        <v>545</v>
      </c>
      <c r="J265" s="11">
        <v>0</v>
      </c>
      <c r="K265" s="11">
        <v>0</v>
      </c>
      <c r="L265" s="11"/>
      <c r="M265" s="11"/>
      <c r="N265" s="11"/>
      <c r="O265" s="11">
        <v>0</v>
      </c>
      <c r="P265" s="11">
        <v>0</v>
      </c>
      <c r="Q265" s="11">
        <f t="shared" si="12"/>
        <v>545</v>
      </c>
      <c r="R265" s="12">
        <f t="shared" si="13"/>
        <v>0.56894790602655776</v>
      </c>
      <c r="S265" s="12">
        <f t="shared" si="14"/>
        <v>0.55669050051072522</v>
      </c>
    </row>
    <row r="266" spans="1:19" x14ac:dyDescent="0.25">
      <c r="A266" s="10">
        <v>1379</v>
      </c>
      <c r="B266" s="10" t="s">
        <v>277</v>
      </c>
      <c r="C266" s="10">
        <v>20550</v>
      </c>
      <c r="D266" s="10" t="s">
        <v>40</v>
      </c>
      <c r="E266" s="10" t="s">
        <v>295</v>
      </c>
      <c r="F266" s="10" t="s">
        <v>22</v>
      </c>
      <c r="G266" s="11">
        <v>979</v>
      </c>
      <c r="H266" s="11">
        <v>577</v>
      </c>
      <c r="I266" s="11">
        <v>533</v>
      </c>
      <c r="J266" s="11">
        <v>0</v>
      </c>
      <c r="K266" s="11">
        <v>0</v>
      </c>
      <c r="L266" s="11"/>
      <c r="M266" s="11"/>
      <c r="N266" s="11"/>
      <c r="O266" s="11">
        <v>0</v>
      </c>
      <c r="P266" s="11">
        <v>0</v>
      </c>
      <c r="Q266" s="11">
        <f t="shared" si="12"/>
        <v>533</v>
      </c>
      <c r="R266" s="12">
        <f t="shared" si="13"/>
        <v>0.58937691521961189</v>
      </c>
      <c r="S266" s="12">
        <f t="shared" si="14"/>
        <v>0.54443309499489279</v>
      </c>
    </row>
    <row r="267" spans="1:19" x14ac:dyDescent="0.25">
      <c r="A267" s="10">
        <v>1379</v>
      </c>
      <c r="B267" s="10" t="s">
        <v>277</v>
      </c>
      <c r="C267" s="10">
        <v>20614</v>
      </c>
      <c r="D267" s="10" t="s">
        <v>40</v>
      </c>
      <c r="E267" s="10" t="s">
        <v>296</v>
      </c>
      <c r="F267" s="10" t="s">
        <v>22</v>
      </c>
      <c r="G267" s="11">
        <v>1976</v>
      </c>
      <c r="H267" s="11">
        <v>1976</v>
      </c>
      <c r="I267" s="11">
        <v>842</v>
      </c>
      <c r="J267" s="11">
        <v>904</v>
      </c>
      <c r="K267" s="11">
        <v>153</v>
      </c>
      <c r="L267" s="11"/>
      <c r="M267" s="11"/>
      <c r="N267" s="11"/>
      <c r="O267" s="11">
        <v>3</v>
      </c>
      <c r="P267" s="11">
        <v>0</v>
      </c>
      <c r="Q267" s="11">
        <f t="shared" si="12"/>
        <v>1902</v>
      </c>
      <c r="R267" s="12">
        <f t="shared" si="13"/>
        <v>1</v>
      </c>
      <c r="S267" s="12">
        <f t="shared" si="14"/>
        <v>0.96103238866396756</v>
      </c>
    </row>
    <row r="268" spans="1:19" x14ac:dyDescent="0.25">
      <c r="A268" s="10">
        <v>1379</v>
      </c>
      <c r="B268" s="10" t="s">
        <v>277</v>
      </c>
      <c r="C268" s="10">
        <v>27245</v>
      </c>
      <c r="D268" s="10" t="s">
        <v>297</v>
      </c>
      <c r="E268" s="10" t="s">
        <v>298</v>
      </c>
      <c r="F268" s="10" t="s">
        <v>22</v>
      </c>
      <c r="G268" s="11">
        <v>1425</v>
      </c>
      <c r="H268" s="11">
        <v>1425</v>
      </c>
      <c r="I268" s="11">
        <v>448</v>
      </c>
      <c r="J268" s="11">
        <v>793</v>
      </c>
      <c r="K268" s="11">
        <v>2</v>
      </c>
      <c r="L268" s="11"/>
      <c r="M268" s="11"/>
      <c r="N268" s="11"/>
      <c r="O268" s="11">
        <v>2</v>
      </c>
      <c r="P268" s="11">
        <v>0</v>
      </c>
      <c r="Q268" s="11">
        <f t="shared" si="12"/>
        <v>1245</v>
      </c>
      <c r="R268" s="12">
        <f t="shared" si="13"/>
        <v>1</v>
      </c>
      <c r="S268" s="12">
        <f t="shared" si="14"/>
        <v>0.87228070175438599</v>
      </c>
    </row>
    <row r="269" spans="1:19" x14ac:dyDescent="0.25">
      <c r="A269" s="10">
        <v>1379</v>
      </c>
      <c r="B269" s="10" t="s">
        <v>277</v>
      </c>
      <c r="C269" s="10">
        <v>23168</v>
      </c>
      <c r="D269" s="10" t="s">
        <v>26</v>
      </c>
      <c r="E269" s="10" t="s">
        <v>299</v>
      </c>
      <c r="F269" s="10" t="s">
        <v>22</v>
      </c>
      <c r="G269" s="11">
        <v>2235</v>
      </c>
      <c r="H269" s="11">
        <v>1246</v>
      </c>
      <c r="I269" s="11">
        <v>1142</v>
      </c>
      <c r="J269" s="11">
        <v>101</v>
      </c>
      <c r="K269" s="11">
        <v>1</v>
      </c>
      <c r="L269" s="11"/>
      <c r="M269" s="11"/>
      <c r="N269" s="11"/>
      <c r="O269" s="11">
        <v>0</v>
      </c>
      <c r="P269" s="11">
        <v>0</v>
      </c>
      <c r="Q269" s="11">
        <f t="shared" si="12"/>
        <v>1244</v>
      </c>
      <c r="R269" s="12">
        <f t="shared" si="13"/>
        <v>0.55749440715883669</v>
      </c>
      <c r="S269" s="12">
        <f t="shared" si="14"/>
        <v>0.55659955257270699</v>
      </c>
    </row>
    <row r="270" spans="1:19" x14ac:dyDescent="0.25">
      <c r="A270" s="10">
        <v>1379</v>
      </c>
      <c r="B270" s="10" t="s">
        <v>277</v>
      </c>
      <c r="C270" s="10">
        <v>23417</v>
      </c>
      <c r="D270" s="10" t="s">
        <v>26</v>
      </c>
      <c r="E270" s="10" t="s">
        <v>300</v>
      </c>
      <c r="F270" s="10" t="s">
        <v>22</v>
      </c>
      <c r="G270" s="11">
        <v>10901</v>
      </c>
      <c r="H270" s="11">
        <v>758</v>
      </c>
      <c r="I270" s="11">
        <v>756</v>
      </c>
      <c r="J270" s="11">
        <v>2</v>
      </c>
      <c r="K270" s="11">
        <v>0</v>
      </c>
      <c r="L270" s="11"/>
      <c r="M270" s="11"/>
      <c r="N270" s="11"/>
      <c r="O270" s="11">
        <v>0</v>
      </c>
      <c r="P270" s="11">
        <v>0</v>
      </c>
      <c r="Q270" s="11">
        <f t="shared" si="12"/>
        <v>758</v>
      </c>
      <c r="R270" s="12">
        <f t="shared" si="13"/>
        <v>6.9534905054582152E-2</v>
      </c>
      <c r="S270" s="12">
        <f t="shared" si="14"/>
        <v>6.9534905054582152E-2</v>
      </c>
    </row>
    <row r="271" spans="1:19" x14ac:dyDescent="0.25">
      <c r="A271" s="10">
        <v>1379</v>
      </c>
      <c r="B271" s="10" t="s">
        <v>277</v>
      </c>
      <c r="C271" s="10">
        <v>23464</v>
      </c>
      <c r="D271" s="10" t="s">
        <v>26</v>
      </c>
      <c r="E271" s="10" t="s">
        <v>301</v>
      </c>
      <c r="F271" s="10" t="s">
        <v>22</v>
      </c>
      <c r="G271" s="11">
        <v>1383</v>
      </c>
      <c r="H271" s="11">
        <v>629</v>
      </c>
      <c r="I271" s="11">
        <v>613</v>
      </c>
      <c r="J271" s="11">
        <v>16</v>
      </c>
      <c r="K271" s="11">
        <v>0</v>
      </c>
      <c r="L271" s="11"/>
      <c r="M271" s="11"/>
      <c r="N271" s="11"/>
      <c r="O271" s="11">
        <v>0</v>
      </c>
      <c r="P271" s="11">
        <v>0</v>
      </c>
      <c r="Q271" s="11">
        <f t="shared" si="12"/>
        <v>629</v>
      </c>
      <c r="R271" s="12">
        <f t="shared" si="13"/>
        <v>0.45480838756326825</v>
      </c>
      <c r="S271" s="12">
        <f t="shared" si="14"/>
        <v>0.45480838756326825</v>
      </c>
    </row>
    <row r="272" spans="1:19" x14ac:dyDescent="0.25">
      <c r="A272" s="10">
        <v>1379</v>
      </c>
      <c r="B272" s="10" t="s">
        <v>277</v>
      </c>
      <c r="C272" s="10">
        <v>23675</v>
      </c>
      <c r="D272" s="10" t="s">
        <v>26</v>
      </c>
      <c r="E272" s="10" t="s">
        <v>302</v>
      </c>
      <c r="F272" s="10" t="s">
        <v>22</v>
      </c>
      <c r="G272" s="11">
        <v>5107</v>
      </c>
      <c r="H272" s="11">
        <v>552</v>
      </c>
      <c r="I272" s="11">
        <v>543</v>
      </c>
      <c r="J272" s="11">
        <v>4</v>
      </c>
      <c r="K272" s="11">
        <v>0</v>
      </c>
      <c r="L272" s="11"/>
      <c r="M272" s="11"/>
      <c r="N272" s="11"/>
      <c r="O272" s="11">
        <v>0</v>
      </c>
      <c r="P272" s="11">
        <v>0</v>
      </c>
      <c r="Q272" s="11">
        <f t="shared" si="12"/>
        <v>547</v>
      </c>
      <c r="R272" s="12">
        <f t="shared" si="13"/>
        <v>0.10808693949481105</v>
      </c>
      <c r="S272" s="12">
        <f t="shared" si="14"/>
        <v>0.10710789112982182</v>
      </c>
    </row>
    <row r="273" spans="1:19" x14ac:dyDescent="0.25">
      <c r="A273" s="10">
        <v>1379</v>
      </c>
      <c r="B273" s="10" t="s">
        <v>277</v>
      </c>
      <c r="C273" s="10">
        <v>25154</v>
      </c>
      <c r="D273" s="10" t="s">
        <v>42</v>
      </c>
      <c r="E273" s="10" t="s">
        <v>303</v>
      </c>
      <c r="F273" s="10" t="s">
        <v>22</v>
      </c>
      <c r="G273" s="11">
        <v>908</v>
      </c>
      <c r="H273" s="11">
        <v>712</v>
      </c>
      <c r="I273" s="11">
        <v>26</v>
      </c>
      <c r="J273" s="11">
        <v>646</v>
      </c>
      <c r="K273" s="11">
        <v>4</v>
      </c>
      <c r="L273" s="11"/>
      <c r="M273" s="11"/>
      <c r="N273" s="11"/>
      <c r="O273" s="11">
        <v>2</v>
      </c>
      <c r="P273" s="11">
        <v>0</v>
      </c>
      <c r="Q273" s="11">
        <f t="shared" si="12"/>
        <v>678</v>
      </c>
      <c r="R273" s="12">
        <f t="shared" si="13"/>
        <v>0.78414096916299558</v>
      </c>
      <c r="S273" s="12">
        <f t="shared" si="14"/>
        <v>0.74449339207048459</v>
      </c>
    </row>
    <row r="274" spans="1:19" x14ac:dyDescent="0.25">
      <c r="A274" s="10">
        <v>1379</v>
      </c>
      <c r="B274" s="10" t="s">
        <v>277</v>
      </c>
      <c r="C274" s="10">
        <v>25339</v>
      </c>
      <c r="D274" s="10" t="s">
        <v>42</v>
      </c>
      <c r="E274" s="10" t="s">
        <v>304</v>
      </c>
      <c r="F274" s="10" t="s">
        <v>22</v>
      </c>
      <c r="G274" s="11">
        <v>521</v>
      </c>
      <c r="H274" s="11">
        <v>516</v>
      </c>
      <c r="I274" s="11">
        <v>108</v>
      </c>
      <c r="J274" s="11">
        <v>396</v>
      </c>
      <c r="K274" s="11">
        <v>0</v>
      </c>
      <c r="L274" s="11"/>
      <c r="M274" s="11"/>
      <c r="N274" s="11"/>
      <c r="O274" s="11">
        <v>6</v>
      </c>
      <c r="P274" s="11">
        <v>0</v>
      </c>
      <c r="Q274" s="11">
        <f t="shared" si="12"/>
        <v>510</v>
      </c>
      <c r="R274" s="12">
        <f t="shared" si="13"/>
        <v>0.99040307101727443</v>
      </c>
      <c r="S274" s="12">
        <f t="shared" si="14"/>
        <v>0.96737044145873319</v>
      </c>
    </row>
    <row r="275" spans="1:19" x14ac:dyDescent="0.25">
      <c r="A275" s="10">
        <v>1379</v>
      </c>
      <c r="B275" s="10" t="s">
        <v>277</v>
      </c>
      <c r="C275" s="10">
        <v>25653</v>
      </c>
      <c r="D275" s="10" t="s">
        <v>42</v>
      </c>
      <c r="E275" s="10" t="s">
        <v>305</v>
      </c>
      <c r="F275" s="10" t="s">
        <v>22</v>
      </c>
      <c r="G275" s="11">
        <v>449</v>
      </c>
      <c r="H275" s="11">
        <v>359</v>
      </c>
      <c r="I275" s="11">
        <v>14</v>
      </c>
      <c r="J275" s="11">
        <v>321</v>
      </c>
      <c r="K275" s="11">
        <v>1</v>
      </c>
      <c r="L275" s="11"/>
      <c r="M275" s="11"/>
      <c r="N275" s="11"/>
      <c r="O275" s="11">
        <v>0</v>
      </c>
      <c r="P275" s="11">
        <v>0</v>
      </c>
      <c r="Q275" s="11">
        <f t="shared" si="12"/>
        <v>336</v>
      </c>
      <c r="R275" s="12">
        <f t="shared" si="13"/>
        <v>0.79955456570155903</v>
      </c>
      <c r="S275" s="12">
        <f t="shared" si="14"/>
        <v>0.74832962138084635</v>
      </c>
    </row>
    <row r="276" spans="1:19" x14ac:dyDescent="0.25">
      <c r="A276" s="10">
        <v>1379</v>
      </c>
      <c r="B276" s="10" t="s">
        <v>277</v>
      </c>
      <c r="C276" s="10">
        <v>54673</v>
      </c>
      <c r="D276" s="10" t="s">
        <v>47</v>
      </c>
      <c r="E276" s="10" t="s">
        <v>305</v>
      </c>
      <c r="F276" s="10" t="s">
        <v>22</v>
      </c>
      <c r="G276" s="11">
        <v>1186</v>
      </c>
      <c r="H276" s="11">
        <v>1129</v>
      </c>
      <c r="I276" s="11">
        <v>563</v>
      </c>
      <c r="J276" s="11">
        <v>497</v>
      </c>
      <c r="K276" s="11">
        <v>28</v>
      </c>
      <c r="L276" s="11"/>
      <c r="M276" s="11"/>
      <c r="N276" s="11"/>
      <c r="O276" s="11">
        <v>1</v>
      </c>
      <c r="P276" s="11">
        <v>0</v>
      </c>
      <c r="Q276" s="11">
        <f t="shared" si="12"/>
        <v>1089</v>
      </c>
      <c r="R276" s="12">
        <f t="shared" si="13"/>
        <v>0.95193929173693081</v>
      </c>
      <c r="S276" s="12">
        <f t="shared" si="14"/>
        <v>0.91736930860033727</v>
      </c>
    </row>
    <row r="277" spans="1:19" x14ac:dyDescent="0.25">
      <c r="A277" s="10">
        <v>1379</v>
      </c>
      <c r="B277" s="10" t="s">
        <v>277</v>
      </c>
      <c r="C277" s="10">
        <v>52203</v>
      </c>
      <c r="D277" s="10" t="s">
        <v>171</v>
      </c>
      <c r="E277" s="10" t="s">
        <v>199</v>
      </c>
      <c r="F277" s="10" t="s">
        <v>22</v>
      </c>
      <c r="G277" s="11">
        <v>501</v>
      </c>
      <c r="H277" s="11">
        <v>161</v>
      </c>
      <c r="I277" s="11">
        <v>137</v>
      </c>
      <c r="J277" s="11">
        <v>4</v>
      </c>
      <c r="K277" s="11">
        <v>0</v>
      </c>
      <c r="L277" s="11"/>
      <c r="M277" s="11"/>
      <c r="N277" s="11"/>
      <c r="O277" s="11">
        <v>0</v>
      </c>
      <c r="P277" s="11">
        <v>0</v>
      </c>
      <c r="Q277" s="11">
        <f t="shared" si="12"/>
        <v>141</v>
      </c>
      <c r="R277" s="12">
        <f t="shared" si="13"/>
        <v>0.32135728542914171</v>
      </c>
      <c r="S277" s="12">
        <f t="shared" si="14"/>
        <v>0.28143712574850299</v>
      </c>
    </row>
    <row r="278" spans="1:19" x14ac:dyDescent="0.25">
      <c r="A278" s="10">
        <v>1379</v>
      </c>
      <c r="B278" s="10" t="s">
        <v>277</v>
      </c>
      <c r="C278" s="10">
        <v>52693</v>
      </c>
      <c r="D278" s="10" t="s">
        <v>171</v>
      </c>
      <c r="E278" s="10" t="s">
        <v>39</v>
      </c>
      <c r="F278" s="10" t="s">
        <v>22</v>
      </c>
      <c r="G278" s="11">
        <v>1307</v>
      </c>
      <c r="H278" s="11">
        <v>654</v>
      </c>
      <c r="I278" s="11">
        <v>437</v>
      </c>
      <c r="J278" s="11">
        <v>83</v>
      </c>
      <c r="K278" s="11">
        <v>5</v>
      </c>
      <c r="L278" s="11"/>
      <c r="M278" s="11"/>
      <c r="N278" s="11"/>
      <c r="O278" s="11">
        <v>0</v>
      </c>
      <c r="P278" s="11">
        <v>0</v>
      </c>
      <c r="Q278" s="11">
        <f t="shared" si="12"/>
        <v>525</v>
      </c>
      <c r="R278" s="12">
        <f t="shared" si="13"/>
        <v>0.50038255547054322</v>
      </c>
      <c r="S278" s="12">
        <f t="shared" si="14"/>
        <v>0.40168324407039019</v>
      </c>
    </row>
    <row r="279" spans="1:19" x14ac:dyDescent="0.25">
      <c r="A279" s="10">
        <v>1379</v>
      </c>
      <c r="B279" s="10" t="s">
        <v>277</v>
      </c>
      <c r="C279" s="10">
        <v>68051</v>
      </c>
      <c r="D279" s="10" t="s">
        <v>49</v>
      </c>
      <c r="E279" s="10" t="s">
        <v>306</v>
      </c>
      <c r="F279" s="10" t="s">
        <v>22</v>
      </c>
      <c r="G279" s="11">
        <v>882</v>
      </c>
      <c r="H279" s="11">
        <v>878</v>
      </c>
      <c r="I279" s="11">
        <v>298</v>
      </c>
      <c r="J279" s="11">
        <v>541</v>
      </c>
      <c r="K279" s="11">
        <v>9</v>
      </c>
      <c r="L279" s="11"/>
      <c r="M279" s="11"/>
      <c r="N279" s="11"/>
      <c r="O279" s="11">
        <v>6</v>
      </c>
      <c r="P279" s="11">
        <v>0</v>
      </c>
      <c r="Q279" s="11">
        <f t="shared" si="12"/>
        <v>854</v>
      </c>
      <c r="R279" s="12">
        <f t="shared" si="13"/>
        <v>0.99546485260770978</v>
      </c>
      <c r="S279" s="12">
        <f t="shared" si="14"/>
        <v>0.96145124716553287</v>
      </c>
    </row>
    <row r="280" spans="1:19" x14ac:dyDescent="0.25">
      <c r="A280" s="10">
        <v>1379</v>
      </c>
      <c r="B280" s="10" t="s">
        <v>277</v>
      </c>
      <c r="C280" s="10">
        <v>68092</v>
      </c>
      <c r="D280" s="10" t="s">
        <v>49</v>
      </c>
      <c r="E280" s="10" t="s">
        <v>267</v>
      </c>
      <c r="F280" s="10" t="s">
        <v>22</v>
      </c>
      <c r="G280" s="11">
        <v>840</v>
      </c>
      <c r="H280" s="11">
        <v>171</v>
      </c>
      <c r="I280" s="11">
        <v>71</v>
      </c>
      <c r="J280" s="11">
        <v>3</v>
      </c>
      <c r="K280" s="11">
        <v>0</v>
      </c>
      <c r="L280" s="11"/>
      <c r="M280" s="11"/>
      <c r="N280" s="11"/>
      <c r="O280" s="11">
        <v>0</v>
      </c>
      <c r="P280" s="11">
        <v>0</v>
      </c>
      <c r="Q280" s="11">
        <f t="shared" si="12"/>
        <v>74</v>
      </c>
      <c r="R280" s="12">
        <f t="shared" si="13"/>
        <v>0.20357142857142857</v>
      </c>
      <c r="S280" s="12">
        <f t="shared" si="14"/>
        <v>8.8095238095238101E-2</v>
      </c>
    </row>
    <row r="281" spans="1:19" x14ac:dyDescent="0.25">
      <c r="A281" s="10">
        <v>1379</v>
      </c>
      <c r="B281" s="10" t="s">
        <v>277</v>
      </c>
      <c r="C281" s="10">
        <v>68121</v>
      </c>
      <c r="D281" s="10" t="s">
        <v>49</v>
      </c>
      <c r="E281" s="10" t="s">
        <v>307</v>
      </c>
      <c r="F281" s="10" t="s">
        <v>22</v>
      </c>
      <c r="G281" s="11">
        <v>116</v>
      </c>
      <c r="H281" s="11">
        <v>115</v>
      </c>
      <c r="I281" s="11">
        <v>100</v>
      </c>
      <c r="J281" s="11">
        <v>0</v>
      </c>
      <c r="K281" s="11">
        <v>3</v>
      </c>
      <c r="L281" s="11"/>
      <c r="M281" s="11"/>
      <c r="N281" s="11"/>
      <c r="O281" s="11">
        <v>1</v>
      </c>
      <c r="P281" s="11">
        <v>0</v>
      </c>
      <c r="Q281" s="11">
        <f t="shared" si="12"/>
        <v>104</v>
      </c>
      <c r="R281" s="12">
        <f t="shared" si="13"/>
        <v>0.99137931034482762</v>
      </c>
      <c r="S281" s="12">
        <f t="shared" si="14"/>
        <v>0.88793103448275867</v>
      </c>
    </row>
    <row r="282" spans="1:19" x14ac:dyDescent="0.25">
      <c r="A282" s="10">
        <v>1379</v>
      </c>
      <c r="B282" s="10" t="s">
        <v>277</v>
      </c>
      <c r="C282" s="10">
        <v>68147</v>
      </c>
      <c r="D282" s="10" t="s">
        <v>49</v>
      </c>
      <c r="E282" s="10" t="s">
        <v>308</v>
      </c>
      <c r="F282" s="10" t="s">
        <v>22</v>
      </c>
      <c r="G282" s="11">
        <v>1571</v>
      </c>
      <c r="H282" s="11">
        <v>1330</v>
      </c>
      <c r="I282" s="11">
        <v>536</v>
      </c>
      <c r="J282" s="11">
        <v>745</v>
      </c>
      <c r="K282" s="11">
        <v>1</v>
      </c>
      <c r="L282" s="11"/>
      <c r="M282" s="11"/>
      <c r="N282" s="11"/>
      <c r="O282" s="11">
        <v>11</v>
      </c>
      <c r="P282" s="11">
        <v>0</v>
      </c>
      <c r="Q282" s="11">
        <f t="shared" si="12"/>
        <v>1293</v>
      </c>
      <c r="R282" s="12">
        <f t="shared" si="13"/>
        <v>0.84659452577975813</v>
      </c>
      <c r="S282" s="12">
        <f t="shared" si="14"/>
        <v>0.81604073838319546</v>
      </c>
    </row>
    <row r="283" spans="1:19" x14ac:dyDescent="0.25">
      <c r="A283" s="10">
        <v>1379</v>
      </c>
      <c r="B283" s="10" t="s">
        <v>277</v>
      </c>
      <c r="C283" s="10">
        <v>68176</v>
      </c>
      <c r="D283" s="10" t="s">
        <v>49</v>
      </c>
      <c r="E283" s="10" t="s">
        <v>299</v>
      </c>
      <c r="F283" s="10" t="s">
        <v>22</v>
      </c>
      <c r="G283" s="11">
        <v>392</v>
      </c>
      <c r="H283" s="11">
        <v>392</v>
      </c>
      <c r="I283" s="11">
        <v>149</v>
      </c>
      <c r="J283" s="11">
        <v>217</v>
      </c>
      <c r="K283" s="11">
        <v>0</v>
      </c>
      <c r="L283" s="11"/>
      <c r="M283" s="11"/>
      <c r="N283" s="11"/>
      <c r="O283" s="11">
        <v>1</v>
      </c>
      <c r="P283" s="11">
        <v>0</v>
      </c>
      <c r="Q283" s="11">
        <f t="shared" si="12"/>
        <v>367</v>
      </c>
      <c r="R283" s="12">
        <f t="shared" si="13"/>
        <v>1</v>
      </c>
      <c r="S283" s="12">
        <f t="shared" si="14"/>
        <v>0.93367346938775508</v>
      </c>
    </row>
    <row r="284" spans="1:19" x14ac:dyDescent="0.25">
      <c r="A284" s="10">
        <v>1379</v>
      </c>
      <c r="B284" s="10" t="s">
        <v>277</v>
      </c>
      <c r="C284" s="10">
        <v>68190</v>
      </c>
      <c r="D284" s="10" t="s">
        <v>49</v>
      </c>
      <c r="E284" s="10" t="s">
        <v>309</v>
      </c>
      <c r="F284" s="10" t="s">
        <v>22</v>
      </c>
      <c r="G284" s="11">
        <v>5578</v>
      </c>
      <c r="H284" s="11">
        <v>5578</v>
      </c>
      <c r="I284" s="11">
        <v>2657</v>
      </c>
      <c r="J284" s="11">
        <v>2417</v>
      </c>
      <c r="K284" s="11">
        <v>424</v>
      </c>
      <c r="L284" s="11"/>
      <c r="M284" s="11"/>
      <c r="N284" s="11"/>
      <c r="O284" s="11">
        <v>16</v>
      </c>
      <c r="P284" s="11">
        <v>0</v>
      </c>
      <c r="Q284" s="11">
        <f t="shared" si="12"/>
        <v>5514</v>
      </c>
      <c r="R284" s="12">
        <f t="shared" si="13"/>
        <v>1</v>
      </c>
      <c r="S284" s="12">
        <f t="shared" si="14"/>
        <v>0.98565794191466471</v>
      </c>
    </row>
    <row r="285" spans="1:19" x14ac:dyDescent="0.25">
      <c r="A285" s="10">
        <v>1379</v>
      </c>
      <c r="B285" s="10" t="s">
        <v>277</v>
      </c>
      <c r="C285" s="10">
        <v>68190</v>
      </c>
      <c r="D285" s="10" t="s">
        <v>49</v>
      </c>
      <c r="E285" s="10" t="s">
        <v>309</v>
      </c>
      <c r="F285" s="10" t="s">
        <v>22</v>
      </c>
      <c r="G285" s="11">
        <v>2139</v>
      </c>
      <c r="H285" s="11">
        <v>293</v>
      </c>
      <c r="I285" s="11">
        <v>283</v>
      </c>
      <c r="J285" s="11">
        <v>2</v>
      </c>
      <c r="K285" s="11">
        <v>0</v>
      </c>
      <c r="L285" s="11"/>
      <c r="M285" s="11"/>
      <c r="N285" s="11"/>
      <c r="O285" s="11">
        <v>0</v>
      </c>
      <c r="P285" s="11">
        <v>0</v>
      </c>
      <c r="Q285" s="11">
        <f t="shared" si="12"/>
        <v>285</v>
      </c>
      <c r="R285" s="12">
        <f t="shared" si="13"/>
        <v>0.13697989714820008</v>
      </c>
      <c r="S285" s="12">
        <f t="shared" si="14"/>
        <v>0.13323983169705469</v>
      </c>
    </row>
    <row r="286" spans="1:19" x14ac:dyDescent="0.25">
      <c r="A286" s="10">
        <v>1379</v>
      </c>
      <c r="B286" s="10" t="s">
        <v>277</v>
      </c>
      <c r="C286" s="10">
        <v>68190</v>
      </c>
      <c r="D286" s="10" t="s">
        <v>49</v>
      </c>
      <c r="E286" s="10" t="s">
        <v>309</v>
      </c>
      <c r="F286" s="10" t="s">
        <v>22</v>
      </c>
      <c r="G286" s="11">
        <v>2139</v>
      </c>
      <c r="H286" s="11">
        <v>385</v>
      </c>
      <c r="I286" s="11">
        <v>375</v>
      </c>
      <c r="J286" s="11">
        <v>3</v>
      </c>
      <c r="K286" s="11">
        <v>0</v>
      </c>
      <c r="L286" s="11"/>
      <c r="M286" s="11"/>
      <c r="N286" s="11"/>
      <c r="O286" s="11">
        <v>0</v>
      </c>
      <c r="P286" s="11">
        <v>0</v>
      </c>
      <c r="Q286" s="11">
        <f t="shared" si="12"/>
        <v>378</v>
      </c>
      <c r="R286" s="12">
        <f t="shared" si="13"/>
        <v>0.17999064983637214</v>
      </c>
      <c r="S286" s="12">
        <f t="shared" si="14"/>
        <v>0.17671809256661991</v>
      </c>
    </row>
    <row r="287" spans="1:19" x14ac:dyDescent="0.25">
      <c r="A287" s="10">
        <v>1379</v>
      </c>
      <c r="B287" s="10" t="s">
        <v>277</v>
      </c>
      <c r="C287" s="10">
        <v>68209</v>
      </c>
      <c r="D287" s="10" t="s">
        <v>49</v>
      </c>
      <c r="E287" s="10" t="s">
        <v>310</v>
      </c>
      <c r="F287" s="10" t="s">
        <v>22</v>
      </c>
      <c r="G287" s="11">
        <v>312</v>
      </c>
      <c r="H287" s="11">
        <v>219</v>
      </c>
      <c r="I287" s="11">
        <v>38</v>
      </c>
      <c r="J287" s="11">
        <v>161</v>
      </c>
      <c r="K287" s="11">
        <v>1</v>
      </c>
      <c r="L287" s="11"/>
      <c r="M287" s="11"/>
      <c r="N287" s="11"/>
      <c r="O287" s="11">
        <v>2</v>
      </c>
      <c r="P287" s="11">
        <v>0</v>
      </c>
      <c r="Q287" s="11">
        <f t="shared" si="12"/>
        <v>202</v>
      </c>
      <c r="R287" s="12">
        <f t="shared" si="13"/>
        <v>0.70192307692307687</v>
      </c>
      <c r="S287" s="12">
        <f t="shared" si="14"/>
        <v>0.64102564102564108</v>
      </c>
    </row>
    <row r="288" spans="1:19" x14ac:dyDescent="0.25">
      <c r="A288" s="10">
        <v>1379</v>
      </c>
      <c r="B288" s="10" t="s">
        <v>277</v>
      </c>
      <c r="C288" s="10">
        <v>68211</v>
      </c>
      <c r="D288" s="10" t="s">
        <v>49</v>
      </c>
      <c r="E288" s="10" t="s">
        <v>311</v>
      </c>
      <c r="F288" s="10" t="s">
        <v>22</v>
      </c>
      <c r="G288" s="11">
        <v>1125</v>
      </c>
      <c r="H288" s="11">
        <v>1047</v>
      </c>
      <c r="I288" s="11">
        <v>131</v>
      </c>
      <c r="J288" s="11">
        <v>819</v>
      </c>
      <c r="K288" s="11">
        <v>3</v>
      </c>
      <c r="L288" s="11"/>
      <c r="M288" s="11"/>
      <c r="N288" s="11"/>
      <c r="O288" s="11">
        <v>3</v>
      </c>
      <c r="P288" s="11">
        <v>0</v>
      </c>
      <c r="Q288" s="11">
        <f t="shared" si="12"/>
        <v>956</v>
      </c>
      <c r="R288" s="12">
        <f t="shared" si="13"/>
        <v>0.93066666666666664</v>
      </c>
      <c r="S288" s="12">
        <f t="shared" si="14"/>
        <v>0.84711111111111115</v>
      </c>
    </row>
    <row r="289" spans="1:19" x14ac:dyDescent="0.25">
      <c r="A289" s="10">
        <v>1379</v>
      </c>
      <c r="B289" s="10" t="s">
        <v>277</v>
      </c>
      <c r="C289" s="10">
        <v>68217</v>
      </c>
      <c r="D289" s="10" t="s">
        <v>49</v>
      </c>
      <c r="E289" s="10" t="s">
        <v>312</v>
      </c>
      <c r="F289" s="10" t="s">
        <v>22</v>
      </c>
      <c r="G289" s="11">
        <v>495</v>
      </c>
      <c r="H289" s="11">
        <v>454</v>
      </c>
      <c r="I289" s="11">
        <v>92</v>
      </c>
      <c r="J289" s="11">
        <v>337</v>
      </c>
      <c r="K289" s="11">
        <v>4</v>
      </c>
      <c r="L289" s="11"/>
      <c r="M289" s="11"/>
      <c r="N289" s="11"/>
      <c r="O289" s="11">
        <v>0</v>
      </c>
      <c r="P289" s="11">
        <v>0</v>
      </c>
      <c r="Q289" s="11">
        <f t="shared" si="12"/>
        <v>433</v>
      </c>
      <c r="R289" s="12">
        <f t="shared" si="13"/>
        <v>0.91717171717171719</v>
      </c>
      <c r="S289" s="12">
        <f t="shared" si="14"/>
        <v>0.87474747474747472</v>
      </c>
    </row>
    <row r="290" spans="1:19" x14ac:dyDescent="0.25">
      <c r="A290" s="10">
        <v>1379</v>
      </c>
      <c r="B290" s="10" t="s">
        <v>277</v>
      </c>
      <c r="C290" s="10">
        <v>68245</v>
      </c>
      <c r="D290" s="10" t="s">
        <v>49</v>
      </c>
      <c r="E290" s="10" t="s">
        <v>313</v>
      </c>
      <c r="F290" s="10" t="s">
        <v>22</v>
      </c>
      <c r="G290" s="11">
        <v>231</v>
      </c>
      <c r="H290" s="11">
        <v>203</v>
      </c>
      <c r="I290" s="11">
        <v>41</v>
      </c>
      <c r="J290" s="11">
        <v>128</v>
      </c>
      <c r="K290" s="11">
        <v>0</v>
      </c>
      <c r="L290" s="11"/>
      <c r="M290" s="11"/>
      <c r="N290" s="11"/>
      <c r="O290" s="11">
        <v>0</v>
      </c>
      <c r="P290" s="11">
        <v>0</v>
      </c>
      <c r="Q290" s="11">
        <f t="shared" si="12"/>
        <v>169</v>
      </c>
      <c r="R290" s="12">
        <f t="shared" si="13"/>
        <v>0.87878787878787878</v>
      </c>
      <c r="S290" s="12">
        <f t="shared" si="14"/>
        <v>0.73160173160173159</v>
      </c>
    </row>
    <row r="291" spans="1:19" x14ac:dyDescent="0.25">
      <c r="A291" s="10">
        <v>1379</v>
      </c>
      <c r="B291" s="10" t="s">
        <v>277</v>
      </c>
      <c r="C291" s="10">
        <v>68264</v>
      </c>
      <c r="D291" s="10" t="s">
        <v>49</v>
      </c>
      <c r="E291" s="10" t="s">
        <v>314</v>
      </c>
      <c r="F291" s="10" t="s">
        <v>22</v>
      </c>
      <c r="G291" s="11">
        <v>321</v>
      </c>
      <c r="H291" s="11">
        <v>267</v>
      </c>
      <c r="I291" s="11">
        <v>116</v>
      </c>
      <c r="J291" s="11">
        <v>133</v>
      </c>
      <c r="K291" s="11">
        <v>1</v>
      </c>
      <c r="L291" s="11"/>
      <c r="M291" s="11"/>
      <c r="N291" s="11"/>
      <c r="O291" s="11">
        <v>0</v>
      </c>
      <c r="P291" s="11">
        <v>0</v>
      </c>
      <c r="Q291" s="11">
        <f t="shared" si="12"/>
        <v>250</v>
      </c>
      <c r="R291" s="12">
        <f t="shared" si="13"/>
        <v>0.83177570093457942</v>
      </c>
      <c r="S291" s="12">
        <f t="shared" si="14"/>
        <v>0.77881619937694702</v>
      </c>
    </row>
    <row r="292" spans="1:19" x14ac:dyDescent="0.25">
      <c r="A292" s="10">
        <v>1379</v>
      </c>
      <c r="B292" s="10" t="s">
        <v>277</v>
      </c>
      <c r="C292" s="10">
        <v>68266</v>
      </c>
      <c r="D292" s="10" t="s">
        <v>49</v>
      </c>
      <c r="E292" s="10" t="s">
        <v>315</v>
      </c>
      <c r="F292" s="10" t="s">
        <v>22</v>
      </c>
      <c r="G292" s="11">
        <v>399</v>
      </c>
      <c r="H292" s="11">
        <v>300</v>
      </c>
      <c r="I292" s="11">
        <v>51</v>
      </c>
      <c r="J292" s="11">
        <v>216</v>
      </c>
      <c r="K292" s="11">
        <v>7</v>
      </c>
      <c r="L292" s="11"/>
      <c r="M292" s="11"/>
      <c r="N292" s="11"/>
      <c r="O292" s="11">
        <v>1</v>
      </c>
      <c r="P292" s="11">
        <v>0</v>
      </c>
      <c r="Q292" s="11">
        <f t="shared" si="12"/>
        <v>275</v>
      </c>
      <c r="R292" s="12">
        <f t="shared" si="13"/>
        <v>0.75187969924812026</v>
      </c>
      <c r="S292" s="12">
        <f t="shared" si="14"/>
        <v>0.68671679197994984</v>
      </c>
    </row>
    <row r="293" spans="1:19" x14ac:dyDescent="0.25">
      <c r="A293" s="10">
        <v>1379</v>
      </c>
      <c r="B293" s="10" t="s">
        <v>277</v>
      </c>
      <c r="C293" s="10">
        <v>68318</v>
      </c>
      <c r="D293" s="10" t="s">
        <v>49</v>
      </c>
      <c r="E293" s="10" t="s">
        <v>316</v>
      </c>
      <c r="F293" s="10" t="s">
        <v>22</v>
      </c>
      <c r="G293" s="11">
        <v>903</v>
      </c>
      <c r="H293" s="11">
        <v>567</v>
      </c>
      <c r="I293" s="11">
        <v>72</v>
      </c>
      <c r="J293" s="11">
        <v>457</v>
      </c>
      <c r="K293" s="11">
        <v>0</v>
      </c>
      <c r="L293" s="11"/>
      <c r="M293" s="11"/>
      <c r="N293" s="11"/>
      <c r="O293" s="11">
        <v>2</v>
      </c>
      <c r="P293" s="11">
        <v>0</v>
      </c>
      <c r="Q293" s="11">
        <f t="shared" si="12"/>
        <v>531</v>
      </c>
      <c r="R293" s="12">
        <f t="shared" si="13"/>
        <v>0.62790697674418605</v>
      </c>
      <c r="S293" s="12">
        <f t="shared" si="14"/>
        <v>0.58582502768549283</v>
      </c>
    </row>
    <row r="294" spans="1:19" x14ac:dyDescent="0.25">
      <c r="A294" s="10">
        <v>1379</v>
      </c>
      <c r="B294" s="10" t="s">
        <v>277</v>
      </c>
      <c r="C294" s="10">
        <v>68320</v>
      </c>
      <c r="D294" s="10" t="s">
        <v>49</v>
      </c>
      <c r="E294" s="10" t="s">
        <v>317</v>
      </c>
      <c r="F294" s="10" t="s">
        <v>22</v>
      </c>
      <c r="G294" s="11">
        <v>828</v>
      </c>
      <c r="H294" s="11">
        <v>708</v>
      </c>
      <c r="I294" s="11">
        <v>249</v>
      </c>
      <c r="J294" s="11">
        <v>425</v>
      </c>
      <c r="K294" s="11">
        <v>7</v>
      </c>
      <c r="L294" s="11"/>
      <c r="M294" s="11"/>
      <c r="N294" s="11"/>
      <c r="O294" s="11">
        <v>4</v>
      </c>
      <c r="P294" s="11">
        <v>0</v>
      </c>
      <c r="Q294" s="11">
        <f t="shared" si="12"/>
        <v>685</v>
      </c>
      <c r="R294" s="12">
        <f t="shared" si="13"/>
        <v>0.85507246376811596</v>
      </c>
      <c r="S294" s="12">
        <f t="shared" si="14"/>
        <v>0.82246376811594202</v>
      </c>
    </row>
    <row r="295" spans="1:19" x14ac:dyDescent="0.25">
      <c r="A295" s="10">
        <v>1379</v>
      </c>
      <c r="B295" s="10" t="s">
        <v>277</v>
      </c>
      <c r="C295" s="10">
        <v>68344</v>
      </c>
      <c r="D295" s="10" t="s">
        <v>49</v>
      </c>
      <c r="E295" s="10" t="s">
        <v>318</v>
      </c>
      <c r="F295" s="10" t="s">
        <v>22</v>
      </c>
      <c r="G295" s="11">
        <v>273</v>
      </c>
      <c r="H295" s="11">
        <v>253</v>
      </c>
      <c r="I295" s="11">
        <v>236</v>
      </c>
      <c r="J295" s="11">
        <v>6</v>
      </c>
      <c r="K295" s="11">
        <v>0</v>
      </c>
      <c r="L295" s="11"/>
      <c r="M295" s="11"/>
      <c r="N295" s="11"/>
      <c r="O295" s="11">
        <v>0</v>
      </c>
      <c r="P295" s="11">
        <v>0</v>
      </c>
      <c r="Q295" s="11">
        <f t="shared" si="12"/>
        <v>242</v>
      </c>
      <c r="R295" s="12">
        <f t="shared" si="13"/>
        <v>0.92673992673992678</v>
      </c>
      <c r="S295" s="12">
        <f t="shared" si="14"/>
        <v>0.88644688644688641</v>
      </c>
    </row>
    <row r="296" spans="1:19" x14ac:dyDescent="0.25">
      <c r="A296" s="10">
        <v>1379</v>
      </c>
      <c r="B296" s="10" t="s">
        <v>277</v>
      </c>
      <c r="C296" s="10">
        <v>68385</v>
      </c>
      <c r="D296" s="10" t="s">
        <v>49</v>
      </c>
      <c r="E296" s="10" t="s">
        <v>319</v>
      </c>
      <c r="F296" s="10" t="s">
        <v>22</v>
      </c>
      <c r="G296" s="11">
        <v>1890</v>
      </c>
      <c r="H296" s="11">
        <v>1644</v>
      </c>
      <c r="I296" s="11">
        <v>1251</v>
      </c>
      <c r="J296" s="11">
        <v>292</v>
      </c>
      <c r="K296" s="11">
        <v>9</v>
      </c>
      <c r="L296" s="11"/>
      <c r="M296" s="11"/>
      <c r="N296" s="11"/>
      <c r="O296" s="11">
        <v>3</v>
      </c>
      <c r="P296" s="11">
        <v>0</v>
      </c>
      <c r="Q296" s="11">
        <f t="shared" si="12"/>
        <v>1555</v>
      </c>
      <c r="R296" s="12">
        <f t="shared" si="13"/>
        <v>0.86984126984126986</v>
      </c>
      <c r="S296" s="12">
        <f t="shared" si="14"/>
        <v>0.82116402116402121</v>
      </c>
    </row>
    <row r="297" spans="1:19" x14ac:dyDescent="0.25">
      <c r="A297" s="10">
        <v>1379</v>
      </c>
      <c r="B297" s="10" t="s">
        <v>277</v>
      </c>
      <c r="C297" s="10">
        <v>68418</v>
      </c>
      <c r="D297" s="10" t="s">
        <v>49</v>
      </c>
      <c r="E297" s="10" t="s">
        <v>52</v>
      </c>
      <c r="F297" s="10" t="s">
        <v>22</v>
      </c>
      <c r="G297" s="11">
        <v>595</v>
      </c>
      <c r="H297" s="11">
        <v>588</v>
      </c>
      <c r="I297" s="11">
        <v>214</v>
      </c>
      <c r="J297" s="11">
        <v>344</v>
      </c>
      <c r="K297" s="11">
        <v>6</v>
      </c>
      <c r="L297" s="11"/>
      <c r="M297" s="11"/>
      <c r="N297" s="11"/>
      <c r="O297" s="11">
        <v>2</v>
      </c>
      <c r="P297" s="11">
        <v>0</v>
      </c>
      <c r="Q297" s="11">
        <f t="shared" si="12"/>
        <v>566</v>
      </c>
      <c r="R297" s="12">
        <f t="shared" si="13"/>
        <v>0.9882352941176471</v>
      </c>
      <c r="S297" s="12">
        <f t="shared" si="14"/>
        <v>0.94789915966386551</v>
      </c>
    </row>
    <row r="298" spans="1:19" x14ac:dyDescent="0.25">
      <c r="A298" s="10">
        <v>1379</v>
      </c>
      <c r="B298" s="10" t="s">
        <v>277</v>
      </c>
      <c r="C298" s="10">
        <v>68464</v>
      </c>
      <c r="D298" s="10" t="s">
        <v>49</v>
      </c>
      <c r="E298" s="10" t="s">
        <v>53</v>
      </c>
      <c r="F298" s="10" t="s">
        <v>22</v>
      </c>
      <c r="G298" s="11">
        <v>1766</v>
      </c>
      <c r="H298" s="11">
        <v>1533</v>
      </c>
      <c r="I298" s="11">
        <v>555</v>
      </c>
      <c r="J298" s="11">
        <v>780</v>
      </c>
      <c r="K298" s="11">
        <v>95</v>
      </c>
      <c r="L298" s="11"/>
      <c r="M298" s="11"/>
      <c r="N298" s="11"/>
      <c r="O298" s="11">
        <v>9</v>
      </c>
      <c r="P298" s="11">
        <v>0</v>
      </c>
      <c r="Q298" s="11">
        <f t="shared" si="12"/>
        <v>1439</v>
      </c>
      <c r="R298" s="12">
        <f t="shared" si="13"/>
        <v>0.86806342015855043</v>
      </c>
      <c r="S298" s="12">
        <f t="shared" si="14"/>
        <v>0.80973952434881091</v>
      </c>
    </row>
    <row r="299" spans="1:19" x14ac:dyDescent="0.25">
      <c r="A299" s="10">
        <v>1379</v>
      </c>
      <c r="B299" s="10" t="s">
        <v>277</v>
      </c>
      <c r="C299" s="10">
        <v>68498</v>
      </c>
      <c r="D299" s="10" t="s">
        <v>49</v>
      </c>
      <c r="E299" s="10" t="s">
        <v>320</v>
      </c>
      <c r="F299" s="10" t="s">
        <v>22</v>
      </c>
      <c r="G299" s="11">
        <v>390</v>
      </c>
      <c r="H299" s="11">
        <v>390</v>
      </c>
      <c r="I299" s="11">
        <v>108</v>
      </c>
      <c r="J299" s="11">
        <v>269</v>
      </c>
      <c r="K299" s="11">
        <v>0</v>
      </c>
      <c r="L299" s="11"/>
      <c r="M299" s="11"/>
      <c r="N299" s="11"/>
      <c r="O299" s="11">
        <v>1</v>
      </c>
      <c r="P299" s="11">
        <v>0</v>
      </c>
      <c r="Q299" s="11">
        <f t="shared" si="12"/>
        <v>378</v>
      </c>
      <c r="R299" s="12">
        <f t="shared" si="13"/>
        <v>1</v>
      </c>
      <c r="S299" s="12">
        <f t="shared" si="14"/>
        <v>0.96666666666666667</v>
      </c>
    </row>
    <row r="300" spans="1:19" x14ac:dyDescent="0.25">
      <c r="A300" s="10">
        <v>1379</v>
      </c>
      <c r="B300" s="10" t="s">
        <v>277</v>
      </c>
      <c r="C300" s="10">
        <v>68500</v>
      </c>
      <c r="D300" s="10" t="s">
        <v>49</v>
      </c>
      <c r="E300" s="10" t="s">
        <v>321</v>
      </c>
      <c r="F300" s="10" t="s">
        <v>22</v>
      </c>
      <c r="G300" s="11">
        <v>1888</v>
      </c>
      <c r="H300" s="11">
        <v>1888</v>
      </c>
      <c r="I300" s="11">
        <v>301</v>
      </c>
      <c r="J300" s="11">
        <v>1198</v>
      </c>
      <c r="K300" s="11">
        <v>305</v>
      </c>
      <c r="L300" s="11"/>
      <c r="M300" s="11"/>
      <c r="N300" s="11"/>
      <c r="O300" s="11">
        <v>12</v>
      </c>
      <c r="P300" s="11">
        <v>0</v>
      </c>
      <c r="Q300" s="11">
        <f t="shared" si="12"/>
        <v>1816</v>
      </c>
      <c r="R300" s="12">
        <f t="shared" si="13"/>
        <v>1</v>
      </c>
      <c r="S300" s="12">
        <f t="shared" si="14"/>
        <v>0.95550847457627119</v>
      </c>
    </row>
    <row r="301" spans="1:19" x14ac:dyDescent="0.25">
      <c r="A301" s="10">
        <v>1379</v>
      </c>
      <c r="B301" s="10" t="s">
        <v>277</v>
      </c>
      <c r="C301" s="10">
        <v>68522</v>
      </c>
      <c r="D301" s="10" t="s">
        <v>49</v>
      </c>
      <c r="E301" s="10" t="s">
        <v>322</v>
      </c>
      <c r="F301" s="10" t="s">
        <v>22</v>
      </c>
      <c r="G301" s="11">
        <v>241</v>
      </c>
      <c r="H301" s="11">
        <v>235</v>
      </c>
      <c r="I301" s="11">
        <v>223</v>
      </c>
      <c r="J301" s="11">
        <v>1</v>
      </c>
      <c r="K301" s="11">
        <v>1</v>
      </c>
      <c r="L301" s="11"/>
      <c r="M301" s="11"/>
      <c r="N301" s="11"/>
      <c r="O301" s="11">
        <v>0</v>
      </c>
      <c r="P301" s="11">
        <v>0</v>
      </c>
      <c r="Q301" s="11">
        <f t="shared" si="12"/>
        <v>225</v>
      </c>
      <c r="R301" s="12">
        <f t="shared" si="13"/>
        <v>0.975103734439834</v>
      </c>
      <c r="S301" s="12">
        <f t="shared" si="14"/>
        <v>0.93360995850622408</v>
      </c>
    </row>
    <row r="302" spans="1:19" x14ac:dyDescent="0.25">
      <c r="A302" s="10">
        <v>1379</v>
      </c>
      <c r="B302" s="10" t="s">
        <v>277</v>
      </c>
      <c r="C302" s="10">
        <v>68669</v>
      </c>
      <c r="D302" s="10" t="s">
        <v>49</v>
      </c>
      <c r="E302" s="10" t="s">
        <v>323</v>
      </c>
      <c r="F302" s="10" t="s">
        <v>22</v>
      </c>
      <c r="G302" s="11">
        <v>1215</v>
      </c>
      <c r="H302" s="11">
        <v>1113</v>
      </c>
      <c r="I302" s="11">
        <v>313</v>
      </c>
      <c r="J302" s="11">
        <v>713</v>
      </c>
      <c r="K302" s="11">
        <v>1</v>
      </c>
      <c r="L302" s="11"/>
      <c r="M302" s="11"/>
      <c r="N302" s="11"/>
      <c r="O302" s="11">
        <v>8</v>
      </c>
      <c r="P302" s="11">
        <v>0</v>
      </c>
      <c r="Q302" s="11">
        <f t="shared" si="12"/>
        <v>1035</v>
      </c>
      <c r="R302" s="12">
        <f t="shared" si="13"/>
        <v>0.91604938271604941</v>
      </c>
      <c r="S302" s="12">
        <f t="shared" si="14"/>
        <v>0.84526748971193411</v>
      </c>
    </row>
    <row r="303" spans="1:19" x14ac:dyDescent="0.25">
      <c r="A303" s="10">
        <v>1379</v>
      </c>
      <c r="B303" s="10" t="s">
        <v>277</v>
      </c>
      <c r="C303" s="10">
        <v>68682</v>
      </c>
      <c r="D303" s="10" t="s">
        <v>49</v>
      </c>
      <c r="E303" s="10" t="s">
        <v>324</v>
      </c>
      <c r="F303" s="10" t="s">
        <v>22</v>
      </c>
      <c r="G303" s="11">
        <v>377</v>
      </c>
      <c r="H303" s="11">
        <v>357</v>
      </c>
      <c r="I303" s="11">
        <v>131</v>
      </c>
      <c r="J303" s="11">
        <v>214</v>
      </c>
      <c r="K303" s="11">
        <v>0</v>
      </c>
      <c r="L303" s="11"/>
      <c r="M303" s="11"/>
      <c r="N303" s="11"/>
      <c r="O303" s="11">
        <v>3</v>
      </c>
      <c r="P303" s="11">
        <v>0</v>
      </c>
      <c r="Q303" s="11">
        <f t="shared" si="12"/>
        <v>348</v>
      </c>
      <c r="R303" s="12">
        <f t="shared" si="13"/>
        <v>0.94694960212201595</v>
      </c>
      <c r="S303" s="12">
        <f t="shared" si="14"/>
        <v>0.91511936339522548</v>
      </c>
    </row>
    <row r="304" spans="1:19" x14ac:dyDescent="0.25">
      <c r="A304" s="10">
        <v>1379</v>
      </c>
      <c r="B304" s="10" t="s">
        <v>277</v>
      </c>
      <c r="C304" s="10">
        <v>68705</v>
      </c>
      <c r="D304" s="10" t="s">
        <v>49</v>
      </c>
      <c r="E304" s="10" t="s">
        <v>325</v>
      </c>
      <c r="F304" s="10" t="s">
        <v>22</v>
      </c>
      <c r="G304" s="11">
        <v>168</v>
      </c>
      <c r="H304" s="11">
        <v>161</v>
      </c>
      <c r="I304" s="11">
        <v>64</v>
      </c>
      <c r="J304" s="11">
        <v>91</v>
      </c>
      <c r="K304" s="11">
        <v>2</v>
      </c>
      <c r="L304" s="11"/>
      <c r="M304" s="11"/>
      <c r="N304" s="11"/>
      <c r="O304" s="11">
        <v>0</v>
      </c>
      <c r="P304" s="11">
        <v>0</v>
      </c>
      <c r="Q304" s="11">
        <f t="shared" si="12"/>
        <v>157</v>
      </c>
      <c r="R304" s="12">
        <f t="shared" si="13"/>
        <v>0.95833333333333337</v>
      </c>
      <c r="S304" s="12">
        <f t="shared" si="14"/>
        <v>0.93452380952380953</v>
      </c>
    </row>
    <row r="305" spans="1:19" x14ac:dyDescent="0.25">
      <c r="A305" s="10">
        <v>1379</v>
      </c>
      <c r="B305" s="10" t="s">
        <v>277</v>
      </c>
      <c r="C305" s="10">
        <v>68720</v>
      </c>
      <c r="D305" s="10" t="s">
        <v>49</v>
      </c>
      <c r="E305" s="10" t="s">
        <v>326</v>
      </c>
      <c r="F305" s="10" t="s">
        <v>22</v>
      </c>
      <c r="G305" s="11">
        <v>1468</v>
      </c>
      <c r="H305" s="11">
        <v>236</v>
      </c>
      <c r="I305" s="11">
        <v>221</v>
      </c>
      <c r="J305" s="11">
        <v>1</v>
      </c>
      <c r="K305" s="11">
        <v>0</v>
      </c>
      <c r="L305" s="11"/>
      <c r="M305" s="11"/>
      <c r="N305" s="11"/>
      <c r="O305" s="11">
        <v>1</v>
      </c>
      <c r="P305" s="11">
        <v>0</v>
      </c>
      <c r="Q305" s="11">
        <f t="shared" si="12"/>
        <v>223</v>
      </c>
      <c r="R305" s="12">
        <f t="shared" si="13"/>
        <v>0.16076294277929154</v>
      </c>
      <c r="S305" s="12">
        <f t="shared" si="14"/>
        <v>0.15122615803814715</v>
      </c>
    </row>
    <row r="306" spans="1:19" x14ac:dyDescent="0.25">
      <c r="A306" s="10">
        <v>1379</v>
      </c>
      <c r="B306" s="10" t="s">
        <v>277</v>
      </c>
      <c r="C306" s="10">
        <v>68720</v>
      </c>
      <c r="D306" s="10" t="s">
        <v>49</v>
      </c>
      <c r="E306" s="10" t="s">
        <v>326</v>
      </c>
      <c r="F306" s="10" t="s">
        <v>22</v>
      </c>
      <c r="G306" s="11">
        <v>474</v>
      </c>
      <c r="H306" s="11">
        <v>282</v>
      </c>
      <c r="I306" s="11">
        <v>48</v>
      </c>
      <c r="J306" s="11">
        <v>226</v>
      </c>
      <c r="K306" s="11">
        <v>0</v>
      </c>
      <c r="L306" s="11"/>
      <c r="M306" s="11"/>
      <c r="N306" s="11"/>
      <c r="O306" s="11">
        <v>0</v>
      </c>
      <c r="P306" s="11">
        <v>0</v>
      </c>
      <c r="Q306" s="11">
        <f t="shared" si="12"/>
        <v>274</v>
      </c>
      <c r="R306" s="12">
        <f t="shared" si="13"/>
        <v>0.59493670886075944</v>
      </c>
      <c r="S306" s="12">
        <f t="shared" si="14"/>
        <v>0.57805907172995785</v>
      </c>
    </row>
    <row r="307" spans="1:19" x14ac:dyDescent="0.25">
      <c r="A307" s="10">
        <v>1379</v>
      </c>
      <c r="B307" s="10" t="s">
        <v>277</v>
      </c>
      <c r="C307" s="10">
        <v>68745</v>
      </c>
      <c r="D307" s="10" t="s">
        <v>49</v>
      </c>
      <c r="E307" s="10" t="s">
        <v>327</v>
      </c>
      <c r="F307" s="10" t="s">
        <v>22</v>
      </c>
      <c r="G307" s="11">
        <v>1098</v>
      </c>
      <c r="H307" s="11">
        <v>1022</v>
      </c>
      <c r="I307" s="11">
        <v>307</v>
      </c>
      <c r="J307" s="11">
        <v>688</v>
      </c>
      <c r="K307" s="11">
        <v>0</v>
      </c>
      <c r="L307" s="11"/>
      <c r="M307" s="11"/>
      <c r="N307" s="11"/>
      <c r="O307" s="11">
        <v>7</v>
      </c>
      <c r="P307" s="11">
        <v>0</v>
      </c>
      <c r="Q307" s="11">
        <f t="shared" si="12"/>
        <v>1002</v>
      </c>
      <c r="R307" s="12">
        <f t="shared" si="13"/>
        <v>0.93078324225865205</v>
      </c>
      <c r="S307" s="12">
        <f t="shared" si="14"/>
        <v>0.90619307832422591</v>
      </c>
    </row>
    <row r="308" spans="1:19" x14ac:dyDescent="0.25">
      <c r="A308" s="10">
        <v>1379</v>
      </c>
      <c r="B308" s="10" t="s">
        <v>277</v>
      </c>
      <c r="C308" s="10">
        <v>68855</v>
      </c>
      <c r="D308" s="10" t="s">
        <v>49</v>
      </c>
      <c r="E308" s="10" t="s">
        <v>328</v>
      </c>
      <c r="F308" s="10" t="s">
        <v>22</v>
      </c>
      <c r="G308" s="11">
        <v>825</v>
      </c>
      <c r="H308" s="11">
        <v>367</v>
      </c>
      <c r="I308" s="11">
        <v>26</v>
      </c>
      <c r="J308" s="11">
        <v>335</v>
      </c>
      <c r="K308" s="11">
        <v>2</v>
      </c>
      <c r="L308" s="11"/>
      <c r="M308" s="11"/>
      <c r="N308" s="11"/>
      <c r="O308" s="11">
        <v>1</v>
      </c>
      <c r="P308" s="11">
        <v>0</v>
      </c>
      <c r="Q308" s="11">
        <f t="shared" si="12"/>
        <v>364</v>
      </c>
      <c r="R308" s="12">
        <f t="shared" si="13"/>
        <v>0.44484848484848483</v>
      </c>
      <c r="S308" s="12">
        <f t="shared" si="14"/>
        <v>0.44</v>
      </c>
    </row>
    <row r="309" spans="1:19" x14ac:dyDescent="0.25">
      <c r="A309" s="10">
        <v>1379</v>
      </c>
      <c r="B309" s="10" t="s">
        <v>277</v>
      </c>
      <c r="C309" s="10">
        <v>70678</v>
      </c>
      <c r="D309" s="10" t="s">
        <v>58</v>
      </c>
      <c r="E309" s="10" t="s">
        <v>329</v>
      </c>
      <c r="F309" s="10" t="s">
        <v>22</v>
      </c>
      <c r="G309" s="11">
        <v>3095</v>
      </c>
      <c r="H309" s="11">
        <v>596</v>
      </c>
      <c r="I309" s="11">
        <v>584</v>
      </c>
      <c r="J309" s="11">
        <v>2</v>
      </c>
      <c r="K309" s="11">
        <v>0</v>
      </c>
      <c r="L309" s="11"/>
      <c r="M309" s="11"/>
      <c r="N309" s="11"/>
      <c r="O309" s="11">
        <v>0</v>
      </c>
      <c r="P309" s="11">
        <v>0</v>
      </c>
      <c r="Q309" s="11">
        <f t="shared" si="12"/>
        <v>586</v>
      </c>
      <c r="R309" s="12">
        <f t="shared" si="13"/>
        <v>0.19256865912762519</v>
      </c>
      <c r="S309" s="12">
        <f t="shared" si="14"/>
        <v>0.18933764135702746</v>
      </c>
    </row>
    <row r="310" spans="1:19" x14ac:dyDescent="0.25">
      <c r="A310" s="10">
        <v>1379</v>
      </c>
      <c r="B310" s="10" t="s">
        <v>277</v>
      </c>
      <c r="C310" s="10">
        <v>73043</v>
      </c>
      <c r="D310" s="10" t="s">
        <v>60</v>
      </c>
      <c r="E310" s="10" t="s">
        <v>330</v>
      </c>
      <c r="F310" s="10" t="s">
        <v>22</v>
      </c>
      <c r="G310" s="11">
        <v>759</v>
      </c>
      <c r="H310" s="11">
        <v>684</v>
      </c>
      <c r="I310" s="11">
        <v>343</v>
      </c>
      <c r="J310" s="11">
        <v>316</v>
      </c>
      <c r="K310" s="11">
        <v>2</v>
      </c>
      <c r="L310" s="11"/>
      <c r="M310" s="11"/>
      <c r="N310" s="11"/>
      <c r="O310" s="11">
        <v>2</v>
      </c>
      <c r="P310" s="11">
        <v>0</v>
      </c>
      <c r="Q310" s="11">
        <f t="shared" si="12"/>
        <v>663</v>
      </c>
      <c r="R310" s="12">
        <f t="shared" si="13"/>
        <v>0.90118577075098816</v>
      </c>
      <c r="S310" s="12">
        <f t="shared" si="14"/>
        <v>0.87088274044795788</v>
      </c>
    </row>
    <row r="311" spans="1:19" x14ac:dyDescent="0.25">
      <c r="A311" s="10">
        <v>1379</v>
      </c>
      <c r="B311" s="10" t="s">
        <v>277</v>
      </c>
      <c r="C311" s="10">
        <v>73067</v>
      </c>
      <c r="D311" s="10" t="s">
        <v>60</v>
      </c>
      <c r="E311" s="10" t="s">
        <v>249</v>
      </c>
      <c r="F311" s="10" t="s">
        <v>22</v>
      </c>
      <c r="G311" s="11">
        <v>2913</v>
      </c>
      <c r="H311" s="11">
        <v>1735</v>
      </c>
      <c r="I311" s="11">
        <v>911</v>
      </c>
      <c r="J311" s="11">
        <v>713</v>
      </c>
      <c r="K311" s="11">
        <v>4</v>
      </c>
      <c r="L311" s="11"/>
      <c r="M311" s="11"/>
      <c r="N311" s="11"/>
      <c r="O311" s="11">
        <v>4</v>
      </c>
      <c r="P311" s="11">
        <v>0</v>
      </c>
      <c r="Q311" s="11">
        <f t="shared" si="12"/>
        <v>1632</v>
      </c>
      <c r="R311" s="12">
        <f t="shared" si="13"/>
        <v>0.59560590456573981</v>
      </c>
      <c r="S311" s="12">
        <f t="shared" si="14"/>
        <v>0.55887401304497086</v>
      </c>
    </row>
    <row r="312" spans="1:19" x14ac:dyDescent="0.25">
      <c r="A312" s="10">
        <v>1379</v>
      </c>
      <c r="B312" s="10" t="s">
        <v>277</v>
      </c>
      <c r="C312" s="10">
        <v>73067</v>
      </c>
      <c r="D312" s="10" t="s">
        <v>60</v>
      </c>
      <c r="E312" s="10" t="s">
        <v>249</v>
      </c>
      <c r="F312" s="10" t="s">
        <v>22</v>
      </c>
      <c r="G312" s="11">
        <v>6693</v>
      </c>
      <c r="H312" s="11">
        <v>381</v>
      </c>
      <c r="I312" s="11">
        <v>273</v>
      </c>
      <c r="J312" s="11">
        <v>76</v>
      </c>
      <c r="K312" s="11">
        <v>1</v>
      </c>
      <c r="L312" s="11"/>
      <c r="M312" s="11"/>
      <c r="N312" s="11"/>
      <c r="O312" s="11">
        <v>0</v>
      </c>
      <c r="P312" s="11">
        <v>0</v>
      </c>
      <c r="Q312" s="11">
        <f t="shared" si="12"/>
        <v>350</v>
      </c>
      <c r="R312" s="12">
        <f t="shared" si="13"/>
        <v>5.6925145674585391E-2</v>
      </c>
      <c r="S312" s="12">
        <f t="shared" si="14"/>
        <v>5.2293440908411773E-2</v>
      </c>
    </row>
    <row r="313" spans="1:19" x14ac:dyDescent="0.25">
      <c r="A313" s="10">
        <v>1379</v>
      </c>
      <c r="B313" s="10" t="s">
        <v>277</v>
      </c>
      <c r="C313" s="10">
        <v>73217</v>
      </c>
      <c r="D313" s="10" t="s">
        <v>60</v>
      </c>
      <c r="E313" s="10" t="s">
        <v>128</v>
      </c>
      <c r="F313" s="10" t="s">
        <v>22</v>
      </c>
      <c r="G313" s="11">
        <v>3571</v>
      </c>
      <c r="H313" s="11">
        <v>3569</v>
      </c>
      <c r="I313" s="11">
        <v>3499</v>
      </c>
      <c r="J313" s="11">
        <v>0</v>
      </c>
      <c r="K313" s="11">
        <v>26</v>
      </c>
      <c r="L313" s="11"/>
      <c r="M313" s="11"/>
      <c r="N313" s="11"/>
      <c r="O313" s="11">
        <v>0</v>
      </c>
      <c r="P313" s="11">
        <v>0</v>
      </c>
      <c r="Q313" s="11">
        <f t="shared" si="12"/>
        <v>3525</v>
      </c>
      <c r="R313" s="12">
        <f t="shared" si="13"/>
        <v>0.99943993279193499</v>
      </c>
      <c r="S313" s="12">
        <f t="shared" si="14"/>
        <v>0.98711845421450573</v>
      </c>
    </row>
    <row r="314" spans="1:19" x14ac:dyDescent="0.25">
      <c r="A314" s="10">
        <v>1379</v>
      </c>
      <c r="B314" s="10" t="s">
        <v>277</v>
      </c>
      <c r="C314" s="10">
        <v>73483</v>
      </c>
      <c r="D314" s="10" t="s">
        <v>60</v>
      </c>
      <c r="E314" s="10" t="s">
        <v>92</v>
      </c>
      <c r="F314" s="10" t="s">
        <v>22</v>
      </c>
      <c r="G314" s="11">
        <v>5214</v>
      </c>
      <c r="H314" s="11">
        <v>970</v>
      </c>
      <c r="I314" s="11">
        <v>592</v>
      </c>
      <c r="J314" s="11">
        <v>334</v>
      </c>
      <c r="K314" s="11">
        <v>0</v>
      </c>
      <c r="L314" s="11"/>
      <c r="M314" s="11"/>
      <c r="N314" s="11"/>
      <c r="O314" s="11">
        <v>0</v>
      </c>
      <c r="P314" s="11">
        <v>0</v>
      </c>
      <c r="Q314" s="11">
        <f t="shared" si="12"/>
        <v>926</v>
      </c>
      <c r="R314" s="12">
        <f t="shared" si="13"/>
        <v>0.18603759110088225</v>
      </c>
      <c r="S314" s="12">
        <f t="shared" si="14"/>
        <v>0.1775987725354814</v>
      </c>
    </row>
    <row r="315" spans="1:19" x14ac:dyDescent="0.25">
      <c r="A315" s="10">
        <v>1379</v>
      </c>
      <c r="B315" s="10" t="s">
        <v>277</v>
      </c>
      <c r="C315" s="10">
        <v>73555</v>
      </c>
      <c r="D315" s="10" t="s">
        <v>60</v>
      </c>
      <c r="E315" s="10" t="s">
        <v>331</v>
      </c>
      <c r="F315" s="10" t="s">
        <v>22</v>
      </c>
      <c r="G315" s="11">
        <v>3340</v>
      </c>
      <c r="H315" s="11">
        <v>2655</v>
      </c>
      <c r="I315" s="11">
        <v>1269</v>
      </c>
      <c r="J315" s="11">
        <v>1232</v>
      </c>
      <c r="K315" s="11">
        <v>39</v>
      </c>
      <c r="L315" s="11"/>
      <c r="M315" s="11"/>
      <c r="N315" s="11"/>
      <c r="O315" s="11">
        <v>10</v>
      </c>
      <c r="P315" s="11">
        <v>0</v>
      </c>
      <c r="Q315" s="11">
        <f t="shared" si="12"/>
        <v>2550</v>
      </c>
      <c r="R315" s="12">
        <f t="shared" si="13"/>
        <v>0.79491017964071853</v>
      </c>
      <c r="S315" s="12">
        <f t="shared" si="14"/>
        <v>0.76047904191616766</v>
      </c>
    </row>
    <row r="316" spans="1:19" x14ac:dyDescent="0.25">
      <c r="A316" s="10">
        <v>1379</v>
      </c>
      <c r="B316" s="10" t="s">
        <v>277</v>
      </c>
      <c r="C316" s="10">
        <v>73555</v>
      </c>
      <c r="D316" s="10" t="s">
        <v>60</v>
      </c>
      <c r="E316" s="10" t="s">
        <v>331</v>
      </c>
      <c r="F316" s="10" t="s">
        <v>22</v>
      </c>
      <c r="G316" s="11">
        <v>6888</v>
      </c>
      <c r="H316" s="11">
        <v>758</v>
      </c>
      <c r="I316" s="11">
        <v>328</v>
      </c>
      <c r="J316" s="11">
        <v>401</v>
      </c>
      <c r="K316" s="11">
        <v>1</v>
      </c>
      <c r="L316" s="11"/>
      <c r="M316" s="11"/>
      <c r="N316" s="11"/>
      <c r="O316" s="11">
        <v>0</v>
      </c>
      <c r="P316" s="11">
        <v>0</v>
      </c>
      <c r="Q316" s="11">
        <f t="shared" si="12"/>
        <v>730</v>
      </c>
      <c r="R316" s="12">
        <f t="shared" si="13"/>
        <v>0.11004645760743322</v>
      </c>
      <c r="S316" s="12">
        <f t="shared" si="14"/>
        <v>0.10598141695702672</v>
      </c>
    </row>
    <row r="317" spans="1:19" x14ac:dyDescent="0.25">
      <c r="A317" s="10">
        <v>1379</v>
      </c>
      <c r="B317" s="10" t="s">
        <v>277</v>
      </c>
      <c r="C317" s="10">
        <v>73622</v>
      </c>
      <c r="D317" s="10" t="s">
        <v>60</v>
      </c>
      <c r="E317" s="10" t="s">
        <v>332</v>
      </c>
      <c r="F317" s="10" t="s">
        <v>22</v>
      </c>
      <c r="G317" s="11">
        <v>847</v>
      </c>
      <c r="H317" s="11">
        <v>802</v>
      </c>
      <c r="I317" s="11">
        <v>342</v>
      </c>
      <c r="J317" s="11">
        <v>434</v>
      </c>
      <c r="K317" s="11">
        <v>1</v>
      </c>
      <c r="L317" s="11"/>
      <c r="M317" s="11"/>
      <c r="N317" s="11"/>
      <c r="O317" s="11">
        <v>7</v>
      </c>
      <c r="P317" s="11">
        <v>0</v>
      </c>
      <c r="Q317" s="11">
        <f t="shared" si="12"/>
        <v>784</v>
      </c>
      <c r="R317" s="12">
        <f t="shared" si="13"/>
        <v>0.94687131050767415</v>
      </c>
      <c r="S317" s="12">
        <f t="shared" si="14"/>
        <v>0.9173553719008265</v>
      </c>
    </row>
    <row r="318" spans="1:19" x14ac:dyDescent="0.25">
      <c r="A318" s="10">
        <v>1379</v>
      </c>
      <c r="B318" s="10" t="s">
        <v>277</v>
      </c>
      <c r="C318" s="10">
        <v>73624</v>
      </c>
      <c r="D318" s="10" t="s">
        <v>60</v>
      </c>
      <c r="E318" s="10" t="s">
        <v>333</v>
      </c>
      <c r="F318" s="10" t="s">
        <v>22</v>
      </c>
      <c r="G318" s="11">
        <v>5448</v>
      </c>
      <c r="H318" s="11">
        <v>4049</v>
      </c>
      <c r="I318" s="11">
        <v>3143</v>
      </c>
      <c r="J318" s="11">
        <v>749</v>
      </c>
      <c r="K318" s="11">
        <v>86</v>
      </c>
      <c r="L318" s="11"/>
      <c r="M318" s="11"/>
      <c r="N318" s="11"/>
      <c r="O318" s="11">
        <v>11</v>
      </c>
      <c r="P318" s="11">
        <v>0</v>
      </c>
      <c r="Q318" s="11">
        <f t="shared" si="12"/>
        <v>3989</v>
      </c>
      <c r="R318" s="12">
        <f t="shared" si="13"/>
        <v>0.74320851688693101</v>
      </c>
      <c r="S318" s="12">
        <f t="shared" si="14"/>
        <v>0.73017621145374445</v>
      </c>
    </row>
    <row r="319" spans="1:19" x14ac:dyDescent="0.25">
      <c r="A319" s="10">
        <v>1379</v>
      </c>
      <c r="B319" s="10" t="s">
        <v>277</v>
      </c>
      <c r="C319" s="10">
        <v>73678</v>
      </c>
      <c r="D319" s="10" t="s">
        <v>60</v>
      </c>
      <c r="E319" s="10" t="s">
        <v>94</v>
      </c>
      <c r="F319" s="10" t="s">
        <v>22</v>
      </c>
      <c r="G319" s="11">
        <v>4466</v>
      </c>
      <c r="H319" s="11">
        <v>1460</v>
      </c>
      <c r="I319" s="11">
        <v>1453</v>
      </c>
      <c r="J319" s="11">
        <v>0</v>
      </c>
      <c r="K319" s="11">
        <v>3</v>
      </c>
      <c r="L319" s="11"/>
      <c r="M319" s="11"/>
      <c r="N319" s="11"/>
      <c r="O319" s="11">
        <v>0</v>
      </c>
      <c r="P319" s="11">
        <v>0</v>
      </c>
      <c r="Q319" s="11">
        <f t="shared" si="12"/>
        <v>1456</v>
      </c>
      <c r="R319" s="12">
        <f t="shared" si="13"/>
        <v>0.32691446484549935</v>
      </c>
      <c r="S319" s="12">
        <f t="shared" si="14"/>
        <v>0.32601880877742945</v>
      </c>
    </row>
    <row r="320" spans="1:19" x14ac:dyDescent="0.25">
      <c r="A320" s="10">
        <v>1400</v>
      </c>
      <c r="B320" s="10" t="s">
        <v>334</v>
      </c>
      <c r="C320" s="10">
        <v>70265</v>
      </c>
      <c r="D320" s="10" t="s">
        <v>58</v>
      </c>
      <c r="E320" s="10" t="s">
        <v>335</v>
      </c>
      <c r="F320" s="10" t="s">
        <v>22</v>
      </c>
      <c r="G320" s="11">
        <v>2258</v>
      </c>
      <c r="H320" s="11">
        <v>2258</v>
      </c>
      <c r="I320" s="11">
        <v>1189</v>
      </c>
      <c r="J320" s="11"/>
      <c r="K320" s="11"/>
      <c r="L320" s="11"/>
      <c r="M320" s="11"/>
      <c r="N320" s="11"/>
      <c r="O320" s="11">
        <v>16</v>
      </c>
      <c r="P320" s="11"/>
      <c r="Q320" s="11">
        <f t="shared" si="12"/>
        <v>1205</v>
      </c>
      <c r="R320" s="12">
        <f t="shared" si="13"/>
        <v>1</v>
      </c>
      <c r="S320" s="12">
        <f t="shared" si="14"/>
        <v>0.5265721877767936</v>
      </c>
    </row>
    <row r="321" spans="1:19" x14ac:dyDescent="0.25">
      <c r="A321" s="10">
        <v>1333</v>
      </c>
      <c r="B321" s="10" t="s">
        <v>336</v>
      </c>
      <c r="C321" s="10">
        <v>73449</v>
      </c>
      <c r="D321" s="10" t="s">
        <v>60</v>
      </c>
      <c r="E321" s="10" t="s">
        <v>337</v>
      </c>
      <c r="F321" s="10" t="s">
        <v>22</v>
      </c>
      <c r="G321" s="11">
        <v>1820</v>
      </c>
      <c r="H321" s="11">
        <v>1012</v>
      </c>
      <c r="I321" s="11">
        <v>648</v>
      </c>
      <c r="J321" s="11">
        <v>313</v>
      </c>
      <c r="K321" s="11">
        <v>11</v>
      </c>
      <c r="L321" s="11">
        <v>1</v>
      </c>
      <c r="M321" s="11">
        <v>0</v>
      </c>
      <c r="N321" s="11">
        <v>0</v>
      </c>
      <c r="O321" s="11">
        <v>3</v>
      </c>
      <c r="P321" s="11">
        <v>0</v>
      </c>
      <c r="Q321" s="11">
        <f t="shared" si="12"/>
        <v>976</v>
      </c>
      <c r="R321" s="12">
        <f t="shared" si="13"/>
        <v>0.55604395604395607</v>
      </c>
      <c r="S321" s="12">
        <f t="shared" si="14"/>
        <v>0.5346153846153846</v>
      </c>
    </row>
    <row r="322" spans="1:19" x14ac:dyDescent="0.25">
      <c r="A322" s="13">
        <v>1418</v>
      </c>
      <c r="B322" s="13" t="s">
        <v>338</v>
      </c>
      <c r="C322" s="13">
        <v>52354</v>
      </c>
      <c r="D322" s="13" t="s">
        <v>171</v>
      </c>
      <c r="E322" s="13" t="s">
        <v>230</v>
      </c>
      <c r="F322" s="13" t="s">
        <v>22</v>
      </c>
      <c r="G322" s="14">
        <v>500</v>
      </c>
      <c r="H322" s="14">
        <v>200</v>
      </c>
      <c r="I322" s="14">
        <v>177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14">
        <v>0</v>
      </c>
      <c r="Q322" s="14">
        <f t="shared" si="12"/>
        <v>177</v>
      </c>
      <c r="R322" s="15">
        <f t="shared" si="13"/>
        <v>0.4</v>
      </c>
      <c r="S322" s="15">
        <f t="shared" si="14"/>
        <v>0.35399999999999998</v>
      </c>
    </row>
    <row r="323" spans="1:19" x14ac:dyDescent="0.25">
      <c r="A323" s="10">
        <v>1335</v>
      </c>
      <c r="B323" s="10" t="s">
        <v>339</v>
      </c>
      <c r="C323" s="10">
        <v>19355</v>
      </c>
      <c r="D323" s="10" t="s">
        <v>182</v>
      </c>
      <c r="E323" s="10" t="s">
        <v>340</v>
      </c>
      <c r="F323" s="10" t="s">
        <v>22</v>
      </c>
      <c r="G323" s="11">
        <v>407</v>
      </c>
      <c r="H323" s="11">
        <v>385</v>
      </c>
      <c r="I323" s="11">
        <v>178</v>
      </c>
      <c r="J323" s="11">
        <v>186</v>
      </c>
      <c r="K323" s="11">
        <v>2</v>
      </c>
      <c r="L323" s="11"/>
      <c r="M323" s="11"/>
      <c r="N323" s="11"/>
      <c r="O323" s="11">
        <v>4</v>
      </c>
      <c r="P323" s="11"/>
      <c r="Q323" s="11">
        <f t="shared" si="12"/>
        <v>370</v>
      </c>
      <c r="R323" s="12">
        <f t="shared" si="13"/>
        <v>0.94594594594594594</v>
      </c>
      <c r="S323" s="12">
        <f t="shared" si="14"/>
        <v>0.89926289926289926</v>
      </c>
    </row>
    <row r="324" spans="1:19" x14ac:dyDescent="0.25">
      <c r="A324" s="10">
        <v>1335</v>
      </c>
      <c r="B324" s="10" t="s">
        <v>339</v>
      </c>
      <c r="C324" s="10">
        <v>19355</v>
      </c>
      <c r="D324" s="10" t="s">
        <v>182</v>
      </c>
      <c r="E324" s="10" t="s">
        <v>340</v>
      </c>
      <c r="F324" s="10" t="s">
        <v>22</v>
      </c>
      <c r="G324" s="11">
        <v>258</v>
      </c>
      <c r="H324" s="11">
        <v>254</v>
      </c>
      <c r="I324" s="11">
        <v>206</v>
      </c>
      <c r="J324" s="11">
        <v>2</v>
      </c>
      <c r="K324" s="11"/>
      <c r="L324" s="11"/>
      <c r="M324" s="11"/>
      <c r="N324" s="11"/>
      <c r="O324" s="11">
        <v>2</v>
      </c>
      <c r="P324" s="11"/>
      <c r="Q324" s="11">
        <f t="shared" si="12"/>
        <v>210</v>
      </c>
      <c r="R324" s="12">
        <f t="shared" si="13"/>
        <v>0.98449612403100772</v>
      </c>
      <c r="S324" s="12">
        <f t="shared" si="14"/>
        <v>0.80620155038759689</v>
      </c>
    </row>
    <row r="325" spans="1:19" x14ac:dyDescent="0.25">
      <c r="A325" s="10">
        <v>1335</v>
      </c>
      <c r="B325" s="10" t="s">
        <v>339</v>
      </c>
      <c r="C325" s="10">
        <v>19517</v>
      </c>
      <c r="D325" s="10" t="s">
        <v>182</v>
      </c>
      <c r="E325" s="10" t="s">
        <v>341</v>
      </c>
      <c r="F325" s="10" t="s">
        <v>22</v>
      </c>
      <c r="G325" s="11">
        <v>1614</v>
      </c>
      <c r="H325" s="11">
        <v>1539</v>
      </c>
      <c r="I325" s="11">
        <v>908</v>
      </c>
      <c r="J325" s="11">
        <v>592</v>
      </c>
      <c r="K325" s="11">
        <v>2</v>
      </c>
      <c r="L325" s="11"/>
      <c r="M325" s="11"/>
      <c r="N325" s="11"/>
      <c r="O325" s="11">
        <v>4</v>
      </c>
      <c r="P325" s="11"/>
      <c r="Q325" s="11">
        <f t="shared" ref="Q325:Q372" si="15">SUM(I325:P325)</f>
        <v>1506</v>
      </c>
      <c r="R325" s="12">
        <f t="shared" ref="R325:R372" si="16">H325/G325</f>
        <v>0.95353159851301117</v>
      </c>
      <c r="S325" s="12">
        <f t="shared" ref="S325:S372" si="17">(SUM(I325:N325))/G325</f>
        <v>0.93060718711276336</v>
      </c>
    </row>
    <row r="326" spans="1:19" x14ac:dyDescent="0.25">
      <c r="A326" s="10">
        <v>1335</v>
      </c>
      <c r="B326" s="10" t="s">
        <v>339</v>
      </c>
      <c r="C326" s="10">
        <v>41006</v>
      </c>
      <c r="D326" s="10" t="s">
        <v>45</v>
      </c>
      <c r="E326" s="10" t="s">
        <v>46</v>
      </c>
      <c r="F326" s="10" t="s">
        <v>22</v>
      </c>
      <c r="G326" s="11">
        <v>3648</v>
      </c>
      <c r="H326" s="11">
        <v>3257</v>
      </c>
      <c r="I326" s="11">
        <v>2161</v>
      </c>
      <c r="J326" s="11">
        <v>1211</v>
      </c>
      <c r="K326" s="11">
        <v>1</v>
      </c>
      <c r="L326" s="11"/>
      <c r="M326" s="11"/>
      <c r="N326" s="11"/>
      <c r="O326" s="11">
        <v>23</v>
      </c>
      <c r="P326" s="11"/>
      <c r="Q326" s="11">
        <f t="shared" si="15"/>
        <v>3396</v>
      </c>
      <c r="R326" s="12">
        <f t="shared" si="16"/>
        <v>0.8928179824561403</v>
      </c>
      <c r="S326" s="12">
        <f t="shared" si="17"/>
        <v>0.92461622807017541</v>
      </c>
    </row>
    <row r="327" spans="1:19" x14ac:dyDescent="0.25">
      <c r="A327" s="10">
        <v>1335</v>
      </c>
      <c r="B327" s="10" t="s">
        <v>339</v>
      </c>
      <c r="C327" s="10">
        <v>41006</v>
      </c>
      <c r="D327" s="10" t="s">
        <v>45</v>
      </c>
      <c r="E327" s="10" t="s">
        <v>46</v>
      </c>
      <c r="F327" s="10" t="s">
        <v>22</v>
      </c>
      <c r="G327" s="11">
        <v>350</v>
      </c>
      <c r="H327" s="11">
        <v>320</v>
      </c>
      <c r="I327" s="11">
        <v>292</v>
      </c>
      <c r="J327" s="11">
        <v>54</v>
      </c>
      <c r="K327" s="11"/>
      <c r="L327" s="11"/>
      <c r="M327" s="11"/>
      <c r="N327" s="11"/>
      <c r="O327" s="11">
        <v>1</v>
      </c>
      <c r="P327" s="11"/>
      <c r="Q327" s="11">
        <f t="shared" si="15"/>
        <v>347</v>
      </c>
      <c r="R327" s="12">
        <f t="shared" si="16"/>
        <v>0.91428571428571426</v>
      </c>
      <c r="S327" s="12">
        <f t="shared" si="17"/>
        <v>0.98857142857142855</v>
      </c>
    </row>
    <row r="328" spans="1:19" x14ac:dyDescent="0.25">
      <c r="A328" s="10">
        <v>1335</v>
      </c>
      <c r="B328" s="10" t="s">
        <v>339</v>
      </c>
      <c r="C328" s="10">
        <v>41006</v>
      </c>
      <c r="D328" s="10" t="s">
        <v>45</v>
      </c>
      <c r="E328" s="10" t="s">
        <v>46</v>
      </c>
      <c r="F328" s="10" t="s">
        <v>22</v>
      </c>
      <c r="G328" s="11">
        <v>66</v>
      </c>
      <c r="H328" s="11">
        <v>66</v>
      </c>
      <c r="I328" s="11">
        <v>30</v>
      </c>
      <c r="J328" s="11">
        <v>10</v>
      </c>
      <c r="K328" s="11"/>
      <c r="L328" s="11"/>
      <c r="M328" s="11"/>
      <c r="N328" s="11"/>
      <c r="O328" s="11">
        <v>0</v>
      </c>
      <c r="P328" s="11"/>
      <c r="Q328" s="11">
        <f t="shared" si="15"/>
        <v>40</v>
      </c>
      <c r="R328" s="12">
        <f t="shared" si="16"/>
        <v>1</v>
      </c>
      <c r="S328" s="12">
        <f t="shared" si="17"/>
        <v>0.60606060606060608</v>
      </c>
    </row>
    <row r="329" spans="1:19" x14ac:dyDescent="0.25">
      <c r="A329" s="10">
        <v>1335</v>
      </c>
      <c r="B329" s="10" t="s">
        <v>339</v>
      </c>
      <c r="C329" s="10">
        <v>41006</v>
      </c>
      <c r="D329" s="10" t="s">
        <v>45</v>
      </c>
      <c r="E329" s="10" t="s">
        <v>46</v>
      </c>
      <c r="F329" s="10" t="s">
        <v>22</v>
      </c>
      <c r="G329" s="11">
        <v>640</v>
      </c>
      <c r="H329" s="11">
        <v>640</v>
      </c>
      <c r="I329" s="11">
        <v>195</v>
      </c>
      <c r="J329" s="11">
        <v>127</v>
      </c>
      <c r="K329" s="11"/>
      <c r="L329" s="11"/>
      <c r="M329" s="11"/>
      <c r="N329" s="11"/>
      <c r="O329" s="11">
        <v>0</v>
      </c>
      <c r="P329" s="11"/>
      <c r="Q329" s="11">
        <f t="shared" si="15"/>
        <v>322</v>
      </c>
      <c r="R329" s="12">
        <f t="shared" si="16"/>
        <v>1</v>
      </c>
      <c r="S329" s="12">
        <f t="shared" si="17"/>
        <v>0.50312500000000004</v>
      </c>
    </row>
    <row r="330" spans="1:19" x14ac:dyDescent="0.25">
      <c r="A330" s="10">
        <v>1335</v>
      </c>
      <c r="B330" s="10" t="s">
        <v>339</v>
      </c>
      <c r="C330" s="10">
        <v>41013</v>
      </c>
      <c r="D330" s="10" t="s">
        <v>45</v>
      </c>
      <c r="E330" s="10" t="s">
        <v>342</v>
      </c>
      <c r="F330" s="10" t="s">
        <v>22</v>
      </c>
      <c r="G330" s="11">
        <v>168</v>
      </c>
      <c r="H330" s="11">
        <v>168</v>
      </c>
      <c r="I330" s="11">
        <v>95</v>
      </c>
      <c r="J330" s="11">
        <v>16</v>
      </c>
      <c r="K330" s="11"/>
      <c r="L330" s="11"/>
      <c r="M330" s="11"/>
      <c r="N330" s="11"/>
      <c r="O330" s="11">
        <v>0</v>
      </c>
      <c r="P330" s="11"/>
      <c r="Q330" s="11">
        <f t="shared" si="15"/>
        <v>111</v>
      </c>
      <c r="R330" s="12">
        <f t="shared" si="16"/>
        <v>1</v>
      </c>
      <c r="S330" s="12">
        <f t="shared" si="17"/>
        <v>0.6607142857142857</v>
      </c>
    </row>
    <row r="331" spans="1:19" x14ac:dyDescent="0.25">
      <c r="A331" s="10">
        <v>1335</v>
      </c>
      <c r="B331" s="10" t="s">
        <v>339</v>
      </c>
      <c r="C331" s="10">
        <v>41026</v>
      </c>
      <c r="D331" s="10" t="s">
        <v>45</v>
      </c>
      <c r="E331" s="10" t="s">
        <v>343</v>
      </c>
      <c r="F331" s="10" t="s">
        <v>22</v>
      </c>
      <c r="G331" s="11">
        <v>260</v>
      </c>
      <c r="H331" s="11">
        <v>250</v>
      </c>
      <c r="I331" s="11">
        <v>148</v>
      </c>
      <c r="J331" s="11">
        <v>101</v>
      </c>
      <c r="K331" s="11"/>
      <c r="L331" s="11"/>
      <c r="M331" s="11"/>
      <c r="N331" s="11"/>
      <c r="O331" s="11">
        <v>0</v>
      </c>
      <c r="P331" s="11"/>
      <c r="Q331" s="11">
        <f t="shared" si="15"/>
        <v>249</v>
      </c>
      <c r="R331" s="12">
        <f t="shared" si="16"/>
        <v>0.96153846153846156</v>
      </c>
      <c r="S331" s="12">
        <f t="shared" si="17"/>
        <v>0.95769230769230773</v>
      </c>
    </row>
    <row r="332" spans="1:19" x14ac:dyDescent="0.25">
      <c r="A332" s="10">
        <v>1335</v>
      </c>
      <c r="B332" s="10" t="s">
        <v>339</v>
      </c>
      <c r="C332" s="10">
        <v>41206</v>
      </c>
      <c r="D332" s="10" t="s">
        <v>45</v>
      </c>
      <c r="E332" s="10" t="s">
        <v>344</v>
      </c>
      <c r="F332" s="10" t="s">
        <v>22</v>
      </c>
      <c r="G332" s="11">
        <v>1032</v>
      </c>
      <c r="H332" s="11">
        <v>825</v>
      </c>
      <c r="I332" s="11">
        <v>458</v>
      </c>
      <c r="J332" s="11">
        <v>393</v>
      </c>
      <c r="K332" s="11">
        <v>3</v>
      </c>
      <c r="L332" s="11"/>
      <c r="M332" s="11"/>
      <c r="N332" s="11"/>
      <c r="O332" s="11">
        <v>13</v>
      </c>
      <c r="P332" s="11"/>
      <c r="Q332" s="11">
        <f t="shared" si="15"/>
        <v>867</v>
      </c>
      <c r="R332" s="12">
        <f t="shared" si="16"/>
        <v>0.79941860465116277</v>
      </c>
      <c r="S332" s="12">
        <f t="shared" si="17"/>
        <v>0.82751937984496127</v>
      </c>
    </row>
    <row r="333" spans="1:19" x14ac:dyDescent="0.25">
      <c r="A333" s="10">
        <v>1335</v>
      </c>
      <c r="B333" s="10" t="s">
        <v>339</v>
      </c>
      <c r="C333" s="10">
        <v>41206</v>
      </c>
      <c r="D333" s="10" t="s">
        <v>45</v>
      </c>
      <c r="E333" s="10" t="s">
        <v>344</v>
      </c>
      <c r="F333" s="10" t="s">
        <v>22</v>
      </c>
      <c r="G333" s="11">
        <v>118</v>
      </c>
      <c r="H333" s="11">
        <v>108</v>
      </c>
      <c r="I333" s="11">
        <v>107</v>
      </c>
      <c r="J333" s="11">
        <v>3</v>
      </c>
      <c r="K333" s="11"/>
      <c r="L333" s="11"/>
      <c r="M333" s="11"/>
      <c r="N333" s="11"/>
      <c r="O333" s="11">
        <v>1</v>
      </c>
      <c r="P333" s="11"/>
      <c r="Q333" s="11">
        <f t="shared" si="15"/>
        <v>111</v>
      </c>
      <c r="R333" s="12">
        <f t="shared" si="16"/>
        <v>0.9152542372881356</v>
      </c>
      <c r="S333" s="12">
        <f t="shared" si="17"/>
        <v>0.93220338983050843</v>
      </c>
    </row>
    <row r="334" spans="1:19" x14ac:dyDescent="0.25">
      <c r="A334" s="10">
        <v>1335</v>
      </c>
      <c r="B334" s="10" t="s">
        <v>339</v>
      </c>
      <c r="C334" s="10">
        <v>41206</v>
      </c>
      <c r="D334" s="10" t="s">
        <v>45</v>
      </c>
      <c r="E334" s="10" t="s">
        <v>344</v>
      </c>
      <c r="F334" s="10" t="s">
        <v>22</v>
      </c>
      <c r="G334" s="11">
        <v>167</v>
      </c>
      <c r="H334" s="11">
        <v>167</v>
      </c>
      <c r="I334" s="11">
        <v>77</v>
      </c>
      <c r="J334" s="11">
        <v>83</v>
      </c>
      <c r="K334" s="11"/>
      <c r="L334" s="11"/>
      <c r="M334" s="11"/>
      <c r="N334" s="11"/>
      <c r="O334" s="11">
        <v>4</v>
      </c>
      <c r="P334" s="11"/>
      <c r="Q334" s="11">
        <f t="shared" si="15"/>
        <v>164</v>
      </c>
      <c r="R334" s="12">
        <f t="shared" si="16"/>
        <v>1</v>
      </c>
      <c r="S334" s="12">
        <f t="shared" si="17"/>
        <v>0.95808383233532934</v>
      </c>
    </row>
    <row r="335" spans="1:19" x14ac:dyDescent="0.25">
      <c r="A335" s="10">
        <v>1335</v>
      </c>
      <c r="B335" s="10" t="s">
        <v>339</v>
      </c>
      <c r="C335" s="10">
        <v>41244</v>
      </c>
      <c r="D335" s="10" t="s">
        <v>45</v>
      </c>
      <c r="E335" s="10" t="s">
        <v>345</v>
      </c>
      <c r="F335" s="10" t="s">
        <v>22</v>
      </c>
      <c r="G335" s="11">
        <v>1111</v>
      </c>
      <c r="H335" s="11">
        <v>975</v>
      </c>
      <c r="I335" s="11">
        <v>741</v>
      </c>
      <c r="J335" s="11">
        <v>229</v>
      </c>
      <c r="K335" s="11">
        <v>2</v>
      </c>
      <c r="L335" s="11"/>
      <c r="M335" s="11"/>
      <c r="N335" s="11"/>
      <c r="O335" s="11">
        <v>8</v>
      </c>
      <c r="P335" s="11"/>
      <c r="Q335" s="11">
        <f t="shared" si="15"/>
        <v>980</v>
      </c>
      <c r="R335" s="12">
        <f t="shared" si="16"/>
        <v>0.87758775877587758</v>
      </c>
      <c r="S335" s="12">
        <f t="shared" si="17"/>
        <v>0.8748874887488749</v>
      </c>
    </row>
    <row r="336" spans="1:19" x14ac:dyDescent="0.25">
      <c r="A336" s="10">
        <v>1335</v>
      </c>
      <c r="B336" s="10" t="s">
        <v>339</v>
      </c>
      <c r="C336" s="10">
        <v>41244</v>
      </c>
      <c r="D336" s="10" t="s">
        <v>45</v>
      </c>
      <c r="E336" s="10" t="s">
        <v>345</v>
      </c>
      <c r="F336" s="10" t="s">
        <v>22</v>
      </c>
      <c r="G336" s="11">
        <v>76</v>
      </c>
      <c r="H336" s="11">
        <v>73</v>
      </c>
      <c r="I336" s="11">
        <v>71</v>
      </c>
      <c r="J336" s="11">
        <v>2</v>
      </c>
      <c r="K336" s="11"/>
      <c r="L336" s="11"/>
      <c r="M336" s="11"/>
      <c r="N336" s="11"/>
      <c r="O336" s="11">
        <v>0</v>
      </c>
      <c r="P336" s="11"/>
      <c r="Q336" s="11">
        <f t="shared" si="15"/>
        <v>73</v>
      </c>
      <c r="R336" s="12">
        <f t="shared" si="16"/>
        <v>0.96052631578947367</v>
      </c>
      <c r="S336" s="12">
        <f t="shared" si="17"/>
        <v>0.96052631578947367</v>
      </c>
    </row>
    <row r="337" spans="1:19" x14ac:dyDescent="0.25">
      <c r="A337" s="10">
        <v>1335</v>
      </c>
      <c r="B337" s="10" t="s">
        <v>339</v>
      </c>
      <c r="C337" s="10">
        <v>41357</v>
      </c>
      <c r="D337" s="10" t="s">
        <v>45</v>
      </c>
      <c r="E337" s="10" t="s">
        <v>346</v>
      </c>
      <c r="F337" s="10" t="s">
        <v>22</v>
      </c>
      <c r="G337" s="11">
        <v>2189</v>
      </c>
      <c r="H337" s="11">
        <v>1933</v>
      </c>
      <c r="I337" s="11">
        <v>968</v>
      </c>
      <c r="J337" s="11">
        <v>1112</v>
      </c>
      <c r="K337" s="11">
        <v>3</v>
      </c>
      <c r="L337" s="11"/>
      <c r="M337" s="11"/>
      <c r="N337" s="11"/>
      <c r="O337" s="11">
        <v>14</v>
      </c>
      <c r="P337" s="11"/>
      <c r="Q337" s="11">
        <f t="shared" si="15"/>
        <v>2097</v>
      </c>
      <c r="R337" s="12">
        <f t="shared" si="16"/>
        <v>0.88305162174508911</v>
      </c>
      <c r="S337" s="12">
        <f t="shared" si="17"/>
        <v>0.95157606212882595</v>
      </c>
    </row>
    <row r="338" spans="1:19" x14ac:dyDescent="0.25">
      <c r="A338" s="10">
        <v>1335</v>
      </c>
      <c r="B338" s="10" t="s">
        <v>339</v>
      </c>
      <c r="C338" s="10">
        <v>41357</v>
      </c>
      <c r="D338" s="10" t="s">
        <v>45</v>
      </c>
      <c r="E338" s="10" t="s">
        <v>346</v>
      </c>
      <c r="F338" s="10" t="s">
        <v>22</v>
      </c>
      <c r="G338" s="11">
        <v>150</v>
      </c>
      <c r="H338" s="11">
        <v>140</v>
      </c>
      <c r="I338" s="11">
        <v>95</v>
      </c>
      <c r="J338" s="11">
        <v>35</v>
      </c>
      <c r="K338" s="11"/>
      <c r="L338" s="11"/>
      <c r="M338" s="11"/>
      <c r="N338" s="11"/>
      <c r="O338" s="11">
        <v>0</v>
      </c>
      <c r="P338" s="11"/>
      <c r="Q338" s="11">
        <f t="shared" si="15"/>
        <v>130</v>
      </c>
      <c r="R338" s="12">
        <f t="shared" si="16"/>
        <v>0.93333333333333335</v>
      </c>
      <c r="S338" s="12">
        <f t="shared" si="17"/>
        <v>0.8666666666666667</v>
      </c>
    </row>
    <row r="339" spans="1:19" x14ac:dyDescent="0.25">
      <c r="A339" s="10">
        <v>1335</v>
      </c>
      <c r="B339" s="10" t="s">
        <v>339</v>
      </c>
      <c r="C339" s="10">
        <v>41359</v>
      </c>
      <c r="D339" s="10" t="s">
        <v>45</v>
      </c>
      <c r="E339" s="10" t="s">
        <v>347</v>
      </c>
      <c r="F339" s="10" t="s">
        <v>22</v>
      </c>
      <c r="G339" s="11">
        <v>4563</v>
      </c>
      <c r="H339" s="11">
        <v>4082</v>
      </c>
      <c r="I339" s="11">
        <v>1832</v>
      </c>
      <c r="J339" s="11">
        <v>819</v>
      </c>
      <c r="K339" s="11">
        <v>55</v>
      </c>
      <c r="L339" s="11"/>
      <c r="M339" s="11"/>
      <c r="N339" s="11"/>
      <c r="O339" s="11">
        <v>24</v>
      </c>
      <c r="P339" s="11"/>
      <c r="Q339" s="11">
        <f t="shared" si="15"/>
        <v>2730</v>
      </c>
      <c r="R339" s="12">
        <f t="shared" si="16"/>
        <v>0.89458689458689455</v>
      </c>
      <c r="S339" s="12">
        <f t="shared" si="17"/>
        <v>0.59303090072320841</v>
      </c>
    </row>
    <row r="340" spans="1:19" x14ac:dyDescent="0.25">
      <c r="A340" s="10">
        <v>1335</v>
      </c>
      <c r="B340" s="10" t="s">
        <v>339</v>
      </c>
      <c r="C340" s="10">
        <v>41359</v>
      </c>
      <c r="D340" s="10" t="s">
        <v>45</v>
      </c>
      <c r="E340" s="10" t="s">
        <v>347</v>
      </c>
      <c r="F340" s="10" t="s">
        <v>22</v>
      </c>
      <c r="G340" s="11">
        <v>269</v>
      </c>
      <c r="H340" s="11">
        <v>241</v>
      </c>
      <c r="I340" s="11">
        <v>183</v>
      </c>
      <c r="J340" s="11">
        <v>31</v>
      </c>
      <c r="K340" s="11"/>
      <c r="L340" s="11"/>
      <c r="M340" s="11"/>
      <c r="N340" s="11"/>
      <c r="O340" s="11">
        <v>0</v>
      </c>
      <c r="P340" s="11"/>
      <c r="Q340" s="11">
        <f t="shared" si="15"/>
        <v>214</v>
      </c>
      <c r="R340" s="12">
        <f t="shared" si="16"/>
        <v>0.89591078066914498</v>
      </c>
      <c r="S340" s="12">
        <f t="shared" si="17"/>
        <v>0.79553903345724908</v>
      </c>
    </row>
    <row r="341" spans="1:19" x14ac:dyDescent="0.25">
      <c r="A341" s="10">
        <v>1335</v>
      </c>
      <c r="B341" s="10" t="s">
        <v>339</v>
      </c>
      <c r="C341" s="10">
        <v>41359</v>
      </c>
      <c r="D341" s="10" t="s">
        <v>45</v>
      </c>
      <c r="E341" s="10" t="s">
        <v>347</v>
      </c>
      <c r="F341" s="10" t="s">
        <v>22</v>
      </c>
      <c r="G341" s="11">
        <v>1210</v>
      </c>
      <c r="H341" s="11">
        <v>1150</v>
      </c>
      <c r="I341" s="11">
        <v>826</v>
      </c>
      <c r="J341" s="11">
        <v>279</v>
      </c>
      <c r="K341" s="11">
        <v>1</v>
      </c>
      <c r="L341" s="11">
        <v>1</v>
      </c>
      <c r="M341" s="11"/>
      <c r="N341" s="11"/>
      <c r="O341" s="11">
        <v>0</v>
      </c>
      <c r="P341" s="11"/>
      <c r="Q341" s="11">
        <f t="shared" si="15"/>
        <v>1107</v>
      </c>
      <c r="R341" s="12">
        <f t="shared" si="16"/>
        <v>0.95041322314049592</v>
      </c>
      <c r="S341" s="12">
        <f t="shared" si="17"/>
        <v>0.91487603305785126</v>
      </c>
    </row>
    <row r="342" spans="1:19" x14ac:dyDescent="0.25">
      <c r="A342" s="10">
        <v>1335</v>
      </c>
      <c r="B342" s="10" t="s">
        <v>339</v>
      </c>
      <c r="C342" s="10">
        <v>41359</v>
      </c>
      <c r="D342" s="10" t="s">
        <v>45</v>
      </c>
      <c r="E342" s="10" t="s">
        <v>347</v>
      </c>
      <c r="F342" s="10" t="s">
        <v>22</v>
      </c>
      <c r="G342" s="11">
        <v>430</v>
      </c>
      <c r="H342" s="11">
        <v>430</v>
      </c>
      <c r="I342" s="11">
        <v>294</v>
      </c>
      <c r="J342" s="11">
        <v>110</v>
      </c>
      <c r="K342" s="11"/>
      <c r="L342" s="11"/>
      <c r="M342" s="11"/>
      <c r="N342" s="11"/>
      <c r="O342" s="11">
        <v>0</v>
      </c>
      <c r="P342" s="11"/>
      <c r="Q342" s="11">
        <f t="shared" si="15"/>
        <v>404</v>
      </c>
      <c r="R342" s="12">
        <f t="shared" si="16"/>
        <v>1</v>
      </c>
      <c r="S342" s="12">
        <f t="shared" si="17"/>
        <v>0.93953488372093019</v>
      </c>
    </row>
    <row r="343" spans="1:19" x14ac:dyDescent="0.25">
      <c r="A343" s="10">
        <v>1335</v>
      </c>
      <c r="B343" s="10" t="s">
        <v>339</v>
      </c>
      <c r="C343" s="10">
        <v>41359</v>
      </c>
      <c r="D343" s="10" t="s">
        <v>45</v>
      </c>
      <c r="E343" s="10" t="s">
        <v>347</v>
      </c>
      <c r="F343" s="10" t="s">
        <v>22</v>
      </c>
      <c r="G343" s="11">
        <v>613</v>
      </c>
      <c r="H343" s="11">
        <v>613</v>
      </c>
      <c r="I343" s="11">
        <v>11</v>
      </c>
      <c r="J343" s="11">
        <v>1</v>
      </c>
      <c r="K343" s="11"/>
      <c r="L343" s="11"/>
      <c r="M343" s="11"/>
      <c r="N343" s="11"/>
      <c r="O343" s="11">
        <v>0</v>
      </c>
      <c r="P343" s="11"/>
      <c r="Q343" s="11">
        <f t="shared" si="15"/>
        <v>12</v>
      </c>
      <c r="R343" s="12">
        <f t="shared" si="16"/>
        <v>1</v>
      </c>
      <c r="S343" s="12">
        <f t="shared" si="17"/>
        <v>1.9575856443719411E-2</v>
      </c>
    </row>
    <row r="344" spans="1:19" x14ac:dyDescent="0.25">
      <c r="A344" s="10">
        <v>1335</v>
      </c>
      <c r="B344" s="10" t="s">
        <v>339</v>
      </c>
      <c r="C344" s="10">
        <v>41378</v>
      </c>
      <c r="D344" s="10" t="s">
        <v>45</v>
      </c>
      <c r="E344" s="10" t="s">
        <v>348</v>
      </c>
      <c r="F344" s="10" t="s">
        <v>22</v>
      </c>
      <c r="G344" s="11">
        <v>2294</v>
      </c>
      <c r="H344" s="11">
        <v>1843</v>
      </c>
      <c r="I344" s="11">
        <v>1051</v>
      </c>
      <c r="J344" s="11">
        <v>806</v>
      </c>
      <c r="K344" s="11">
        <v>2</v>
      </c>
      <c r="L344" s="11"/>
      <c r="M344" s="11"/>
      <c r="N344" s="11"/>
      <c r="O344" s="11">
        <v>15</v>
      </c>
      <c r="P344" s="11"/>
      <c r="Q344" s="11">
        <f t="shared" si="15"/>
        <v>1874</v>
      </c>
      <c r="R344" s="12">
        <f t="shared" si="16"/>
        <v>0.80340017436791633</v>
      </c>
      <c r="S344" s="12">
        <f t="shared" si="17"/>
        <v>0.81037489102005233</v>
      </c>
    </row>
    <row r="345" spans="1:19" x14ac:dyDescent="0.25">
      <c r="A345" s="10">
        <v>1335</v>
      </c>
      <c r="B345" s="10" t="s">
        <v>339</v>
      </c>
      <c r="C345" s="10">
        <v>41378</v>
      </c>
      <c r="D345" s="10" t="s">
        <v>45</v>
      </c>
      <c r="E345" s="10" t="s">
        <v>348</v>
      </c>
      <c r="F345" s="10" t="s">
        <v>22</v>
      </c>
      <c r="G345" s="11">
        <v>139</v>
      </c>
      <c r="H345" s="11">
        <v>139</v>
      </c>
      <c r="I345" s="11">
        <v>82</v>
      </c>
      <c r="J345" s="11">
        <v>50</v>
      </c>
      <c r="K345" s="11"/>
      <c r="L345" s="11"/>
      <c r="M345" s="11"/>
      <c r="N345" s="11"/>
      <c r="O345" s="11">
        <v>0</v>
      </c>
      <c r="P345" s="11"/>
      <c r="Q345" s="11">
        <f t="shared" si="15"/>
        <v>132</v>
      </c>
      <c r="R345" s="12">
        <f t="shared" si="16"/>
        <v>1</v>
      </c>
      <c r="S345" s="12">
        <f t="shared" si="17"/>
        <v>0.94964028776978415</v>
      </c>
    </row>
    <row r="346" spans="1:19" x14ac:dyDescent="0.25">
      <c r="A346" s="10">
        <v>1335</v>
      </c>
      <c r="B346" s="10" t="s">
        <v>339</v>
      </c>
      <c r="C346" s="10">
        <v>41396</v>
      </c>
      <c r="D346" s="10" t="s">
        <v>45</v>
      </c>
      <c r="E346" s="10" t="s">
        <v>349</v>
      </c>
      <c r="F346" s="10" t="s">
        <v>22</v>
      </c>
      <c r="G346" s="11">
        <v>458</v>
      </c>
      <c r="H346" s="11">
        <v>458</v>
      </c>
      <c r="I346" s="11">
        <v>235</v>
      </c>
      <c r="J346" s="11">
        <v>173</v>
      </c>
      <c r="K346" s="11">
        <v>1</v>
      </c>
      <c r="L346" s="11"/>
      <c r="M346" s="11"/>
      <c r="N346" s="11"/>
      <c r="O346" s="11">
        <v>0</v>
      </c>
      <c r="P346" s="11"/>
      <c r="Q346" s="11">
        <f t="shared" si="15"/>
        <v>409</v>
      </c>
      <c r="R346" s="12">
        <f t="shared" si="16"/>
        <v>1</v>
      </c>
      <c r="S346" s="12">
        <f t="shared" si="17"/>
        <v>0.89301310043668125</v>
      </c>
    </row>
    <row r="347" spans="1:19" x14ac:dyDescent="0.25">
      <c r="A347" s="10">
        <v>1335</v>
      </c>
      <c r="B347" s="10" t="s">
        <v>339</v>
      </c>
      <c r="C347" s="10">
        <v>41483</v>
      </c>
      <c r="D347" s="10" t="s">
        <v>45</v>
      </c>
      <c r="E347" s="10" t="s">
        <v>350</v>
      </c>
      <c r="F347" s="10" t="s">
        <v>22</v>
      </c>
      <c r="G347" s="11">
        <v>1146</v>
      </c>
      <c r="H347" s="11">
        <v>877</v>
      </c>
      <c r="I347" s="11">
        <v>374</v>
      </c>
      <c r="J347" s="11">
        <v>617</v>
      </c>
      <c r="K347" s="11">
        <v>23</v>
      </c>
      <c r="L347" s="11"/>
      <c r="M347" s="11"/>
      <c r="N347" s="11"/>
      <c r="O347" s="11">
        <v>2</v>
      </c>
      <c r="P347" s="11"/>
      <c r="Q347" s="11">
        <f t="shared" si="15"/>
        <v>1016</v>
      </c>
      <c r="R347" s="12">
        <f t="shared" si="16"/>
        <v>0.76527050610820246</v>
      </c>
      <c r="S347" s="12">
        <f t="shared" si="17"/>
        <v>0.88481675392670156</v>
      </c>
    </row>
    <row r="348" spans="1:19" x14ac:dyDescent="0.25">
      <c r="A348" s="10">
        <v>1335</v>
      </c>
      <c r="B348" s="10" t="s">
        <v>339</v>
      </c>
      <c r="C348" s="10">
        <v>41503</v>
      </c>
      <c r="D348" s="10" t="s">
        <v>45</v>
      </c>
      <c r="E348" s="10" t="s">
        <v>351</v>
      </c>
      <c r="F348" s="10" t="s">
        <v>22</v>
      </c>
      <c r="G348" s="11">
        <v>2103</v>
      </c>
      <c r="H348" s="11">
        <v>1626</v>
      </c>
      <c r="I348" s="11">
        <v>1179</v>
      </c>
      <c r="J348" s="11">
        <v>520</v>
      </c>
      <c r="K348" s="11"/>
      <c r="L348" s="11"/>
      <c r="M348" s="11"/>
      <c r="N348" s="11"/>
      <c r="O348" s="11">
        <v>5</v>
      </c>
      <c r="P348" s="11"/>
      <c r="Q348" s="11">
        <f t="shared" si="15"/>
        <v>1704</v>
      </c>
      <c r="R348" s="12">
        <f t="shared" si="16"/>
        <v>0.77318116975748929</v>
      </c>
      <c r="S348" s="12">
        <f t="shared" si="17"/>
        <v>0.8078934854969092</v>
      </c>
    </row>
    <row r="349" spans="1:19" x14ac:dyDescent="0.25">
      <c r="A349" s="10">
        <v>1335</v>
      </c>
      <c r="B349" s="10" t="s">
        <v>339</v>
      </c>
      <c r="C349" s="10">
        <v>41503</v>
      </c>
      <c r="D349" s="10" t="s">
        <v>45</v>
      </c>
      <c r="E349" s="10" t="s">
        <v>351</v>
      </c>
      <c r="F349" s="10" t="s">
        <v>22</v>
      </c>
      <c r="G349" s="11">
        <v>330</v>
      </c>
      <c r="H349" s="11">
        <v>315</v>
      </c>
      <c r="I349" s="11">
        <v>293</v>
      </c>
      <c r="J349" s="11">
        <v>18</v>
      </c>
      <c r="K349" s="11"/>
      <c r="L349" s="11"/>
      <c r="M349" s="11"/>
      <c r="N349" s="11"/>
      <c r="O349" s="11">
        <v>0</v>
      </c>
      <c r="P349" s="11"/>
      <c r="Q349" s="11">
        <f t="shared" si="15"/>
        <v>311</v>
      </c>
      <c r="R349" s="12">
        <f t="shared" si="16"/>
        <v>0.95454545454545459</v>
      </c>
      <c r="S349" s="12">
        <f t="shared" si="17"/>
        <v>0.94242424242424239</v>
      </c>
    </row>
    <row r="350" spans="1:19" x14ac:dyDescent="0.25">
      <c r="A350" s="10">
        <v>1335</v>
      </c>
      <c r="B350" s="10" t="s">
        <v>339</v>
      </c>
      <c r="C350" s="10">
        <v>41503</v>
      </c>
      <c r="D350" s="10" t="s">
        <v>45</v>
      </c>
      <c r="E350" s="10" t="s">
        <v>351</v>
      </c>
      <c r="F350" s="10" t="s">
        <v>22</v>
      </c>
      <c r="G350" s="11">
        <v>473</v>
      </c>
      <c r="H350" s="11">
        <v>473</v>
      </c>
      <c r="I350" s="11">
        <v>351</v>
      </c>
      <c r="J350" s="11">
        <v>92</v>
      </c>
      <c r="K350" s="11"/>
      <c r="L350" s="11"/>
      <c r="M350" s="11"/>
      <c r="N350" s="11"/>
      <c r="O350" s="11">
        <v>1</v>
      </c>
      <c r="P350" s="11"/>
      <c r="Q350" s="11">
        <f t="shared" si="15"/>
        <v>444</v>
      </c>
      <c r="R350" s="12">
        <f t="shared" si="16"/>
        <v>1</v>
      </c>
      <c r="S350" s="12">
        <f t="shared" si="17"/>
        <v>0.93657505285412257</v>
      </c>
    </row>
    <row r="351" spans="1:19" x14ac:dyDescent="0.25">
      <c r="A351" s="10">
        <v>1335</v>
      </c>
      <c r="B351" s="10" t="s">
        <v>339</v>
      </c>
      <c r="C351" s="10">
        <v>41530</v>
      </c>
      <c r="D351" s="10" t="s">
        <v>45</v>
      </c>
      <c r="E351" s="10" t="s">
        <v>352</v>
      </c>
      <c r="F351" s="10" t="s">
        <v>22</v>
      </c>
      <c r="G351" s="11">
        <v>1334</v>
      </c>
      <c r="H351" s="11">
        <v>853</v>
      </c>
      <c r="I351" s="11">
        <v>466</v>
      </c>
      <c r="J351" s="11">
        <v>437</v>
      </c>
      <c r="K351" s="11">
        <v>12</v>
      </c>
      <c r="L351" s="11"/>
      <c r="M351" s="11"/>
      <c r="N351" s="11"/>
      <c r="O351" s="11">
        <v>3</v>
      </c>
      <c r="P351" s="11"/>
      <c r="Q351" s="11">
        <f t="shared" si="15"/>
        <v>918</v>
      </c>
      <c r="R351" s="12">
        <f t="shared" si="16"/>
        <v>0.63943028485757125</v>
      </c>
      <c r="S351" s="12">
        <f t="shared" si="17"/>
        <v>0.68590704647676159</v>
      </c>
    </row>
    <row r="352" spans="1:19" x14ac:dyDescent="0.25">
      <c r="A352" s="10">
        <v>1335</v>
      </c>
      <c r="B352" s="10" t="s">
        <v>339</v>
      </c>
      <c r="C352" s="10">
        <v>41530</v>
      </c>
      <c r="D352" s="10" t="s">
        <v>45</v>
      </c>
      <c r="E352" s="10" t="s">
        <v>352</v>
      </c>
      <c r="F352" s="10" t="s">
        <v>22</v>
      </c>
      <c r="G352" s="11">
        <v>532</v>
      </c>
      <c r="H352" s="11">
        <v>392</v>
      </c>
      <c r="I352" s="11">
        <v>331</v>
      </c>
      <c r="J352" s="11">
        <v>79</v>
      </c>
      <c r="K352" s="11"/>
      <c r="L352" s="11"/>
      <c r="M352" s="11"/>
      <c r="N352" s="11"/>
      <c r="O352" s="11">
        <v>1</v>
      </c>
      <c r="P352" s="11"/>
      <c r="Q352" s="11">
        <f t="shared" si="15"/>
        <v>411</v>
      </c>
      <c r="R352" s="12">
        <f t="shared" si="16"/>
        <v>0.73684210526315785</v>
      </c>
      <c r="S352" s="12">
        <f t="shared" si="17"/>
        <v>0.77067669172932329</v>
      </c>
    </row>
    <row r="353" spans="1:19" x14ac:dyDescent="0.25">
      <c r="A353" s="10">
        <v>1335</v>
      </c>
      <c r="B353" s="10" t="s">
        <v>339</v>
      </c>
      <c r="C353" s="10">
        <v>41530</v>
      </c>
      <c r="D353" s="10" t="s">
        <v>45</v>
      </c>
      <c r="E353" s="10" t="s">
        <v>352</v>
      </c>
      <c r="F353" s="10" t="s">
        <v>22</v>
      </c>
      <c r="G353" s="11">
        <v>757</v>
      </c>
      <c r="H353" s="11">
        <v>757</v>
      </c>
      <c r="I353" s="11">
        <v>27</v>
      </c>
      <c r="J353" s="11">
        <v>13</v>
      </c>
      <c r="K353" s="11"/>
      <c r="L353" s="11"/>
      <c r="M353" s="11"/>
      <c r="N353" s="11"/>
      <c r="O353" s="11">
        <v>0</v>
      </c>
      <c r="P353" s="11"/>
      <c r="Q353" s="11">
        <f t="shared" si="15"/>
        <v>40</v>
      </c>
      <c r="R353" s="12">
        <f t="shared" si="16"/>
        <v>1</v>
      </c>
      <c r="S353" s="12">
        <f t="shared" si="17"/>
        <v>5.2840158520475564E-2</v>
      </c>
    </row>
    <row r="354" spans="1:19" x14ac:dyDescent="0.25">
      <c r="A354" s="10">
        <v>1335</v>
      </c>
      <c r="B354" s="10" t="s">
        <v>339</v>
      </c>
      <c r="C354" s="10">
        <v>41548</v>
      </c>
      <c r="D354" s="10" t="s">
        <v>45</v>
      </c>
      <c r="E354" s="10" t="s">
        <v>353</v>
      </c>
      <c r="F354" s="10" t="s">
        <v>22</v>
      </c>
      <c r="G354" s="11">
        <v>222</v>
      </c>
      <c r="H354" s="11">
        <v>220</v>
      </c>
      <c r="I354" s="11">
        <v>163</v>
      </c>
      <c r="J354" s="11">
        <v>48</v>
      </c>
      <c r="K354" s="11"/>
      <c r="L354" s="11"/>
      <c r="M354" s="11"/>
      <c r="N354" s="11"/>
      <c r="O354" s="11">
        <v>1</v>
      </c>
      <c r="P354" s="11"/>
      <c r="Q354" s="11">
        <f t="shared" si="15"/>
        <v>212</v>
      </c>
      <c r="R354" s="12">
        <f t="shared" si="16"/>
        <v>0.99099099099099097</v>
      </c>
      <c r="S354" s="12">
        <f t="shared" si="17"/>
        <v>0.9504504504504504</v>
      </c>
    </row>
    <row r="355" spans="1:19" x14ac:dyDescent="0.25">
      <c r="A355" s="10">
        <v>1335</v>
      </c>
      <c r="B355" s="10" t="s">
        <v>339</v>
      </c>
      <c r="C355" s="10">
        <v>41548</v>
      </c>
      <c r="D355" s="10" t="s">
        <v>45</v>
      </c>
      <c r="E355" s="10" t="s">
        <v>353</v>
      </c>
      <c r="F355" s="10" t="s">
        <v>22</v>
      </c>
      <c r="G355" s="11">
        <v>181</v>
      </c>
      <c r="H355" s="11">
        <v>172</v>
      </c>
      <c r="I355" s="11">
        <v>133</v>
      </c>
      <c r="J355" s="11">
        <v>28</v>
      </c>
      <c r="K355" s="11"/>
      <c r="L355" s="11"/>
      <c r="M355" s="11"/>
      <c r="N355" s="11"/>
      <c r="O355" s="11">
        <v>0</v>
      </c>
      <c r="P355" s="11"/>
      <c r="Q355" s="11">
        <f t="shared" si="15"/>
        <v>161</v>
      </c>
      <c r="R355" s="12">
        <f t="shared" si="16"/>
        <v>0.95027624309392267</v>
      </c>
      <c r="S355" s="12">
        <f t="shared" si="17"/>
        <v>0.88950276243093918</v>
      </c>
    </row>
    <row r="356" spans="1:19" x14ac:dyDescent="0.25">
      <c r="A356" s="10">
        <v>1335</v>
      </c>
      <c r="B356" s="10" t="s">
        <v>339</v>
      </c>
      <c r="C356" s="10">
        <v>41548</v>
      </c>
      <c r="D356" s="10" t="s">
        <v>45</v>
      </c>
      <c r="E356" s="10" t="s">
        <v>353</v>
      </c>
      <c r="F356" s="10" t="s">
        <v>22</v>
      </c>
      <c r="G356" s="11">
        <v>194</v>
      </c>
      <c r="H356" s="11">
        <v>173</v>
      </c>
      <c r="I356" s="11">
        <v>166</v>
      </c>
      <c r="J356" s="11">
        <v>6</v>
      </c>
      <c r="K356" s="11">
        <v>1</v>
      </c>
      <c r="L356" s="11"/>
      <c r="M356" s="11"/>
      <c r="N356" s="11"/>
      <c r="O356" s="11">
        <v>0</v>
      </c>
      <c r="P356" s="11"/>
      <c r="Q356" s="11">
        <f t="shared" si="15"/>
        <v>173</v>
      </c>
      <c r="R356" s="12">
        <f t="shared" si="16"/>
        <v>0.89175257731958768</v>
      </c>
      <c r="S356" s="12">
        <f t="shared" si="17"/>
        <v>0.89175257731958768</v>
      </c>
    </row>
    <row r="357" spans="1:19" x14ac:dyDescent="0.25">
      <c r="A357" s="10">
        <v>1335</v>
      </c>
      <c r="B357" s="10" t="s">
        <v>339</v>
      </c>
      <c r="C357" s="10">
        <v>41548</v>
      </c>
      <c r="D357" s="10" t="s">
        <v>45</v>
      </c>
      <c r="E357" s="10" t="s">
        <v>353</v>
      </c>
      <c r="F357" s="10" t="s">
        <v>22</v>
      </c>
      <c r="G357" s="11">
        <v>169</v>
      </c>
      <c r="H357" s="11">
        <v>169</v>
      </c>
      <c r="I357" s="11">
        <v>148</v>
      </c>
      <c r="J357" s="11">
        <v>2</v>
      </c>
      <c r="K357" s="11"/>
      <c r="L357" s="11"/>
      <c r="M357" s="11"/>
      <c r="N357" s="11"/>
      <c r="O357" s="11">
        <v>0</v>
      </c>
      <c r="P357" s="11"/>
      <c r="Q357" s="11">
        <f t="shared" si="15"/>
        <v>150</v>
      </c>
      <c r="R357" s="12">
        <f t="shared" si="16"/>
        <v>1</v>
      </c>
      <c r="S357" s="12">
        <f t="shared" si="17"/>
        <v>0.8875739644970414</v>
      </c>
    </row>
    <row r="358" spans="1:19" x14ac:dyDescent="0.25">
      <c r="A358" s="10">
        <v>1335</v>
      </c>
      <c r="B358" s="10" t="s">
        <v>339</v>
      </c>
      <c r="C358" s="10">
        <v>41548</v>
      </c>
      <c r="D358" s="10" t="s">
        <v>45</v>
      </c>
      <c r="E358" s="10" t="s">
        <v>353</v>
      </c>
      <c r="F358" s="10" t="s">
        <v>22</v>
      </c>
      <c r="G358" s="11">
        <v>92</v>
      </c>
      <c r="H358" s="11">
        <v>92</v>
      </c>
      <c r="I358" s="11">
        <v>69</v>
      </c>
      <c r="J358" s="11">
        <v>16</v>
      </c>
      <c r="K358" s="11"/>
      <c r="L358" s="11"/>
      <c r="M358" s="11"/>
      <c r="N358" s="11"/>
      <c r="O358" s="11">
        <v>0</v>
      </c>
      <c r="P358" s="11"/>
      <c r="Q358" s="11">
        <f t="shared" si="15"/>
        <v>85</v>
      </c>
      <c r="R358" s="12">
        <f t="shared" si="16"/>
        <v>1</v>
      </c>
      <c r="S358" s="12">
        <f t="shared" si="17"/>
        <v>0.92391304347826086</v>
      </c>
    </row>
    <row r="359" spans="1:19" x14ac:dyDescent="0.25">
      <c r="A359" s="10">
        <v>1335</v>
      </c>
      <c r="B359" s="10" t="s">
        <v>339</v>
      </c>
      <c r="C359" s="10">
        <v>41551</v>
      </c>
      <c r="D359" s="10" t="s">
        <v>45</v>
      </c>
      <c r="E359" s="10" t="s">
        <v>354</v>
      </c>
      <c r="F359" s="10" t="s">
        <v>22</v>
      </c>
      <c r="G359" s="11">
        <v>250</v>
      </c>
      <c r="H359" s="11">
        <v>220</v>
      </c>
      <c r="I359" s="11">
        <v>112</v>
      </c>
      <c r="J359" s="11">
        <v>116</v>
      </c>
      <c r="K359" s="11"/>
      <c r="L359" s="11"/>
      <c r="M359" s="11"/>
      <c r="N359" s="11"/>
      <c r="O359" s="11">
        <v>0</v>
      </c>
      <c r="P359" s="11"/>
      <c r="Q359" s="11">
        <f t="shared" si="15"/>
        <v>228</v>
      </c>
      <c r="R359" s="12">
        <f t="shared" si="16"/>
        <v>0.88</v>
      </c>
      <c r="S359" s="12">
        <f t="shared" si="17"/>
        <v>0.91200000000000003</v>
      </c>
    </row>
    <row r="360" spans="1:19" x14ac:dyDescent="0.25">
      <c r="A360" s="10">
        <v>1335</v>
      </c>
      <c r="B360" s="10" t="s">
        <v>339</v>
      </c>
      <c r="C360" s="10">
        <v>41660</v>
      </c>
      <c r="D360" s="10" t="s">
        <v>45</v>
      </c>
      <c r="E360" s="10" t="s">
        <v>355</v>
      </c>
      <c r="F360" s="10" t="s">
        <v>22</v>
      </c>
      <c r="G360" s="11">
        <v>2079</v>
      </c>
      <c r="H360" s="11">
        <v>1826</v>
      </c>
      <c r="I360" s="11">
        <v>975</v>
      </c>
      <c r="J360" s="11">
        <v>594</v>
      </c>
      <c r="K360" s="11"/>
      <c r="L360" s="11"/>
      <c r="M360" s="11"/>
      <c r="N360" s="11"/>
      <c r="O360" s="11">
        <v>2</v>
      </c>
      <c r="P360" s="11"/>
      <c r="Q360" s="11">
        <f t="shared" si="15"/>
        <v>1571</v>
      </c>
      <c r="R360" s="12">
        <f t="shared" si="16"/>
        <v>0.87830687830687826</v>
      </c>
      <c r="S360" s="12">
        <f t="shared" si="17"/>
        <v>0.75468975468975474</v>
      </c>
    </row>
    <row r="361" spans="1:19" x14ac:dyDescent="0.25">
      <c r="A361" s="10">
        <v>1335</v>
      </c>
      <c r="B361" s="10" t="s">
        <v>339</v>
      </c>
      <c r="C361" s="10">
        <v>41660</v>
      </c>
      <c r="D361" s="10" t="s">
        <v>45</v>
      </c>
      <c r="E361" s="10" t="s">
        <v>355</v>
      </c>
      <c r="F361" s="10" t="s">
        <v>22</v>
      </c>
      <c r="G361" s="11">
        <v>210</v>
      </c>
      <c r="H361" s="11">
        <v>202</v>
      </c>
      <c r="I361" s="11">
        <v>111</v>
      </c>
      <c r="J361" s="11">
        <v>65</v>
      </c>
      <c r="K361" s="11"/>
      <c r="L361" s="11"/>
      <c r="M361" s="11"/>
      <c r="N361" s="11"/>
      <c r="O361" s="11">
        <v>0</v>
      </c>
      <c r="P361" s="11"/>
      <c r="Q361" s="11">
        <f t="shared" si="15"/>
        <v>176</v>
      </c>
      <c r="R361" s="12">
        <f t="shared" si="16"/>
        <v>0.96190476190476193</v>
      </c>
      <c r="S361" s="12">
        <f t="shared" si="17"/>
        <v>0.83809523809523812</v>
      </c>
    </row>
    <row r="362" spans="1:19" x14ac:dyDescent="0.25">
      <c r="A362" s="10">
        <v>1335</v>
      </c>
      <c r="B362" s="10" t="s">
        <v>339</v>
      </c>
      <c r="C362" s="10">
        <v>41660</v>
      </c>
      <c r="D362" s="10" t="s">
        <v>45</v>
      </c>
      <c r="E362" s="10" t="s">
        <v>355</v>
      </c>
      <c r="F362" s="10" t="s">
        <v>22</v>
      </c>
      <c r="G362" s="11">
        <v>241</v>
      </c>
      <c r="H362" s="11">
        <v>241</v>
      </c>
      <c r="I362" s="11">
        <v>182</v>
      </c>
      <c r="J362" s="11">
        <v>37</v>
      </c>
      <c r="K362" s="11"/>
      <c r="L362" s="11"/>
      <c r="M362" s="11"/>
      <c r="N362" s="11"/>
      <c r="O362" s="11">
        <v>0</v>
      </c>
      <c r="P362" s="11"/>
      <c r="Q362" s="11">
        <f t="shared" si="15"/>
        <v>219</v>
      </c>
      <c r="R362" s="12">
        <f t="shared" si="16"/>
        <v>1</v>
      </c>
      <c r="S362" s="12">
        <f t="shared" si="17"/>
        <v>0.90871369294605808</v>
      </c>
    </row>
    <row r="363" spans="1:19" x14ac:dyDescent="0.25">
      <c r="A363" s="10">
        <v>1335</v>
      </c>
      <c r="B363" s="10" t="s">
        <v>339</v>
      </c>
      <c r="C363" s="10">
        <v>41668</v>
      </c>
      <c r="D363" s="10" t="s">
        <v>45</v>
      </c>
      <c r="E363" s="10" t="s">
        <v>356</v>
      </c>
      <c r="F363" s="10" t="s">
        <v>22</v>
      </c>
      <c r="G363" s="11">
        <v>600</v>
      </c>
      <c r="H363" s="11">
        <v>476</v>
      </c>
      <c r="I363" s="11">
        <v>246</v>
      </c>
      <c r="J363" s="11">
        <v>282</v>
      </c>
      <c r="K363" s="11"/>
      <c r="L363" s="11"/>
      <c r="M363" s="11"/>
      <c r="N363" s="11"/>
      <c r="O363" s="11">
        <v>1</v>
      </c>
      <c r="P363" s="11"/>
      <c r="Q363" s="11">
        <f t="shared" si="15"/>
        <v>529</v>
      </c>
      <c r="R363" s="12">
        <f t="shared" si="16"/>
        <v>0.79333333333333333</v>
      </c>
      <c r="S363" s="12">
        <f t="shared" si="17"/>
        <v>0.88</v>
      </c>
    </row>
    <row r="364" spans="1:19" x14ac:dyDescent="0.25">
      <c r="A364" s="10">
        <v>1335</v>
      </c>
      <c r="B364" s="10" t="s">
        <v>339</v>
      </c>
      <c r="C364" s="10">
        <v>41668</v>
      </c>
      <c r="D364" s="10" t="s">
        <v>45</v>
      </c>
      <c r="E364" s="10" t="s">
        <v>356</v>
      </c>
      <c r="F364" s="10" t="s">
        <v>22</v>
      </c>
      <c r="G364" s="11">
        <v>500</v>
      </c>
      <c r="H364" s="11">
        <v>470</v>
      </c>
      <c r="I364" s="11">
        <v>442</v>
      </c>
      <c r="J364" s="11">
        <v>39</v>
      </c>
      <c r="K364" s="11"/>
      <c r="L364" s="11"/>
      <c r="M364" s="11"/>
      <c r="N364" s="11"/>
      <c r="O364" s="11">
        <v>1</v>
      </c>
      <c r="P364" s="11"/>
      <c r="Q364" s="11">
        <f t="shared" si="15"/>
        <v>482</v>
      </c>
      <c r="R364" s="12">
        <f t="shared" si="16"/>
        <v>0.94</v>
      </c>
      <c r="S364" s="12">
        <f t="shared" si="17"/>
        <v>0.96199999999999997</v>
      </c>
    </row>
    <row r="365" spans="1:19" x14ac:dyDescent="0.25">
      <c r="A365" s="10">
        <v>1335</v>
      </c>
      <c r="B365" s="10" t="s">
        <v>339</v>
      </c>
      <c r="C365" s="10">
        <v>41668</v>
      </c>
      <c r="D365" s="10" t="s">
        <v>45</v>
      </c>
      <c r="E365" s="10" t="s">
        <v>356</v>
      </c>
      <c r="F365" s="10" t="s">
        <v>22</v>
      </c>
      <c r="G365" s="11">
        <v>209</v>
      </c>
      <c r="H365" s="11">
        <v>209</v>
      </c>
      <c r="I365" s="11">
        <v>117</v>
      </c>
      <c r="J365" s="11">
        <v>78</v>
      </c>
      <c r="K365" s="11"/>
      <c r="L365" s="11"/>
      <c r="M365" s="11"/>
      <c r="N365" s="11"/>
      <c r="O365" s="11">
        <v>0</v>
      </c>
      <c r="P365" s="11"/>
      <c r="Q365" s="11">
        <f t="shared" si="15"/>
        <v>195</v>
      </c>
      <c r="R365" s="12">
        <f t="shared" si="16"/>
        <v>1</v>
      </c>
      <c r="S365" s="12">
        <f t="shared" si="17"/>
        <v>0.93301435406698563</v>
      </c>
    </row>
    <row r="366" spans="1:19" x14ac:dyDescent="0.25">
      <c r="A366" s="10">
        <v>1335</v>
      </c>
      <c r="B366" s="10" t="s">
        <v>339</v>
      </c>
      <c r="C366" s="10">
        <v>41676</v>
      </c>
      <c r="D366" s="10" t="s">
        <v>45</v>
      </c>
      <c r="E366" s="10" t="s">
        <v>119</v>
      </c>
      <c r="F366" s="10" t="s">
        <v>22</v>
      </c>
      <c r="G366" s="11">
        <v>1949</v>
      </c>
      <c r="H366" s="11">
        <v>1456</v>
      </c>
      <c r="I366" s="11">
        <v>682</v>
      </c>
      <c r="J366" s="11">
        <v>818</v>
      </c>
      <c r="K366" s="11">
        <v>3</v>
      </c>
      <c r="L366" s="11"/>
      <c r="M366" s="11"/>
      <c r="N366" s="11"/>
      <c r="O366" s="11">
        <v>10</v>
      </c>
      <c r="P366" s="11"/>
      <c r="Q366" s="11">
        <f t="shared" si="15"/>
        <v>1513</v>
      </c>
      <c r="R366" s="12">
        <f t="shared" si="16"/>
        <v>0.74704976911236531</v>
      </c>
      <c r="S366" s="12">
        <f t="shared" si="17"/>
        <v>0.77116469984607494</v>
      </c>
    </row>
    <row r="367" spans="1:19" x14ac:dyDescent="0.25">
      <c r="A367" s="10">
        <v>1335</v>
      </c>
      <c r="B367" s="10" t="s">
        <v>339</v>
      </c>
      <c r="C367" s="10">
        <v>41676</v>
      </c>
      <c r="D367" s="10" t="s">
        <v>45</v>
      </c>
      <c r="E367" s="10" t="s">
        <v>119</v>
      </c>
      <c r="F367" s="10" t="s">
        <v>22</v>
      </c>
      <c r="G367" s="11">
        <v>49</v>
      </c>
      <c r="H367" s="11">
        <v>49</v>
      </c>
      <c r="I367" s="11">
        <v>24</v>
      </c>
      <c r="J367" s="11">
        <v>10</v>
      </c>
      <c r="K367" s="11"/>
      <c r="L367" s="11"/>
      <c r="M367" s="11"/>
      <c r="N367" s="11"/>
      <c r="O367" s="11">
        <v>0</v>
      </c>
      <c r="P367" s="11"/>
      <c r="Q367" s="11">
        <f t="shared" si="15"/>
        <v>34</v>
      </c>
      <c r="R367" s="12">
        <f t="shared" si="16"/>
        <v>1</v>
      </c>
      <c r="S367" s="12">
        <f t="shared" si="17"/>
        <v>0.69387755102040816</v>
      </c>
    </row>
    <row r="368" spans="1:19" x14ac:dyDescent="0.25">
      <c r="A368" s="10">
        <v>1335</v>
      </c>
      <c r="B368" s="10" t="s">
        <v>339</v>
      </c>
      <c r="C368" s="10">
        <v>41770</v>
      </c>
      <c r="D368" s="10" t="s">
        <v>45</v>
      </c>
      <c r="E368" s="10" t="s">
        <v>357</v>
      </c>
      <c r="F368" s="10" t="s">
        <v>22</v>
      </c>
      <c r="G368" s="11">
        <v>891</v>
      </c>
      <c r="H368" s="11">
        <v>880</v>
      </c>
      <c r="I368" s="11">
        <v>787</v>
      </c>
      <c r="J368" s="11">
        <v>88</v>
      </c>
      <c r="K368" s="11"/>
      <c r="L368" s="11"/>
      <c r="M368" s="11"/>
      <c r="N368" s="11"/>
      <c r="O368" s="11">
        <v>0</v>
      </c>
      <c r="P368" s="11"/>
      <c r="Q368" s="11">
        <f t="shared" si="15"/>
        <v>875</v>
      </c>
      <c r="R368" s="12">
        <f t="shared" si="16"/>
        <v>0.98765432098765427</v>
      </c>
      <c r="S368" s="12">
        <f t="shared" si="17"/>
        <v>0.98204264870931535</v>
      </c>
    </row>
    <row r="369" spans="1:19" x14ac:dyDescent="0.25">
      <c r="A369" s="10">
        <v>1335</v>
      </c>
      <c r="B369" s="10" t="s">
        <v>339</v>
      </c>
      <c r="C369" s="10">
        <v>41770</v>
      </c>
      <c r="D369" s="10" t="s">
        <v>45</v>
      </c>
      <c r="E369" s="10" t="s">
        <v>357</v>
      </c>
      <c r="F369" s="10" t="s">
        <v>22</v>
      </c>
      <c r="G369" s="11">
        <v>424</v>
      </c>
      <c r="H369" s="11">
        <v>350</v>
      </c>
      <c r="I369" s="11">
        <v>248</v>
      </c>
      <c r="J369" s="11">
        <v>79</v>
      </c>
      <c r="K369" s="11"/>
      <c r="L369" s="11"/>
      <c r="M369" s="11"/>
      <c r="N369" s="11"/>
      <c r="O369" s="11">
        <v>0</v>
      </c>
      <c r="P369" s="11"/>
      <c r="Q369" s="11">
        <f t="shared" si="15"/>
        <v>327</v>
      </c>
      <c r="R369" s="12">
        <f t="shared" si="16"/>
        <v>0.82547169811320753</v>
      </c>
      <c r="S369" s="12">
        <f t="shared" si="17"/>
        <v>0.77122641509433965</v>
      </c>
    </row>
    <row r="370" spans="1:19" x14ac:dyDescent="0.25">
      <c r="A370" s="10">
        <v>1407</v>
      </c>
      <c r="B370" s="10" t="s">
        <v>358</v>
      </c>
      <c r="C370" s="10">
        <v>68655</v>
      </c>
      <c r="D370" s="10" t="s">
        <v>49</v>
      </c>
      <c r="E370" s="10" t="s">
        <v>180</v>
      </c>
      <c r="F370" s="10" t="s">
        <v>22</v>
      </c>
      <c r="G370" s="11">
        <v>1224</v>
      </c>
      <c r="H370" s="11">
        <v>202</v>
      </c>
      <c r="I370" s="11">
        <v>802</v>
      </c>
      <c r="J370" s="11">
        <v>0</v>
      </c>
      <c r="K370" s="11">
        <v>0</v>
      </c>
      <c r="L370" s="11">
        <v>0</v>
      </c>
      <c r="M370" s="11">
        <v>0</v>
      </c>
      <c r="N370" s="11">
        <v>0</v>
      </c>
      <c r="O370" s="11">
        <v>0</v>
      </c>
      <c r="P370" s="11">
        <v>0</v>
      </c>
      <c r="Q370" s="11">
        <f t="shared" si="15"/>
        <v>802</v>
      </c>
      <c r="R370" s="12">
        <f t="shared" si="16"/>
        <v>0.16503267973856209</v>
      </c>
      <c r="S370" s="12">
        <f t="shared" si="17"/>
        <v>0.65522875816993464</v>
      </c>
    </row>
    <row r="371" spans="1:19" x14ac:dyDescent="0.25">
      <c r="A371" s="10">
        <v>1368</v>
      </c>
      <c r="B371" s="10" t="s">
        <v>359</v>
      </c>
      <c r="C371" s="10">
        <v>15212</v>
      </c>
      <c r="D371" s="10" t="s">
        <v>73</v>
      </c>
      <c r="E371" s="10" t="s">
        <v>101</v>
      </c>
      <c r="F371" s="10" t="s">
        <v>22</v>
      </c>
      <c r="G371" s="11">
        <v>3742</v>
      </c>
      <c r="H371" s="11">
        <v>364</v>
      </c>
      <c r="I371" s="11">
        <v>257</v>
      </c>
      <c r="J371" s="11">
        <v>107</v>
      </c>
      <c r="K371" s="11">
        <v>0</v>
      </c>
      <c r="L371" s="11">
        <v>0</v>
      </c>
      <c r="M371" s="11">
        <v>0</v>
      </c>
      <c r="N371" s="11">
        <v>0</v>
      </c>
      <c r="O371" s="11">
        <v>0</v>
      </c>
      <c r="P371" s="11">
        <v>0</v>
      </c>
      <c r="Q371" s="11">
        <f t="shared" si="15"/>
        <v>364</v>
      </c>
      <c r="R371" s="12">
        <f t="shared" si="16"/>
        <v>9.7274184927846077E-2</v>
      </c>
      <c r="S371" s="12">
        <f t="shared" si="17"/>
        <v>9.7274184927846077E-2</v>
      </c>
    </row>
    <row r="372" spans="1:19" x14ac:dyDescent="0.25">
      <c r="A372" s="10">
        <v>1368</v>
      </c>
      <c r="B372" s="10" t="s">
        <v>359</v>
      </c>
      <c r="C372" s="10">
        <v>15480</v>
      </c>
      <c r="D372" s="10" t="s">
        <v>73</v>
      </c>
      <c r="E372" s="10" t="s">
        <v>75</v>
      </c>
      <c r="F372" s="10" t="s">
        <v>22</v>
      </c>
      <c r="G372" s="11">
        <v>9040</v>
      </c>
      <c r="H372" s="11">
        <v>494</v>
      </c>
      <c r="I372" s="11">
        <v>455</v>
      </c>
      <c r="J372" s="11">
        <v>37</v>
      </c>
      <c r="K372" s="11">
        <v>1</v>
      </c>
      <c r="L372" s="11">
        <v>0</v>
      </c>
      <c r="M372" s="11">
        <v>0</v>
      </c>
      <c r="N372" s="11">
        <v>0</v>
      </c>
      <c r="O372" s="11">
        <v>1</v>
      </c>
      <c r="P372" s="11">
        <v>0</v>
      </c>
      <c r="Q372" s="11">
        <f t="shared" si="15"/>
        <v>494</v>
      </c>
      <c r="R372" s="12">
        <f t="shared" si="16"/>
        <v>5.4646017699115042E-2</v>
      </c>
      <c r="S372" s="12">
        <f t="shared" si="17"/>
        <v>5.4535398230088496E-2</v>
      </c>
    </row>
    <row r="373" spans="1:19" x14ac:dyDescent="0.25">
      <c r="Q373" s="16"/>
      <c r="R373" s="17"/>
      <c r="S373" s="17"/>
    </row>
    <row r="375" spans="1:19" x14ac:dyDescent="0.25">
      <c r="B375" s="18" t="s">
        <v>360</v>
      </c>
    </row>
    <row r="378" spans="1:19" ht="38.25" thickBot="1" x14ac:dyDescent="0.3">
      <c r="B378" s="20" t="s">
        <v>361</v>
      </c>
      <c r="C378" s="20" t="s">
        <v>362</v>
      </c>
      <c r="D378" s="20" t="s">
        <v>363</v>
      </c>
      <c r="J378" s="16"/>
    </row>
    <row r="379" spans="1:19" x14ac:dyDescent="0.25">
      <c r="B379" s="21" t="s">
        <v>364</v>
      </c>
      <c r="C379" s="22">
        <f>SUBTOTAL(9,I5:I372)</f>
        <v>193776</v>
      </c>
      <c r="D379" s="23">
        <f>C379/$C$388</f>
        <v>0.56837640681784185</v>
      </c>
    </row>
    <row r="380" spans="1:19" x14ac:dyDescent="0.25">
      <c r="B380" s="24" t="s">
        <v>365</v>
      </c>
      <c r="C380" s="25">
        <f>SUBTOTAL(9,J5:J372)</f>
        <v>131434</v>
      </c>
      <c r="D380" s="26">
        <f t="shared" ref="D380:D387" si="18">C380/$C$388</f>
        <v>0.38551721912773629</v>
      </c>
    </row>
    <row r="381" spans="1:19" x14ac:dyDescent="0.25">
      <c r="B381" s="24" t="s">
        <v>366</v>
      </c>
      <c r="C381" s="25">
        <f>SUBTOTAL(9,K5:K372)</f>
        <v>13720</v>
      </c>
      <c r="D381" s="26">
        <f t="shared" si="18"/>
        <v>4.0242983143117778E-2</v>
      </c>
    </row>
    <row r="382" spans="1:19" x14ac:dyDescent="0.25">
      <c r="B382" s="24" t="s">
        <v>367</v>
      </c>
      <c r="C382" s="25">
        <f>SUBTOTAL(9,L5:L372)</f>
        <v>1084</v>
      </c>
      <c r="D382" s="26">
        <f t="shared" si="18"/>
        <v>3.1795476477507047E-3</v>
      </c>
    </row>
    <row r="383" spans="1:19" x14ac:dyDescent="0.25">
      <c r="B383" s="24" t="s">
        <v>368</v>
      </c>
      <c r="C383" s="25">
        <f>SUBTOTAL(9,M5:M372)</f>
        <v>122</v>
      </c>
      <c r="D383" s="26">
        <f t="shared" si="18"/>
        <v>3.5784576847378778E-4</v>
      </c>
    </row>
    <row r="384" spans="1:19" ht="15.75" thickBot="1" x14ac:dyDescent="0.3">
      <c r="B384" s="27" t="s">
        <v>369</v>
      </c>
      <c r="C384" s="28">
        <f>SUBTOTAL(9,N5:N372)</f>
        <v>0</v>
      </c>
      <c r="D384" s="29">
        <f t="shared" si="18"/>
        <v>0</v>
      </c>
    </row>
    <row r="385" spans="2:5" x14ac:dyDescent="0.25">
      <c r="B385" s="21" t="s">
        <v>370</v>
      </c>
      <c r="C385" s="22">
        <f>SUM(C379:C384)</f>
        <v>340136</v>
      </c>
      <c r="D385" s="23">
        <f t="shared" si="18"/>
        <v>0.99767400250492033</v>
      </c>
    </row>
    <row r="386" spans="2:5" x14ac:dyDescent="0.25">
      <c r="B386" s="24" t="s">
        <v>371</v>
      </c>
      <c r="C386" s="25">
        <f>SUBTOTAL(9,O5:O372)</f>
        <v>776</v>
      </c>
      <c r="D386" s="26">
        <f t="shared" si="18"/>
        <v>2.2761337404562242E-3</v>
      </c>
    </row>
    <row r="387" spans="2:5" ht="15.75" thickBot="1" x14ac:dyDescent="0.3">
      <c r="B387" s="30" t="s">
        <v>372</v>
      </c>
      <c r="C387" s="31">
        <f>SUBTOTAL(9,P5:P372)</f>
        <v>17</v>
      </c>
      <c r="D387" s="32">
        <f t="shared" si="18"/>
        <v>4.9863754623396662E-5</v>
      </c>
    </row>
    <row r="388" spans="2:5" ht="15.75" thickBot="1" x14ac:dyDescent="0.3">
      <c r="B388" s="33" t="s">
        <v>373</v>
      </c>
      <c r="C388" s="34">
        <f>SUM(C385:C387)</f>
        <v>340929</v>
      </c>
      <c r="D388" s="35">
        <f>SUM(D385:D387)</f>
        <v>0.99999999999999989</v>
      </c>
      <c r="E388" s="36"/>
    </row>
    <row r="390" spans="2:5" x14ac:dyDescent="0.25">
      <c r="B390" t="s">
        <v>374</v>
      </c>
    </row>
    <row r="391" spans="2:5" x14ac:dyDescent="0.25">
      <c r="C391" s="16"/>
    </row>
    <row r="393" spans="2:5" x14ac:dyDescent="0.25">
      <c r="C393" s="16"/>
    </row>
    <row r="394" spans="2:5" x14ac:dyDescent="0.25">
      <c r="C394" s="16"/>
    </row>
    <row r="395" spans="2:5" x14ac:dyDescent="0.25">
      <c r="D395" s="37"/>
    </row>
    <row r="396" spans="2:5" x14ac:dyDescent="0.25">
      <c r="C396" s="16"/>
    </row>
    <row r="397" spans="2:5" x14ac:dyDescent="0.25">
      <c r="D397" s="16"/>
    </row>
    <row r="399" spans="2:5" x14ac:dyDescent="0.25">
      <c r="D399" s="16"/>
    </row>
  </sheetData>
  <autoFilter ref="A4:S372" xr:uid="{1B424B24-4EE5-42F6-8655-323871646546}"/>
  <mergeCells count="1">
    <mergeCell ref="D2:S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CCD901C4501449A86A24F4F0AC0678" ma:contentTypeVersion="20" ma:contentTypeDescription="Create a new document." ma:contentTypeScope="" ma:versionID="1b72b305abf1827dae05c5c37c7b8629">
  <xsd:schema xmlns:xsd="http://www.w3.org/2001/XMLSchema" xmlns:xs="http://www.w3.org/2001/XMLSchema" xmlns:p="http://schemas.microsoft.com/office/2006/metadata/properties" xmlns:ns2="38d40274-ed19-48ce-a15e-e059463c1775" xmlns:ns3="fb82d92b-cce1-4865-9e40-015a6266df31" targetNamespace="http://schemas.microsoft.com/office/2006/metadata/properties" ma:root="true" ma:fieldsID="874280dc1150f53a20c1d4f7c5ea9cba" ns2:_="" ns3:_="">
    <xsd:import namespace="38d40274-ed19-48ce-a15e-e059463c1775"/>
    <xsd:import namespace="fb82d92b-cce1-4865-9e40-015a6266df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EstadodelConvenio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d40274-ed19-48ce-a15e-e059463c17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231ce5-edc9-4cf3-bcdc-afedc95ebd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EstadodelConvenio" ma:index="23" nillable="true" ma:displayName="Estado del Convenio" ma:default="En Ejecución" ma:format="Dropdown" ma:internalName="EstadodelConvenio">
      <xsd:simpleType>
        <xsd:union memberTypes="dms:Text">
          <xsd:simpleType>
            <xsd:restriction base="dms:Choice">
              <xsd:enumeration value="En Ejecución"/>
              <xsd:enumeration value="Liquidación "/>
              <xsd:enumeration value="Cerrado"/>
            </xsd:restriction>
          </xsd:simpleType>
        </xsd:un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d92b-cce1-4865-9e40-015a6266df3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b28881d-d260-499e-b029-bd1ec2b8016f}" ma:internalName="TaxCatchAll" ma:showField="CatchAllData" ma:web="fb82d92b-cce1-4865-9e40-015a6266df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adodelConvenio xmlns="38d40274-ed19-48ce-a15e-e059463c1775">En Ejecución</EstadodelConvenio>
    <TaxCatchAll xmlns="fb82d92b-cce1-4865-9e40-015a6266df31" xsi:nil="true"/>
    <lcf76f155ced4ddcb4097134ff3c332f xmlns="38d40274-ed19-48ce-a15e-e059463c177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18FA50-DF0F-4C80-B790-125D57B41E6C}"/>
</file>

<file path=customXml/itemProps2.xml><?xml version="1.0" encoding="utf-8"?>
<ds:datastoreItem xmlns:ds="http://schemas.openxmlformats.org/officeDocument/2006/customXml" ds:itemID="{363C9C84-CF10-4BEE-8E96-90652735C891}"/>
</file>

<file path=customXml/itemProps3.xml><?xml version="1.0" encoding="utf-8"?>
<ds:datastoreItem xmlns:ds="http://schemas.openxmlformats.org/officeDocument/2006/customXml" ds:itemID="{B6C7D617-42F2-4D0B-B398-E204EC0FC8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CobGLPRed_2025-2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ALONSO TRUJILLO HIDALGO</dc:creator>
  <cp:lastModifiedBy>FRANCISCO ALONSO TRUJILLO HIDALGO</cp:lastModifiedBy>
  <dcterms:created xsi:type="dcterms:W3CDTF">2025-08-13T21:03:59Z</dcterms:created>
  <dcterms:modified xsi:type="dcterms:W3CDTF">2025-08-13T21:04:13Z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0x01010005CCD901C4501449A86A24F4F0AC0678</vt:lpwstr>
  </property>
</Properties>
</file>