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2.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pivotTables/pivotTable4.xml" ContentType="application/vnd.openxmlformats-officedocument.spreadsheetml.pivotTab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5.xml" ContentType="application/vnd.openxmlformats-officedocument.spreadsheetml.pivotTab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mc:AlternateContent xmlns:mc="http://schemas.openxmlformats.org/markup-compatibility/2006">
    <mc:Choice Requires="x15">
      <x15ac:absPath xmlns:x15ac="http://schemas.microsoft.com/office/spreadsheetml/2010/11/ac" url="https://minenergiacol-my.sharepoint.com/personal/lcparedes_minenergia_gov_co/Documents/REPORTE SIGAME/Trimestre 2 2025/"/>
    </mc:Choice>
  </mc:AlternateContent>
  <xr:revisionPtr revIDLastSave="2" documentId="13_ncr:1_{B56AABBE-FEF0-491A-8795-2E1640391007}" xr6:coauthVersionLast="47" xr6:coauthVersionMax="47" xr10:uidLastSave="{FBF944AC-76C9-417C-8E80-EC8811702E37}"/>
  <bookViews>
    <workbookView xWindow="-28920" yWindow="-120" windowWidth="29040" windowHeight="15840" tabRatio="744" firstSheet="1" activeTab="2" xr2:uid="{00000000-000D-0000-FFFF-FFFF00000000}"/>
  </bookViews>
  <sheets>
    <sheet name="Consulta" sheetId="8" state="hidden" r:id="rId1"/>
    <sheet name="Consulta%" sheetId="10" r:id="rId2"/>
    <sheet name="Avance por dependencia" sheetId="11" r:id="rId3"/>
    <sheet name="Objetivos del SIG" sheetId="13" state="hidden" r:id="rId4"/>
    <sheet name="Tipo de indicador" sheetId="14" state="hidden" r:id="rId5"/>
    <sheet name="Por proceso" sheetId="15" state="hidden" r:id="rId6"/>
    <sheet name="Tipo de proceso" sheetId="16" state="hidden" r:id="rId7"/>
  </sheets>
  <definedNames>
    <definedName name="DatosExternos_1" localSheetId="0" hidden="1">Consulta!$A$2:$AP$220</definedName>
    <definedName name="DatosExternos_1" localSheetId="1" hidden="1">'Consulta%'!$A$2:$AY$220</definedName>
  </definedNames>
  <calcPr calcId="191028"/>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1" l="1"/>
  <c r="G6" i="11"/>
  <c r="G7" i="11"/>
  <c r="G8" i="11"/>
  <c r="G9" i="11"/>
  <c r="G10" i="11"/>
  <c r="G11" i="11"/>
  <c r="G12" i="11"/>
  <c r="G13" i="11"/>
  <c r="G14" i="11"/>
  <c r="G15" i="11"/>
  <c r="G16" i="11"/>
  <c r="G17" i="11"/>
  <c r="G18" i="11"/>
  <c r="G19" i="11"/>
  <c r="G20" i="11"/>
  <c r="G21" i="11"/>
  <c r="G22" i="11"/>
  <c r="G23" i="11"/>
  <c r="G24" i="11"/>
  <c r="G25" i="11"/>
  <c r="G4" i="11"/>
  <c r="AI58" i="8"/>
  <c r="AI59" i="8"/>
  <c r="AI60" i="8"/>
  <c r="AI61" i="8"/>
  <c r="AI62" i="8"/>
  <c r="AI63" i="8"/>
  <c r="AI64" i="8"/>
  <c r="AI65" i="8"/>
  <c r="AI66" i="8"/>
  <c r="AI67" i="8"/>
  <c r="AI68" i="8"/>
  <c r="AI69" i="8"/>
  <c r="AI70" i="8"/>
  <c r="AI71" i="8"/>
  <c r="AI72" i="8"/>
  <c r="AI73" i="8"/>
  <c r="AI74" i="8"/>
  <c r="AI75" i="8"/>
  <c r="AI76" i="8"/>
  <c r="AI126" i="8"/>
  <c r="AI127" i="8"/>
  <c r="AI128" i="8"/>
  <c r="AI129" i="8"/>
  <c r="AI130" i="8"/>
  <c r="AI131" i="8"/>
  <c r="AI132" i="8"/>
  <c r="AI133" i="8"/>
  <c r="AI134" i="8"/>
  <c r="AI135" i="8"/>
  <c r="AI89" i="8"/>
  <c r="AI90" i="8"/>
  <c r="AI91" i="8"/>
  <c r="AI92" i="8"/>
  <c r="AI93" i="8"/>
  <c r="AI94" i="8"/>
  <c r="AI95" i="8"/>
  <c r="AI96" i="8"/>
  <c r="AI97" i="8"/>
  <c r="AI98" i="8"/>
  <c r="AI99" i="8"/>
  <c r="AI100" i="8"/>
  <c r="AI101" i="8"/>
  <c r="AI149" i="8"/>
  <c r="AI77" i="8"/>
  <c r="AI78" i="8"/>
  <c r="AI79" i="8"/>
  <c r="AI80" i="8"/>
  <c r="AI81" i="8"/>
  <c r="AI82" i="8"/>
  <c r="AI83" i="8"/>
  <c r="AI84" i="8"/>
  <c r="AI85" i="8"/>
  <c r="AI86" i="8"/>
  <c r="AI87" i="8"/>
  <c r="AI88" i="8"/>
  <c r="AI186" i="8"/>
  <c r="AI187" i="8"/>
  <c r="AI188" i="8"/>
  <c r="AI196" i="8"/>
  <c r="AI197" i="8"/>
  <c r="AI198" i="8"/>
  <c r="AI199" i="8"/>
  <c r="AI200" i="8"/>
  <c r="AI201" i="8"/>
  <c r="AI202" i="8"/>
  <c r="AI203" i="8"/>
  <c r="AI204" i="8"/>
  <c r="AI205" i="8"/>
  <c r="AI206" i="8"/>
  <c r="AI207" i="8"/>
  <c r="AI208" i="8"/>
  <c r="AI209" i="8"/>
  <c r="AI210" i="8"/>
  <c r="AI211" i="8"/>
  <c r="AI212" i="8"/>
  <c r="AI213" i="8"/>
  <c r="AI114" i="8"/>
  <c r="AI115" i="8"/>
  <c r="AI116" i="8"/>
  <c r="AI117" i="8"/>
  <c r="AI118" i="8"/>
  <c r="AI119" i="8"/>
  <c r="AI120" i="8"/>
  <c r="AI121" i="8"/>
  <c r="AI122" i="8"/>
  <c r="AI123" i="8"/>
  <c r="AI124" i="8"/>
  <c r="AI125" i="8"/>
  <c r="AI136" i="8"/>
  <c r="AI137" i="8"/>
  <c r="AI138" i="8"/>
  <c r="AI139" i="8"/>
  <c r="AI140" i="8"/>
  <c r="AI141" i="8"/>
  <c r="AI142" i="8"/>
  <c r="AI143" i="8"/>
  <c r="AI144" i="8"/>
  <c r="AI145" i="8"/>
  <c r="AI146" i="8"/>
  <c r="AI147" i="8"/>
  <c r="AI148" i="8"/>
  <c r="AI214" i="8"/>
  <c r="AI215" i="8"/>
  <c r="AI216" i="8"/>
  <c r="AI217" i="8"/>
  <c r="AI218" i="8"/>
  <c r="AI219" i="8"/>
  <c r="AI189" i="8"/>
  <c r="AI190" i="8"/>
  <c r="AI191" i="8"/>
  <c r="AI192" i="8"/>
  <c r="AI193" i="8"/>
  <c r="AI194" i="8"/>
  <c r="AI195" i="8"/>
  <c r="AI150" i="8"/>
  <c r="AI151" i="8"/>
  <c r="AI152" i="8"/>
  <c r="AI153" i="8"/>
  <c r="AI154" i="8"/>
  <c r="AI155" i="8"/>
  <c r="AI156" i="8"/>
  <c r="AI157" i="8"/>
  <c r="AI158" i="8"/>
  <c r="AI159" i="8"/>
  <c r="AI160"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174" i="8"/>
  <c r="AI175" i="8"/>
  <c r="AI176" i="8"/>
  <c r="AI177" i="8"/>
  <c r="AI178" i="8"/>
  <c r="AI179" i="8"/>
  <c r="AI180" i="8"/>
  <c r="AI181" i="8"/>
  <c r="AI182" i="8"/>
  <c r="AI183" i="8"/>
  <c r="AI184" i="8"/>
  <c r="AI185" i="8"/>
  <c r="AI45" i="8"/>
  <c r="AI46" i="8"/>
  <c r="AI47" i="8"/>
  <c r="AI48" i="8"/>
  <c r="AI49" i="8"/>
  <c r="AI50" i="8"/>
  <c r="AI51" i="8"/>
  <c r="AI52" i="8"/>
  <c r="AI53" i="8"/>
  <c r="AI54" i="8"/>
  <c r="AI55" i="8"/>
  <c r="AI56" i="8"/>
  <c r="AI3" i="8"/>
  <c r="AI4" i="8"/>
  <c r="AI5" i="8"/>
  <c r="AI6" i="8"/>
  <c r="AI7" i="8"/>
  <c r="AI8" i="8"/>
  <c r="AI9" i="8"/>
  <c r="AI10" i="8"/>
  <c r="AI11" i="8"/>
  <c r="AI12" i="8"/>
  <c r="AI13" i="8"/>
  <c r="AI14" i="8"/>
  <c r="AI15" i="8"/>
  <c r="AI16" i="8"/>
  <c r="AI102" i="8"/>
  <c r="AI103" i="8"/>
  <c r="AI104" i="8"/>
  <c r="AI105" i="8"/>
  <c r="AI106" i="8"/>
  <c r="AI107" i="8"/>
  <c r="AI108" i="8"/>
  <c r="AI109" i="8"/>
  <c r="AI110" i="8"/>
  <c r="AI111" i="8"/>
  <c r="AI112" i="8"/>
  <c r="AI113" i="8"/>
  <c r="AI220" i="8"/>
  <c r="AI57" i="8"/>
  <c r="AI17" i="8"/>
  <c r="AI161" i="8"/>
  <c r="AI162" i="8"/>
  <c r="AI163" i="8"/>
  <c r="AI164" i="8"/>
  <c r="AI165" i="8"/>
  <c r="AI166" i="8"/>
  <c r="AI167" i="8"/>
  <c r="AI168" i="8"/>
  <c r="AI169" i="8"/>
  <c r="AI170" i="8"/>
  <c r="AI171" i="8"/>
  <c r="AI172" i="8"/>
  <c r="AI173" i="8"/>
  <c r="F5" i="11"/>
  <c r="F6" i="11"/>
  <c r="F7" i="11"/>
  <c r="F8" i="11"/>
  <c r="F9" i="11"/>
  <c r="F10" i="11"/>
  <c r="F11" i="11"/>
  <c r="F12" i="11"/>
  <c r="F13" i="11"/>
  <c r="F14" i="11"/>
  <c r="F15" i="11"/>
  <c r="F16" i="11"/>
  <c r="F17" i="11"/>
  <c r="F18" i="11"/>
  <c r="F19" i="11"/>
  <c r="F20" i="11"/>
  <c r="F21" i="11"/>
  <c r="F22" i="11"/>
  <c r="F23" i="11"/>
  <c r="F24" i="11"/>
  <c r="F25" i="11"/>
  <c r="F4" i="11"/>
  <c r="B9" i="16"/>
  <c r="C21" i="15"/>
  <c r="B21" i="15"/>
  <c r="B9" i="14"/>
  <c r="B14" i="13"/>
  <c r="C27" i="11"/>
  <c r="B27" i="11"/>
  <c r="D26" i="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172.17.0.137 sgestion_P vRptPlaneacion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 id="2" xr16:uid="{21788B4C-77B5-4192-9896-548B159874FD}" keepAlive="1" name="172.17.0.137 sgestion_P vRptPlaneacion1111111" type="5" refreshedVersion="8" savePassword="1" background="1" saveData="1">
    <dbPr connection="Provider=SQLOLEDB.1;Password=repsigame$%+;Persist Security Info=True;User ID=Repsigame;Initial Catalog=sigame;Data Source=172.17.0.111;Use Procedure for Prepare=1;Auto Translate=True;Packet Size=4096;Workstation ID=LAPTOP-RBOSIGA;Use Encryption for Data=False;Tag with column collation when possible=False" command="&quot;SIGAME&quot;.&quot;sisgestion&quot;.&quot;vRptPlaneacionSeguimiento2025&quot;" commandType="3"/>
  </connection>
</connections>
</file>

<file path=xl/sharedStrings.xml><?xml version="1.0" encoding="utf-8"?>
<sst xmlns="http://schemas.openxmlformats.org/spreadsheetml/2006/main" count="12120" uniqueCount="1371">
  <si>
    <t>MINISTERIO DE MINAS Y ENERGÍA 
SEGUIMIENTO PLAN DE ACCIÓN AL SEGUNDO TRIMESTRE DE 2025</t>
  </si>
  <si>
    <t>Nombre_Dependencia</t>
  </si>
  <si>
    <t>Proceso</t>
  </si>
  <si>
    <t>Tipo de Proceso</t>
  </si>
  <si>
    <t>Transformación</t>
  </si>
  <si>
    <t>NombreTransformacion</t>
  </si>
  <si>
    <t>Catalizador</t>
  </si>
  <si>
    <t>Componente y Temática</t>
  </si>
  <si>
    <t>Linea de Acción</t>
  </si>
  <si>
    <t>Propósito</t>
  </si>
  <si>
    <t>Codigo_Indicador</t>
  </si>
  <si>
    <t>Nombre_Indicador</t>
  </si>
  <si>
    <t>Año_IndResultado</t>
  </si>
  <si>
    <t>PonderacionIndicador</t>
  </si>
  <si>
    <t>MetaIndicador</t>
  </si>
  <si>
    <t>Formula_Indicador</t>
  </si>
  <si>
    <t>Nombre_UnidadMedida</t>
  </si>
  <si>
    <t>Tipo de Indicador</t>
  </si>
  <si>
    <t>ClasificadoresIndicadorResultado</t>
  </si>
  <si>
    <t>Objetivo del SIG</t>
  </si>
  <si>
    <t>ProcesoSGC</t>
  </si>
  <si>
    <t>Codigo_Producto</t>
  </si>
  <si>
    <t>Indicador del Producto</t>
  </si>
  <si>
    <t>ClasificadoresIndicadorProducto</t>
  </si>
  <si>
    <t>UnidadMedidaProducto</t>
  </si>
  <si>
    <t>PonderacionProducto</t>
  </si>
  <si>
    <t>Meta del Producto</t>
  </si>
  <si>
    <t>Planeado a Marzo</t>
  </si>
  <si>
    <t>Valor Ejecutado a Marzo</t>
  </si>
  <si>
    <t>AvanceCualitativoMarzo</t>
  </si>
  <si>
    <t>JustificacionMarzo</t>
  </si>
  <si>
    <t>CausalIncumplimientoMarzo</t>
  </si>
  <si>
    <t>MecanismoSolucionMarzo</t>
  </si>
  <si>
    <t>Planeado a Junio</t>
  </si>
  <si>
    <t>Valor Ejecutado a Junio</t>
  </si>
  <si>
    <t>Columna1</t>
  </si>
  <si>
    <t>AvanceCualitativoJunio</t>
  </si>
  <si>
    <t>CausalIncumplimientoJunio</t>
  </si>
  <si>
    <t>MecanismoSolucionJunio</t>
  </si>
  <si>
    <t>JustificacionDiciembre</t>
  </si>
  <si>
    <t>CausalIncumplimientoDiciembre</t>
  </si>
  <si>
    <t>MecanismoSolucionDiciembre</t>
  </si>
  <si>
    <t>PrioridadEstrategica</t>
  </si>
  <si>
    <t>DIRECCIÓN DE ENERGÍA ELÉCTRICA</t>
  </si>
  <si>
    <t>Energía</t>
  </si>
  <si>
    <t>Misional</t>
  </si>
  <si>
    <t>Transformación Productiva, Internacionalización y Acción Climática</t>
  </si>
  <si>
    <t>Transición energética justa, segura, confiable y eficiente</t>
  </si>
  <si>
    <t>Cierre de brechas energéticas</t>
  </si>
  <si>
    <t>Seguridad energética</t>
  </si>
  <si>
    <t>Realizar seguimiento a la expedición de actos administrativos asociados al PND</t>
  </si>
  <si>
    <t>DE-01-2025</t>
  </si>
  <si>
    <t>Actos administrativos, documentos de política pública y reglamentos derivados del Plan Nacional de Desarrollo a cargo de la Dirección de Energía Eléctrica</t>
  </si>
  <si>
    <t xml:space="preserve">Acto administrativo o documento de política pública </t>
  </si>
  <si>
    <t>Cantidad</t>
  </si>
  <si>
    <t>Producto</t>
  </si>
  <si>
    <t>Plan de Acción Anual - PAA</t>
  </si>
  <si>
    <t>Aumentar el nivel de satisfacción de los grupos de valor y partes interesadas del Ministerio, frente a los productos y servicios generados.</t>
  </si>
  <si>
    <t>Documento elaborado con la actualización del RETIE</t>
  </si>
  <si>
    <t>#</t>
  </si>
  <si>
    <t xml:space="preserve">Sin proyección de avance en este periodo,Avances:
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
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t>
  </si>
  <si>
    <t>Otro</t>
  </si>
  <si>
    <t>No aplica</t>
  </si>
  <si>
    <t/>
  </si>
  <si>
    <t>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t>
  </si>
  <si>
    <t>Teniendo en cuenta los cambios de Dirección y Coordinación que se dieron para el Grupo de Reglamentos Técnicos, se modifico el cronograma de entrega de estas actualizaciones.</t>
  </si>
  <si>
    <t>Solicitud de modificación cronograma</t>
  </si>
  <si>
    <t>Costos de la energía y modernización del sistema eléctrico</t>
  </si>
  <si>
    <t>Documento actualizado RELAP</t>
  </si>
  <si>
    <t xml:space="preserve">Sin proyección de avance en este periodo,Avances:
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
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t>
  </si>
  <si>
    <t>En el segundo trimestre de 2025, el Ministerio de Minas y Energía publicó el Análisis de Impacto Normativo Simple del Reglamento  para consulta ciudadana a través de su página web, 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
Durante este periodo, se recibieron 158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 ANEXO 2</t>
  </si>
  <si>
    <t>Documento actualizado RETIQ</t>
  </si>
  <si>
    <t xml:space="preserve">Sin proyección de avance en este periodo,Avances:
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
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
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t>
  </si>
  <si>
    <t xml:space="preserve">Durante el segundo trimestre, en la sección de foros del Ministerio de Minas y Energía, se publicó el proyecto de resolución que modifica el Reglamento Técnico de Etiquetado (RETIQ), disponible en el enlace oficial https://www.minenergia.gov.co/es/servicio-al-ciudadano/foros/modificar-el-reglamento-t%C3%A9cnico-de-etiquetado-retiq/. El documento estuvo abierto a consulta pública entre el 4 y el 30 de abril de 2025 para recibir observaciones y propuestas de mejora. ANEXO 3
Posteriormente, el 11 de junio se realizó una mesa técnica orientada a discutir los resultados de la consulta, revisar los comentarios recibidos y analizar ajustes propuestos para los requisitos del RETIQ. ANEXO 4
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t>
  </si>
  <si>
    <t>Expedición del Decreto  Art 274 del PND</t>
  </si>
  <si>
    <t xml:space="preserve">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
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
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t>
  </si>
  <si>
    <t>Concertaciones o consulta previa</t>
  </si>
  <si>
    <t>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t>
  </si>
  <si>
    <t>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t>
  </si>
  <si>
    <t>Reglamentación y expedición del proyecto de decreto Art 248 del PND</t>
  </si>
  <si>
    <t xml:space="preserve">Sin proyección de avance en este periodo,Avances:
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t>
  </si>
  <si>
    <t>Se requiere concepto de reanundación y/o ajuste por parte de la OARE para reanudar el proceso</t>
  </si>
  <si>
    <t>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t>
  </si>
  <si>
    <t>Publicación del documento guía de implementación de la TEJ</t>
  </si>
  <si>
    <t xml:space="preserve">Sin proyección de avance en este periodo,Avances:
Para la Publicación del documento guía de implementación de la TEJ, se trabajo en los siguientes Productos.
Metodología General de la Estrategia Nacional de Comunidades Energéticas:
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
Manual de Gestión de Comunidades Energéticas:
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t>
  </si>
  <si>
    <t xml:space="preserve">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t>
  </si>
  <si>
    <t>Elaboración del documento de la  propuesta normativa y regulatoria para la TEJ</t>
  </si>
  <si>
    <t xml:space="preserve">Sin proyección de avance en este periodo,Avances:
Respecto a la Elaboración del documento de la propuesta normativa y regulatoria para la TEJ, se avanzo con la elaboración del siguiente instrumento:
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t>
  </si>
  <si>
    <t>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
Al cierre del trimestre, el decreto está en revisión jurídica antes de enviarse al Ministerio de Hacienda y luego a Presidencia para sanción.</t>
  </si>
  <si>
    <t>Datos sectoriales para aumentar el aprovechamiento de datos en el país</t>
  </si>
  <si>
    <t>Transformación digital y datos sectoriales</t>
  </si>
  <si>
    <t>Realizar seguimiento a la construcción de una herramienta que permita la ejecución de una estratégia de análisis de datos para la toma de decisiones, frente a la ejecución de los contratos firmados de los fondos de apoyo a la energización</t>
  </si>
  <si>
    <t>DE-02-2025</t>
  </si>
  <si>
    <t>Instrumento diseñado e implementado con la información histórica de los contratos de fondos de apoyo a la energización (FAZNI, FAER y PRONE), para la toma de decisiones.</t>
  </si>
  <si>
    <t>Numero de operadores de red con información consolida en la herramienta/Numero total de operadores de red con información consolida en la herramienta</t>
  </si>
  <si>
    <t>Instrumento y matriz de análisis de datos diseñado e implementado con información histórica de los contratos de fondos de apoyo a la energización (FAZNI, FAER y PRONE), para la toma de decisiones.</t>
  </si>
  <si>
    <t xml:space="preserve">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t>
  </si>
  <si>
    <t>Fallas en planeación</t>
  </si>
  <si>
    <t xml:space="preserve">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t>
  </si>
  <si>
    <t>Gobernanza del Dato y Monitoreo</t>
  </si>
  <si>
    <t>Realizar seguimiento a la implementación de una herramienta de validacion de información recibida por los comercializadores y SSPD, que permita mejorar la eficiencia en la asginación de los recursos de subsidios.</t>
  </si>
  <si>
    <t>DE-03-2025</t>
  </si>
  <si>
    <t>Porcentaje de avance en la construcción de una herramienta de validación de información que permita la asignación eficiente de recursos de subsidios.</t>
  </si>
  <si>
    <t xml:space="preserve">Porcentaje de avance en el  desarrollo de la herramienta de validación </t>
  </si>
  <si>
    <t>Porcentaje</t>
  </si>
  <si>
    <t>Matriz elaborada con el diagnóstico de la información de la   asignación eficiente de recursos de subsidios.</t>
  </si>
  <si>
    <t>%</t>
  </si>
  <si>
    <t xml:space="preserve">No cumplido,Se encuentra en identificación de necesidades y en diganostico de avances y/o herramientas existentes para la validación de información </t>
  </si>
  <si>
    <t>Cambios directivos retrazaron los avances del indicador</t>
  </si>
  <si>
    <t>Se estructuraron dos documentos, los cuales referencian las siguientes novedades que se presentan en el código (BUG):
1. Refinar y verificar la sumatoria de los reportes de los 7 formatos ya que se evidencia diferencias en valores que son reportados por los operadores.
2. Refinar y verificar los despliegues y las reglas implementadas en el ambiente de Producción ya que en el ambiente de pruebas si cumplen las reglas implementadas.</t>
  </si>
  <si>
    <t>Se solicita modificicación de los productos por reestructuración del plan de trabajo enfocado en la plataforma SISEG.</t>
  </si>
  <si>
    <t>Reformulación de productos.</t>
  </si>
  <si>
    <t>Documento con la Identificación necesidades</t>
  </si>
  <si>
    <t xml:space="preserve">No cumplido,Sin avance </t>
  </si>
  <si>
    <t>Se realizaron 13 reuniones donde se realizaron pruebas relacionas con el cargue de los formatos de Subsidios, Contribuciones, Giros efectuados y Giros recibidos, con los siguientes resultados:
- Formato de subsidios: 4 observaciones
- Formato de contribuciones: 6 observaciones
- Formato giros efectuados: 1 observación
- Giros recibidos: 1 observación</t>
  </si>
  <si>
    <t>Porcentaje de avance de la Construcción herramienta de validación de información recibida por los operadores de red y SSPD</t>
  </si>
  <si>
    <t>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
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t>
  </si>
  <si>
    <t xml:space="preserve">Gobierno digital para la gente </t>
  </si>
  <si>
    <t>Realizar seguimiento a una estrategia de counicaciones de la dirección, que permita aumentar la participación ciudadana en las políticas públicas</t>
  </si>
  <si>
    <t>DE-04-2025</t>
  </si>
  <si>
    <t>Publicaciones (Cápsulas/videos/ artículos en página web y redes) realizadas de temas técnicos del sector de energía eléctrica con lenguaje claro</t>
  </si>
  <si>
    <t>Publicaciones (Cápsulas/videos /artículos o post en página web y redes) realizadas de temas técnicos del sector de energía eléctrica con lenguaje claro</t>
  </si>
  <si>
    <t xml:space="preserve">Cumplido,Teniendo en cuenta la necesidad de proporcionar información técnica en lenguaje claro para lograr mayor participación, a continuación se listan los infografias realizadas durante el periodo: 
1, Pieza para redes sobre la convocatoria PRONE: pieza informativa que convocaba a la ciudadana a presentar comentarios sobre el proceso. 
2, Boletín Alternativa Energética de febrero: boletín informativo que expone la gestión de la Dirección de Energía Eléctrica durante el mes de febrero. Fue enviado a bases de datos durante marzo. 
3, Infografía casos de Comunidades Energéticas de biogás: infografía tipo carrusel que fue publicada en las redes sociales del Ministerio de Minas y Energía, que expone casos de éxito de CE enfocada en biogás. 
4.Infografía Plan Nacional de Electrificación Rural: infografía tipo carrusel que expone los hitos del PNER.  
5. Infografía situación de subsidios de energía: infografía tipo carrusel que expone el estado a marzo de 2025 de los subsidios de energía.  
6. Video pedagógico ¿Qué son las Comunidades Energéticas?: producto audiovisual que expone la definición de CE y cómo funcionan. 
7. Video sobre el uso de biodigestores en comunidad rural El Mochuelo en Bogotá: producto audiovisual tipo crónica que cuenta los testimonios de ciudadanos beneficiados con este proceso.  
8. Video capacitaciones Escuela TEJ: producto audiovisual que cuenta una serie de capacitaciones del equipo de relacionamiento social de Comunidades Energéticas. 
9. Cubrimiento visita a Bosa: se realiza cubrimiento y publicación en redes sociales del Ministerio de Minas y Energía sobre esta actividad liderada por la Dirección de Energía Eléctrica. </t>
  </si>
  <si>
    <t>Coordinación interinstitucional</t>
  </si>
  <si>
    <t>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t>
  </si>
  <si>
    <t>Comunidades energéticas</t>
  </si>
  <si>
    <t>Realizar seguimiento a las Comunidades Eneréticas estructuradas</t>
  </si>
  <si>
    <t>DE-05-2025</t>
  </si>
  <si>
    <t>Número de proyectos energéticos estructurados para Comunidades energéticas en 2025</t>
  </si>
  <si>
    <t>Numero de piezas públicadas</t>
  </si>
  <si>
    <t>Implementar y cumplir los planes, proyectos o programas orientados al uso racional y eficiente de los recursos conforme a los aspectos e impactos ambientales identificados, mediante un enfoque de ciclo de vida.</t>
  </si>
  <si>
    <t>Documentos/carpetas con los  soportes de la estructuración proyectos energético por comunidades energéticas</t>
  </si>
  <si>
    <t xml:space="preserve">No cumplido,A continuación se presentan los convenios que se han venido trbajando en el marco de la implementación de comunidades energéticas
MME – CEDENAR S.A. E.S.P.: Convenio para aunar esfuerzos técnicos, administrativos y financieros orientados al diseño, formulación e implementación de 9 Comunidades Energéticas priorizadas en el departamento de Nariño.
MME – Fundación Oleoductos de Colombia: Memorando de entendimiento para fortalecer la colaboración institucional en el impulso de Comunidades Energéticas, iniciando con un proyecto piloto en el municipio de Caceri, Antioquia.
MME – Tecpetrol – ACP: Memorando de entendimiento para implementar recursos de los Programas en Beneficio de las Comunidades (PBC), con el fin de estructurar una Comunidad Energética en el centro poblado El Oasis, municipio de Puerto Gaitán, Meta.
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
OAAS – OPIAC: Convenio para el diseño y estructuración de 2 proyectos de Comunidades Energéticas, mediante esfuerzos coordinados en lo técnico, administrativo, financiero y metodológico.
OAAS – CRIDEC: Convenio orientado a la caracterización y estructuración técnica de Comunidades Energéticas en territorios indígenas del CRIDEC. A la fecha, se ha levantado información en 13 comunidades y estructurado técnicamente 5.
OAAS – CRIHU: Convenio para el diseño y estructuración de 10 Comunidades Energéticas en territorios indígenas afiliados al CRIHU, mediante cooperación técnica, administrativa y financiera. </t>
  </si>
  <si>
    <t>Definición de recursos entre las partes 
Falta de apropiación y comprensión integral de la estrategia por parte de algunos actores institucionales y territoriales genera barreras en la articulación, toma de decisiones y alineación de objetivos.
Falta de claridad frente a las comunidades beneficiadas Falta de información o de insumos para la estructuración del convenio</t>
  </si>
  <si>
    <t>Se presenta la estructuración de 27 comunidades energéticas y se apoya en la subsanación de aspectos técnicos de la convocatoria FENOGE 1.0 y FENOGE 1.1.</t>
  </si>
  <si>
    <t>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t>
  </si>
  <si>
    <t>El equipo se encuentra a la espera de la definición de las CE que se estructurarían mediante convenio para poder reestructurar el equipo y definir metas inhouse</t>
  </si>
  <si>
    <t>Realizar seguimiento a las Comunidades Eneréticas con financiación</t>
  </si>
  <si>
    <t>DE-06-2025</t>
  </si>
  <si>
    <t>Comunidades Enérgeitcas financiadas con diferentes recursos en 2025</t>
  </si>
  <si>
    <t>Acuerdos/convenios u otros documentos de intensión de financiación firmados (Regalías, Fondos, Cooperación internacional, otras entidades públicas o privadas)</t>
  </si>
  <si>
    <t xml:space="preserve">No cumplido,Se estructuraron un total de 16 proyectos de Fuentes No Convencionales para la implementación de comunidades energéticas </t>
  </si>
  <si>
    <t>Tiempos de contratación</t>
  </si>
  <si>
    <t>Se avanzó en la consolidación del convenio interinstitucionales para implementar comunidades energéticas: MME–FENOGE–CRIC, para instalar sistemas solares fotovoltaicos en comunidades indígenas del Cauca.</t>
  </si>
  <si>
    <t xml:space="preserve">Definición de recursos entre las partes 
Falta de apropiación y comprensión integral de la estrategia por parte de algunos actores institucionales y territoriales genera barreras en la articulación, toma de decisiones y alineación de objetivos.
Falta de información o de insumos para la estructuración del convenio por parte de las contrapartidas. </t>
  </si>
  <si>
    <t>Formalización de la solicitud de intención de convenio. 
Solicitudes perentorias de entrada de información a las partes. 
Colaboración interinstitucional que con lleve a la estructuración efectiva del convenio.</t>
  </si>
  <si>
    <t>Puesta en funcionamiento y entrega de herramienta de validación de información recibida por los operadores de red y Superintendencia de servicios públicos domiciliarios SSPD</t>
  </si>
  <si>
    <t>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
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t>
  </si>
  <si>
    <t>DIRECCIÓN DE FORMALIZACIÓN MINERA</t>
  </si>
  <si>
    <t>Minería</t>
  </si>
  <si>
    <t>Diversificación productiva asociada a las actividades extractivas</t>
  </si>
  <si>
    <t>Distritos mineros/Reconversión productiva</t>
  </si>
  <si>
    <t>Sensibilizar los mineros entorno al desarrollo de una minería responsable en los Distritos Mineros</t>
  </si>
  <si>
    <t>DFM-001-2025</t>
  </si>
  <si>
    <t>Mineros sensibilizados para desarrollo de una minería responsable en los Distritos Mineros</t>
  </si>
  <si>
    <t>número de mineros sensibilizados para el desarrollo de una minería responsable</t>
  </si>
  <si>
    <t>Resultado</t>
  </si>
  <si>
    <t xml:space="preserve">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t>
  </si>
  <si>
    <t>Presupuesto y financiera</t>
  </si>
  <si>
    <t>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t>
  </si>
  <si>
    <t>Durante el segundo semestre, se sensibilizaron mineros y mineras en el marco de la estrategia de Distritos Mineros para la Vida y la Paz, con enfoque en una minería responsable, desde los espacios de articulación establecidos previamente.</t>
  </si>
  <si>
    <t>Considerando las dinámicas de cambios gerenciales y toma de decisiones en el Ministerio de Minas y Energía, no se logró avanzar en el cumplimiento de este indicador.</t>
  </si>
  <si>
    <t>Dado el cuello de botella, se planteó un Plan de trabajo, que incluye la activación de "Encuentros Territoriales de una minería para la vida", a desarrollarse en los 11 Distritos Mineros, entre Julio y Septiembre con lo que se espera dar cumplimiento al rezago de esta meta</t>
  </si>
  <si>
    <t>Distritos Mineros Especiales para la Paz</t>
  </si>
  <si>
    <t>Asistir técnicamente a las entidades territoriales de los Distritos Mineros en diversificación productiva</t>
  </si>
  <si>
    <t>DFM-002-2025</t>
  </si>
  <si>
    <t>Entidades territoriales asistidas técnicamente en diversificación productiva</t>
  </si>
  <si>
    <t>Sumatoria del número Entidades territoriales asistidas técnicamente en diversificación productiva</t>
  </si>
  <si>
    <t xml:space="preserve">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t>
  </si>
  <si>
    <t>En relación con la articulación territorial, desde el proyecto de inversión de Distritos Mineros, se desarrollaron diferentes acciones de articulación en los municipios de Los Andes, Santacruz, Samaniego, La Llanada	Mallama. Esta asistencia incluyo el dialogo y coordinación de acciones de micro focalización para la diversificación productiva.</t>
  </si>
  <si>
    <t>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t>
  </si>
  <si>
    <t>Se realizaron las alertas correspondientes a la alta gerencia para poder avanzar en la contratación de estos perfiles.</t>
  </si>
  <si>
    <t>Fortalecer unidades productivas a través de encadenamientos productivos en la minería artesanal</t>
  </si>
  <si>
    <t>DFM-003-2025</t>
  </si>
  <si>
    <t>Mineros de subsistencia organizados bajo el modelo de economía solidaria para fortalecer los encadenamientos productivos</t>
  </si>
  <si>
    <t>Mineros de subsistencia organizados bajo el modelo de economía solidaria fortalecidos</t>
  </si>
  <si>
    <t xml:space="preserve">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t>
  </si>
  <si>
    <t>Implementar pilotos en las comunidades indígenas adaptados a sus contextos culturales y territoriales</t>
  </si>
  <si>
    <t>DFM-004-2025</t>
  </si>
  <si>
    <t>Comunidades étnicas apoyadas en la creación de rutas mineras diferenciales adaptadas a sus contextos culturales y territoriales</t>
  </si>
  <si>
    <t>Número comunidades étnicas apoyadas en la creación de rutas mineras</t>
  </si>
  <si>
    <t xml:space="preserve">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t>
  </si>
  <si>
    <t>Acompañar los Consejos comunitarios NARP con medidas de protección de la minería artesanal</t>
  </si>
  <si>
    <t>DFM-005-2025</t>
  </si>
  <si>
    <t>Consejos comunitarios NARP acompañados con medidas de protección de la minería artesanal</t>
  </si>
  <si>
    <t>Sumatoria Consejos comunitarios NARP acompañados con medidas de protección de la mineria artesanal</t>
  </si>
  <si>
    <t xml:space="preserve">Sin proyección de avance en este periodo, </t>
  </si>
  <si>
    <t>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t>
  </si>
  <si>
    <t>Capacitar las mujeres mineras artesanales en normativa ambiental y de seguridad</t>
  </si>
  <si>
    <t>DFM-006-2025</t>
  </si>
  <si>
    <t>Mujeres Mineras de subsistencia (artesanal) capacitadas buenas prácticas mineras y ambientales</t>
  </si>
  <si>
    <t>Número de mujeres mineras de subsistencia capacitadas en buenas practicas</t>
  </si>
  <si>
    <t xml:space="preserve">En el presente periodo no fue posible la realización de estas capacitaciones debido a casos de fuerza mayor que generaron prioridad a otros territorios para resolver procesos de inconvenientes, protestas y procesos mineros en el país. </t>
  </si>
  <si>
    <t>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t>
  </si>
  <si>
    <t>Se ajustó el cronograma para su inicio de ejecución en el mes de Julio.</t>
  </si>
  <si>
    <t>Capacitar mineros de subsistencia en normativa ambiental y de seguridad</t>
  </si>
  <si>
    <t>DFM-007-2025</t>
  </si>
  <si>
    <t>Mineros de subsistencia (artesanal) capacitados en normativas mineras y ambientales</t>
  </si>
  <si>
    <t>Número de Mineros de subsistencia capacitados en buenas practicas</t>
  </si>
  <si>
    <t xml:space="preserve">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t>
  </si>
  <si>
    <t>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t>
  </si>
  <si>
    <t>Diseñar y gestionar iniciativas de reconversión productiva</t>
  </si>
  <si>
    <t>DFM-008-2025</t>
  </si>
  <si>
    <t>Iniciativas productivas de reconversión diseñados y/o gestionados</t>
  </si>
  <si>
    <t>Sumatoria del número de Iniciativas productivas de reconversión diseñados y/o gestionados</t>
  </si>
  <si>
    <t>Gestión</t>
  </si>
  <si>
    <t xml:space="preserve">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t>
  </si>
  <si>
    <t>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t>
  </si>
  <si>
    <t>Caracterizar mineros para análisis de interés y alternativas de reconversión</t>
  </si>
  <si>
    <t>DFM-009-2025</t>
  </si>
  <si>
    <t>Mineros caracterizados para análisis de interés y alternativas de reconversión</t>
  </si>
  <si>
    <t>úmero de Mineros caracterizados para análisis de interés y alternativas de reconversión</t>
  </si>
  <si>
    <t xml:space="preserve">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t>
  </si>
  <si>
    <t xml:space="preserve">Fortalecer las capacidades de los mineros en temáticas relacionadas con las alternativas de reconversión </t>
  </si>
  <si>
    <t>DFM-010-2025</t>
  </si>
  <si>
    <t xml:space="preserve">Mineros en proceso de fortalecimiento en temáticas relacionadas con las alternativas de reconversión </t>
  </si>
  <si>
    <t>Número de Mineros en proceso de fortalecimiento en temáticas relaciondas</t>
  </si>
  <si>
    <t xml:space="preserve">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t>
  </si>
  <si>
    <t>Acompañar las unidades productivas mineras en procesos de formalización</t>
  </si>
  <si>
    <t>DFM-011-2025</t>
  </si>
  <si>
    <t>Unidades productivas mineras acompañadas en procesos de formalización</t>
  </si>
  <si>
    <t>Sumatoria del número de Unidades productivas mineras acompañadas en procesos de formalización</t>
  </si>
  <si>
    <t xml:space="preserve">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t>
  </si>
  <si>
    <t>El cuello de botella principal fueron los retrasos de los contratos de prestación de servicios  de los profesionales que brindan dicho acompañamiento a lo largo del territorio nacional.</t>
  </si>
  <si>
    <t>Se han acompañado a las UPM desde el componente técnico, minero, ambiental y jurídico</t>
  </si>
  <si>
    <t>Se identifican los cuellos de botella principalmente en las demoras contractuales de la contratación del operador logístico y la puesta en marcha de los cronogramas de escuelas de minería para la paz y la vida y la materialización de diversos eventos en territorio.</t>
  </si>
  <si>
    <t>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t>
  </si>
  <si>
    <t>Articular espacios para la coordinación de procesos de formalización minera</t>
  </si>
  <si>
    <t>DFM-012-2025</t>
  </si>
  <si>
    <t>Espacios de articulación desarrollados para la coordinación de procesos de formalización minera</t>
  </si>
  <si>
    <t>Número de Espacios de artic desarrollados para la coord de procesos de FM</t>
  </si>
  <si>
    <t xml:space="preserve">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t>
  </si>
  <si>
    <t>Se han desarrollado espacios de divulgación y espacios de trabajo junto a las mesas de apoyo a trámites minero ambientales que han permitido la consecución de esta meta.</t>
  </si>
  <si>
    <t>Acompañar la elaboración de estudios técnicos dirigidos a Comunidades NARP en virtud del Decreto  1396</t>
  </si>
  <si>
    <t>DFM-013-2025</t>
  </si>
  <si>
    <t>Consejos comunitarios NARP acompañados en virtud del Decreto 1396</t>
  </si>
  <si>
    <t>Sumatoria Consejos comunitarios NARP acompañados en virtud del Decreto 1396</t>
  </si>
  <si>
    <t xml:space="preserve">No cumplido,A la fecha desde el grupo de formalización de las actividades mineras este indicador se encuentra en revisión desde el carácter administrativo la intervención a estos consejos comunitarios en el marco del decreto 1396 de 2023 </t>
  </si>
  <si>
    <t>Normativas</t>
  </si>
  <si>
    <t>La actividad se encuentra sujeta al marco normativo del fondo de fomento como lo relaciona el decreto 1396 de 2023</t>
  </si>
  <si>
    <t>No se ha logrado ejecutar acciones para el presente indicador</t>
  </si>
  <si>
    <t>Se ha dificultado el desarrollo de estudios mineros teniendo en cuenta que en el artículo 2.2.5.11.3.4. Estudios mineros del Decreto 1396 de 2023 se limita esta acción a través del Fondo de Fomento Minero</t>
  </si>
  <si>
    <t>Se esta analizando la procedencia de realizar acciones por otro mecanismo</t>
  </si>
  <si>
    <t xml:space="preserve">Acompañar técnicamente a los mineros en aspectos mineros, ambientales, normativos, empresariales y/o jurídicos </t>
  </si>
  <si>
    <t>DFM-014-2025</t>
  </si>
  <si>
    <t xml:space="preserve">Mineros acompañados técnicamente en aspectos mineros, ambientales, normativos, empresariales y/o jurídicos </t>
  </si>
  <si>
    <t>Mineros acompañados técnicamente en aspectos mineros, normativos y otros aspectos</t>
  </si>
  <si>
    <t xml:space="preserve">Sin proyección de avance en este periodo,En este periodo se tramitó el proceso de contratación de los profesionales de apoyo para el cumplimiento de esta meta </t>
  </si>
  <si>
    <t>En el marco de la Iniciativa Suiza Oro Responsable se brindó acompañamiento a mineros y mineras de los departamentos de Antioquia, Chocó y Nariño en temas relacionados con Asociatividad y Bancarización</t>
  </si>
  <si>
    <t>Estructurar proyectos tipo para facilitar la gestión de los mismos en las entidades territoriales de los Distritos Mineros</t>
  </si>
  <si>
    <t>DFM-015-2025</t>
  </si>
  <si>
    <t>Proyectos tipo estructurados para  la gestión en las entidades territoriales de los Distritos Mineros</t>
  </si>
  <si>
    <t>Sumatoria Proyectos tipo estructurados</t>
  </si>
  <si>
    <t xml:space="preserve">Sin proyección de avance en este periodo,En este periodo se adelantó proceso de contratación del equipo profesional para estructuración de proyectos quienes apoyarían en el cumplimiento de esta meta para la vigencia 2025 </t>
  </si>
  <si>
    <t>Decisiones de Alto Gobierno – Gobernanza</t>
  </si>
  <si>
    <t xml:space="preserve">Debido al cambio de ministro del MME y los cambios internos en las áreas  que se encargan de gestionar la contratación de la entidad, se paralizaron los procesos contractuales que buscaban contratar el equipo profesional para el cumplimiento de este indicador. </t>
  </si>
  <si>
    <t>No hay avance para el trimestre</t>
  </si>
  <si>
    <t>Debido a complicaciones en la decisión de la alta dirección para la contratación del equipo profesional para la formulación de los proyectos, no se ha podido avanzar en el cumplimiento de este indicador</t>
  </si>
  <si>
    <t>Agilizar los trámites para la selección y contratación de profesionales idóneos para las metas por cumplir</t>
  </si>
  <si>
    <t>Desarrollar jornadas de buenas prácticas para promover una minería responsable</t>
  </si>
  <si>
    <t>DFM-016-2025</t>
  </si>
  <si>
    <t>Jornadas de buenas prácticas desarrolladas en temáticas mineras, ambientales y empresariales y/o jurídicos</t>
  </si>
  <si>
    <t>Sumatoria de las Jornadas de buenas practicas desarrolladas</t>
  </si>
  <si>
    <t xml:space="preserve">Cumplido,Se adelantaron jornadas de acompañamiento en buenas prácticas orientadas a la conformación de esquemas asociativos en comunidades mineras de los departamentos de Antioquia, Chocó y Nariño en el marco de la Iniciativa Suiza Oro Responsable.  </t>
  </si>
  <si>
    <t>En algunos casos se han identificado mineros en la informalidad para los cuales la estrategia no puede aplicar.</t>
  </si>
  <si>
    <t>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t>
  </si>
  <si>
    <t xml:space="preserve">Este indicador debe cumplirse con los resultados de los acompañamientos realizados por los consultorios técnico jurídicos los cuales actualmente están en tramite de contratación </t>
  </si>
  <si>
    <t>Agilizar los procesos en el área contractual para poder suscribir los contratos de los 5 procesos que implementarán los 9 consultorios técnico jurídicos</t>
  </si>
  <si>
    <t>Acompañar técnicamente a los mineros  a través de la implementación de acciones de la política Nacional de Seguridad Minera</t>
  </si>
  <si>
    <t>DFM-017-2025</t>
  </si>
  <si>
    <t>Mineros acompañados técnicamente a través de la implementación de acciones de la política Nacional de Seguridad Minera</t>
  </si>
  <si>
    <t>Número de Mineros acompañados técnicamente a través de la implementación de acciones</t>
  </si>
  <si>
    <t xml:space="preserve">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t>
  </si>
  <si>
    <t xml:space="preserve">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t>
  </si>
  <si>
    <t>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3. Disposición de la comunidad y orden público: al respecto es necesario mencionar que en departamentos como el Cauca la realización de actividades se ha visto afectada por las problemáticas</t>
  </si>
  <si>
    <t xml:space="preserve">1. Se agilicen los procesos de contratación de los profesionales restantes y de los proyectos en seguridad minera.
2. A través de la articulación con otros profesionales de la Dirección se cubran los departamentos en donde no se tienen profesionales contratados, esto con el objetivo de capacitar a dichas comunidades en temáticas relacionadas con la seguridad minera.  </t>
  </si>
  <si>
    <t>DIRECCIÓN DE HIDROCARBUROS</t>
  </si>
  <si>
    <t>Hidrocarburos</t>
  </si>
  <si>
    <t>Generación de energía a partir de FNCER</t>
  </si>
  <si>
    <t>Nuevos energéticos</t>
  </si>
  <si>
    <t>Promover proyectos de Geotermia</t>
  </si>
  <si>
    <t>DH-01-2025</t>
  </si>
  <si>
    <t>Elaboración y expedición de la modificación de la Resolución 40302 de 2022 que regula la exploración y explotación de la geotermia en el país.</t>
  </si>
  <si>
    <t>Avance del indicador/100</t>
  </si>
  <si>
    <t>Acto administrativo que modifica la Resolución 40302 de 2022.</t>
  </si>
  <si>
    <t xml:space="preserve">Sin proyección de avance en este periodo,Durante el mes de marzo se recibieron los comentarios de la ANH sobre el Acto administrativo que modifica la Resolución 40302 de 2022, asi mismo se sotuvieron reuniones internas para realizar los ajustes necesarios al borrador </t>
  </si>
  <si>
    <t>No hay cuellos de botella</t>
  </si>
  <si>
    <t>Geotermia</t>
  </si>
  <si>
    <t>Promover la producción de Hidrogeno Natural o blanco en el país</t>
  </si>
  <si>
    <t>DH-02-2025</t>
  </si>
  <si>
    <t>Elaboración y expedición de la política pública para la exploración y explotación de hidrogeno blanco en el país</t>
  </si>
  <si>
    <t>Acto administrativo que regula la exploración y explotación de hidrogeno blanco en Colombia.</t>
  </si>
  <si>
    <t xml:space="preserve">Sin proyección de avance en este periodo,El 26 de marzo se envío desde la DH el borrador de Resolución a la OAJ para la revisión y comentarios. </t>
  </si>
  <si>
    <t>Hidrógeno</t>
  </si>
  <si>
    <t>Seguridad y confiabilidad energética</t>
  </si>
  <si>
    <t>Incorporación de Reservas de Hidrocarburos</t>
  </si>
  <si>
    <t>DH-03-2025</t>
  </si>
  <si>
    <t>Sosntener y mantener el nivel de producción de hidrocarburos promedio del 2024</t>
  </si>
  <si>
    <t>Sumatoria del numero de barriles reportados por promedio dia adicionales</t>
  </si>
  <si>
    <t>Reportar la cantidad de barriles por promedio día adicionales</t>
  </si>
  <si>
    <t xml:space="preserve">No ha habido aumento de producción por barriles adicionales ( nota se toma como linea base la producción del ultimo trimestre de 2024) de 759000 barriles </t>
  </si>
  <si>
    <t xml:space="preserve">Causas externas que afectan la producción. Ordern publico, decliinacion de los campos </t>
  </si>
  <si>
    <t>Gestión Eficiente de Reservas y Producción de Hidrocarburos</t>
  </si>
  <si>
    <t>DH-04-2025</t>
  </si>
  <si>
    <t>Sostener y mantener el nivel de porcentaje de factor de recobro mejorado establecido en 2024</t>
  </si>
  <si>
    <t>Porcentaje de recobro mejorado logrado en los campos en los que se desarrollan proyectos o pilotos con tecnologías de recobro secundario y terciario</t>
  </si>
  <si>
    <t xml:space="preserve">Cumplido,Durante el trimestre se mantuvo por parte de la ANH que el factor de recobro mejorado fue de  19,85% </t>
  </si>
  <si>
    <t xml:space="preserve">De acuerdo a la información remitida por la ANH el ultimo factor de recobro (año 2024) es de 19.33. </t>
  </si>
  <si>
    <t>Eficiencia energética y del mercado como factor de desarrollo económico</t>
  </si>
  <si>
    <t>Combustibles líquidos</t>
  </si>
  <si>
    <t>Control de combustibles en Zona de frontera</t>
  </si>
  <si>
    <t>DH-05-2025</t>
  </si>
  <si>
    <t>Resoluciones elaboradas y expedidas de asignación de cupos municipales bajo la metodología de asignación vigente.</t>
  </si>
  <si>
    <t>Numero  de resoluciones de asignación de cupos emitidas por la Dirección de Hidrocarburos elaboradas y expedidas</t>
  </si>
  <si>
    <t xml:space="preserve">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t>
  </si>
  <si>
    <t>Se ralizó la proyeccion de 150 resoluciones para 150 municipios de zona de frontera.
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t>
  </si>
  <si>
    <t>Cambio de coordinacion y nuevas directrices</t>
  </si>
  <si>
    <t>Agilizar el proceso de expedición</t>
  </si>
  <si>
    <t>Financiación y Cooperación para la Transición Energética Justa</t>
  </si>
  <si>
    <t>DH-06-2025</t>
  </si>
  <si>
    <t>Informe elaborado con el avance en la implementación de mecanismos de QA/QC (Enfoque fiscalización) realizado</t>
  </si>
  <si>
    <t>Número de documentos técnicos revisados y ajustados</t>
  </si>
  <si>
    <t xml:space="preserve">No cumplido,Sin avances por parte del área </t>
  </si>
  <si>
    <t>sin reporte del área</t>
  </si>
  <si>
    <t>DH-07-2025</t>
  </si>
  <si>
    <t>Documento técnico realizado para la emisión de concepto de saturación del mercado en zonas de frontera</t>
  </si>
  <si>
    <t>Número de documentos normativos publicados</t>
  </si>
  <si>
    <t>Cobertura de gas</t>
  </si>
  <si>
    <t>DH-08-2025</t>
  </si>
  <si>
    <t>Numero de hogares que sustituyeron leña por energeticos de transiciòn de gas combustible</t>
  </si>
  <si>
    <t>sumatoria de nuevos usuarios que sustituyeron el uso de leña por energeticos de transiciòn de gas combustible.</t>
  </si>
  <si>
    <t>Número de hogares que sustituyeron leña por energéticos de transición de gas combustible</t>
  </si>
  <si>
    <t>DH-09-2025</t>
  </si>
  <si>
    <t>Nuevos usuarios de Gas Combusible (GN - GLP) por redes a nivel nacional</t>
  </si>
  <si>
    <t>Sumatoria de nuevos usuarios con gas combustible por redes a nivel nacional.</t>
  </si>
  <si>
    <t>Nuevos usuarios de Gas Combustible (GN - GLP) por redes a nivel nacional.</t>
  </si>
  <si>
    <t>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t>
  </si>
  <si>
    <t>Gas</t>
  </si>
  <si>
    <t>Control de combustibles en Zona de frontera (Departamento de Nariño)</t>
  </si>
  <si>
    <t>DH-10-2025</t>
  </si>
  <si>
    <t>Resolución expedida sobre el pago de la compensación al transporte de combustibles líquidos para abastecer el departamento de Nariño</t>
  </si>
  <si>
    <t>Número  de Resoluciones de pago de la compensación al transporte de combustibles líquidos para abastecer el departamento de Nariño</t>
  </si>
  <si>
    <t xml:space="preserve">No cumplido,Se firmaron durante el trimestre 20 resoluciones para pago a la compensación en espera de la emisión del PAC </t>
  </si>
  <si>
    <t>En el trimestre se finmarn 30 resoluciones mas . Llegango a un totla de 50 actos administrativos en lo corrdio al mes de junio</t>
  </si>
  <si>
    <t>Simplemente lleva un retraso en la programación</t>
  </si>
  <si>
    <t>Agilizar un poco el proceso de expedición</t>
  </si>
  <si>
    <t>DIRECCIÓN DE MINERÍA EMPRESARIAL</t>
  </si>
  <si>
    <t>Minerales Estratégicos</t>
  </si>
  <si>
    <t>Permitirle a la entidad realizar las actividades que la conduzcan a lograr los resultados propuestos y a materializar las decisiones plasmadas en su planeación institucional, en el marco de los valores del servicio público</t>
  </si>
  <si>
    <t>DME-01-2025</t>
  </si>
  <si>
    <t>Lineamientos de política pública formulados para el fomento de transformación de minerales estratégicos</t>
  </si>
  <si>
    <t xml:space="preserve"> % de avance de elaboración del lineamiento de política pública para el fomento de transformación de minerales estratégicos</t>
  </si>
  <si>
    <t>Documento con política pública para el fomento de transformación de minerales estratégicos</t>
  </si>
  <si>
    <t xml:space="preserve">Sin proyección de avance para este trimestre,De acuerdo con planeación actual de la DME, esta meta será eliminada en la actualización del Plan de Acción, con el fin de tener indicadores acordes con las acciones programadas y los líneamientos de acción para la vigencia </t>
  </si>
  <si>
    <t>No se reporta avance se solicitará eliminar la acción, dado que el eje de minerales está en la política minera Nacional</t>
  </si>
  <si>
    <t>Minerales estratégicos</t>
  </si>
  <si>
    <t>DME-02-2025</t>
  </si>
  <si>
    <t xml:space="preserve">Documentos formulados con los proyectos de primera producción en ejecución del sector minero </t>
  </si>
  <si>
    <t xml:space="preserve">Sumatoria de  proyectos de primera producción </t>
  </si>
  <si>
    <t xml:space="preserve">Sin proyección de avance para este trimestre,N/A </t>
  </si>
  <si>
    <t>N/A</t>
  </si>
  <si>
    <t xml:space="preserve">Se adelanta la estructuración de alianzas estrategias para suscribir convenios con universidades que realizarán la formulación e implementación de proyectos piloto </t>
  </si>
  <si>
    <t>Nuevo marco regulatorio para la minería</t>
  </si>
  <si>
    <t>Consumo energético eficiente</t>
  </si>
  <si>
    <t>DME-03-2025</t>
  </si>
  <si>
    <t>Documento elaborado con la estrategia de eficiencia energética y autogeneración para el sector minero</t>
  </si>
  <si>
    <t>% de avance estrategia de eficiencia energética y autogeneración para el sector minero</t>
  </si>
  <si>
    <t xml:space="preserve">Meta Cumplida,Se elabora el Plan de Trabajo 2025-2026, EFICIENCIA ENERGÉTICA (EE) y AUTOGENERACIÓN ELÉCTRICA (AE),  para el sector minero a nivel Nacional. Se avanza en el cumplimiento de las actividades planteadas. Pendiente radicación de la estrategia construida.  </t>
  </si>
  <si>
    <t xml:space="preserve">Con Radicado 1-2025-020512 29-04-2025 se entrega Plan de Trabajo 2025-2026, EFICIENCIA ENERGÉTICA (EE) y AUTOGENERACIÓN ELÉCTRICA (AE), para el sector minero a nivel Nacional. </t>
  </si>
  <si>
    <t>DME-04-2025</t>
  </si>
  <si>
    <t>Realizar visitas a los proyectos a través de asistencia técnica a las  empresas del sector minero  beneficiadas con asistencia técnica en eficiencia energética</t>
  </si>
  <si>
    <t>Sumatoria de empresas del sector minero  beneficiadas con asistencia técnica en gestión integral de la energía.</t>
  </si>
  <si>
    <t>Acompañamiento técnico realizado a las  empresas del sector minero  beneficiadas con asistencia técnica en eficiencia energética</t>
  </si>
  <si>
    <t xml:space="preserve">Meta Cumplida,Durante el primer trimestre de 2025, se realizó asistencia técnica a cinco (5) proyectos de Eficiencia Energética y Autogeneración Eléctrica, así:
- Un (1) proyecto de granja solar en el Distrito Minero de Sugamuxí - Tundama, Mina Acerías Paz del Río
- Dos (2) proyectos de granja solar en el Distrito Minero de Norte de Santander I, Mina San Nicolas y Combexmin.
- Dos (2) proyectos de granja solar en el Distrito Minero de Norte de Santander II, Jezu I y Jezu II. </t>
  </si>
  <si>
    <t xml:space="preserve">Visita técnica efectuada a la empresa Minercondor el día 7 de mayo en el municipio de Socha vereda el Mortiño. Visita técnica efectuada el 30 de mayo a la empresa Carboing en Samaca. "Visita realizada a la empresa Cementos Tequendama el día 26 de junio. Visita realizada a la empresa Cemex el día 25 de junio 		</t>
  </si>
  <si>
    <t xml:space="preserve">La meta trazada inicialmente debe ser ajustada a un total de 20, de acuerdo con los entregables atribuibles a los contratistas de la DME para el componente de eficiencia energética y autogeneración </t>
  </si>
  <si>
    <t>Se realizará la solicitud de modificación del plan de acción</t>
  </si>
  <si>
    <t>DME-05-2025</t>
  </si>
  <si>
    <t>Elaboración del proyectos de resolución de delimitación de distritos debidamente documentada para la  publicación a comentarios</t>
  </si>
  <si>
    <t>% de avance de proyectos de resolución de Delimitacion de Distritos publicados a comentarios</t>
  </si>
  <si>
    <t>Número de proyectos de resolución de Delimitación de Distritos publicados a comentarios</t>
  </si>
  <si>
    <t xml:space="preserve">Sin proyección de avance para este trimestre,Al primer trimestre de 2025 se han identificado los siguientes 10  Distritos Mineros:
1. Corredor de vida de César: Resolución de delimitación publicada a comentarios en dic/25 
2. Guajira: en diagnóstico con la UPME
3. Córdoba: en actualiación de diagnóstico con la UPME
4. Sugamuxi Tundama: Resolución de delimitación publicada a comentarios en dic/25
5. Valderrama Norte: Diagnóstico y memoria justificativa elaborados en proyecto de resolución viceministerio 
6.  Boyacá Norte: Diagnóstico elaborado en espera de comentarios por parte de entidades.
7. Cundinamarca Boyacá: Documento diagnóstico y memoria justificativa elaborados, con proyecto de resolución en construcción. 
8. Norte de Santander, Catatumbo región metropolitana: 
9. Norte de Santander 2: Diagnósticos con la UPME en revisión
10: Huila: Diagnóstico en construcción con la UPME.?
 </t>
  </si>
  <si>
    <t>Interinstitucional</t>
  </si>
  <si>
    <t xml:space="preserve">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t>
  </si>
  <si>
    <t xml:space="preserve">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t>
  </si>
  <si>
    <t>Distritos mineros especiales para la transición energética justa</t>
  </si>
  <si>
    <t>Número de actas de los eventos de socialización del decreto 0977 de 2024 y delimitaciones del distrito realizados</t>
  </si>
  <si>
    <t xml:space="preserve">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t>
  </si>
  <si>
    <t>Social</t>
  </si>
  <si>
    <t>Resistencia de algunas autoridades municipales para convocar a la comunidad y trabajar en temas relacionados con los distritos.
Dificultades por parte de las alcaldías para convocar a los actores locales</t>
  </si>
  <si>
    <t xml:space="preserve">Durante el trimestre se realizaron 44 eventos para la socialización del Decreto 0977, la promoción y presentación de avances, la articulación institucional para la consolidación del PEG. </t>
  </si>
  <si>
    <t>Durante el primer y segundo trimestre del año se identificado una dificultad que ha retrasado los procesos de delimitación de los distritos, dado que no se ha recibido una definición frente a la aplicación del proceso de consulta previa.</t>
  </si>
  <si>
    <t xml:space="preserve">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t>
  </si>
  <si>
    <t>Número de mesas de trabajo realizadas Interinstitucionales de Distritos Mineros instaladas</t>
  </si>
  <si>
    <t>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t>
  </si>
  <si>
    <t>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t>
  </si>
  <si>
    <t>Planes estratégicos formulados</t>
  </si>
  <si>
    <t>Se avanza en la articulación interinstitucional; sin embargo, la publicación de las resoluciones de delimitación de los distritos depende de la definición del procedimiento de consulta previa</t>
  </si>
  <si>
    <t>DME-06-2025</t>
  </si>
  <si>
    <t>Perfiles de proyectos anclas formulados y documentados del sector minero</t>
  </si>
  <si>
    <t>Sumatoria de perfiles de proyectos anclas formulados</t>
  </si>
  <si>
    <t>Número de perfiles documentados de proyectos anclas formulados del sector minero</t>
  </si>
  <si>
    <t xml:space="preserve">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t>
  </si>
  <si>
    <t>Se cuenta con un equipo de proyectos quienes se encuentran estructurando una hoja de ruta para la materialización de la meta; no obstante, es importante mencionar que se solicitará un ajuste en la meta.</t>
  </si>
  <si>
    <t>Economía productiva a través de la reindustrialización y la bioeconomía</t>
  </si>
  <si>
    <t>DME-07-2025</t>
  </si>
  <si>
    <t>Asistencias técnicas brindadas para el aprovechamiento de residuos y economía circular en operaciones mineras</t>
  </si>
  <si>
    <t>Sumatoria de asistencias técnicas para el aprovechamiento de residuos y economía circular en operaciones mineras</t>
  </si>
  <si>
    <t xml:space="preserve">Número de actas de Asistencias técnica para el aprovechamiento de residuos y economía circular en operaciones mineras </t>
  </si>
  <si>
    <t xml:space="preserve">Meta no cumpla,De acuerdo con planeación actual de la DME, esta meta será eliminada en la actualización del Plan de Acción, con el fin de tener indicadores acordes con las acciones programadas y los lineamientos de acción para la vigencia </t>
  </si>
  <si>
    <t xml:space="preserve">Durante el periodo se avanzó en actividades de acompañamiento a tiulares mineros en los municipios de Sogamoso, Ubaté y La Uvita. </t>
  </si>
  <si>
    <t>Se realizará una modificación de la meta asociada al componente de economía circular de acuerdo con el plan trazado para la vigencia</t>
  </si>
  <si>
    <t>Modificación de la acción</t>
  </si>
  <si>
    <t>Normativa minera</t>
  </si>
  <si>
    <t>DME-08-2025</t>
  </si>
  <si>
    <t>Elaboración del proyecto de resolución para la adopción  de política pública minera debidamente documentado para la publicación a comentarios</t>
  </si>
  <si>
    <t xml:space="preserve">% de avance Proyecto de resolución para la adopción  de política pública </t>
  </si>
  <si>
    <t>Documento del proyecto de resolución elaborado para la adopción  de política pública minera</t>
  </si>
  <si>
    <t>No se reporta avance</t>
  </si>
  <si>
    <t xml:space="preserve">Número de actas elaboradas de las socializaciones de la política pública realizadas </t>
  </si>
  <si>
    <t xml:space="preserve">Sin proyección de avance para este trimestre,Una vez se tenga la versión preliminar del documento se iniciarán las socializaciones correspondientes </t>
  </si>
  <si>
    <t xml:space="preserve">Fondo para la TEJ </t>
  </si>
  <si>
    <t>DME-09-2025</t>
  </si>
  <si>
    <t>Dinero movilizado en inversiones el cual es de $200.000.000.0000  para la financiación de proyectos relacionados con el sector minero.</t>
  </si>
  <si>
    <t>% de movilizacion de dinero en inversiones ejecutadas</t>
  </si>
  <si>
    <t>Pesos</t>
  </si>
  <si>
    <t>Matriz documentada de la cantidad de dinero movilizado en inversiones  para la financiación de proyectos relacionados con el sector minero.</t>
  </si>
  <si>
    <t>$</t>
  </si>
  <si>
    <t xml:space="preserve">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t>
  </si>
  <si>
    <t>Interno</t>
  </si>
  <si>
    <t>Pendiente estructura definida de aliados, beneficiarios o instituciones receptoras de los recursos</t>
  </si>
  <si>
    <t xml:space="preserve">Mediante el convenio 1279 de 2024, a través de la circular 13 del 27 de mayo de 2025 se lanzó la línea de crédito "Minería Sostenible que Transforma 2025"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t>
  </si>
  <si>
    <t>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t>
  </si>
  <si>
    <t>Se solicitará la modificación de la acción para el siguiente trimestre</t>
  </si>
  <si>
    <t>GRUPO DE ASUNTOS LEGISLATIVOS</t>
  </si>
  <si>
    <t>Gestión del Relacionamiento con Grupos de Valor</t>
  </si>
  <si>
    <t>Transversales</t>
  </si>
  <si>
    <t xml:space="preserve">Fortalecimiento Institucional </t>
  </si>
  <si>
    <t>Fortalecimiento institucional</t>
  </si>
  <si>
    <t>Fortalecer la Gestión Institucional</t>
  </si>
  <si>
    <t>Fortalecer el análisis estratégico sectorial y legislativo para el impulso de la Transición Energética Justa.</t>
  </si>
  <si>
    <t>GAL-001-2025</t>
  </si>
  <si>
    <t>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t>
  </si>
  <si>
    <t>Realizar actividades de diseño y pilotaje de la estrategia de análisis sectorial y legislativo para el impulso de la TEJ. Esto implica la recolección de información, definición de métodos y procesos para establecer la estrategia.</t>
  </si>
  <si>
    <t>Documentos metodológicos para impulsar políticas públicas como la Transición Energética en el marco del relacionamiento con el Congreso de la República</t>
  </si>
  <si>
    <t xml:space="preserve">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
Para alcanzar este objetivo general, se han establecido dos objetivos específicos:
Fortalecer la apropiación institucional de la oferta pública del sector.
Mejorar el desarrollo del análisis legislativo.
Es sobre este segundo objetivo que ambas oficinas han venido trabajando de manera conjunta, ejecutando el presupuesto destinado al diseño de dos herramientas metodológicas.
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
Con esta hoja de ruta, hemos venido entregando puntualmente, mes a mes, un informe con la ejecución presupuestal y un reporte de avances en ambas investigaciones. El primer entregable, un documento de diagnóstico, está previsto para la primera semana de junio del presente año.
, </t>
  </si>
  <si>
    <t>La herramienta del Grupo de Asuntos Legislativos se enfocará en la relación entre el Ministerio de 
Minas y el Congreso de la República, mientras que el Grupo de Asuntos Estratégicos investigará ese 
relacionamieno con otros grupos de interés, ambos, con respecto a la Tranisición Energñetica Justa. 
Con esta hoja de ruta en mente, se han realizado sin falta entregas mensuales de informes de 
ejecución. En coherencia con lo previsto, durante los meses de abril y mayo se trabajó en el alcance y 
diagnóstico, y los mismos, fueron cargados en la plataforma en los tiempos estipulados. 
Actualmente, y una vez concluida la fase de diagnóstico, se ha iniciado con el diseño del prototipo 
metodológico. El primer diseño del mismo, será entregado a inicios del mes de agosto como un 
primer insumo en su elaboración, que concluirá con su versión final a finales del mes de octubre y 
como entregable del mes de noviembre</t>
  </si>
  <si>
    <t>Documentos metodológicos para impulsar políticas públicas como la Transición Energética en el marco del relacionamiento con el sector privado minero energético, organizaciones de la sociedad civil y la academia.</t>
  </si>
  <si>
    <t xml:space="preserve">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t>
  </si>
  <si>
    <t xml:space="preserve">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t>
  </si>
  <si>
    <t xml:space="preserve">Fortalecer el cumplimento de la Ley 5 de 1992 a traves de segumientos, consolidacion y analisis interno por parte del GAL, equipo de trabajo y entiadesdes adscritas al Ministerio de Minas y Energia. 	</t>
  </si>
  <si>
    <t>GAL-002-2025</t>
  </si>
  <si>
    <t xml:space="preserve">Fortalecer el cumpimiento de la Ley 5 de 1992 a traves de segumiento, consolidacion y analisis interno por parte del GAL, equipo de trabajo y entidades adscritas al Ministerio y Energia. 	</t>
  </si>
  <si>
    <t>Requerimientos y solicitudes de información atendidos basados en la Ley 5 de 1992.</t>
  </si>
  <si>
    <t>Seguimientos realizados en la matriz de los requerimientos y solicitudes de informacion basados en la Ley 5 de 1992.</t>
  </si>
  <si>
    <t xml:space="preserve">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
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
Asimismo, en aquellos casos en los que no fue posible cumplir con los plazos establecidos inicialmente, se procedió al envío de solicitudes de prórroga, conforme a la normativa vigente, con el objetivo de asegurar la calidad y exhaustividad de las respuestas emitidas.
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
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
, </t>
  </si>
  <si>
    <t xml:space="preserve">En el segundo trimestre del año, se recibieron 115 solicitudes de información del Congreso de la Republica entre Representantes y Senadores, en los cuales en algunos casos se realizaron traslados por competencia y envió de prorrogas. </t>
  </si>
  <si>
    <t>Fortalecer la institucionalidad y la coordinación  del sector minero-energético, ambiental y socialmente, a nivel nacional y territorial cumpliendo con las citaciones a control político, Audiencias y mesas de trabajo citadas por el Senado y la Camara de representantes.</t>
  </si>
  <si>
    <t>GAL-003-2025</t>
  </si>
  <si>
    <t>Requerimientos de control Político y/o invitaciones presentadas por el Congreso de la República consolidados, respondidos con participación de forma articulada</t>
  </si>
  <si>
    <t>Seguimientos realizados en la matriz de los requerimientos de control Político y/o invitaciones presentadas por el Congreso de la República</t>
  </si>
  <si>
    <t xml:space="preserve">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
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
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
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
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
, </t>
  </si>
  <si>
    <t xml:space="preserve">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
</t>
  </si>
  <si>
    <t>GRUPO DE COMUNICACIÓN Y PRENSA</t>
  </si>
  <si>
    <t>Gestión de Comunicaciones</t>
  </si>
  <si>
    <t>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t>
  </si>
  <si>
    <t>GCP-001-2025</t>
  </si>
  <si>
    <t>Mejorar el impacto de la Comunicación Digital de la entidad</t>
  </si>
  <si>
    <t>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t>
  </si>
  <si>
    <t>Alcance/Impresiones de publicaciones realizadas por el Grupo de Comunicaciones y Prensa a través del perfil oficial del Ministerio de Minas y Energia  en la red social LinkedIn</t>
  </si>
  <si>
    <t xml:space="preserve">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
Cambios en el algoritmo de LinkedIn: Durante el período, se observaron modificaciones en el algoritmo de la plataforma que redujeron el alcance orgánico de los contenidos en general, afectando la visibilidad de las publicaciones institucionales.
Restricciones presupuestales: No se destinaron recursos económicos para estrategias de pauta publicitaria en LinkedIn que permitieran ampliar el alcance de manera paga, confiando únicamente en el alcance orgánico.
Naturaleza de la red: LinkedIn, al ser una red profesional, presenta dinámicas de interacción distintas a otras redes sociales, lo cual también limita el crecimiento exponencial del alcance frente a plataformas más masivas. </t>
  </si>
  <si>
    <t>Revisión y ajuste de la estrategia de contenidos para hacerlos más alineados con las tendencias de LinkedIn.
Optimización de horarios de publicación y formatos (videos cortos, artículos, infografías).
Coordinación de estrategias de crecimiento de seguidores institucionales.
Evaluación de posibles campañas de pauta segmentada para mejorar el alcance de publicaciones estratégicas.</t>
  </si>
  <si>
    <t>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t>
  </si>
  <si>
    <t>Alcance/Impresiones de publicaciones realizadas por el Grupo de Comunicaciones y Prensa a través del perfil oficial del Ministerio de Minas y Energia  en la red social Instagram</t>
  </si>
  <si>
    <t xml:space="preserve">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</si>
  <si>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Fortalecimiento de la estrategia de contenido visual, aprovechando más reels, historias y colaboraciones para ampliar el alcance.
Análisis de horarios de publicación y tipos de contenido de mayor impacto.
Evaluación de posibles campañas de pauta segmentada para aumentar la visibilidad de publicaciones estratégicas.
Implementación de tácticas de crecimiento de comunidad (concursos, alianzas estratégicas, hashtags relevantes).</t>
  </si>
  <si>
    <t xml:space="preserve">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
</t>
  </si>
  <si>
    <t>Falta de pauta institucional regular:
Aunque algunos contenidos se pautan, la ausencia de un presupuesto constante limita el alcance orgánico de las publicaciones, especialmente en Instagram y Facebook.</t>
  </si>
  <si>
    <t>Gestión de un plan de pauta institucional anual:
Se han adelantado conversaciones con las áreas de planeación y finanzas para asegurar una bolsa mínima de recursos que permita promocionar contenidos clave, especialmente en momentos coyunturales.</t>
  </si>
  <si>
    <t xml:space="preserve"> Alcance/Impresiones de publicaciones realizadas por el Grupo de Comunicaciones y Prensa a través del perfil oficial del Ministerio de Minas y Energia  en la red social X</t>
  </si>
  <si>
    <t xml:space="preserve">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
Ausencia de campañas de pauta publicitaria: La estrategia de comunicaciones no incluyó campañas pagadas en X, lo cual limitó el alcance a interacciones orgánicas.
Reducción en la interacción de los usuarios: Los cambios de políticas y prioridades de contenidos en la plataforma afectaron la visibilidad de las publicaciones informativas frente a otros tipos de contenido de mayor tendencia. </t>
  </si>
  <si>
    <t>Ajuste de la estrategia de comunicación con un enfoque en contenido más dinámico (videos cortos, hilos informativos, en vivos).
Monitoreo y adaptación continua a las nuevas tendencias de la plataforma.
Revisión de la frecuencia y los horarios de publicación para optimizar el alcance.
Evaluación de la posibilidad de incluir pauta segmentada para contenidos de alto impacto.</t>
  </si>
  <si>
    <t>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t>
  </si>
  <si>
    <t>Falta de pauta institucional regular:
La ausencia de un presupuesto constante limita el alcance orgánico de las publicaciones.</t>
  </si>
  <si>
    <t>Se ha reforzado el uso de elementos visuales (infografías, videos, gifs) para acompañar los mensajes institucionales.
Se priorizó el uso de hilos explicativos para dar contexto y fomentar la lectura secuencial.
Se está trabajando en una parrilla dinámica que permita aprovechar las horas pico y las tendencias para mayor alcance.</t>
  </si>
  <si>
    <t xml:space="preserve"> Alcance/Impresiones de publicaciones realizadas por el Grupo de Comunicaciones y Prensa a través del perfil oficial del Ministerio de Minas y Energia  en la red social Facebook</t>
  </si>
  <si>
    <t xml:space="preserve">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
Cambios en el algoritmo de Instagram: La plataforma modificó sus algoritmos priorizando contenido de creadores individuales y reels virales, lo que afectó la exposición de cuentas institucionales.
Restricciones de presupuesto para publicidad digital: No se asignaron recursos suficientes para impulsar publicaciones, lo cual limitó el alcance de las campañas de comunicación institucional.
Segmentación de audiencia: El perfil oficial tiene una audiencia relativamente pequeña y especializada, lo cual restringe el crecimiento acelerado del alcance en comparación con perfiles de naturaleza más comercial o de entretenimiento. </t>
  </si>
  <si>
    <t>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t>
  </si>
  <si>
    <t>Dependencia de la pauta paga para mantener el alcance:
La reducción de recursos para publicidad digital limita la visibilidad de publicaciones clave, especialmente aquellas de interés general o coyuntural.</t>
  </si>
  <si>
    <t>Se está ajustando el plan editorial mensual con enfoque en eventos regionales y fechas clave, para mejorar la pertinencia y oportunidad del contenido.
Se gestiona la disponibilidad de una bolsa mínima de recursos para pauta en momentos estratégicos del segundo semestre.
Se están incorporando criterios de segmentación regional y etaria en la planificación de campañas y publicaciones prioritarias.</t>
  </si>
  <si>
    <t xml:space="preserve"> Alcance/Impresiones de publicaciones realizadas por el Grupo de Comunicaciones y Prensa a través del perfil oficial del Ministerio de Minas y Energia  en la red social Tik Tok</t>
  </si>
  <si>
    <t xml:space="preserve">durante el periodo se gestionaron 321.877  publicaciones realizadas por el Grupo de Comunicaciones y Prensa a través del perfil oficial del Ministerio de Minas y Energia  en la red social Tik Tok,Aunque TikTok es una red social con alto nivel de interacción a nivel general, su dinámica de consumo está fuertemente marcada por tendencias, entretenimiento y contenido viral. El perfil del Ministerio de Minas y Energía, al ser una cuenta institucional y oficial, se dirige a un público más específico y limitado, lo que reduce significativamente el alcance orgánico y las visualizaciones en comparación con cuentas personales o de contenido recreativo. Esta característica estructural limita el desempeño en la plataforma, pese a los esfuerzos de adaptación de contenido. Se continúa explorando formatos que logren mayor conexión con las audiencias sin comprometer el carácter institucional del canal. </t>
  </si>
  <si>
    <t>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t>
  </si>
  <si>
    <t>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t>
  </si>
  <si>
    <t xml:space="preserve">Falta de pauta institucional en TikTok:
Actualmente no se dispone de recursos específicos para promocionar contenido en esta red, lo que reduce considerablemente el alcance orgánico frente al algoritmo actual de la plataforma.
Prioridad baja frente a otras redes institucionales:
Dado el enfoque más tradicional de las estrategias digitales del Ministerio, TikTok ha tenido una menor asignación de tiempo, personal y recursos frente a canales como Twitter, Facebook o Instagram.
</t>
  </si>
  <si>
    <t>Se está desarrollando una microestrategia de contenidos exclusivamente para TikTok, con un plan editorial temático que incluya mensajes pedagógicos, virales de interés institucional y presencia territorial.
Se está gestionando la compra de recursos básicos para producción vertical (trípodes, micrófonos, edición móvil).
Se contempla la formación del equipo en tendencias digitales, con énfasis en TikTok para entidades públicas.
Se propuso incluir al canal en el próximo plan de pauta, al menos para campañas educativas y mensajes con alto potencial de viralización.</t>
  </si>
  <si>
    <t xml:space="preserve"> Alcance/Impresiones de publicaciones realizadas por el Grupo de Comunicaciones y Prensa a través del perfil oficial del Ministerio de Minas y Energia  en la red social YouTube</t>
  </si>
  <si>
    <t xml:space="preserve">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t>
  </si>
  <si>
    <t>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t>
  </si>
  <si>
    <t>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t>
  </si>
  <si>
    <t>Falta de pauta o promoción de los videos alojados en YouTube:
El canal no cuenta con acciones complementarias que garanticen que el contenido sea visualizado una vez publicado.</t>
  </si>
  <si>
    <t xml:space="preserve">Se está construyendo una parrilla de contenidos audiovisuales mensuales, con enfoque en resultados de gestión, cubrimiento de eventos y piezas de impacto social. 
Se evalúa la posibilidad de pautar videos clave o utilizar herramientas como YouTube Shorts para ampliar el alcance del canal.
</t>
  </si>
  <si>
    <t>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t>
  </si>
  <si>
    <t>GCP-002-2025</t>
  </si>
  <si>
    <t>Mejorar la imagen de la entidad a través de la COMUNICACIÓN EXTERNA</t>
  </si>
  <si>
    <t>Se medirán diversos aspectos de las estrategias de comunicación de la entidad</t>
  </si>
  <si>
    <t>Publicaciones de medios de comunicación de declaraciones emitidas por  los voceros oficiales (Ministro y/o Viceministros) del Ministerio de Minas y Energía</t>
  </si>
  <si>
    <t xml:space="preserve">durante el periodo se gestionaron 29 Publicaciones de medios de comunicación de declaraciones emitidas por  los voceros oficiales (Ministro y/o Viceministros) del Ministerio de Minas y Energía, </t>
  </si>
  <si>
    <t xml:space="preserve">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
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
El cumplimiento excedido también sugiere una alta demanda informativa por parte </t>
  </si>
  <si>
    <t>Comunicados y boletines de prensa publicados desde el Grupo de Comunicaciones y Prensa en pagina web sobre asuntos del Ministerio de Minas y Energía.</t>
  </si>
  <si>
    <t xml:space="preserve">durante el periodo se gestionaron 42 Comunicados y boletines de prensa publicados desde el Grupo de Comunicaciones y Prensa en pagina web sobre asuntos del Ministerio de Minas y Energía., </t>
  </si>
  <si>
    <t>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t>
  </si>
  <si>
    <t>Impacto de boletines de prensa en medios de comunicación nacional y/o regional</t>
  </si>
  <si>
    <t xml:space="preserve">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t>
  </si>
  <si>
    <t>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t>
  </si>
  <si>
    <t>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t>
  </si>
  <si>
    <t>no</t>
  </si>
  <si>
    <t>Ruedas de prensa, y/o entrevistas ,para exponer asuntos de interés generales del Ministerio de Minas y Energía</t>
  </si>
  <si>
    <t xml:space="preserve">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t>
  </si>
  <si>
    <t xml:space="preserve">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
</t>
  </si>
  <si>
    <t>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t>
  </si>
  <si>
    <t xml:space="preserve">Estrategias y/o campañas  trasverlas de comunicación sobre asuntos generales del Ministerio de Minas y Energía </t>
  </si>
  <si>
    <t xml:space="preserve">durante el periodo se gestionaron 1 Estrategias y/o campañas  trasverlas de comunicación sobre asuntos generales del Ministerio de Minas y Energía , </t>
  </si>
  <si>
    <t xml:space="preserve">Durante el primer semestre de 2025, se han desarrollado dos campañas de comunicación institucional orientadas a la promoción de la Transición Energética Justa, tanto a nivel nacional como territorial:
Colombia Solar
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
Enlace de soporte: Instagram - Colombia Solar
#AccionesPorElMicay
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t>
  </si>
  <si>
    <t>Desde el Equipo de Comunicaciones y Prensa realizamos control mensual de indicadores con la finalidad mostrar el cumplimiento de actividades propuestas para funcionarios de la entidad.</t>
  </si>
  <si>
    <t>GCP-003-2025</t>
  </si>
  <si>
    <t>Fortalecer la comunicación Interna de la entidad</t>
  </si>
  <si>
    <t>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t>
  </si>
  <si>
    <t>Asegurar el cumplimiento de los requisitos legales vigentes y demás compromisos que el Ministerio suscriba relacionados con la calidad, la seguridad y la salud en el trabajo, el medio ambiente y el Modelo Integrado de Planeación y Gestión.</t>
  </si>
  <si>
    <t>Desarrollo de programas de contenidos en Vivo</t>
  </si>
  <si>
    <t xml:space="preserve">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t>
  </si>
  <si>
    <t>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t>
  </si>
  <si>
    <t xml:space="preserve">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
</t>
  </si>
  <si>
    <t>Boletines informativos emitidos a través del Canal Vivo Minenergia</t>
  </si>
  <si>
    <t xml:space="preserve">durante el periodo se gestionaron 44 Boletines informativos emitidos a través del Canal Vivo Minenergia, </t>
  </si>
  <si>
    <t>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t>
  </si>
  <si>
    <t>Numero de Piezas graficas creadas para la comunicación interna de contenidos de importancia para el Ministerio.</t>
  </si>
  <si>
    <t xml:space="preserve">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t>
  </si>
  <si>
    <t>Durante el período reportado, la ejecución de las piezas gráficas se vio afectada por ajustes en la planeación institucional, la disponibilidad de vocerías internas y la priorización de otras actividades operativas.
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t>
  </si>
  <si>
    <t>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t>
  </si>
  <si>
    <t>Numero de publicaciones en la red social Instagram (@vivominenergia).</t>
  </si>
  <si>
    <t xml:space="preserve">durante el periodo se gestionaron 60  publicaciones en la red social Instagram (@vivominenergia)., </t>
  </si>
  <si>
    <t>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t>
  </si>
  <si>
    <t>GRUPO DE EJECUCIÓN PRESUPUESTAL</t>
  </si>
  <si>
    <t>Gestión Financiera</t>
  </si>
  <si>
    <t>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t>
  </si>
  <si>
    <t>GP-001-2025</t>
  </si>
  <si>
    <t>Creacion del reporte en el Aplicativo NEON de saldos a liberar de registros presupuestales y creacion de certificado de balance financiero actualizado</t>
  </si>
  <si>
    <t>Numero de la etapa actual de Avance del reporte / Total etapas de la Creacion del reporte</t>
  </si>
  <si>
    <t>Fortalecer la gestión del conocimiento, la información y la innovación de acuerdo con las necesidades de la entidad y a las expectativas de las partes interesadas; preservando la confidencialidad, integridad, disponibilidad y privacidad de los datos.</t>
  </si>
  <si>
    <t>Documento con la definicion Requerimiento de saldos a liberar de registros presupuestales y creacion de certificado de balance financiero actualizado</t>
  </si>
  <si>
    <t xml:space="preserve">Se usaron 26 horas para pruebas del R18 y su estado es en pruebas, el R20 esta en estado de definicion, </t>
  </si>
  <si>
    <t>Realizar ciclo de pruebas del Reporte de saldos a liberar de registros presupuestales y creacion de certificado de balance financiero actualizado</t>
  </si>
  <si>
    <t xml:space="preserve">Aun no pasa a produccion, </t>
  </si>
  <si>
    <t>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t>
  </si>
  <si>
    <t>Realizar Paso a Produccion de saldos a liberar de registros presupuestales y creacion de certificado de balance financiero actualizado</t>
  </si>
  <si>
    <t xml:space="preserve">Aun no se necesita correcciones, </t>
  </si>
  <si>
    <t>Realizar las correcciones que se presenten al reporte de saldos a liberar de registros presupuestales y creacion de certificado de balance financiero actualizado</t>
  </si>
  <si>
    <t xml:space="preserve">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t>
  </si>
  <si>
    <t>Desarrollo de un módulo en el aplicativo Neón para registro presupuestal, obligación y orden de pago de factura de un contrato con VIGENCIAS EXPIRADAS</t>
  </si>
  <si>
    <t>GP-002-2025</t>
  </si>
  <si>
    <t>Creación del Modulo de Vigencias Expiradas en el Aplicativo NEON</t>
  </si>
  <si>
    <t>Número de la etapa actual de Avance del modulo / Total etapas de la creación del modulo</t>
  </si>
  <si>
    <t>Documento con la definicion Requerimiento del Modulo de Vigencias Expiradas en el Aplicativo NEON</t>
  </si>
  <si>
    <t xml:space="preserve">Aun no pasa a pruebas,Aun no pasa a pruebas </t>
  </si>
  <si>
    <t>Realizar ciclo de pruebas del Reporte del Modulo de Vigencias Expiradas en el Aplicativo NEON</t>
  </si>
  <si>
    <t>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t>
  </si>
  <si>
    <t>Realizar Paso a Produccion del Modulo de Vigencias Expiradas en el Aplicativo NEON</t>
  </si>
  <si>
    <t>Realizar las correcciones que se presenten al reporte del Modulo de Vigencias Expiradas en el Aplicativo NEON</t>
  </si>
  <si>
    <t xml:space="preserve">Se definió el requerimiento número 21 (Desarrollo de un reporte de ejecución contractual vs el de ejecución presupuestal y de pagos por dependencia y por líneas de PLC) para este módulo y tiene 56 horas cotizadas, </t>
  </si>
  <si>
    <t>Desarrollo de un reporte de ejecución contractual vs el de ejecución presupuestal y de pagos por dependencia y por lineas de PLC</t>
  </si>
  <si>
    <t>GP-003-2025</t>
  </si>
  <si>
    <t>Creación de reporte de ejecución contractual vs el de ejecución presupuestal y de pagos</t>
  </si>
  <si>
    <t>Documento con la definicion Requerimiento de reporte de ejecución contractual vs el de ejecución presupuestal y de pagos</t>
  </si>
  <si>
    <t xml:space="preserve">Aun no pasa a pruebas, </t>
  </si>
  <si>
    <t>Realizar ciclo de pruebas del Reporte de reporte de ejecución contractual vs el de ejecución presupuestal y de pagos</t>
  </si>
  <si>
    <t>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t>
  </si>
  <si>
    <t>Realizar Paso a Produccionde reporte de ejecución contractual vs el de ejecución presupuestal y de pagos</t>
  </si>
  <si>
    <t>Realizar las correcciones que se presenten al reporte de reporte de ejecución contractual vs el de ejecución presupuestal y de pagos</t>
  </si>
  <si>
    <t>GRUPO DE GESTIÓN CONTRACTUAL</t>
  </si>
  <si>
    <t>Gestión Contractual</t>
  </si>
  <si>
    <t xml:space="preserve">Fortalecer las competencias de los funcionarios que desempeñan la supervisión de contratos suscritos en el Ministerio de Minas y Energía		</t>
  </si>
  <si>
    <t>GGC-001-2025</t>
  </si>
  <si>
    <t xml:space="preserve">Actividades de fortalecimiento de los funcionarios que se desempeñan como supervisores en el MME	</t>
  </si>
  <si>
    <t>Número de actividades adelantadas / Número de actividades planeadas</t>
  </si>
  <si>
    <t xml:space="preserve">Gestionar diplomado con la subdirección de talento humano dirigida a los supervisores de contratos </t>
  </si>
  <si>
    <t xml:space="preserve">Se presentó solicitud ante la subdirección de talento humano para que el diplomado sea incluido en el PIC de esta vigencia. Se está a la espera de conformar el comité de fondo de becas y que se realice la reunión para la aprobación. Ver evidencia Actividad 1, </t>
  </si>
  <si>
    <t>Las capacitaciones de Contratación 2025, están programadas para el mes de Agosto – Septiembre.
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t>
  </si>
  <si>
    <t>Adelantar el diplomado en el tema Supervisión de contratos estatales</t>
  </si>
  <si>
    <t xml:space="preserve">Esta actividad no tiene avance hasta tanto no sea aprobado el diplomado por el fondo de becas, </t>
  </si>
  <si>
    <t>No se tuvo avance en este trimestre, se informa que el cumplimiento de esta actividad está sujeto a la revisión de propuestas de capacitación según la precitada actividad</t>
  </si>
  <si>
    <t xml:space="preserve">Implementar mejoras en la plataforma neón para facilitar la gestión contractual	</t>
  </si>
  <si>
    <t>GGC-002-2025</t>
  </si>
  <si>
    <t>Mejoras implementadas en la plataforma neón módulo de contratos</t>
  </si>
  <si>
    <t>Número de mejoras adelantadas / Número de mejoras planeadas</t>
  </si>
  <si>
    <t>Implementar en la plataforma neón la generación de certificaciones de contratos desde la web</t>
  </si>
  <si>
    <t xml:space="preserve">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t>
  </si>
  <si>
    <t>Se programa para el mes de diciembre lograr un desarrollo a través de la plataforma NEÓN con la funcionalidad de la generación de certificaciones de contratos en forma automática, donde el interesado podrá gestionar su solicitud de manera inmediata.</t>
  </si>
  <si>
    <t>El desarrollo de la funcionalidad se hará como tal en diciembre</t>
  </si>
  <si>
    <t>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t>
  </si>
  <si>
    <t>Implementar la generación de certificaciones de insuficiencia de personal  y de idoneidad en la plataforma neón</t>
  </si>
  <si>
    <t xml:space="preserve">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t>
  </si>
  <si>
    <t xml:space="preserve">Para el segundo trimestre del año, se avanzó con la actualización del flujo de estudios previos CPSP </t>
  </si>
  <si>
    <t>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t>
  </si>
  <si>
    <t xml:space="preserve">Se ha avanzado en la generación de informes de datos se remitió solicitud a la sáreas para completar la información, se adjunta memorando remitido. Ver evidencia Actividad 5, </t>
  </si>
  <si>
    <t>Para el segundo trimestre del año, se avanzó con la actualización del documento denominado "Reporte Datos Complementarios Proveedor"</t>
  </si>
  <si>
    <t>Implementar mejoras en las alertas generadas por la plataforma neón a la supervisión como: términos para liquidar, pérdida de competencia para liquidar, reinicio de contratos suspendidos</t>
  </si>
  <si>
    <t xml:space="preserve">Para el primer trimestre no se programó avance en esta actividad, </t>
  </si>
  <si>
    <t>Proponer reglamentación para el comité asesor de contratación del Ministerio de Minas y Energía</t>
  </si>
  <si>
    <t>GGC-003-2025</t>
  </si>
  <si>
    <t xml:space="preserve">Proponer desde el rol de secretaría técnica el reglamento para el funcionamiento del comité asesor de contratación del Ministerio de Minas y Energía </t>
  </si>
  <si>
    <t>Número de reglamento presentado / Número de reglamento planeado</t>
  </si>
  <si>
    <t>Propuesta de reglamento para el funcionamiento del comité asesor de contratación del MME</t>
  </si>
  <si>
    <t>Para el segundo trimestre se estructuró la actualización de la resolución de conformación del comité de contratación, una vez aprobado se procederá con la propuesta de reglamentación</t>
  </si>
  <si>
    <t>GRUPO DE GESTIÓN FINANCIERA Y CONTABLE</t>
  </si>
  <si>
    <t>Fortalecer el seguimiento a la ejecicion de la politica de elaboracion de los estados Financieros</t>
  </si>
  <si>
    <t>GGFC-001-2025</t>
  </si>
  <si>
    <t xml:space="preserve">Seguimiento a la ejecicion de la politica de elaboracion de los estados Financieros </t>
  </si>
  <si>
    <t>Activades ejecutadas para la ejecución de la politica de elaboracion de los estados Financieros / Actividades programadas para la ejecución politica de elaboracion de los estados Financieros</t>
  </si>
  <si>
    <t>Eficacia</t>
  </si>
  <si>
    <t>Identificar, valorar, controlar y dar tratamiento a los peligros y riesgos con el fin de proteger la seguridad y salud de los trabajadores, así como asegurar el cumplimiento de los objetivos estratégicos y la misionalidad de la Entidad.</t>
  </si>
  <si>
    <t>ELABORACION Y PUBLICACIÓN DE LOS ESTADOS FINANCIEROS</t>
  </si>
  <si>
    <t xml:space="preserve">Envio oportuno de la informacion Financiera a diciembre de 2024 a la Contadria Genral de la Nacion a   traves del CHIP de acuerdo al cronograma establecido, </t>
  </si>
  <si>
    <t>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t>
  </si>
  <si>
    <t>ANALISIS DE LAS CUENTAS DE BALANCE MAS REPRESENTATIVAS</t>
  </si>
  <si>
    <t xml:space="preserve">Se analizaron los saldos de naturaleza contraria del Balance General en los meses de enero febreo y marzo de 2025, Se anexa enero por cuanto a la fecha nola CGN no ha cerrado los meses de febrero y marzo de 2025, </t>
  </si>
  <si>
    <t>Se analizaron los saldos de las cuentas de naturaleza contraria del Balance General de los meses de marzo, abril y mayo de 2025. El mes de junio se encuentra en proceso de  elaboración de acuerdo al cronograma de cierre.</t>
  </si>
  <si>
    <t>CONTROL Y REGISTRO DE LA INFORMACION DE INGRESOS EN EL APLICATIVO CORRESPONDIENTE</t>
  </si>
  <si>
    <t xml:space="preserve">Se efectuo oportunamnete la clasificacion de los ingresos recibidos a traves del Sistema  integrado de Informacion Financiera SIIF, correspondientes al promer trimestre de 2025., </t>
  </si>
  <si>
    <t>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t>
  </si>
  <si>
    <t>REGISTRO DE LA INFORMACIION INTERNA Y EXTERNA (EKOGUI E ICETEX))</t>
  </si>
  <si>
    <t xml:space="preserve">Se solicito la infrrmacion correspondiente a la Oficina Juridica y al Icetex y se efectuaron los comprobantes de regsitro correspondientes al primes trimestre de 2025, </t>
  </si>
  <si>
    <t xml:space="preserve">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t>
  </si>
  <si>
    <t>GRUPO DE JURISDICCIÓN COACTIVA</t>
  </si>
  <si>
    <t>Gestión Jurídica</t>
  </si>
  <si>
    <t xml:space="preserve">Recaudar las obligaciones en dinero a favor del Ministerio de Minas y Energía.		</t>
  </si>
  <si>
    <t>GJC-001-2025</t>
  </si>
  <si>
    <t>Recaudo de las obligaciones en dinero a favor del Ministerio de Minas y Energía</t>
  </si>
  <si>
    <t>(RecaudoObtenido X 100%) / Recaudo Proyectado</t>
  </si>
  <si>
    <t>Monto de cartera recaudado en 2025</t>
  </si>
  <si>
    <t xml:space="preserve">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t>
  </si>
  <si>
    <t>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t>
  </si>
  <si>
    <t>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t>
  </si>
  <si>
    <t>Continuar realizando tanto requerimientos de pago, como investigación de bienes durante el término de vigencia legal de los expedientes.</t>
  </si>
  <si>
    <t xml:space="preserve">Inicio oportuno de los procesos coactivos		</t>
  </si>
  <si>
    <t>GJC-002-2025</t>
  </si>
  <si>
    <t>Autos de avocar conocimiento expedidos.</t>
  </si>
  <si>
    <t>Número de Títulos Ejecutivos recibidos / Número de memorandos devolutivos-correctivos o Autos de Avocar conocimiento.</t>
  </si>
  <si>
    <t>Procesos coactivos iniciados oportunamente</t>
  </si>
  <si>
    <t xml:space="preserve">Se han iniciado dos procesos coactivos oportunamente durante el primer trimestre de 2025, </t>
  </si>
  <si>
    <t>Las áreas del Ministerio de Minas y Energía hasta la fecha solo han enviado a Secretaría General documentación para elaborar dosTitulos Ejecutivos, con los cuales se iniciaron los correspondientes procesos coactivos.</t>
  </si>
  <si>
    <t xml:space="preserve">Las Áreas del MME tienen la potestad de enviar o no para cobro, las deudas que en cada área se generen a favor del MME, si consideran no enviarlas, no se generan Títulos Ejecutivos para iniciar su cobro mediante Autos de Avocar Conocimiento.
</t>
  </si>
  <si>
    <t>Por ser potestativo de las áreas del MME, el enviar obligaciones en dinero para ser cobradas, el Grupo solo está atento a la llegada del respectivo Titulo Ejecutivo para expedir el Auto de Avocar Conocimiento iniciando de esa forma el correspondiente proceso coactivo.</t>
  </si>
  <si>
    <t>GRUPO DE REGALIAS</t>
  </si>
  <si>
    <t>FNCER</t>
  </si>
  <si>
    <t>Promover la destinación de recursos del Sistema General de Regalías (SGR) en proyectos de inversión que contribuyen a la TEJ.</t>
  </si>
  <si>
    <t>GEESE-01-2025</t>
  </si>
  <si>
    <t xml:space="preserve">Monto de la inversión de recursos del Sistema General de Regalías (SGR) en la Transición Energética Justa </t>
  </si>
  <si>
    <t>Sumatoria de los recursos del SGR invertidos en proyectos de inversión que contribuyen a la TEJ</t>
  </si>
  <si>
    <t>Matriz con relación de proyectos y montos aprobados con recursos del Sistema General de Regalías que contribuyen a la TEJ.</t>
  </si>
  <si>
    <t>Teniendo en cuenta los tiempos de incorporación de la totalidad de recursos del SGR para la vigencia actual, bienio 2025-2026, se han prolongado los tiempos para el cumplimiento de las actividades para este indicador</t>
  </si>
  <si>
    <t>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t>
  </si>
  <si>
    <t>Regalías para la TEJ</t>
  </si>
  <si>
    <t>Cobertura de energía</t>
  </si>
  <si>
    <t>Acompañar a las entidades territoriales en la estructuración de proyectos que se traduzcan en territorios energéticos,  financiados con recursos del Sistema General de Regalías (SGR)</t>
  </si>
  <si>
    <t>GEESE-05-2025</t>
  </si>
  <si>
    <t>Número de territorios energéticos incluidos en proyectos  estructurados, a financiarse con recursos del Sistema General de Regalías - SGR</t>
  </si>
  <si>
    <t>Sumatoria de llos territorios energeticos en proyectos estructurados, a financiar, con recursos del Sistema General de Regalías.</t>
  </si>
  <si>
    <t>Matriz con la relación de número de territorios energéticos incluidos en proyectos  estructurados, a financiarse con recursos del SGR</t>
  </si>
  <si>
    <t xml:space="preserve">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t>
  </si>
  <si>
    <t>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t>
  </si>
  <si>
    <t>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</si>
  <si>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</si>
  <si>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t>
  </si>
  <si>
    <t>Municipios y Territorios Energéticos</t>
  </si>
  <si>
    <t>Acompañar a las entidades territoriales en la presentación y aprobación de proyectos que se traduzcan en territorios energéticos,  financiados con recursos del Sistema General de Regalías (SGR)</t>
  </si>
  <si>
    <t>GEESE-06-2025</t>
  </si>
  <si>
    <t>Número de territorios energéticos incluidos en proyectos aprobados, con recursos del Sistema General de Regalías</t>
  </si>
  <si>
    <t>Sumatoria de llos territorios energeticos financiados, en proyectos aprobados, con recursos del Sistema General de Regalías</t>
  </si>
  <si>
    <t>Matriz con relación de número de territorios energéticos incluidos en proyectos aprobados, con recursos del SGR</t>
  </si>
  <si>
    <t xml:space="preserve">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t>
  </si>
  <si>
    <t>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t>
  </si>
  <si>
    <t>Acompañar en territorio la socialización de proyectos de inversión del sector minero energetico o que contemplen FNCER financiados con recursos del Incentivo a la producción - 30% rendimientos financieros.</t>
  </si>
  <si>
    <t>GEESE-08-2025</t>
  </si>
  <si>
    <t>Jornadas de socialización realizadas de proyectos financiados con recursos del Incentivo a la producción - 30% rendimientos financieros.</t>
  </si>
  <si>
    <t>Sumatoria de socializaciones de proyectos en las que participa el MME del sector minero energetico o que contemplen FNCER financiados con recursos del Incentivo a la producción - 30% rendimientos financieros.</t>
  </si>
  <si>
    <t>Matriz con relación de jornadas de socialización  realizadas de proyectos financiados con recursos del Incentivo a la producción - 30% rendimientos financieros.</t>
  </si>
  <si>
    <t xml:space="preserve">No cumplido,El Ministerio, a través del Grupo de Regalías, participa en los espacios de socialización en territorio de los proyectos aprobados con los recursos del incentivo a la producción.  Durante el primer trimestre de 2025 se socializaron 3 proyectos financiados con recursos del incentivo a la producción, alcanzando el 10% de avance en la meta propuesta para el 2025. </t>
  </si>
  <si>
    <t>Teniendo en cuenta los tiempos de incorporación de la totalidad de recursos del SGR para la vigencia actual, bienio 2025-2026, se han prolongado los tiempos para la estructuración de proyectos que a la vez son socializados con las comunidades.</t>
  </si>
  <si>
    <t>El Ministerio, a través del Grupo de Regalías, participa en los espacios de socialización en territorio de los proyectos aprobados con los recursos del incentivo a la producción.  Al cierre del primer semestre se han socializado 3 proyectos. Se prevé que con el desarrollo de las convocatorias del incentivo y el 5% del mayor recaudo se aprobarán nuevos proyectos para socialización en territorio.</t>
  </si>
  <si>
    <t xml:space="preserve">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t>
  </si>
  <si>
    <t>Acompañar en territorio la entrega de proyectos de inversión del sector minero energetico o que contemplen FNCER financiados con recursos del Incentivo a la producción - 30% rendimientos financieros.</t>
  </si>
  <si>
    <t>GEESE-09-2025</t>
  </si>
  <si>
    <t>Número de entregas realizadas de proyectos financiados con recursos del Incentivo a la producción - 30% rendimientos financieros.</t>
  </si>
  <si>
    <t>Sumatoria de entregas de proyectos finalizados en las que participa el MME del sector minero energetico o que cotemplemen FNCER financiados con recursos del Incentivo a la producción - 30% rendimientos financieros.</t>
  </si>
  <si>
    <t xml:space="preserve">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t>
  </si>
  <si>
    <t>Teniendo en cuenta los tiempos de incorporación de la totalidad de recursos del SGR para la vigencia actual, bienio 2025-2026, se han prolongado los tiempos para la entrega de proyectos a las comunidades.</t>
  </si>
  <si>
    <t xml:space="preserve">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</si>
  <si>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t>
  </si>
  <si>
    <t>Acompañar a las entidades territoriales en la estructuración, presentación y aprobación de proyectos que representen nuevos usuarios de energía eléctrica.</t>
  </si>
  <si>
    <t>GEESE-10-2025</t>
  </si>
  <si>
    <t>Número de usuarios de energía eléctrica con recursos del Sistema general de regalias SGR en proyectos aprobados</t>
  </si>
  <si>
    <t>Sumatoria de usuarios para ampliacion de cobertura de energia electrica en proyectos aprobados con recursos del SGR</t>
  </si>
  <si>
    <t>Matriz con relación de proyectos que inlcuye detalle de número de nuevos usuarios de energía eléctrica con recursos del SGR en proyectos aprobados</t>
  </si>
  <si>
    <t xml:space="preserve">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t>
  </si>
  <si>
    <t>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t>
  </si>
  <si>
    <t xml:space="preserve">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t>
  </si>
  <si>
    <t>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t>
  </si>
  <si>
    <t>Desde el Grupo de Regalías se generarán las alertas correspondientes al Despacho del Ministro en caso de requerir su intervención con el DNP o Presidencia de la República, especialmente en lo relacionado con la citación para las sesiones del OCAD Paz</t>
  </si>
  <si>
    <t>Transversal</t>
  </si>
  <si>
    <t>Acompañar a las entidades territoriales en la ejecución y terminación de los contratos de los proyectos de energía eléctrica que representen nuevos usuarios.?</t>
  </si>
  <si>
    <t>GEESE-11-2025</t>
  </si>
  <si>
    <t>Número de usuarios de energía eléctrica con recursos del Sistema General de Regalías en proyectos terminados</t>
  </si>
  <si>
    <t>Sumatoria de usuarios para ampliacion de cobertura de energia electrica en proyectos terminados con recursos del SGR</t>
  </si>
  <si>
    <t>Matriz con relación de proyectos que inlcuye detalle de número de nuevos usuarios de energía eléctrica con recursos del SGR en proyectos terminados</t>
  </si>
  <si>
    <t xml:space="preserve">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t>
  </si>
  <si>
    <t xml:space="preserve">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t>
  </si>
  <si>
    <t>Acompañar a las entidades territoriales en la formulación y aprobación de proyectos de inversión que representen nuevos usuarios de gas domiciliario.?</t>
  </si>
  <si>
    <t>GEESE-12-2025</t>
  </si>
  <si>
    <t>Número de usuarios de gas domiciliario en  proyectos aprobados financiados con recursos del Sistema General de Regalías</t>
  </si>
  <si>
    <t>Sumatoria de usuarios para ampliacion de cobertura de gas domiciliario en proyectos aprobados con recursos del SGR</t>
  </si>
  <si>
    <t>Matriz con número de usuarios de gas domiciliario en  proyectos aprobados financiados con recursos del SGR</t>
  </si>
  <si>
    <t xml:space="preserve">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t>
  </si>
  <si>
    <t>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t>
  </si>
  <si>
    <t>Gestionar la consecusión de recursos provenientes de la modalidad de Obras por Impuestos y de Responsabilidad Social Empresarial para aumentar la inversión en la TEJ.</t>
  </si>
  <si>
    <t>GEESE-13-2025</t>
  </si>
  <si>
    <t xml:space="preserve">Recursos obtenidos por Obras por Impuestos y Responsabilidad Social Empresarial </t>
  </si>
  <si>
    <t>Sumatoria de los recursos obtenidos por Obras por Impuestos y Responsabilidad Social Empresarial orientados a la inversión en la TEJ</t>
  </si>
  <si>
    <t>Matriz con proyectos financiados por OxI</t>
  </si>
  <si>
    <t xml:space="preserve">No cumplido,No se logró el cumplimiento de la meta en este periodo </t>
  </si>
  <si>
    <t>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t>
  </si>
  <si>
    <t>Acompañar a las entidades territoriales en la ejecución de proyectos  bajo los programas de RSE del sector minero-energético que representen nuevas comunidades energéticas.</t>
  </si>
  <si>
    <t>GEESE-16-2025</t>
  </si>
  <si>
    <t>Número de comunidades energéticas ejecutadas bajo los programas de Responsabilidad Social Empresarial del sector minero-energético</t>
  </si>
  <si>
    <t>Sumatoria de comunidades energéticas ejecutadas bajo los programas de RSE del sector minero-energético</t>
  </si>
  <si>
    <t>Matriz con proyectos de CE financiados bajo programas de RSE de las empresas el sector</t>
  </si>
  <si>
    <t>Se avanza en el acompañamiento a las empresas con el propósito de contar con nuevos proyectos que se traduzcan en nuevas comunidades energéticas, se estima que durante el segundo semestre se alcanzará la meta propuesta.</t>
  </si>
  <si>
    <t xml:space="preserve">Se han adelantado gestiones con las empresas en aras de contar con la participación de nuevos interesados, no obstante teniendo en cuenta sus obligaciones contractuales, eventualmente resulta complejo que se interesen en nuevas inversiones. 
</t>
  </si>
  <si>
    <t>Alianzas para el financiamiento</t>
  </si>
  <si>
    <t>Acompañar a las entidades territoriales en el proceso de financiamiento de comunidades energéticas con recursos de la Estampilla Pro Electrificación Rural</t>
  </si>
  <si>
    <t>GEESE-17-2025</t>
  </si>
  <si>
    <t>Número de entidades territoriales acompañadas en el financiamiento de comunidades energéticas con recursos de la Estampilla Pro Electrificación Rural</t>
  </si>
  <si>
    <t>Sumatoria de entidades territoriales acompañadas en el financiamiento de comunidades energéticas con recursos de la Estampilla Pro Electrificación Rural</t>
  </si>
  <si>
    <t>Matriz de seguimiento al acompañamiento realizado en cada trimestre a las respectivas entidades territoriales</t>
  </si>
  <si>
    <t>Durante el primer semestre de 2025 se adelantaron las siguientes actividades:
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t>
  </si>
  <si>
    <t xml:space="preserve">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
 </t>
  </si>
  <si>
    <t>Acompañar la aprobación de los proyectos bajo el mecanismo Obras por Impuestos (OxI) que representen nuevas comunidades energéticas.</t>
  </si>
  <si>
    <t>GEESE-18-2025</t>
  </si>
  <si>
    <t>Número de comunidades energéticas aprobadas para financiar por el mecanismo Obras por Impuestos (OxI)</t>
  </si>
  <si>
    <t>Sumatoria de comunidades energéticas aprobadas para financiar por el mecanismo Obras por Impuestos (OxI)</t>
  </si>
  <si>
    <t>Matriz con la relación de comunidades energéticas aprobadas para financiar por el mecanismo Obras por Impuestos (OxI)</t>
  </si>
  <si>
    <t>Al cierre del segundo trimestre, se avanza con la identificación de 84 comunidades energéticas en los proyectos aprobados bajo la modalidad de Obras por Impuestos.</t>
  </si>
  <si>
    <t>GRUPO DE RELACIONAMIENTO CON EL CIUDADANO Y GESTIÓN DE LA INFORMACIÓN</t>
  </si>
  <si>
    <t>Convergencia regional</t>
  </si>
  <si>
    <t>Fortalecimiento institucional como motor de cambio para recuperar la confianza de la ciudadania y para el fortalecimiento del vinculo Estado-ciudadanía</t>
  </si>
  <si>
    <t>Lucha contra la corrupción en las entidades publicas nacionales y territoriales</t>
  </si>
  <si>
    <t>Se garantizará el cumplimiento efectivo de lo dispuesto en el marco normativo de Transparencia y Lucha contra la Corrupción, a partir de un trabajo articulado entre las instituciones públicas y la ciudadanía.</t>
  </si>
  <si>
    <t>Fortalecer la interacción con los ciudadanos, impactando la prestación del servicio y la mejora en la participación de grupos de valor</t>
  </si>
  <si>
    <t>GGISC-001-2025</t>
  </si>
  <si>
    <t>Fortalecer la interacción con los ciudadanos, mediante el seguimiento oportuno a los diferentes mecanismos de partición</t>
  </si>
  <si>
    <t>Seguimiento realizado / Seguimiento programado</t>
  </si>
  <si>
    <t xml:space="preserve">Infomes de seguimiento a foros como mecanismo de participación ciudadana </t>
  </si>
  <si>
    <t xml:space="preserve">Durante el primer trimestre de 2025 se publicaron 20 Actos Normativos para consulta ciudadana, estos actos normativos recibieron 166 comentarios por parte de los interesados., </t>
  </si>
  <si>
    <t>Se elaboraron las bitácoras de seguimiento a los foros de los meses de abril, mayo y junio de 2025.</t>
  </si>
  <si>
    <t xml:space="preserve">Informes de seguimiento a  tramites y servicio y otros procedimientos de OPAS  </t>
  </si>
  <si>
    <t xml:space="preserve">https://minenergiacol-my.sharepoint.com/:x:/g/personal/ajpena_minenergia_gov_co/ET91E2eVOx1EnCojogYichABhqRnDsTn8qMteVc7kYJTgA?e=JWVyoo      Se realiza primer reporte trimestral a corte 31 marzo,recolectado con las areas responsables de hacer los respectivos reportes  , </t>
  </si>
  <si>
    <t>Se realiza el segundo reporte trimestral a corte 30 de junio 2025, recolectado con las áreas responsables de hacer los respectivos reportes.</t>
  </si>
  <si>
    <t>Informe de seguimiento a la medición de la encuesta de satisfacción a la ciudadanía y grupos de valor</t>
  </si>
  <si>
    <t xml:space="preserve">Se realiza la solicitud de las bases de datos de los usuarios atendidos con correo electrónico en los meses de enero (845 ciudadanos), febrero (1309 ciudadanos) y marzo (1024 ciudadanos) de 2025  y se efectúa el respectivo envío de la encuesta de satisfacción.
https://minenergiacol-my.sharepoint.com/:f:/g/personal/lycuca_minenergia_gov_co/ElYSlSE3RCBPiBIpvAyemkABGSi2k1_Ywk4qXkWVbffoEQ?e=d8danI, </t>
  </si>
  <si>
    <t>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t>
  </si>
  <si>
    <t>Informes de seguimiento a  agendamiento de interacciones en el canal virtual</t>
  </si>
  <si>
    <t xml:space="preserve">Se realiza informe de seguimiento al servicio de agendamiento virtual con los siguientes datos: Cantidad de reservas mes de enero: 73 mes de febrero: 79 mes de marzo: 83
https://minenergiacol-my.sharepoint.com/:f:/r/personal/ajpena_minenergia_gov_co/Documents/Plan%20de%20Acci%C3%B3n/2025/Evidencias%20seguimiento%20primer%20trimestre%202025/Grupo%20de%20Relacionamiento%20con%20el%20Ciudadano%20y%20Gesti%C3%B3n%20de%20la%20Informaci%C3%B3n/Evidencias_Indicador-4?csf=1&amp;web=1&amp;e=9iwGGl, </t>
  </si>
  <si>
    <t>Se realiza informe de seguimiento al servicio de agendamiento virtual con los siguientes datos: Cantidad de reservas mes de abril: 59 mes de mayo: 65 mes de junio: 77.</t>
  </si>
  <si>
    <t>Informe de seguimiento al  apoyo a espacios de diálogo ciudadanos al interior y exterior del Ministerio</t>
  </si>
  <si>
    <t xml:space="preserve">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
https://minenergiacol-my.sharepoint.com/:f:/r/personal/ajpena_minenergia_gov_co/Documents/Plan%20de%20Acci%C3%B3n/2025/Evidencias%20seguimiento%20primer%20trimestre%202025/Grupo%20de%20Relacionamiento%20con%20el%20Ciudadano%20y%20Gesti%C3%B3n%20de%20la%20Informaci%C3%B3n/Evidencias_Indicador-5?csf=1&amp;web=1&amp;e=B6SMxT, </t>
  </si>
  <si>
    <t>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t>
  </si>
  <si>
    <t>NO se han podido generar los eventos porque temas logísticos y administrativos, relacionados con gestión de comisiones y ejercicios de planeación en territorio</t>
  </si>
  <si>
    <t>Aplicar los ejercicios de participación ciudadana atrasado en  tercer y cuatro trimestre.</t>
  </si>
  <si>
    <t>Informe de seguimiento a Derechos de Petición</t>
  </si>
  <si>
    <t xml:space="preserve">Se realiza informe de seguimiento a PQRSD del primer trimestre de 2025, indicando el comportamiento por clasificación: canales de atención, tipologías, tipo de personas, estado y demas variables.
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t>
  </si>
  <si>
    <t xml:space="preserve">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
</t>
  </si>
  <si>
    <t>GGISC-002-2025</t>
  </si>
  <si>
    <t>Apoyo rención de cuantas  realizadas / rendicón de cuentas planeadas</t>
  </si>
  <si>
    <t>Informe de resultado de la rendición de cuentas interna (Elaborado)</t>
  </si>
  <si>
    <t xml:space="preserve">Se realiza reunión el 1 de abril con el equipo Lider Sectorial de la Rendición de Cuentas,  para efectuar Diagnóstico DOFA de la Rendición de cuentas del año 2024. Este diagnóstico permitirá plantear la Estrategia de Rendición de Cuentas 2025., </t>
  </si>
  <si>
    <t>Informe de resultado de la rendición de cuentas externa (Elaborado)</t>
  </si>
  <si>
    <t>Calidad, efectividad, transparencia y coherencia de las normas</t>
  </si>
  <si>
    <t>Simplificar, racionalizar y digitalizar trámites, procedimientos administrativos y normas que estén obstaculizando la garantía de derechos, el cumplimiento de las obligaciones y el desarrollo de los mercados</t>
  </si>
  <si>
    <t>Lograr la optimización de los tramites y/o servicios institucionales, dandole transparencia a la gestión administrativa mediante la virtualización y  digitalización de los mismos</t>
  </si>
  <si>
    <t>GGISC-003-2025</t>
  </si>
  <si>
    <t>Tramites y/o servicios institucionales virtualizados</t>
  </si>
  <si>
    <t xml:space="preserve">Tramites y/o servicios virtualizados / Tramites y/o servicios virtualizados planeados			</t>
  </si>
  <si>
    <t xml:space="preserve">Fortalecimiento de competencias para el manejo de ARGO </t>
  </si>
  <si>
    <t xml:space="preserve">Durante el primer trimestre se realizaron 3 sesiones de capacitación en funcionalidades basicas de ARGO y 2 sesiones de nuevas funcionalidades en ARGO. Durante las 5 sesiones se logro capacitar a 515 colaboradores del Ministerio., </t>
  </si>
  <si>
    <t>Durante el segundo trimestre se realizaron 2 sesiones de capacitación en funcionalidades básicas de ARGO, 3 sesiones de nuevas funcionalidades en ARGO y 1 sesión de gestión de archivos electrónicos . Durante las 6 sesiones se logro capacitar a 712 colaboradores del Ministerio.</t>
  </si>
  <si>
    <t>Lograr la optimización de los sistemas de información institucionales, dandole agilidad a la administración mediante la integración de los mismos</t>
  </si>
  <si>
    <t>GGISC-004-2025</t>
  </si>
  <si>
    <t>Sistemas de información institicionales integrados</t>
  </si>
  <si>
    <t xml:space="preserve">Sistemas de información institicionales integrados / Sistemas de información institucionales planeados			</t>
  </si>
  <si>
    <t>Diagnostico de procedimientos adelantados en aplicativos institucionales que generan o producen documentos electronicos de archivo.</t>
  </si>
  <si>
    <t xml:space="preserve">Se adelanto homologación documental de dependencias y tipologias del sistema NEON, respecto a las existente en ARGO. Lo anterior implico la revision del procedimiento de contratación., </t>
  </si>
  <si>
    <t>Organizar el Fondo Documental Acumulado del del Miniserio, con el fin de que sirva de apoyo a la administración, el servicio a la ciudadania y como fuente de información para la historia.</t>
  </si>
  <si>
    <t>GGISC-005-2025</t>
  </si>
  <si>
    <t>Documentos del Archivo Central organizados</t>
  </si>
  <si>
    <t>Documentos organizados / Documentos a organizar planeados</t>
  </si>
  <si>
    <t>Documentos de archivo organizados</t>
  </si>
  <si>
    <t xml:space="preserve">A marzo de 2025, no se ha iniciado el proceso para la contratación de la organización de los documentso en el Archivo Central, </t>
  </si>
  <si>
    <t>Acompañamiento técnico a los responsables de los archivos de gestión delas dependencias del MInisterio, con el fin de comprobar la implementación del Proceso,procedimeintos e instructivos de la gestión documental</t>
  </si>
  <si>
    <t>GGISC-006-2025</t>
  </si>
  <si>
    <t>Visitas de scompañamiento técnico a los responsables de los archivos de gestión</t>
  </si>
  <si>
    <t>Visitas realizadas / Visitas programadas</t>
  </si>
  <si>
    <t>Acta de visita técnica</t>
  </si>
  <si>
    <t xml:space="preserve">Durante el primer trimestre  se realizo la visita de acompañamiento Archivos de gestión  a la Dirección de formalización  minera. , </t>
  </si>
  <si>
    <t>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t>
  </si>
  <si>
    <t>GRUPO DE SERVICIOS ADMINISTRATIVOS</t>
  </si>
  <si>
    <t>Gestión de Recursos Físicos</t>
  </si>
  <si>
    <t>Fomentar el cumplimiento del reglamento y los procedimientos de tramite de comisiones y legalizaciones</t>
  </si>
  <si>
    <t>GSA-001-2025</t>
  </si>
  <si>
    <t>Estrategias para el cumplimiento del reglamento  y los procedimientos de comisiones y legalizaciones</t>
  </si>
  <si>
    <t>Etapas de la estrategia  / Número de etapas ejecutadas en la estrategia</t>
  </si>
  <si>
    <t>Creación e implementación de curso virtual corto para el adecuado tramite de solicitudes de comisión y legalizaciones en plataforma Moodle.</t>
  </si>
  <si>
    <t xml:space="preserve">Para el I trimestre del 2025 se hace entrega del cronograma del desarrollo de los módulos para los cursos cortos en plataforma Moodle. Además, se proyecta el temario de cada uno de los cuatro módulos planteados., </t>
  </si>
  <si>
    <t>Para el II trimestre no se reporta avance al indicador, según programación; para el tercer trimestre se entregará un avance del contenido de la cartilla y el producto final del indicador tendrá su entregable el cuarto trimestre.</t>
  </si>
  <si>
    <t>Informe de seguimiento al tramite de comisiones y legalizaciones</t>
  </si>
  <si>
    <t xml:space="preserve">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t>
  </si>
  <si>
    <t xml:space="preserve">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t>
  </si>
  <si>
    <t>Fomentar la transformación cultural con enfoque a sostenibilidad ambiental,  igualdad y equidad de las personas</t>
  </si>
  <si>
    <t>GSA-002-2025</t>
  </si>
  <si>
    <t>Espacios de sostenibilidad ambiental y acceso de las personas en las sedes del MME</t>
  </si>
  <si>
    <t>(# de productos ejecutados / # de productos programados)*100</t>
  </si>
  <si>
    <t>Plan ambiental - PA elaborado</t>
  </si>
  <si>
    <t xml:space="preserve">Se llevó a cabo la estructuración del plan de acción ambiental para la vigencia 2025, </t>
  </si>
  <si>
    <t>El indicador se cumplió al 100% durante el primer trimestre, por lo cual no se aportan nuevas evidencias.</t>
  </si>
  <si>
    <t>Informe de seguimiento - Plan Ambiental - PA</t>
  </si>
  <si>
    <t xml:space="preserve">Se realizará un informe al terminar el primer semestre de la vigencia 2025, </t>
  </si>
  <si>
    <t>Se elaboró el informe consolidado del seguimiento de las actividades programadas en el Plan de Acción Ambiental correspondiente al primer semestre del 2025. Se adjunta como soporte el informe.</t>
  </si>
  <si>
    <t>Informe de seguimiento - Plan de acción de auditoría energética</t>
  </si>
  <si>
    <t xml:space="preserve">Se desarrolla plan de trabajo para las estrategias de evidencia energética a implementar para la vigencia 2025, se avanza en la estructuración de la solicitud de información a proveedores para la contratación de los procesos., </t>
  </si>
  <si>
    <t>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Está programada una revisión final por parte del Grupo de Gestión Contractual, con el fin de realizar los ajustes antes de su publicación en la plataforma SECOP II.
Adicionalmente, se adjunta el informe de seguimiento correspondiente a las acciones emprendidas durante el segundo trimestre.</t>
  </si>
  <si>
    <t>Informe de seguimiento - Plan de acción de  la accesibilidad física de personas en situación de discapacidad - PCD</t>
  </si>
  <si>
    <t xml:space="preserve">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t>
  </si>
  <si>
    <t>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t>
  </si>
  <si>
    <t>Fomentar  la transformación cultural con enfoque a optimización en la gestión de recursos (presupuesto) y de activos</t>
  </si>
  <si>
    <t>GSA-003-2025</t>
  </si>
  <si>
    <t>Espacios para la gestión de recursos (presupuesto) y activos del MME</t>
  </si>
  <si>
    <t>Plan de adquisiciones (PA) presupuesto de funcionamiento</t>
  </si>
  <si>
    <t xml:space="preserve">En el primer trimestre de 2025, se elaboró el Plan Anual de Adquisiciones (PAA) 2025, el cual contempla los recursos asignados al rubro de funcionamiento del Ministerio., </t>
  </si>
  <si>
    <t>En el primer trimestre de 2025, se elaboró el Plan Anual de Adquisiciones (PAA) 2025, el cual contempla los recursos asignados al rubro de funcionamiento del Ministerio.</t>
  </si>
  <si>
    <t>Informe de seguimiento - Plan de adquisiciones (PA) presupuesto de funcionamiento</t>
  </si>
  <si>
    <t xml:space="preserve">De acuerdo con el Resumen de Ejecución con corte a marzo de 2025, de los $15.491.100.000 millones apropiados, se tiene un total comprometido de $2.864 millones que corresponde a un 18.49% y un total ejecutado de $728 millones que corresponde a un 4.70%, </t>
  </si>
  <si>
    <t>Se adjunta informe Resumen de Ejecución con corte a junio de 2025 el cual indica que, de los $15.491.100.000 millones apropiados, se tiene un total comprometido de $5,100 millones que corresponde a un 32,9% y un total ejecutado de $1.740 millones que corresponde a un 11,2%.</t>
  </si>
  <si>
    <t>Conciliación trimestral entre almacén y gestión contable</t>
  </si>
  <si>
    <t xml:space="preserve">Durante el trimestre (diciembre, enero, febrero) se realizaron los correspondientes cierres y depreciaciones mensuales, logrando adelantar las conciliaciones de cada mes con su reporte de saldos conciliado por cuenta contable, los que se adjuntan., </t>
  </si>
  <si>
    <t>Durante el trimestre correspondiente a los meses de marzo, abril y mayo de 2025, se realizaron los correspondientes cierres y depreciaciones mensuales, logrando adelantar las conciliaciones de cada mes con su reporte de saldos conciliado por cuenta contable, los que se adjuntan.</t>
  </si>
  <si>
    <t>Resolución baja de activos.</t>
  </si>
  <si>
    <t xml:space="preserve">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t>
  </si>
  <si>
    <t>Durante el II trimestre se tramitó las siguientes resoluciones de baja:  
-Mediante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-Mediante la resolución 00775 del 29 de mayo de 2025, se ordeno la baja de los siguientes bienes: a). Motocicleta Yamaha 660r de placa jtl-29C, b). Motocicleta Yamaha 660R de placa ORK-92C. 
Con corte al II trimestre de 2025, se han tramitado en total 3 resoluciones de baja.</t>
  </si>
  <si>
    <t>GRUPO DE TECNOLOGÍAS DE INFORMACIÓN Y LAS COMUNICACIONES</t>
  </si>
  <si>
    <t>Gestión Tecnológica</t>
  </si>
  <si>
    <t>Gobierno digital para la gente</t>
  </si>
  <si>
    <t>Modernizar las entidades a través de incentivos para el uso de datos y la adopción de herramientas y tecnologías digitales</t>
  </si>
  <si>
    <t>Fortalecer las herramientas tecnológicas para la mejorar la eficiencia de procesamiento y almacenamiento de datos</t>
  </si>
  <si>
    <t>GIT-001-2025</t>
  </si>
  <si>
    <t>Mejorar la eficiencia de procesamiento y almacenamiento de datos a traves de herramientas e instrumentos tecnologicos</t>
  </si>
  <si>
    <t xml:space="preserve">Instrumentos y herramientas tecnologicas implementadas/Instrumentos y herramientas teccnologicas programadas			</t>
  </si>
  <si>
    <t>Optimizar la infraestructura tecnológica existente para lograr un aumento del 20% en la eficiencia de procesamiento y almacenamiento de datos</t>
  </si>
  <si>
    <t xml:space="preserve">Si bien para el primer trimestre de la vigencia no se tenía meta programada paraeste indicador, de igual manea se adelantaros las siguientes acciones:
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
A la fecha, el avance del proyecto se encuentra en un 50%, habiéndose realizado las siguientes actividades:
Creación de acceso al portal.
Configuración de usuarios administradores.
Registro de 22 chasises dentro de la plataforma.
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
A la fecha, se registra un avance del 15%, con las siguientes acciones completadas:
Creación completa del portal.
Identificación y asignación de usuarios con perfil de administrador.
Avance en la transición hacia hiperconvergencia con Nutanix
Se avanza en la formulación del proceso de adquisición de un servidor en rack Cisco UCSC-C240-M7SN, con el propósito de completar el clúster requerido para la implementación de la nueva solución de hiperconvergencia.
Paralelamente, se contempla la adquisición de discos de almacenamiento que permitan habilitar la transición tecnológica hacia la plataforma Nutanix.
Asimismo, se encuentra en estructuración el proceso de adquisición e implementación del software de hiperconvergencia Nutanix, en concordancia con el milestone correspondiente al fin de vida útil de la solución actualmente en operación., </t>
  </si>
  <si>
    <t xml:space="preserve">Optimizar la infraestructura tecnológica existente para lograr un aumento del 20% en la eficiencia de procesamiento y almacenamiento de datos
Evidencias: 
Cálculos Mejora en Eficiencia
Presentaciones de Seguimiento - Integrame. </t>
  </si>
  <si>
    <t>Implementar modelo de gobierno del dato institucional y sectorial</t>
  </si>
  <si>
    <t xml:space="preserve">En el transcurso del primer trimestre de 2025, la Estrategia de Gobierno y Monitoreo del Dato reporta las siguientes actividades ejecutadas:
1. Se elaboró primera propuesta de documento de ajuste a la Resolución No. 40199 de 2021, por la que se adoptan los lineamientos del gobierno de TI y de datos del sector minero energético.
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
3. Se participo en la especificación de la propuesta de solución para la implementación del Centro de Monitoreo Sectorial.
4. Se realizó el diseño, prueba y afinamiento del formulario tiene por objetivo hacer el dimensionamiento de capacidades de infraestructura tecnológica para implementar el proyecto de Centro de Monitoreo Sectorial.
5. Se realizó reunión MINENERGÍA – UTP (Universidad Tecnológica de Pereira) para Convenio de Fortalecimiento de las Capacidades del Talento Humano del Sector en TEJ y Tecnologías Emergentes.
6. Se elaboro el informe de la Estrategia de Gobierno del Dato (EGMD) para el empalme con el nuevo Equipo de Asesores del Despacho del Ministro del MINENERGIA.
7. Se realizó propuesta de estructuración de la Oficina de análisis estratégico y tecnologías de la información.
8. Se realizó el seguimiento y control a la ejecución del contrato con la Firma BEXTECHNOLOGY S.A.S., responsable de proveer la infraestructura tecnológica asociada a la plataforma INTÉGRAME y del servicio de soporte, mantenimiento y monitoreo de esta.
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
10. Se gestionó con las Entidades del Sector el registro de información en el formulario para la identificación y descripción de las fuentes de datos transaccionales, solicitado por el Comité Nacional de Datos en el marco del PNID, por el DNP y el MinTIC.
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
12. Se participó en la implementación del ejercicio de arquitectura empresarial para el MINENERGÍA, en donde se incluye todo lo relacionado con la gestión de los datos e infraestructuras de datos estadística y espacial.
13. Se apoyo en la consolidación de las evidencias requeridas por el FURAG en lo relacionado con el componente de toma de decisiones basadas que hace parte de la Política de gobierno Digital., </t>
  </si>
  <si>
    <t>Generar  diagnóstico de madurez de aplicación de políticas de gobierno de datos y gestión de la información</t>
  </si>
  <si>
    <t xml:space="preserve">Si bien para el primer trimestre de la vigencia no se tenía meta programada para este indicador, de igual manera se adelantaron las siguientes acciones:
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t>
  </si>
  <si>
    <t>Desarrollar e implementar instrumento estandarizado para la medición de capacidades de infraestructura de datos en las entidades públicas del sector</t>
  </si>
  <si>
    <t xml:space="preserve">Si bien para el primer trimestre de la vigencia no se tenía meta programada para este indicador, de igual manera se adelantaron las siguientes acciones:
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t>
  </si>
  <si>
    <t xml:space="preserve">Optimizar los procesos mediante las tecnologias digitales </t>
  </si>
  <si>
    <t>GIT-002-2025</t>
  </si>
  <si>
    <t>Implementar herramientas tecnologicas digitales para la optimizacion de procesos</t>
  </si>
  <si>
    <t>Herramientas tecnologicas implementadas/Herramientas tecnologicas programadas</t>
  </si>
  <si>
    <t>Definir el Modelo de Arquitectura Empresarial - MAE para la optimización de los sistemas de información</t>
  </si>
  <si>
    <t xml:space="preserve">Si bien para el primer trimestre de la vigencia no se tenía meta programada para este indicador, de igual manera se adelantaron las siguientes acciones:
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
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
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Se genero la integración y actualización del documento de Diagnóstico de los sistemas de información misionales, estratégicos y de apoyo del Ministerio de Minas y Energía., </t>
  </si>
  <si>
    <t>Impulsar la transformación digital y adoptar nuevas tecnologias de la información en el Ministerio de Minas y Energia</t>
  </si>
  <si>
    <t xml:space="preserve">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t>
  </si>
  <si>
    <t xml:space="preserve">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t>
  </si>
  <si>
    <t>Realizar seguimiento al plan Estrategico de Tecnologias de la Información - PETI</t>
  </si>
  <si>
    <t xml:space="preserve">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t>
  </si>
  <si>
    <t xml:space="preserve">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En este sentido y con corte al 30 de Junio 2025 se realizó seguimiento a las 22 iniciativas que conforman el portafolio de proyectos del PETI 2025-2028. </t>
  </si>
  <si>
    <t>Transformación productiva, internacionalización y acción climática</t>
  </si>
  <si>
    <t>Desarrollo económico a partir de eficiencia energética, nuevos energéticos y minerales estratégicos para la transición</t>
  </si>
  <si>
    <t>Definir la hoja de ruta para la transformación digital en el sector minero energético</t>
  </si>
  <si>
    <t>Establecer los lineamientos basicos para la transformación digital del sector minero energetico</t>
  </si>
  <si>
    <t>GIT-003-2025</t>
  </si>
  <si>
    <t>Establecer los documentos de la primera fase para la transformación digital del sector minero energetico</t>
  </si>
  <si>
    <t xml:space="preserve">Domentos desarrollados para transformación digital del sector minero energetivo / Documentos programados para transformación digital del sector minero energetivo </t>
  </si>
  <si>
    <t>Construir Plan Estrategico de Tecnologias de la Información - PETI sectorial</t>
  </si>
  <si>
    <t xml:space="preserve">Se generó actualización del Plan Estratégico de Tecnologías de la Información y las Comunicaciones para el periodo 2025-2028 conforme a lo definido en el proyecto de inversión para el mismo periodo, esta iniciativa iniciará su ejecución para el segundo trimestre de 2025. , </t>
  </si>
  <si>
    <t xml:space="preserve">
Implementar el Modelo de Gestión y Gobierno de TI sectorial </t>
  </si>
  <si>
    <t xml:space="preserve">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t>
  </si>
  <si>
    <t>Establecer la estrategia sectorial  para la formunlacion del programa de Transformación Digital</t>
  </si>
  <si>
    <t xml:space="preserve">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t>
  </si>
  <si>
    <t>Mejorar el sistema de gestion de seguridad del sector minero energetico</t>
  </si>
  <si>
    <t>GIT-004-2025</t>
  </si>
  <si>
    <t>Implementar primera fase de las Capacidades de Prevención, Detección y Recuperación de Incidentes de Seguridad Digital para el Sector Minero Energético nacional - CSIRT</t>
  </si>
  <si>
    <t>Fase de CSIRT implementada / Fases de implementación de CSIRT progrmadas</t>
  </si>
  <si>
    <t>Implementar  Capacidades de Prevención, Detección y Recuperación de Incidentes de Seguridad Digital para el Sector Minero Energético nacional - CSIRT Sectorial (primera fase)</t>
  </si>
  <si>
    <t xml:space="preserve">Si bien para el primer trimestre de la vigencia no se tenía meta programada paraeste indicador, de igual manea se adelantaros las siguientes acciones:
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
Se han tenido visitas presenciales a algunos SOC  (OlimpIA, Internexa), con el fin de tomar mejores practicas y servicios ofrecidos por parte de estos proveedores.
Se han hecho exposiciones virtuales por parte de algunos proveedores para mirar herramientas ofrecidas de ciberseguridad y ciberdefensa ( TENABLE, WERTEX, DATASEC, etc) .
Mesas de trabajo para determinar alcance, misión, servicios que ya están definidos.
Pasos a seguir : 
Según metodología RFC2350 , nos encontramos en el paso del diseño de la estructura administrativa y de personal del CSIRT, definiendo roles y responsabilidades de acuerdo con el alcance y a partir de ello definir la infraestructura apoyada en el centro de monitoreo sectorial., </t>
  </si>
  <si>
    <t>Realizar seguimiento al plan de seguridad y privacidad de la información</t>
  </si>
  <si>
    <t xml:space="preserve">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
, </t>
  </si>
  <si>
    <t>Para el presente periodo, se realizo el respectivo seguimiento y publicación en la pagina web de la entidad en la sección de planes institucionales.</t>
  </si>
  <si>
    <t>Realizar seguimiento al plan de tratamiento de riesgos de seguridad de la información</t>
  </si>
  <si>
    <t xml:space="preserve">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t>
  </si>
  <si>
    <t>GRUPO DE TESORERÍA</t>
  </si>
  <si>
    <t>Garantizar la ejecución de los recursos por medio del trámite y/o cargue de las  cuentas de cobro de los contratistas en un 95%</t>
  </si>
  <si>
    <t>GT-001-2025</t>
  </si>
  <si>
    <t>Porcentaje de Ejecucion mensual de las cuentas tramitadas y pagadas por cada uno de los contratistas del MME.</t>
  </si>
  <si>
    <t>Cuentas efectivamente pagadas/ Cuentas Tramitadas en Neon</t>
  </si>
  <si>
    <t>Ejecucion mensual de las cuentas tramitadas y pagadas por cada uno de los contratistas del MME.</t>
  </si>
  <si>
    <t xml:space="preserve">Durante el primer trimestre del año 2025 se evidencia que se tramitaron 2346 cuentas, de las cuales se pagaron 2250, equivalente al 95,97%., </t>
  </si>
  <si>
    <t>El cumplimiento del indicador corresponde a EL 95,24 % en total del segundo trimestre de 2025 teniendo en cuenta los meses de abril, mayo y junio de 2025 respectivamente que se reflejaron de la siguiente manera:  94,19%, 95,03% y 96,26% .</t>
  </si>
  <si>
    <t>OFICINA ASESORA JURÍDICA</t>
  </si>
  <si>
    <t>Garantizar la seguridad jurídica de la reglamentación en los de temas relacionados con los ejes transformacionales del Plan Nacional de Desarrollo. litigiosidad y generen acciones de litigio de alto impacto</t>
  </si>
  <si>
    <t>OAJ-001-2025</t>
  </si>
  <si>
    <t>Garantizar la seguridad jurídica de la reglamentación en los de temas relacionados con los ejes transformacionales del Plan Nacional de Desarrollo.</t>
  </si>
  <si>
    <t xml:space="preserve">Activades realizadas/actividades planeadas </t>
  </si>
  <si>
    <t>Revisión Proyectos normativos, regulatorios y legislativos del sector minero energético solicitadas por las areas técnicas</t>
  </si>
  <si>
    <t xml:space="preserve">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t>
  </si>
  <si>
    <t>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t>
  </si>
  <si>
    <t xml:space="preserve">Actos Administrativos expedidos de caracter particular a solicitud de parte o general. </t>
  </si>
  <si>
    <t xml:space="preserve">Se espidieron los actos administrativos de carácter particular a solicitud de parte o general,  garantizando la seguridad jurídica en los temas relacionados con los ejes de las trasnformaciones del Plan Nacional de Desarrollo. Se adjunta evidencia en carpeta compartida. , </t>
  </si>
  <si>
    <t>Se expidieron los actos administrativos de carácter particular a solicitud de parte o general,  garantizando la seguridad jurídica en los temas relacionados con los ejes de las trasnformaciones del Plan Nacional de Desarrollo</t>
  </si>
  <si>
    <t>Conceptos sobre temas del sector minero-energético emitidos dentro del termino legal (30 dias)</t>
  </si>
  <si>
    <t xml:space="preserve">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t>
  </si>
  <si>
    <t>Se tramitaron los conceptos obre temas del sector minero-energético emitidos dentro del termino legal (30 dias), garantizando la seguridad jurídica en los temas relacionados con los ejes de las transformaciones del Plan Nacional de Desarrollo.</t>
  </si>
  <si>
    <t>Defender los intereses de la Nación - MME las actuaciones procesales y extraprocesales, mediante la implementación y puesta en marcha de estrategias que reduzcan litigiosidad y generen acciones de litigio de alto impacto</t>
  </si>
  <si>
    <t>OAJ-002-2025</t>
  </si>
  <si>
    <t>Defender los intereses de la Nación - MME las actuaciones procesales y extraprocesales, mediante la implementación y puesta en marcha de  estrategias que reduzcan litigiosidad y generen acciones de litigio de alto impacto.</t>
  </si>
  <si>
    <t>Cantidad de actuaciones procesales y extraprocesales realizadas</t>
  </si>
  <si>
    <t>Actuaciones procesales y extraprocesales realizadas</t>
  </si>
  <si>
    <t xml:space="preserve">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t>
  </si>
  <si>
    <t xml:space="preserve">Los procesos  judiciales que se encuentran en curso en la dependencia, no requiereron adelantar actuaciones procesales adicionales a las efectuadas dentro del trimestre, dado que son a solictud de las entidades de la rama judicial. </t>
  </si>
  <si>
    <t>De conformidad con la solicitud realizada al área de planeación, se solicitó el cambio de la meta de producto frente a este indicador.</t>
  </si>
  <si>
    <t>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t>
  </si>
  <si>
    <t>Se solicitó el cambio de meta al Grupo de Planeación y el equipo del Grupo de Defensa Judicial, priorizará el impulso de las actuaciones procesales.</t>
  </si>
  <si>
    <t>Tasa de éxito procesal</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</si>
  <si>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t>
  </si>
  <si>
    <t>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t>
  </si>
  <si>
    <t>Acciones de Tutelas del MME (atendidas)</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</si>
  <si>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t>
  </si>
  <si>
    <t xml:space="preserve">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t>
  </si>
  <si>
    <t>Ampliar las estrategias y crear nuevos instrumentos jurídicos y judiciales en el marco de las nuevas políticas de gobierno relacionadas con la transformación del sector minero</t>
  </si>
  <si>
    <t>OAJ-003-2025</t>
  </si>
  <si>
    <t xml:space="preserve">Ampliar las estrategias y crear nuevos instrumentos jurídicos y judiciales en el marco de las nuevas políticas de gobierno relacionadas con la transformación del sector minero			</t>
  </si>
  <si>
    <t>Presupuesto obligado proyecto Implementación del Litigio de Alto Impacto en el MME</t>
  </si>
  <si>
    <t xml:space="preserve">Se avanzó en la ejecución del proyecto Implementación del Litigio de Alto impacto en el MME. Se adjunta evidencia en carpeta compartida. , </t>
  </si>
  <si>
    <t>De la apropiación vigente de $3.722.160.000,00 del proyecto de inversión para la Implementación del Litigio de Alto Impacto, se evidencio que al mes de junio de la vigencia 2025, se han comprometido $1.982.063.215. Equivalente al 22,84% obligado / apropiado</t>
  </si>
  <si>
    <t>Documentos Metodológicos nueva politica de Gobierno</t>
  </si>
  <si>
    <t xml:space="preserve">Se profirió el Documento Metodológico nueva política de Gobierno  programados para el I Trimestre. Se adjunta evidencia en carpeta compartida. , </t>
  </si>
  <si>
    <t xml:space="preserve">Se profirieron los Documentos Metodológicos nueva política de Gobierno programados para el Trimestre. </t>
  </si>
  <si>
    <t>Documentos de Investigación Sobre Litigiosidad</t>
  </si>
  <si>
    <t xml:space="preserve">N/A, </t>
  </si>
  <si>
    <t>Documentos de Investigación sobre Esquemas Normativos</t>
  </si>
  <si>
    <t>Documentos de Lineamientos Técnicos</t>
  </si>
  <si>
    <t xml:space="preserve">Se profirieron los Documentos de Lineamientos Técnicos programados para el Trimestre. Se adjunta evidencia en carpeta compartida. , </t>
  </si>
  <si>
    <t xml:space="preserve">Se profirieron los Documentos de Lineamientos Técnicos programados para el II Trimestre. </t>
  </si>
  <si>
    <t>OFICINA DE ASUNTOS AMBIENTALES Y SOCIALES</t>
  </si>
  <si>
    <t>No Aplica</t>
  </si>
  <si>
    <t xml:space="preserve">tarifas de energía </t>
  </si>
  <si>
    <t>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t>
  </si>
  <si>
    <t>OAAS-017-2025</t>
  </si>
  <si>
    <t xml:space="preserve">Formular e implementar lineamientos estratégicos para el fortalecimiento de capacidades de los usuarios en participación y control social, con el fin de promover la democratización de la energía en el marco de la Estrategia de Relacionamiento Territorial </t>
  </si>
  <si>
    <t xml:space="preserve"> Porcentaje de avance en la formulación e implementación de los lineamientos estratégicos para el fortalecimiento de capacidades de los usuarios en participación y control social, con el fin de promover la democratización de la energía en el marco de la Estrategia de Relacionamiento Territorial </t>
  </si>
  <si>
    <t>Fortalecer la gestión del conocimiento, la información y la innovación de acuerdo con las necesidades de la entidad y a las expectativas de los trabajadores, convirtiéndolo en parte de la cultura institucional.</t>
  </si>
  <si>
    <t xml:space="preserve">Documento de lineamientos para el  fortalecimiento de capacidades en participación y control social de  los usuarios para  la  democratización  de la  energía </t>
  </si>
  <si>
    <t>Se realiza documento preliminar para los lineamientos de la estrategia de participación y control social de  los usuarios de energía para el fortalecimiento de la Democracia Energética. Se encuentra en revisión por parte de la jefe OAAS</t>
  </si>
  <si>
    <t>No de espacios desarrollados para la implementacion de los lineamientos para el fortalecimiento de capacidades</t>
  </si>
  <si>
    <t>Se remitieron 19 relatorías elaboradas conforme a las solicitudes de las comunidades en los distintos territorios, en cumplimiento con la priorización establecida en el plan de trabajo bajo los lineamientos establecidos en el plan de gobierno.</t>
  </si>
  <si>
    <t xml:space="preserve">Porcentaje de planes de acción  formulados en los espacios de participacion y control social de los usuarios para la democratizacion de la energia </t>
  </si>
  <si>
    <t xml:space="preserve">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t>
  </si>
  <si>
    <t>Entidades públicas territoriales y nacionales fortalecidas</t>
  </si>
  <si>
    <t>OAAS-018-2025</t>
  </si>
  <si>
    <t xml:space="preserve">Porcentaje de avance en el proceso de actualización y adopción de la Política de Derechos Humanos  en el marco de la Transversalización del enfoque de Derechos Humanos en el sector minero energético </t>
  </si>
  <si>
    <t xml:space="preserve"> Porcentaje de avance de elaboración del lineamiento de política pública para el fomento de transformación de minerales estratégicos</t>
  </si>
  <si>
    <t>Documento de política de derechos humanos del sector Minero Energético, actualizada</t>
  </si>
  <si>
    <t xml:space="preserve">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t>
  </si>
  <si>
    <t>Transición económica para alcanzar carbono neutralidad y  consolidar territorios resilientes al clima</t>
  </si>
  <si>
    <t>Democratización del conocimiento, la información ambiental y de riesgo de desastres</t>
  </si>
  <si>
    <t>OAAS-019-2025</t>
  </si>
  <si>
    <t>Numero de pactos sociales firmados  priorizados con el fin de impulsar estrategias y proyectos que impacten positivamente el bienestar de las comunidades y los procesos de producción de crudo y gas en el país</t>
  </si>
  <si>
    <t xml:space="preserve">No de pactos firmados en 8 territorios priorizados </t>
  </si>
  <si>
    <t>Documento con 8 Pactos territoriales firmados y acordados con las co</t>
  </si>
  <si>
    <t>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t>
  </si>
  <si>
    <t>OAAS-020-2025</t>
  </si>
  <si>
    <t xml:space="preserve">Porcentaje  de avance frente a la definición  de lineamientos de relacionamiento social en el marco de la Gerencia Guajira </t>
  </si>
  <si>
    <t xml:space="preserve">No de documentos que defina los lineamientos para el relacionamiento social en el marco de la Gerencia Guajira </t>
  </si>
  <si>
    <t xml:space="preserve">Documento lineamiento para el realcionamiento social  en el marco de la estrategia de Gerencia Guajira </t>
  </si>
  <si>
    <t>Se encuentra en revisión plan de trabajo para la definición de los lineamientos sociales.</t>
  </si>
  <si>
    <t>Ordenamiento del territorio alrededor del agua y Justicia Ambiental</t>
  </si>
  <si>
    <t>Ciclo del agua como base del ordenamiento territorial</t>
  </si>
  <si>
    <t>Gestión del riesgo de desastres y cambio climático</t>
  </si>
  <si>
    <t>Fortalecer las capacidades y promover la prevención de la Gestión de Riesgos de Desastres del sector minero energético a nivel territorial</t>
  </si>
  <si>
    <t>OAAS-021-2025</t>
  </si>
  <si>
    <t>Número de instancias de coordinación ( comités de gestión de riesgos de desastre a nivel territorial) para promover la integración del riesgo tecnológico en los POT (planes de ordenamiento territorial) y POA ( Planes de ordenamiento ambiental).</t>
  </si>
  <si>
    <t xml:space="preserve">No de instancias de coordinación instaladas </t>
  </si>
  <si>
    <t>Implementar y cumplir los planes, proyectos o programas orientados al uso racional y eficiente de los recursos conforme a sus aspectos e impactos ambientales.</t>
  </si>
  <si>
    <t xml:space="preserve">Relatorias Y/o Actas frente a las instancias de coordinacion implementadas </t>
  </si>
  <si>
    <t>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t>
  </si>
  <si>
    <t>OAAS-022-2025</t>
  </si>
  <si>
    <t>Número de personas capacitadas en gestión del riesgo de desastres en el sector minero-energético, incluyendo comunidades, organizaciones sociales y universitarias, líderes sindicales, operadores, técnicos y actores clave</t>
  </si>
  <si>
    <t xml:space="preserve">No de personas capacitadas </t>
  </si>
  <si>
    <t xml:space="preserve">No de certififaciones generadas / No de estudiantes inscritos </t>
  </si>
  <si>
    <t>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t>
  </si>
  <si>
    <t>Proyectos FNCER a gran escala</t>
  </si>
  <si>
    <t>Dispositivos democráticos de participación: política de diálogo permanente con decisiones desde y para el territorio</t>
  </si>
  <si>
    <t>Relacionamiento territorial</t>
  </si>
  <si>
    <t>Fortalecer las capacidades en prácticas ambientales de los actores del sector minero-energético  para promover la apropiación del territorio y el desarrollo de proyectos sostenibles con enfoque participativo</t>
  </si>
  <si>
    <t>OAAS-023-2025</t>
  </si>
  <si>
    <t xml:space="preserve">Porcentaje de avance frente al fortalecimiento de  capacidades en practicas ambientales  por medio  de talleres dirigidos a  gremios, empresas y comunidades en el  sector minero energético </t>
  </si>
  <si>
    <t>Sumatoria del número de talleres realizados para el fortalecimiento de capacidades en practicas ambientales del  sector en hidrocarburos, energía y minería</t>
  </si>
  <si>
    <t xml:space="preserve">Sistematización de iniciativas desarrolladas frente a la  aplicación de  practicas ambientales  en el sector minero energetico </t>
  </si>
  <si>
    <t xml:space="preserve">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t>
  </si>
  <si>
    <t>Fortalecer las capacidades en prácticas ambientales de los actores del sector minero-energético   para promover la apropiación del territorio y el desarrollo de proyectos sostenibles con enfoque participativo</t>
  </si>
  <si>
    <t>OAAS-024-2025</t>
  </si>
  <si>
    <t>Porcentaje de avance frente a la gestión de  trámites de proyectos de energía ante la Mesa de Alto Nivel de Energía - MANE</t>
  </si>
  <si>
    <t xml:space="preserve">Número de trámites gestionados en la MANE / Número de trámites recibidos en la MANE X 100 Meta: 51% final de año </t>
  </si>
  <si>
    <t>Documento de sintesis de los trámites gestionados en la MANE (incluye gestión y resultados)</t>
  </si>
  <si>
    <t>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t>
  </si>
  <si>
    <t>Captura y almacenamiento de Carbono</t>
  </si>
  <si>
    <t>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t>
  </si>
  <si>
    <t>OAAS-025-2025</t>
  </si>
  <si>
    <t>Definir y estructurar el Sistema de Información Climática del MME para el seguimiento de las acciones sectorial</t>
  </si>
  <si>
    <t>% de avance en la implementación del Sistema de Información que contempla las fases de desarrollo de herramientas y productos y desarrollo del frontend.</t>
  </si>
  <si>
    <t>Repositorio con la información fuente de los modulos de Adaptación, Variabilidad Climática y Mitigación</t>
  </si>
  <si>
    <t>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t>
  </si>
  <si>
    <t xml:space="preserve">Descarbonización </t>
  </si>
  <si>
    <t>OAAS-026-2025</t>
  </si>
  <si>
    <t>Actualización de las metas Sectoriales de NDC ( Contribuciones  determinadas a Nivel Nacional) para la formulación de medidas  de mitigación frente a los Gases de Efecto Invernadero EI y fortalecimiento de la capacidad adaptativa.</t>
  </si>
  <si>
    <t>% de avance en la formulación de las metas NDC sectoriales.</t>
  </si>
  <si>
    <t>Planes de Implementación PdI de las metas sectoriales enviadas al MinAmbiente para la inclusión dentro de la NDC 3.0</t>
  </si>
  <si>
    <t>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t>
  </si>
  <si>
    <t>OAAS-027-2025</t>
  </si>
  <si>
    <t>Actualización del Plan integral de gestión de cambio climático minero energético -PIGCCme ( Plan integral de Gestión de Cambio minero energético)</t>
  </si>
  <si>
    <t>% de avance la estructuración de líneas de trabajo del SME para la adaptación al CC y la mitigación de gases GEI y los procesos administrativos</t>
  </si>
  <si>
    <t>Estructuración de las lineas de trabajo del PIGCCme en materia de Adaptación, Mitigación y Gobernanza</t>
  </si>
  <si>
    <t>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t>
  </si>
  <si>
    <t>Relacionamiento territorial y territorio</t>
  </si>
  <si>
    <t>OFICINA DE ASUNTOS REGULATORIOS Y EMPRESARIALES</t>
  </si>
  <si>
    <t>Desarrollar la Agenda Regulatoria de la OARE asociada al sector de Hidrocarburos, incluyendo gas combustible y combustibles líquidos.</t>
  </si>
  <si>
    <t>OARE-01-2025</t>
  </si>
  <si>
    <t>Actos administrativos expedidos de acuerdo con la Agenda Regulatoria de la OARE en materia de Hidrocarburos.</t>
  </si>
  <si>
    <t>Sumatoria del número de normas elaboradas por la OARE en materia de Hidrocarburos.</t>
  </si>
  <si>
    <t>Actos Administrativos expedidos de acuerdo con la Agenda Regulatoria de la OARE en materia de Hidrocarburos.</t>
  </si>
  <si>
    <t xml:space="preserve">Cumplido,Completado:
- Por la cual se adopta el Plan de Abastecimiento de Gas Natural 2023-2032 y se establecen otras disposiciones. (Publicado en el diario oficial el 30 de enero – Resolución 40031 de 2025)
En curso:
- Por la cual se modifica la Resolución 40052 de 2016 para la creación del Comité Asesor de Planeación de Gas Natural – CAPGN, y se dictan otras disposiciones. (90% - Comentarios recibidos y en ajuste para envío final a OAJ)
- Por el cual se modifica el Decreto 1073 de 2015 en relación con la definición de la Demanda Esencial para el sector de Gas Combustible y se dictan otras disposiciones. (20% - Líneas de acción y propuesta definidas en reunión interna)
- Por la cual se establece la metodología para elaborar el reporte de información de cantidades de gas natural comercializable, por parte de los Productores – Comercializadores. (20% - Reuniones de definición con CREG/ANH – Requisición de necesidades de la DH)
- Por la cual se toman medidas permanentes para la flexibilización del suministro de combustibles líquidos para la generación térmica en periodos de baja hidrología. (15% - Reuniones de trabajo para definición de frentes de acción con la DH)
Sin avance:
- Por el cual se habilitan mecanismos para la Asignación Diferencial de Contratos de aprovisionamiento de Gas Combustible.
- Por la cual se establecen mecanismos que permitan la entrega de gas de quema de los pozos de producción con destino a comunidades energéticas. </t>
  </si>
  <si>
    <t>Dificultad en la unificación de objetivos y alcance con las diferentes partes interesadas.</t>
  </si>
  <si>
    <t>Ascenso tecnológico del sector transporte y promoción de la movilidad activa</t>
  </si>
  <si>
    <t>Electromovilidad y Reconversión vehicular</t>
  </si>
  <si>
    <t>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t>
  </si>
  <si>
    <t>OARE-02-2025</t>
  </si>
  <si>
    <t xml:space="preserve">Documento elaborado para fundamentar la actualización del estándar de conector mínimo para la carga asociada a vehículos eléctricos y la revisión de la regulación de tarifas para la prestación del servicio de carga. </t>
  </si>
  <si>
    <t>Grado de avance en la elaboración del documento</t>
  </si>
  <si>
    <t xml:space="preserve">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t>
  </si>
  <si>
    <t>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t>
  </si>
  <si>
    <t>Electromovilidad</t>
  </si>
  <si>
    <t xml:space="preserve">Realizar seguimiento al primer proceso para el otorgamiento del Permiso de Ocupación Temporal sobre áreas marítimas, con destino al desarrollo de proyectos de generación de energía eólica costa afuera. </t>
  </si>
  <si>
    <t>OARE-03-2025</t>
  </si>
  <si>
    <t xml:space="preserve">Porcentaje de avance del proceso de asignación de permisos de ocupación temporal para la zona denominada Caribe Central </t>
  </si>
  <si>
    <t>porcentaje de avances del proceso de asignación de permisos de ocupación temporal para la zona denominada Caribe Central</t>
  </si>
  <si>
    <t xml:space="preserve">Cumplido,En el primer trimestre las empresas habilitadas presenta el interes de 69 de áreas de interes en el poligono.  </t>
  </si>
  <si>
    <t xml:space="preserve">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t>
  </si>
  <si>
    <t>Eólica Costa Afuera</t>
  </si>
  <si>
    <t>OARE-04-2025</t>
  </si>
  <si>
    <t>Documento elaborado donde se establece el marco regulatorio del mecanismo de mercado para energía eólica costa afuera y otros energéticos</t>
  </si>
  <si>
    <t>porcetaje de avances de las diferentes etapas para expedir una resolución del Ministerio de Minas y Energía</t>
  </si>
  <si>
    <t xml:space="preserve">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t>
  </si>
  <si>
    <t>Se atiende 260 comentarios realizados por la ciudadanía.
- se remiten todos los documentos soportes a la SIC para el analisis de libre competencia (concepto de abogacía).</t>
  </si>
  <si>
    <t>Seguridad Humana y Justicia social</t>
  </si>
  <si>
    <t>Expedir el marco regulatorio para la reducción de emisiones de CO2 de hidrógeno</t>
  </si>
  <si>
    <t>OARE-05-2025</t>
  </si>
  <si>
    <t>Resolución expedida del Umbral de bajas emisiones de CO2 para el hidrógeno</t>
  </si>
  <si>
    <t>porcetaje de avances de las diferentes etapas para expedir una resolución del Ministerio de Minas y Energía y Ministerio de Ambiente y Desarrollo Sostenible</t>
  </si>
  <si>
    <t xml:space="preserve">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t>
  </si>
  <si>
    <t>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t>
  </si>
  <si>
    <t>Se realizaron los ajustes al documento borrador de acuerdo a los comentarios del jefe de la OAJ de Ministerio de Ambiente y Desarrollo Sostenible, se envió concepto tecnico, se envió cuestionario SIC, se realizó modificaciones a la memoria justificativa del proyecto</t>
  </si>
  <si>
    <t>Desarrollar y actualizar normativa técnica y de seguridad en materia de hidrógeno y/o derivados</t>
  </si>
  <si>
    <t>OARE-06-2025</t>
  </si>
  <si>
    <t>Resolución expedida en términos de  seguridad en materia de hidrógeno y/o derivados</t>
  </si>
  <si>
    <t>Porcentaje de avance de las diferentes etapas para expedir una resolución del Ministerio de Minas y Energía</t>
  </si>
  <si>
    <t xml:space="preserve">Cumplido,Durante el mes de abril se trabajó en los documentos tecnicos en las siguientes tematicas: La norma en la que se basa el país para definir los criterios de calidad y/o seguridad del H2. 
Los usos del hidrógeno que reglamentan
Los parámetros que miden, unidades de medición y rango o valor exigido para cada parámetro (esto es lo más importante, ojalá en tablas)
El punto de medición de estos parámetros y la metodología de medición si es posible. Para así poder avanzar en el proyecto de resolución que se espera que sea publicado para el tercer trimentre </t>
  </si>
  <si>
    <t>Durante el segundo trimestre no se registraron avances significativos en relación con la resolución expedida en materia de seguridad para el hidrógeno y/o sus derivados.</t>
  </si>
  <si>
    <t>Falta de insumos</t>
  </si>
  <si>
    <t>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t>
  </si>
  <si>
    <t>Asuntos Nucleares</t>
  </si>
  <si>
    <t>Desarrollar y actualizar el  marco normativo para el uso seguro de los materiales nucleares y radiactivos en el territorio colombiano.</t>
  </si>
  <si>
    <t>OARE-07-2025</t>
  </si>
  <si>
    <t>Normas elaboradas para el uso seguro de materiales nucleares y radiactivos</t>
  </si>
  <si>
    <t>Sumatoria del número de normas elaboradas para el uso seguro de materiales nucleares y radiacitivos.</t>
  </si>
  <si>
    <t xml:space="preserve">Sin proyección de avance en este periodo,Sobre elaboración/actualización de normas para el uso seguro de materiales radiactivos, se tienen los siguientes avances:
* Para revisión de Minsalud, el 18 de febrero se envió correo electrónico para contar con revisión y visto bueno para actualización de las normas básicas internacionales de protección radiológica y seguridad.
* En cuanto a importación/exportación de materiales radiactivos, el 28 de febrero se envió el proyecto de norma a la oficina de planeación con el fin ajustar el trámite ante función pública y continuar con el proceso.
*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
* Mediante radicado 2-2025-005381 se remitieron al DAFP las respuestas a los requerimientos realizados al MIR en relación con el trámite de Autorización para la prestación del servicio de dosimetría personal. </t>
  </si>
  <si>
    <t>* En abr 23, Minsalud presentó ajustes y comentarios, con lo cual se trabajó el AIN. El 11 de junio en nueva reunión MSPS-MME se acordó remitir textos a las oficinas jurídicas
* Se hicieron ajustes al proyecto de norma y se adelantó mesa de trabajo SGC-DAFP-MME, se realizó ajuste al AIN y se trabajó en formatos del SIG. En junio se remitió nuevamente a DAFP soportes para modificación del trámite.
* Se envió proyecto a DAFP para registro del trámite, en mayo 30 se adelantó reunión con DAFP para modificar el trámite e iniciar gestión de firma ante ministro de minas y energía.
* En abril se solicitó al DAFP concepto para modificación del trámite e iniciar proceso de firma. En junio, se envió proyecto normativo a la OAJ para firma del Ministro.
* El 27 de junio se expidió la Resolución 40298, mediante la cual se prorrogó por tres (3) años la delegación en el Servicio Geológico Colombiano para ejecutar las funciones de licenciamiento e inspecciones.</t>
  </si>
  <si>
    <t>Gestionar con organismos nacionales e internacionales las actividades a realizar en el marco de Autoridad Reguladora Nuclear</t>
  </si>
  <si>
    <t>OARE-08-2025</t>
  </si>
  <si>
    <t>Documentos elaborados relacionados con  actividades realizadas ante organismos nacionales e internacionales en materia nuclear.</t>
  </si>
  <si>
    <t>sumatoria del Asegurar el cumplimiento de los requisitos legales vigentes y demás compromisos que el Ministerio suscriba relacionados con la calidad, la seguridad y la salud en el trabajo, el medio ambiente y el Modelo Integrado de Planeación y Gestión.</t>
  </si>
  <si>
    <t xml:space="preserve">Cumplido,* En fecha 7 de marzo, se remitió al OIEA el cuestionario para la Misión de Asesoramiento sobre la Infraestructura Reguladora para la Protección Radiológica y la Seguridad Física en Colombia, la cual se realizó entre el 17 y el 21 de marzo de 2025.
* En fecha 26 de marzo, se remitió a OPGI el informe de seguimiento al cumplimiento de los acuerdos, convenios y tratados internacionales en materia nuclear, el cual tiene como fin informar al Congreso de la República. </t>
  </si>
  <si>
    <t>*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
* En fecha 20 de junio, el GAN realizó presentación a sobre la cooperación técnica y otros mecanismos de apoyo para Colombia como Estado Miembro del OIEA, con el fin de identificar potencial articulación con la UNGRD.</t>
  </si>
  <si>
    <t>Ejercer la función de autorización, vigilancia y control en calidad de Autoridad Reguladora Nuclear</t>
  </si>
  <si>
    <t>OARE-09-2025</t>
  </si>
  <si>
    <t>Documentos elaborados de licencias, registros o notificaciones para empresas usuarias de materiales radiactivos y servicios asociados con la protección radiológica</t>
  </si>
  <si>
    <t xml:space="preserve">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t>
  </si>
  <si>
    <t>Mediante radicado 2-2025-016095 del 13 de mayo se notificó al SGC la modificación de la autorización.  de la Instalación Centralizada para la Gestión de Desechos Radiactivos "ICGDR". Ante evaluaciones de conocimientos de mayo de 2025, en fecha 13 de junio, se remitieron carnés que autorizan un operador y un responsable de mantenimiento para las labores que realiza el Reactor Nuclear de Investigación IAN-R1 operado por el SGC</t>
  </si>
  <si>
    <t>OARE-10-2025</t>
  </si>
  <si>
    <t>Actas y/o informes elaborados con ocasión de las Inspecciones realizadas a empresas usuarias de materiales radiactivos y servicios asociados con la protección radiológica</t>
  </si>
  <si>
    <t xml:space="preserve">Cumplido,El 19 de febrero se realizó la inspección al Almacén de Fuentes en Desuso - Almacén 1, AFD-1.
El 26 de febrero se realizó la inspección a la empresa de calibración Sievert SAS  </t>
  </si>
  <si>
    <t>* En fecha 03 de abril, se remitió la comunicación 2-2025-011652 correspondiente a la Evaluación de documentación e informe de inspección en el marco de la  solicitud de renovación de licencia de operación del Laboratorio Secundario de Calibración Dosimétrica "LSCD".
*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
* En fecha 10 de junio, se llevó a cabo inspección a la planta de irradiación gamma operada por el SGC, luego mediante radicado 2-2025-023943 del 27 de junio, se remitió el respectivo informe de inspección con las observaciones y requerimientos que la instalación debe atender</t>
  </si>
  <si>
    <t>OARE-11-2025</t>
  </si>
  <si>
    <t>Documentos elaborados para el  seguimiento y/o direccionamiento de las actividades realizadas en el marco de la delegación de funciones en el Servicio Geológico  Colombiano</t>
  </si>
  <si>
    <t xml:space="preserve">Cumplido,Mediante radicado 2-2025-002893 se solicitó seguimiento a incidentes y accidentes,  
Con radicado 2-2025-03000 se solicitó al SGC atención a solucitud del Hospital Universitario de Caldas
Mediante radicado 2-2025-004712 se programó reunión con la empresa IONOS Directional Services SAS, posteriormente con radicado 2-2025-007048 se solicitó al SGC atender la petición.
Bajo radicado 2-2025-010932 se dio respuesta a prórroga delegación de funciones
A través de radicado 2-2025-011114 se hicideron observaciones al informe de avance 2022-2024
Bajo radicado 2-2025-006534 se hicieron observaciones al informe del periodo oct-nov-2024
Bajo radicado 2-2025-002296 se solicitó dar respuesta a la solicitud de Clinica Costa
Mediante radicado 2-2025-010934 se dieron instrucciones sobre proyectores de gammagrafía industrial. </t>
  </si>
  <si>
    <t>*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
* En fecha 16 de junio con radicado 2-2025-021881 el MME solicita al SGC informar sobre densímetro nuclear sobre el que se notificó una recepción inadvertida fuera de control regulatorio por parte del SGC.
* Mediante radicado 2-2025-021633 del 13 dejunio, el MME indicó al SGC que queda pendiente de los procesos de evaluación y seguimiento a las notificaciones de incidentes que los uauarios realizan cuando se presentan tales eventos.</t>
  </si>
  <si>
    <t>Ejecutar el proyecto de Fortalecimiento de la política pública para mejorar el acceso a tecnologías o aplicaciones nucleares avanzadas en el territorio nacional</t>
  </si>
  <si>
    <t>OARE-12-2025</t>
  </si>
  <si>
    <t>Documento elaborado para el mejoramiento del acceso a tecnologías o aplicaciones nucleares avanzadas</t>
  </si>
  <si>
    <t xml:space="preserve">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t>
  </si>
  <si>
    <t>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t>
  </si>
  <si>
    <t>OFICINA DE CONTROL DISCIPLINARIO INTERNO</t>
  </si>
  <si>
    <t>Evaluación Independiente</t>
  </si>
  <si>
    <t>Evaluación y Control</t>
  </si>
  <si>
    <t xml:space="preserve">Se garantizará el cumplimiento efectivo de lo dispuesto en el marco normativo de Transparencia y Lucha contra la Corrupción, a partir de un trabajo articulado entre las instituciones públicas y la ciudadanía.		</t>
  </si>
  <si>
    <t xml:space="preserve">Fortalecer la capacitad de investigación de la Oficina de Control Discplinario Interno		</t>
  </si>
  <si>
    <t>GGAD-001-2025</t>
  </si>
  <si>
    <t xml:space="preserve">Realizar talleres sobre temáticas que permitan fortalecer la funcion disciplinaria en  la OCDI </t>
  </si>
  <si>
    <t>Numero de talleres realizados al año/número de talleres planeados (4)</t>
  </si>
  <si>
    <t xml:space="preserve">Lo días 3 y 17 de marzo se han realizado los talleres de capacitación con fundamentos del Derecho Disciplinario, dictados por el doctor Ricardo Castellanos, asesor externo de la OCDI. , </t>
  </si>
  <si>
    <t>Con corte al 30 de junio se realizaron 4 capacitaciones al interior de la oficina</t>
  </si>
  <si>
    <t xml:space="preserve">Fortalecer la cultura de la legalidad , integirdad, transparencia y buenas prácticas en el MME </t>
  </si>
  <si>
    <t>GGAD-002-2025</t>
  </si>
  <si>
    <t>Desarrollar  actividades en torno a la cultura de la legalidad, integridad y transparencia en el MME en temas de mayor recurrencia o impacto disciplinario en la Entidad</t>
  </si>
  <si>
    <t>Número de actividades realizadas/número de actividades programadas (4)</t>
  </si>
  <si>
    <t xml:space="preserve">Se envió el memroando 3-2025-011542 del 31 de marzo de 2025 a la Oficina de Control Interno para efectos evaluar desde su competencia posibles actividades de fortalecimiento de la gestión , relacionados con conductas recurrentes. , </t>
  </si>
  <si>
    <t>Con corte al 30 de junio la oficina ha desarrollado 2 actividades de sensibilización, con respecto al segundo trimestre se diseñaron y comunicaron piezas graficas preventivas relacionadas con la declaración de bienes y rentas con corte al 31 de diciembre de 2024.</t>
  </si>
  <si>
    <t>Contribuir sectorialmente en el fortalecimiento de la funcion disciplinaria en el sector minero energetico</t>
  </si>
  <si>
    <t>GGAD-003-2025</t>
  </si>
  <si>
    <t>Desarrollar actividades que permitan fortalecer la funcion disciplinaria en el  sector mineroenergetico</t>
  </si>
  <si>
    <t xml:space="preserve">Número de actividades desarrolladas/Número de actividades programadas </t>
  </si>
  <si>
    <t xml:space="preserve">Se realizó una conferencia sobre Inteligencia Artificial y Derecho Disciplinario, el día 25 de marzo de 2025 y se extendió la invitación a autoridades disciplinarias del sector Minas y Energía. , </t>
  </si>
  <si>
    <t>En el primer trimestre se cumplió con la meta de una capacitación sectorial sobre Inteligencia Artificial en materia Disciplinaria.</t>
  </si>
  <si>
    <t>OFICINA DE CONTROL INTERNO</t>
  </si>
  <si>
    <t>Coadyuvar en la Optimización del Sistema de Control Interno del Ministerio de Minas y Energía</t>
  </si>
  <si>
    <t>OCI-001-2025</t>
  </si>
  <si>
    <t>Informe Consolidado del Sistema de Administración de Riesgos del Ministerio de Minas y Energía</t>
  </si>
  <si>
    <t xml:space="preserve">Número de Informes Ejecutados / Número de Informes Programados			</t>
  </si>
  <si>
    <t>Valorar y analizar los resultados del desempeño de los procesos a través de indicadores, ejercicios de auditoría y de revisión por la dirección que favorezcan la mejora continua del Sistema Integrado de Gestión.</t>
  </si>
  <si>
    <t xml:space="preserve">No se presenta avance en este indicador ya que no se tiene programación, </t>
  </si>
  <si>
    <t>OCI-002-2025</t>
  </si>
  <si>
    <t>Actividades de Asesoria, Prevención y Liderazgo Estratégico al Ministerio de Minas y Energía</t>
  </si>
  <si>
    <t xml:space="preserve">Número de Actividades Ejecutados / Número de Actividades Programados			</t>
  </si>
  <si>
    <t>Documentos de Alerta y Asesoría</t>
  </si>
  <si>
    <t xml:space="preserve">En el trimestres se han efectuado 4 alertas y asesorías así:
1. CIRCULAR EXTERNA 100-003-2025 DE 2025
2. Lineamientos para dar cumplimiento al artículo 29 de la Ley 909 de 2004
3. CIRCULAR EXTERNA 006 DE 2025
4. Circular Conjunta 100-001 de 2025 del Departamento Administrativo de la Función Pública y la Unidad de Implementación del Acuerdo de Paz, </t>
  </si>
  <si>
    <t>Documento de Alerta 005 - 2025 - A.Resolución 1843 de 2025, B.
Resolución 1891 de 2025, C.Resolución 108 de 2025, D. Decreto 0574 de 2025, E.Circular 25-00000026 de 2025</t>
  </si>
  <si>
    <t>Mesas de Asesoría, Prevención, Riesgos, Controles y Cordinación</t>
  </si>
  <si>
    <t>Se llevaron a cabo las siguientes actividades:
1. Mesa de Revisión de políticas de Gobierno y Seguridad Digital - FURAG el día 10/4/2025
2. Mesa de PREPARACIÓN Y REVISIÓN PPT CITACIÓN COMISIÓN LEGAL DE CUENTAS celebrada el 18/6/2025
3. Mesa de trabajo de Revisión plan de mejora CGR</t>
  </si>
  <si>
    <t xml:space="preserve">Secretería Técnica del Comité de Coordinación </t>
  </si>
  <si>
    <t>Con corte al mes de junio  se han adelantado las siguientes actividades:
1. Comité Coordinación Sistema Control Interno , Acta No 1 del 10/6/2025
2. Comité Sectorial de Control Interno del 22/5/2025</t>
  </si>
  <si>
    <t>Capacitaciones, Inducciones y Reinducciones relacionadas con el Sistema de Control Interno; y Campañas de Fomento de la Cultura del Control</t>
  </si>
  <si>
    <t xml:space="preserve">Se realizaron 6 sesiones de capacitación con el equipo OCI MME, abordando los siguientes temas:
1. Conceptos de auditotía, MIPG, Componentes SCI parte 1 y 2, Metodología auditorías internas, Listas de verificación para auditorías internas., </t>
  </si>
  <si>
    <t>Se llevo a cabo jornada de capacitación para el ingreso de contratistas el día 20/6/2025</t>
  </si>
  <si>
    <t>OCI-003-2025</t>
  </si>
  <si>
    <t>Informe de Seguimiento al Plan de Mejoramiento suscrito con la Contraría General de la República - CGR</t>
  </si>
  <si>
    <t>Número de Informes Ejecutados / Número de Informes Programados</t>
  </si>
  <si>
    <t xml:space="preserve">En el mes de febrero se dio cumplimiento a la entrega del informe de seguimiento al plan de mejoramiento de la CGR., </t>
  </si>
  <si>
    <t>Se adelantaron las siguientes actividades:
1. En el mes de mayo de 2025, se llevó a cabo el "Seguimiento al plan de mejoramiento suscrito con la Contraloría General de la República – actividades pendientes dirección de energía</t>
  </si>
  <si>
    <t>OCI-004-2025</t>
  </si>
  <si>
    <t>Ejecución del Plan Anual de Auditoría - PAA</t>
  </si>
  <si>
    <t xml:space="preserve">Número de Informes del PAA Ejecutados / Número de Informes del PAA Programados			</t>
  </si>
  <si>
    <t>informes de Auditoría, Evaluación y Seguimiento</t>
  </si>
  <si>
    <t>Con corte al mes de marzo se dio cumplimiento a la Ejecución del Plan Anual de Auditoría - PAA así:
1. Evaluaciones: 26 correspondientes a; Evaluación por dependencias 2024 y formulación 2025, Evaluación del Estado del sistem de Contoirl Interno, Evaluación por dependencias consolidado 2024, Evalaución Control Interno Contable y  Derechos de Autor.
2. Seguimientos: 8 correspondienbtes a;  PQRSD, Austeirdad del gasto, Consolidado metas de gobierno, Ejecución del presupuesto PGN, Directiva Presidencial 04 de 2019, Informe de verificación eKOGUI, Programa de transparencia y ética pública.
El soporte se puede visualizar en el siguiente link:
https://minenergiacol-my.sharepoint.com/:u:/g/personal/ajpena_minenergia_gov_co/EZzus6OZjTtJkwBN6HrVlgoBJ4I09QMKrSOvVKxbQJauhA?e=ZDlyCV</t>
  </si>
  <si>
    <t>Para el periodo abril a junio de 2025 se ejecutaron 18 actividades en el marco del Plan de Acción de la OCI así:
1. Evalución:1
2. Seguimiento: 11
3. auditorias internas: 5
4. Informe consolidado: 1
En total con corte a junio de 2025 se han ejecutado 52 actividades de las 52 planeadas.</t>
  </si>
  <si>
    <t>OFICINA DE PLANEACIÓN Y GESTIÓN INTERNACIONAL</t>
  </si>
  <si>
    <t>Direccionamiento Estratégico</t>
  </si>
  <si>
    <t>Estratégicos</t>
  </si>
  <si>
    <t>Fortalecimiento institucional como motor de cambio para recuperar la confianza de la ciudadanía y para el fortalecimiento del vínculo Estado-ciudadanía</t>
  </si>
  <si>
    <t>Se fortalecerán las capacidades de las entidades públicas mejorando la eficiencia institucional y generando valor público en el marco de un Estado Abierto, con énfasis en los territorios.</t>
  </si>
  <si>
    <t>Implementar y posicionar la RedTEJ como espacio facilitador para la articulación, diálogo y gestión del conocimiento entre actores que trabajan por la Transición Energética Justa.</t>
  </si>
  <si>
    <t>OPGI-001-2025</t>
  </si>
  <si>
    <t>RedTEJ como espacio facilitador para la articulación, diálogo y gestión del conocimiento entre actores que trabajan por la Transición Energética Justa Implementada y posicionada la.</t>
  </si>
  <si>
    <t>Actividades realizadas / actividades programadas</t>
  </si>
  <si>
    <t>Número de nodos regionales de la RedTEJ conformados</t>
  </si>
  <si>
    <t xml:space="preserve">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
, </t>
  </si>
  <si>
    <t>En el segundo trimestre de 2025 se avanzó en la elaboración de lineamientos para conformación de los nodos territoriales de la RedTEJ, la conformación del nodo Caribe y se avanzó en la conformación del nodo Eje Cafetero. Así mismo se recibió la propuesta del nodo Antioquia</t>
  </si>
  <si>
    <t>Número de espacios de diálogo, intercambio de conocimiento y divulgación, liderados por la RedTEJ, en temas de Transición Energética Justa</t>
  </si>
  <si>
    <t xml:space="preserve">En marzo, la RedTEJ gestionó y lideró los siguientes espacios de diálogo, intercambio de conocimiento y divulgación en temas de Transición Energética Justa:
- Lanzamiento oferta de Energía, economía circular y agua de la Cámara de Comercio de Bogotá, en donde se realizó la presentación de la RedTEJ mediante la particpación de un stand.
- Participación en el Comité ejecutivo del Clúster de Energía de la Cámara de Comercio de Bogotá donde se realizó la presentación de la RedTEJ para la articulación de acciones.
- Reunión con Uniempresarial donde se realizó la presentación de la RedTEJ y se exploraron escenarios de articulación de dicha institución en temas de TEJ. 
- Reunión de articulación con la Universidad del Rosario donde se presentó la RedTEJ y se adquirieron compromsos relacionados con la vinculación de la universidad a la RedTEJ.
- Reunión de articulación con Dynamo  y la Red Colaborativa de la Diáspora Colombiana en Alemana en la que se compartieron iniciativas de gestión del conocimiento para la TEJ y se discutieron posibilidades de articulación entre ellos y la RedTEJ.
- Reunión con la Red Latinoamericana para la Investigación y Desarrollo de Políticas Públicas (Nodo Colombia), con el propósito de dialogar sobre posibles acciones de articulación entre ambas redes.
- Participación evento académico sobre Transición Energética Justa ATEEQ en Armenia con el objetivo de presentar la RedTEJ y se realizó una reunión de articulación con los actores TEJ del eje cafetero. 
- Reunión de articulación con el Centro Interdisciplinario de Estudios sobre Desarrollo - Universidad de los Andes y el Natural Resources for Governance Institute, con el propósito de presentar la Red y las acciones en gestión del conocimiento con vigencia 2025. 
, </t>
  </si>
  <si>
    <t>En el segundo trimestre de 2025 se realizaron 11 espacios de divulgación de la RedTEJ y los avances de su plan de acción con diferentes actores de la RedTEJ y dependencias del Ministerio de Minas y Energía.</t>
  </si>
  <si>
    <t>Seguridad humana y justicia social</t>
  </si>
  <si>
    <t>Expansión de capacidades: más y mejores oportunidades de la población para lograr sus proyectos de vida</t>
  </si>
  <si>
    <t>Democratización del conocimiento: aprovechamiento de la propiedad intelectual y reconocimiento de los saberes tradicionales</t>
  </si>
  <si>
    <t>Se impulsará la ciencia abierta, la participación de la ciudadanía en los procesos de construcción de conocimiento y de acceso a resultados, sobre todo cuando la investigación ha sido financiada con recursos públicos.</t>
  </si>
  <si>
    <t>Implementar el Gobierno Abierto e innovación pública en el sector Minero Energético como una estrategia de Estado Abierto de cara a la ciudadanía.</t>
  </si>
  <si>
    <t>OPGI-002-2025</t>
  </si>
  <si>
    <t>Gobierno Abierto e innovación pública en el sector Minero Energético como una estrategia de Estado Abierto de cara a la ciudadanía implementada.</t>
  </si>
  <si>
    <t>Generar instrumentos, herramientas y/o productos de Gobierno Abierto e innovación pública en el sector Minero Energético.</t>
  </si>
  <si>
    <t xml:space="preserve">Se realiza el documento técnico: Alcance del Manual para la Implementación de la Estrategia de Gobierno Abierto en el Sector Minero-Energético, </t>
  </si>
  <si>
    <t>Durante el segundo trimestre del 2025 se generaron dos productos de Gobierno Abierto en el sector minero-energético: 
1. Metodología de taller para la cocreación de la estrategia del nodo de rendición de cuentas sectorial 2025 con delegados de las entidades del sector minero-energético
2. Metodología de talleres con las áreas responsables de responder derechos de petición en la entidad, para la Estrategia de Lenguaje Claro el Minsiterio de Minas y Energía</t>
  </si>
  <si>
    <t>Mejoramiento</t>
  </si>
  <si>
    <t>Mejorar la puntuación de evaluación para la vigencia 2025 y generar su apropiación.</t>
  </si>
  <si>
    <t>OPGI-003-2025</t>
  </si>
  <si>
    <t>Metodología que permita la autoevaluación y/o cierre de brechas de la gestión y desempeño institucional, que permita mejorar la puntuación de evaluación para la vigencia 2025 y generar su apropiación implementada.</t>
  </si>
  <si>
    <t>Promover la toma de conciencia y apropiación del Sistema integrado de gestión y sus beneficios para el mejoramiento institucional.</t>
  </si>
  <si>
    <t>Metodología que permita la autoevaluación y/o cierre de brechas de la gestión y desempeño institucional, que permita mejorar la puntuación de evaluación para la vigencia 2025 y generar su apropiación.</t>
  </si>
  <si>
    <t xml:space="preserve">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t>
  </si>
  <si>
    <t>Actualmetne se encuentran en ejecución los planes de cierre de brechas para cada una de las políticas MIPG, a los cuales periodicamente se les realiza seguimiento</t>
  </si>
  <si>
    <t>Lograr la integración de los sistemas de gestión al interior del ministerio</t>
  </si>
  <si>
    <t>OPGI-004-2025</t>
  </si>
  <si>
    <t>Integración de los sistemas de gestión al interior del ministerio</t>
  </si>
  <si>
    <t>Avanzar en la implementación del plan de integración de los sistemas de gestión establecidos para 2025 al interior del ministerio.</t>
  </si>
  <si>
    <t xml:space="preserve">En proceso de construcción del plan de integración de los sistemas de gestión establecidos para 2025 al interior del ministerio., </t>
  </si>
  <si>
    <t>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Se viene ejecutando el Plan de trabajo para incrementar la normalización documental de los procesos asociados a la misionalidad institucional.
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t>
  </si>
  <si>
    <t>Mejorar la actualización y creación de la documentación de los procesos relacionados con la misionalidad institucional</t>
  </si>
  <si>
    <t>OPGI-005-2025</t>
  </si>
  <si>
    <t>Documentos normalizados de los procesos asociados a la misionalidad institucional</t>
  </si>
  <si>
    <t>Incrementar la normalización documental de los procesos asociados a la misionalidad institucional, bajo los lineamientos y asesoría desde la OPGI como segunda línea de defensa.</t>
  </si>
  <si>
    <t xml:space="preserve">Se creó el plan para incrementar la normalización documental de los procesos asociados a la misionalidad institucional. Adicionalmente se han oficializado 12 documentos nuevos de los procesos misionales de Energía y Socioambiental, </t>
  </si>
  <si>
    <t>Durante lo corrido del año se han oficializado 76 documentos, de los cuales, 53 están relacionados con la misionalidad institucional, bajo los lineamientos y asesoría desde la OPGI como segunda línea de defensa.</t>
  </si>
  <si>
    <t>De una economía extractivista a una sostenible y productiva: Política de Reindustrialización, hacia una economía del conocimiento, incluyente y sostenible</t>
  </si>
  <si>
    <t>Política de internacionalización sostenible</t>
  </si>
  <si>
    <t>Potencializar la integración a través de los mecanismos de integración existentes con quienes se construirán posiciones conjuntas de cara a la vocería en los foros multilaterales</t>
  </si>
  <si>
    <t>Fortalecer el posicionamiento del sector minero-energético en escenarios internacionales promoviendo una transición energética justa segura, confiable y eficiente</t>
  </si>
  <si>
    <t>OPGI-006-2025</t>
  </si>
  <si>
    <t>Posicionamiento del sector minero-energético en escenarios internacionales promoviendo una transición energética justa segura, confiable y eficiente fortalecido</t>
  </si>
  <si>
    <t xml:space="preserve">Escenarios y/o mecanismos internacionales para el posicionamiento del MME y la financiación de sus proyectos TEJ. </t>
  </si>
  <si>
    <t xml:space="preserve">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 </t>
  </si>
  <si>
    <t xml:space="preserve">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t>
  </si>
  <si>
    <t>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t>
  </si>
  <si>
    <t>Fortalecer la estructuración del portafolio de proyectos de la Transición Energética Justa mediante la gestión de recursos a través de la cooperación internacional.</t>
  </si>
  <si>
    <t>OPGI-007-2025</t>
  </si>
  <si>
    <t>Portafolio de proyectos de la Transición Energética Justa mediante la gestión de recursos a través de la cooperación internacional fortalecido.</t>
  </si>
  <si>
    <t>Número de proyectos estratégicos del MME cofinanciados por cooperación Internacional en sus distintas fases y componentes.</t>
  </si>
  <si>
    <t xml:space="preserve">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
El Ministerio de Minas y Energía -MME- dio inicio a la consultoría “Analizar e identificar modelos de negocio para el desarrollo de la industria automotriz nacional en electromovilidad” en el marco del programa Euroclima., </t>
  </si>
  <si>
    <t>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
Se diligenció y envió a APC la ficha diligenciada del proyecto de electromovilidad para vehículos de dos y tres ruedas para la Asistencia Oficial al Desarrollo liderada por el Gobierno de Corea (KOICA).</t>
  </si>
  <si>
    <t xml:space="preserve">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t>
  </si>
  <si>
    <t xml:space="preserve">Se reforzará la gestión con los cooperantes durante el segundo semestre del año para lograr el cumplimiento el indicador. </t>
  </si>
  <si>
    <t>Recursos de cooperación gestionados para estructuración e implementación de proyectos de Transición Energética Justa y los pivotes del MME.</t>
  </si>
  <si>
    <t xml:space="preserve">el 3 al 7 de marzo se desarrolló la visita de una delegación de la Agencia Danesa de Energía y la Embajada de Dinamarca. El Ministerio tiene un Plan de Trabajo con la Agencia Danesa de Energía por 3 años del 2024 al 2026 por un valor aproximado de USD 1.4 millones . 
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t>
  </si>
  <si>
    <t>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t>
  </si>
  <si>
    <t xml:space="preserve">Estamos a la espera de la aprobación por parte del despacho de varios proyectos que se encuentran en gestión y de los cuales depende el cumplimiento de esta meta. </t>
  </si>
  <si>
    <t xml:space="preserve">Tener la aprobación de los proyectos que se encuentran pendientes. </t>
  </si>
  <si>
    <t>Eficiencia institucional para el cumplimiento de los acuerdos realizados con las comunidades</t>
  </si>
  <si>
    <t>El Gobierno Nacional se apoyará en el diseño de una política pública que contenga los criterios y la ruta de los proyectos e inversiones estratégicas y las asignaciones presupuestales requeridas para el desarrollo integral de estos territorios</t>
  </si>
  <si>
    <t xml:space="preserve">Promover la revisión y evaluación periódica de los instrumentos de política pública del sector de minas y energía </t>
  </si>
  <si>
    <t>OPGI-008-2025</t>
  </si>
  <si>
    <t>Revisión y evaluación periódica de los instrumentos de política pública del sector de minas y energía promovido</t>
  </si>
  <si>
    <t>Diseño de una agenda de evaluaciones de instrumentos de política pública en articulación con el DNP</t>
  </si>
  <si>
    <t>Se han realizado mesas articuladoras con las áreas tecnicas con el fin de poder avanzar con las polticas públicas que lleva a cabo el ministerio, ( Politica Minera, y Politica de Genero), las dos estan en proceso de formulacion, levantamiento de informacion.</t>
  </si>
  <si>
    <t>Debido a los cambios institucionales, no habian logrado avanzar</t>
  </si>
  <si>
    <t>Generar mesas de trabajo, con metas establecidas que logren avances significativos</t>
  </si>
  <si>
    <t xml:space="preserve">Fortalecer la apropiación de los instrumentos de política pública y compromisos étnicos y territoriales en el Ministerio de Minas y Energía </t>
  </si>
  <si>
    <t>OPGI-009-2025</t>
  </si>
  <si>
    <t>Apropiación de los instrumentos de política pública y compromisos étnicos y territoriales en el Ministerio de Minas y Energía fortalecidos</t>
  </si>
  <si>
    <t>Diseño e implementación de una estrategia para el fortalecimiento de capacidades en el marco de la formulación, seguimiento y evaluación de política pública y compromisos étnicos y territoriales del sector minas y energía</t>
  </si>
  <si>
    <t xml:space="preserve">Durante este periodo se realizaron las siguientes acciones: 
-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
- Se participó en mesas de concertación para rendición de cuentas con grupos étnicos (MPC, MRA y CRIC). 
-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 Se trabajó matriz de compromisos presidenciales - Jefatura. Esta matriz permitió revisar el alcance de cada compromisos y definir el estado del mismo. Además, la información contribuye a la actualización de la matriz madre., </t>
  </si>
  <si>
    <t>se realizó las respectivas verificaciones y seguimeintos, en el marco del cumplimiento a los compromisos etnicos, generando para despacho un BI de visualización del mismo, y fueron realizados los informes de trazadores presupuestales de las mesas MPC, MRA NARP</t>
  </si>
  <si>
    <t xml:space="preserve">Consolidar la estrategia de seguimiento a prioridades estratégicas, instrumentos de política pública, así como compromisos étnicos y territoriales en el sector de minas y energía </t>
  </si>
  <si>
    <t>OPGI-010-2025</t>
  </si>
  <si>
    <t>Estrategia de seguimiento a prioridades estratégicas, instrumentos de política pública, así como compromisos étnicos y territoriales en el sector de minas y energía consolidado</t>
  </si>
  <si>
    <t>Diseño e implementación de una estrategia para el seguimiento a las prioridades estratégicas del sector, enmarcadas en los pivotes de energía, minería, hidrocarburos y el componente transversal definidas desde la alta dirección y el despacho</t>
  </si>
  <si>
    <t xml:space="preserve">
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4) Se actualizó la matriz de los compromisos: con los solicitado por Consejería para la Regiones y Jefatura, frente a los compormisos en generación de energía eléctrica, proyectos en varios territorios del país, entre otros.
5) Se participó en mesas de concertación para rendición de cuentas con grupos étnicos (MPC, MRA y CRIC). 
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t>
  </si>
  <si>
    <t>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t>
  </si>
  <si>
    <t>Reducción de las devoluciones de los PI en la PIIP y trámites presupuestales.</t>
  </si>
  <si>
    <t>OPGI-011-2025</t>
  </si>
  <si>
    <t>Lograr reducción de las devoluciones de los PI en la PIIP y trámites</t>
  </si>
  <si>
    <t>Reducción de las devoluciones de los PI en la PIIP y trámites presupuestales en un 25%. (Línea base 2024)</t>
  </si>
  <si>
    <t>Durante el periodo analizado por parte del Grupo de Programación y Gestión estratégica de proyectos, se adelantó la gestión correspondiente para reducir devoluciones de procesos en la PIIP, los cuales se encuentran en la plataforma: https://piip.dnp.gov.co/consolaprocesos/proyectos
o	Ajustes de Proyecto sin filtro
o	Planear la Ejecución – LB0
o	Planear la Ejecución – LB1
o	Ajustes Proyecto sin Trámite Presupuestal
o	Ajustes Proyecto con Trámite Presupuestal</t>
  </si>
  <si>
    <t>Dar a conocer el cumplimiento de los acuerdos de gestión 2025 y el cumplimiento de productos a nivel de proyectos de inversión</t>
  </si>
  <si>
    <t>OPGI-012-2025</t>
  </si>
  <si>
    <t>Acuerdos de gestión 2025 y el cumplimiento de productos a nivel de proyectos de inversión divulgados</t>
  </si>
  <si>
    <t xml:space="preserve">No. de boletines ejecutivos sobre ejecución presupuestal socializados </t>
  </si>
  <si>
    <t xml:space="preserve">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t>
  </si>
  <si>
    <t>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t>
  </si>
  <si>
    <t>Fortalecer la distribución de recursos con metodologías de focalización, trazadores y regionalización</t>
  </si>
  <si>
    <t>OPGI-013-2025</t>
  </si>
  <si>
    <t>Distribución de recursos con metodologías de focalización, trazadores y regionalización fortalecido</t>
  </si>
  <si>
    <t>Porcentaje de PI analizados para distribución de recursos con metodologías de focalización, trazadores y regionalización</t>
  </si>
  <si>
    <t>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t>
  </si>
  <si>
    <t>Realizar un informe que de insumos técnicos para la toma de desiciones enmarcado en el cumplimiento del objeto de los proyectos de inversión.</t>
  </si>
  <si>
    <t>OPGI-014-2025</t>
  </si>
  <si>
    <t>Informe que de insumos técnicos para la toma de desiciones enmarcado en el cumplimiento del objeto de los proyectos de inversión realizado.</t>
  </si>
  <si>
    <t>Implementar la primera evaluación ex ante y ex post a los proyectos de inversión.</t>
  </si>
  <si>
    <t>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t>
  </si>
  <si>
    <t>Evaluar la capacidad de la OPGI para planificar, coordinar y ejecutar estrategias comunicativas que aborden temas estratégicos, asegurando una cobertura efectiva y oportuna en los públicos objetivo.</t>
  </si>
  <si>
    <t>OPGI-015-2025</t>
  </si>
  <si>
    <t>Realizar estrategias comunicativas en temas estratégicos de la OPGI.</t>
  </si>
  <si>
    <t>Estrategias comunicativas en temas estratégicos de la OPGI realizados.</t>
  </si>
  <si>
    <t xml:space="preserve">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
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t>
  </si>
  <si>
    <t>Se han desarrollado los siguientes contenidos:
Piezas gráficas para redes y campañas internas: 24
Diseños para campañas: 4
Informes, cartillas, presentaciones: 17
Boletines semanales OPGI: 8
Piezas CONÉCTATE Somos SIG y MIPG 13 y 2 videos
Material gráfico para tableros Power BI: 2
Fotografías: 150
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t>
  </si>
  <si>
    <t>Identificar de forma oportuna las posibles desviaciones o cuellos de botella que se presenten en la oficina y obstaculicen el avance armónico de lo planeado</t>
  </si>
  <si>
    <t>OPGI-016-2025</t>
  </si>
  <si>
    <t>Monitorear de forma periódica los compromisos establecidos en el plan de trabajo de la oficina</t>
  </si>
  <si>
    <t>Compromisos establecidos en el plan de trabajo de la oficina monitoreados de forma periódica</t>
  </si>
  <si>
    <t xml:space="preserve">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
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
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t>
  </si>
  <si>
    <t xml:space="preserve">Durante el segundo trimestre de 2025 (abril a junio), se monitoreó mensualmente el avance del proyecto de inversión "Fortalecimiento del marco estratégico y metodológico de la generación de valor público en la transición energética justa nacional - BPIN 202300000000310".
Para ello, se actualizaron conjuntamente los instrumentos de seguimiento como matrices cualitativas, de indicadores, de ejecución presupuestal y reportes ejecutivos. Esta información se consolidó como insumo fundamental para realizar los reportes del proyecto en PIIP.
Adicionalmente, se monitorearon los ajustes a la ficha del proyecto para proyectar y justificar el presupuesto y las actividades para los años 2026, 2027 y 2028, siguiendo las recomendaciones del DNP.
En resumen, el monitoreo de compromisos de la OPGI permitió generar:
3 reportes de avance en PIIP.
Actualización mensual de los instrumentos de seguimiento.
Ajuste de la ficha del proyecto de inversión
6 reuniones de avance entre grupos y equipos </t>
  </si>
  <si>
    <t>SUBDIRECCIÓN DE TALENTO HUMANO</t>
  </si>
  <si>
    <t>Gestión del Talento Humano</t>
  </si>
  <si>
    <t>Gestionar promover y fortalecer la cultura organizacional potenciando el capital humano del Ministerio de Minas y Energía para cumplir el propósito superior y los valores del Ministerio de Minas y Energía enmarcados en la normativa</t>
  </si>
  <si>
    <t>ST-001-2025</t>
  </si>
  <si>
    <t>cumplimiento Planes y Programas para el desarrollo del capital Humano del Ministerio de Minas y Energía ejecutados</t>
  </si>
  <si>
    <t>Planes y programas ejecutados / Planes y programas programados</t>
  </si>
  <si>
    <t>Ejecución Plan de Bienestar del MME</t>
  </si>
  <si>
    <t xml:space="preserve">El Plan de Bienestar fue aprobado por el Comité de Gestión de Desempeño Institucional y se cuenta con el 100% de los recursos para adelantar la contratación del Plan a través dela caja de compensanción , </t>
  </si>
  <si>
    <t xml:space="preserve">Se desarrollaron algunas de las actividades programadas, sin embargo, se debieron reprogramar algunas porque no se contaba con el contrato </t>
  </si>
  <si>
    <t>No se contaba con el contrato para el desarrollo de las actividades</t>
  </si>
  <si>
    <t>el 16 de mayo se firmo el contrato y se reprogramaron las actividades para llevarlas a cabo entre el III y IV trimestre</t>
  </si>
  <si>
    <t>Ejecución Plan de Capacitación del MME</t>
  </si>
  <si>
    <t xml:space="preserve">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t>
  </si>
  <si>
    <t>Durante el trimestre se desarrollaron algunas capacitaciones, sin embargo, hubo la necesidad de reprogramar otras debido a que no se contaba con el contrato y no se pudo realizar aprobación por parte del FEB</t>
  </si>
  <si>
    <t>No se contaba con el contrato y no contábamos con el equipo directivo para realizar el Comité de Fondo de Becas</t>
  </si>
  <si>
    <t>Ya se reprogramaron las actividades para desarrollarlas durante el III y IV Trimestre</t>
  </si>
  <si>
    <t>Ejecución de las actividades de GESCO+I</t>
  </si>
  <si>
    <t xml:space="preserve">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
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t>
  </si>
  <si>
    <t>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t>
  </si>
  <si>
    <t>Ejecución Programa de Salud y Seguridad en el Trabajo - SST</t>
  </si>
  <si>
    <t xml:space="preserve">Para el primer de la vigencia 2024 se realizaron las siguientes actividades en el marco del plan de trabajo del Sistema de Gestión de Seguridad y Salud en el Trabajo:
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
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
Se realizó capacitación “INCLUSIÓN EN ACCIÓN para los temas de discapacidad, 31/03/2025, </t>
  </si>
  <si>
    <t>Se han realizado las actividades sin embargo se ha tenido que reprogramar algunas debido a que no contábamos con el contrato para ejecutar todas las actividades que se programaron</t>
  </si>
  <si>
    <t>No contábamos con el contrato para realizar las actividades por lo cual algunas se debieron ajustar para desarrollar durante el III y IV Trimestre.</t>
  </si>
  <si>
    <t xml:space="preserve">Ya se cuenta con el contrato y se reprogramaron las actividades </t>
  </si>
  <si>
    <t>Ejecución Plan de Incentivos</t>
  </si>
  <si>
    <t xml:space="preserve">Se realizaron las gestiones y contamos con el CDP correspondiente para el Plan de Incentivos de la actual vigencia, </t>
  </si>
  <si>
    <t>Se han realizado las gestiones correspondientes para contar con la Resolución de Plan e Incentivos aprobada</t>
  </si>
  <si>
    <t>Ejecución Plan Estratégico de Taletno Humano</t>
  </si>
  <si>
    <t xml:space="preserve">Se han realizado las actividades correspondientes del Plan Estrategico de Talento Humano para el primer trimestre , </t>
  </si>
  <si>
    <t>Se han realizado las actividades que se tenían programadas en el cada uno de los planes, sin embargo debido a que el contrato no se había firmado fue necesario reprogramar algunas actividades de Capacitación Bienestar y Salud Ocupacional para el III y IV trimestre</t>
  </si>
  <si>
    <t>Ya fueron reprogramadas las actividades que no se pudieron desarrollar para el III y IV trimestre.</t>
  </si>
  <si>
    <t>Porcentaje de planta ocupado (Plan Anual de Vacantes y Previsión)</t>
  </si>
  <si>
    <t xml:space="preserve">A 31 de marzo de 2025, la planta se encontraba porvista por 274 empleos lo que corresponde al 85,4%  de ocupación de la planta, </t>
  </si>
  <si>
    <t>La planta a 30 de junio se encontraba provista por 280 cargos, lo que equivale al 87.22% de ocupación</t>
  </si>
  <si>
    <t>Dependencia</t>
  </si>
  <si>
    <t>Nombre_Pivote</t>
  </si>
  <si>
    <t>Transformacion</t>
  </si>
  <si>
    <t xml:space="preserve">Nombre del indicador </t>
  </si>
  <si>
    <t>Meta del Indicador</t>
  </si>
  <si>
    <t>Objetivo en el SIG</t>
  </si>
  <si>
    <t>Proceso SGC</t>
  </si>
  <si>
    <t>Codigo del Producto</t>
  </si>
  <si>
    <t>Indicador de producto</t>
  </si>
  <si>
    <t>Meta Anual del Producto</t>
  </si>
  <si>
    <t>Avance Cualitativo Marzo</t>
  </si>
  <si>
    <t>Causal de Incumplimiento a Marzo</t>
  </si>
  <si>
    <t>Mecanismo de Solución propuesto</t>
  </si>
  <si>
    <t>Avance Cualitativo Junio</t>
  </si>
  <si>
    <t>JustificacionJunio</t>
  </si>
  <si>
    <t>Planeado_Septiembre</t>
  </si>
  <si>
    <t>ValorEjecutadoSeptiembre</t>
  </si>
  <si>
    <t>AvanceCualitativoSeptiembre</t>
  </si>
  <si>
    <t>JustificacionSeptiembre</t>
  </si>
  <si>
    <t>CausalIncumplimientoSeptiembre</t>
  </si>
  <si>
    <t>MecanismoSolucionSeptiembre</t>
  </si>
  <si>
    <t>Planeado_Diciembre</t>
  </si>
  <si>
    <t>ValorEjecutadoDiciembre</t>
  </si>
  <si>
    <t>AvanceCualitativoDiciembre</t>
  </si>
  <si>
    <t>Decisiones de alto gobierno</t>
  </si>
  <si>
    <t>Normativo</t>
  </si>
  <si>
    <t>Fallas en gestión e implementación</t>
  </si>
  <si>
    <t>Se han realizado actualizaciones y creación de nuevos documentos en las áreas misionales como Energía y Minería los cuales pueden ser consultados en el listado maestro de documentos</t>
  </si>
  <si>
    <t>Fallas en gestión</t>
  </si>
  <si>
    <t>Visitas de acompañamiento técnico a los responsables de los archivos de gestión</t>
  </si>
  <si>
    <t xml:space="preserve">Conforme al análisis que se adjunta se evidencia que durante el primer semestre 2025, el gasto se redujo en un 20% con respecto al mismo periodo del año anterior, lo que representa una mejora significativa en eficiencia.
Evidencias: 
Cálculos Mejora en Eficiencia
Presentaciones de Seguimiento - Integrame. </t>
  </si>
  <si>
    <t>Coordinación Interinstitucional</t>
  </si>
  <si>
    <t>SocioAmbiental</t>
  </si>
  <si>
    <t>Etiquetas de fila</t>
  </si>
  <si>
    <t>Promedio de Planeado a Junio</t>
  </si>
  <si>
    <t>Promedio de Valor Ejecutado a Junio</t>
  </si>
  <si>
    <t>Estado del Avance</t>
  </si>
  <si>
    <t>Estado del Avance Trim 2</t>
  </si>
  <si>
    <t>Total general</t>
  </si>
  <si>
    <t>PROMEDIO GENERAL DEL PROGRAMA</t>
  </si>
  <si>
    <t>PROMEDIO A SEGUNDO TRIMESTRE DEL 2025</t>
  </si>
  <si>
    <t>Promedio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</si>
</sst>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sz val="8"/>
      <name val="Calibri"/>
      <family val="2"/>
      <scheme val="minor"/>
    </font>
    <font>
      <sz val="11"/>
      <color theme="1"/>
      <name val="Calibri"/>
      <family val="2"/>
      <scheme val="minor"/>
    </font>
    <font>
      <b/>
      <sz val="11"/>
      <color theme="1"/>
      <name val="Calibri"/>
      <family val="2"/>
      <scheme val="minor"/>
    </font>
    <font>
      <b/>
      <i/>
      <sz val="11"/>
      <color rgb="FF000000"/>
      <name val="Aptos Narrow"/>
      <family val="2"/>
    </font>
    <font>
      <b/>
      <sz val="20"/>
      <color theme="7" tint="-0.249977111117893"/>
      <name val="Calibri"/>
      <family val="2"/>
      <scheme val="minor"/>
    </font>
    <font>
      <b/>
      <sz val="26"/>
      <color theme="7" tint="-0.249977111117893"/>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4" tint="-0.499984740745262"/>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right/>
      <top style="thin">
        <color theme="4" tint="0.3999755851924192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bottom style="thin">
        <color rgb="FFB2B2B2"/>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1"/>
      </left>
      <right/>
      <top/>
      <bottom/>
      <diagonal/>
    </border>
  </borders>
  <cellStyleXfs count="2">
    <xf numFmtId="0" fontId="0" fillId="0" borderId="0"/>
    <xf numFmtId="9" fontId="3" fillId="0" borderId="0" applyFont="0" applyFill="0" applyBorder="0" applyAlignment="0" applyProtection="0"/>
  </cellStyleXfs>
  <cellXfs count="81">
    <xf numFmtId="0" fontId="0" fillId="0" borderId="0" xfId="0"/>
    <xf numFmtId="0" fontId="1" fillId="0" borderId="0" xfId="0" applyFont="1"/>
    <xf numFmtId="0" fontId="0" fillId="0" borderId="0" xfId="0" applyAlignment="1">
      <alignment wrapText="1"/>
    </xf>
    <xf numFmtId="0" fontId="0" fillId="0" borderId="0" xfId="0" applyAlignment="1">
      <alignment horizontal="center" vertical="center" wrapText="1"/>
    </xf>
    <xf numFmtId="0" fontId="0" fillId="0" borderId="0" xfId="0" pivotButton="1"/>
    <xf numFmtId="0" fontId="0" fillId="0" borderId="0" xfId="0" applyAlignment="1">
      <alignment horizontal="left"/>
    </xf>
    <xf numFmtId="2" fontId="0" fillId="0" borderId="0" xfId="0" applyNumberFormat="1"/>
    <xf numFmtId="10" fontId="0" fillId="0" borderId="0" xfId="0" applyNumberFormat="1"/>
    <xf numFmtId="0" fontId="0" fillId="0" borderId="0" xfId="0" pivotButton="1" applyAlignment="1">
      <alignment horizontal="center" vertical="center" wrapText="1"/>
    </xf>
    <xf numFmtId="10" fontId="0" fillId="0" borderId="0" xfId="0" applyNumberFormat="1" applyAlignment="1">
      <alignment horizontal="center"/>
    </xf>
    <xf numFmtId="0" fontId="0" fillId="3" borderId="1" xfId="0" applyFill="1" applyBorder="1" applyAlignment="1">
      <alignment horizontal="left"/>
    </xf>
    <xf numFmtId="0" fontId="4" fillId="3" borderId="3" xfId="0" applyFont="1" applyFill="1" applyBorder="1" applyAlignment="1">
      <alignment horizontal="left"/>
    </xf>
    <xf numFmtId="10" fontId="4" fillId="0" borderId="3" xfId="0" applyNumberFormat="1" applyFont="1" applyBorder="1" applyAlignment="1">
      <alignment horizontal="center"/>
    </xf>
    <xf numFmtId="0" fontId="0" fillId="3" borderId="5" xfId="0" applyFill="1" applyBorder="1" applyAlignment="1">
      <alignment horizontal="left"/>
    </xf>
    <xf numFmtId="10" fontId="0" fillId="5" borderId="5" xfId="0" applyNumberFormat="1" applyFill="1" applyBorder="1" applyAlignment="1">
      <alignment horizontal="center"/>
    </xf>
    <xf numFmtId="10" fontId="0" fillId="5" borderId="1" xfId="0" applyNumberFormat="1" applyFill="1" applyBorder="1" applyAlignment="1">
      <alignment horizontal="center"/>
    </xf>
    <xf numFmtId="10" fontId="0" fillId="6" borderId="5" xfId="0" applyNumberFormat="1" applyFill="1" applyBorder="1" applyAlignment="1">
      <alignment horizontal="center"/>
    </xf>
    <xf numFmtId="10" fontId="0" fillId="6" borderId="1" xfId="0" applyNumberFormat="1" applyFill="1" applyBorder="1" applyAlignment="1">
      <alignment horizontal="center"/>
    </xf>
    <xf numFmtId="0" fontId="0" fillId="7" borderId="4" xfId="0" applyFill="1" applyBorder="1" applyAlignment="1">
      <alignment horizontal="center" vertical="center" wrapText="1"/>
    </xf>
    <xf numFmtId="0" fontId="0" fillId="0" borderId="4" xfId="0" applyBorder="1" applyAlignment="1">
      <alignment horizontal="left" vertical="center" wrapText="1"/>
    </xf>
    <xf numFmtId="10" fontId="0" fillId="0" borderId="4" xfId="0" applyNumberFormat="1" applyBorder="1" applyAlignment="1">
      <alignment horizontal="center" vertical="center"/>
    </xf>
    <xf numFmtId="0" fontId="0" fillId="0" borderId="6" xfId="0" applyBorder="1" applyAlignment="1">
      <alignment horizontal="left" vertical="center" wrapText="1"/>
    </xf>
    <xf numFmtId="10" fontId="0" fillId="0" borderId="6" xfId="0" applyNumberFormat="1" applyBorder="1" applyAlignment="1">
      <alignment horizontal="center" vertical="center"/>
    </xf>
    <xf numFmtId="0" fontId="0" fillId="0" borderId="3" xfId="0" pivotButton="1" applyBorder="1" applyAlignment="1">
      <alignment horizontal="center" vertical="center" wrapText="1"/>
    </xf>
    <xf numFmtId="0" fontId="0" fillId="0" borderId="3" xfId="0" applyBorder="1" applyAlignment="1">
      <alignment horizontal="center" vertical="center" wrapText="1"/>
    </xf>
    <xf numFmtId="0" fontId="4" fillId="0" borderId="3" xfId="0" applyFont="1" applyBorder="1" applyAlignment="1">
      <alignment horizontal="center" vertical="center" wrapText="1"/>
    </xf>
    <xf numFmtId="0" fontId="5" fillId="0" borderId="7" xfId="0" applyFont="1" applyBorder="1" applyAlignment="1">
      <alignment horizontal="left"/>
    </xf>
    <xf numFmtId="10" fontId="0" fillId="0" borderId="0" xfId="1" applyNumberFormat="1" applyFont="1"/>
    <xf numFmtId="10" fontId="5" fillId="0" borderId="7" xfId="1" applyNumberFormat="1" applyFont="1" applyBorder="1" applyAlignment="1">
      <alignment horizontal="center"/>
    </xf>
    <xf numFmtId="10" fontId="0" fillId="0" borderId="0" xfId="1" applyNumberFormat="1" applyFont="1" applyAlignment="1">
      <alignment horizontal="center"/>
    </xf>
    <xf numFmtId="0" fontId="4" fillId="4" borderId="2" xfId="0" applyFont="1" applyFill="1" applyBorder="1" applyAlignment="1">
      <alignment horizontal="left"/>
    </xf>
    <xf numFmtId="10" fontId="4" fillId="4" borderId="2" xfId="0" applyNumberFormat="1" applyFont="1" applyFill="1" applyBorder="1" applyAlignment="1">
      <alignment horizontal="center"/>
    </xf>
    <xf numFmtId="0" fontId="4" fillId="4" borderId="3" xfId="0" applyFont="1" applyFill="1" applyBorder="1" applyAlignment="1">
      <alignment horizontal="left"/>
    </xf>
    <xf numFmtId="10" fontId="4" fillId="4" borderId="3" xfId="0" applyNumberFormat="1" applyFont="1" applyFill="1" applyBorder="1"/>
    <xf numFmtId="0" fontId="0" fillId="8" borderId="6" xfId="0" applyFill="1" applyBorder="1" applyAlignment="1">
      <alignment horizontal="left"/>
    </xf>
    <xf numFmtId="10" fontId="0" fillId="8" borderId="6" xfId="0" applyNumberFormat="1" applyFill="1" applyBorder="1"/>
    <xf numFmtId="0" fontId="0" fillId="2" borderId="4" xfId="0" applyFill="1" applyBorder="1" applyAlignment="1">
      <alignment horizontal="left"/>
    </xf>
    <xf numFmtId="10" fontId="0" fillId="2" borderId="4" xfId="0" applyNumberFormat="1" applyFill="1" applyBorder="1"/>
    <xf numFmtId="0" fontId="0" fillId="9" borderId="4" xfId="0" applyFill="1" applyBorder="1" applyAlignment="1">
      <alignment horizontal="left"/>
    </xf>
    <xf numFmtId="10" fontId="0" fillId="9" borderId="4" xfId="0" applyNumberFormat="1" applyFill="1" applyBorder="1"/>
    <xf numFmtId="0" fontId="0" fillId="10" borderId="4" xfId="0" applyFill="1" applyBorder="1" applyAlignment="1">
      <alignment horizontal="left"/>
    </xf>
    <xf numFmtId="10" fontId="0" fillId="10" borderId="4" xfId="0" applyNumberFormat="1" applyFill="1" applyBorder="1"/>
    <xf numFmtId="0" fontId="0" fillId="7" borderId="0" xfId="0" applyFill="1" applyAlignment="1">
      <alignment horizontal="center" vertical="center" wrapText="1"/>
    </xf>
    <xf numFmtId="0" fontId="4" fillId="7" borderId="4" xfId="0" applyFont="1" applyFill="1" applyBorder="1" applyAlignment="1">
      <alignment horizontal="center" vertical="center" wrapText="1"/>
    </xf>
    <xf numFmtId="10" fontId="0" fillId="0" borderId="5" xfId="0" applyNumberFormat="1" applyBorder="1" applyAlignment="1">
      <alignment horizontal="center"/>
    </xf>
    <xf numFmtId="10" fontId="1" fillId="0" borderId="5" xfId="0" applyNumberFormat="1" applyFont="1" applyBorder="1" applyAlignment="1">
      <alignment horizontal="center"/>
    </xf>
    <xf numFmtId="10" fontId="1" fillId="2" borderId="5" xfId="0" applyNumberFormat="1" applyFont="1" applyFill="1" applyBorder="1" applyAlignment="1">
      <alignment horizontal="center"/>
    </xf>
    <xf numFmtId="0" fontId="0" fillId="11" borderId="0" xfId="0" applyFill="1" applyAlignment="1">
      <alignment horizontal="center" vertical="center" wrapText="1"/>
    </xf>
    <xf numFmtId="0" fontId="0" fillId="0" borderId="0" xfId="0" applyAlignment="1">
      <alignment vertical="center"/>
    </xf>
    <xf numFmtId="0" fontId="0" fillId="12" borderId="4"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12" xfId="0" applyFill="1" applyBorder="1" applyAlignment="1">
      <alignment horizontal="center" vertical="center" wrapText="1"/>
    </xf>
    <xf numFmtId="0" fontId="0" fillId="0" borderId="11" xfId="0" applyBorder="1" applyAlignment="1">
      <alignment vertical="center"/>
    </xf>
    <xf numFmtId="0" fontId="0" fillId="0" borderId="4" xfId="0" applyBorder="1" applyAlignment="1">
      <alignment vertical="center"/>
    </xf>
    <xf numFmtId="0" fontId="0" fillId="0" borderId="12" xfId="0" applyBorder="1" applyAlignment="1">
      <alignment vertical="center" wrapText="1"/>
    </xf>
    <xf numFmtId="9" fontId="0" fillId="0" borderId="4" xfId="0" applyNumberFormat="1" applyBorder="1" applyAlignment="1">
      <alignment vertical="center"/>
    </xf>
    <xf numFmtId="0" fontId="1" fillId="2" borderId="4" xfId="0" applyFont="1" applyFill="1" applyBorder="1" applyAlignment="1">
      <alignment vertical="center"/>
    </xf>
    <xf numFmtId="0" fontId="0" fillId="2" borderId="4" xfId="0" applyFill="1" applyBorder="1" applyAlignment="1">
      <alignment vertical="center"/>
    </xf>
    <xf numFmtId="0" fontId="0" fillId="3" borderId="4"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2" fontId="0" fillId="0" borderId="4" xfId="0" applyNumberForma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2" fontId="0" fillId="0" borderId="14" xfId="0" applyNumberFormat="1" applyBorder="1" applyAlignment="1">
      <alignment horizontal="left" vertical="center" wrapText="1"/>
    </xf>
    <xf numFmtId="0" fontId="0" fillId="0" borderId="15" xfId="0" applyBorder="1" applyAlignment="1">
      <alignment horizontal="left"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20" xfId="0" applyBorder="1" applyAlignment="1">
      <alignment horizontal="left"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cellXfs>
  <cellStyles count="2">
    <cellStyle name="Normal" xfId="0" builtinId="0"/>
    <cellStyle name="Porcentaje" xfId="1" builtinId="5"/>
  </cellStyles>
  <dxfs count="156">
    <dxf>
      <fill>
        <patternFill patternType="solid">
          <bgColor rgb="FF00B0F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FFFF00"/>
        </patternFill>
      </fill>
    </dxf>
    <dxf>
      <fill>
        <patternFill patternType="solid">
          <bgColor rgb="FFFFFF00"/>
        </patternFill>
      </fill>
    </dxf>
    <dxf>
      <fill>
        <patternFill patternType="solid">
          <bgColor rgb="FFFFC000"/>
        </patternFill>
      </fill>
    </dxf>
    <dxf>
      <fill>
        <patternFill patternType="solid">
          <bgColor rgb="FFFFC000"/>
        </patternFill>
      </fil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vertical="center"/>
    </dxf>
    <dxf>
      <alignment vertical="center"/>
    </dxf>
    <dxf>
      <alignment wrapText="1"/>
    </dxf>
    <dxf>
      <alignment wrapText="1"/>
    </dxf>
    <dxf>
      <numFmt numFmtId="14" formatCode="0.00%"/>
    </dxf>
    <dxf>
      <alignment wrapText="1"/>
    </dxf>
    <dxf>
      <alignment wrapText="1"/>
    </dxf>
    <dxf>
      <alignment horizontal="center"/>
    </dxf>
    <dxf>
      <alignment horizontal="center"/>
    </dxf>
    <dxf>
      <alignment vertical="center"/>
    </dxf>
    <dxf>
      <alignment vertical="center"/>
    </dxf>
    <dxf>
      <alignment vertical="center"/>
    </dxf>
    <dxf>
      <alignment horizontal="center"/>
    </dxf>
    <dxf>
      <alignment wrapText="1"/>
    </dxf>
    <dxf>
      <alignment horizontal="center"/>
    </dxf>
    <dxf>
      <numFmt numFmtId="14" formatCode="0.00%"/>
    </dxf>
    <dxf>
      <alignment horizontal="center"/>
    </dxf>
    <dxf>
      <numFmt numFmtId="14" formatCode="0.00%"/>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center"/>
    </dxf>
    <dxf>
      <alignment vertic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vertical="center"/>
    </dxf>
    <dxf>
      <alignment vertical="center"/>
    </dxf>
    <dxf>
      <alignment wrapText="1"/>
    </dxf>
    <dxf>
      <alignment wrapText="1"/>
    </dxf>
    <dxf>
      <numFmt numFmtId="14" formatCode="0.00%"/>
    </dxf>
    <dxf>
      <alignment horizontal="center"/>
    </dxf>
    <dxf>
      <alignment wrapText="1"/>
    </dxf>
    <dxf>
      <fill>
        <patternFill patternType="solid">
          <bgColor theme="0" tint="-0.14999847407452621"/>
        </patternFill>
      </fill>
    </dxf>
    <dxf>
      <fill>
        <patternFill patternType="solid">
          <bgColor theme="0" tint="-0.14999847407452621"/>
        </patternFill>
      </fill>
    </dxf>
    <dxf>
      <fill>
        <patternFill>
          <bgColor theme="4" tint="0.59999389629810485"/>
        </patternFill>
      </fill>
    </dxf>
    <dxf>
      <fill>
        <patternFill>
          <bgColor theme="5" tint="0.59999389629810485"/>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theme="0"/>
        </patternFill>
      </fill>
    </dxf>
    <dxf>
      <fill>
        <patternFill>
          <bgColor theme="0"/>
        </patternFill>
      </fill>
    </dxf>
    <dxf>
      <fill>
        <patternFill patternType="solid">
          <fgColor indexed="65"/>
          <bgColor rgb="FFFFFFCC"/>
        </patternFill>
      </fill>
      <border diagonalUp="0" diagonalDown="0" outline="0">
        <left style="thin">
          <color rgb="FFB2B2B2"/>
        </left>
        <right style="thin">
          <color rgb="FFB2B2B2"/>
        </right>
        <top style="thin">
          <color rgb="FFB2B2B2"/>
        </top>
        <bottom style="thin">
          <color rgb="FFB2B2B2"/>
        </bottom>
      </border>
    </dxf>
    <dxf>
      <fill>
        <patternFill patternType="solid">
          <fgColor indexed="65"/>
          <bgColor rgb="FFFFFFCC"/>
        </patternFill>
      </fill>
      <border diagonalUp="0" diagonalDown="0" outline="0">
        <left style="thin">
          <color rgb="FFB2B2B2"/>
        </left>
        <right style="thin">
          <color rgb="FFB2B2B2"/>
        </right>
        <top style="thin">
          <color rgb="FFB2B2B2"/>
        </top>
        <bottom style="thin">
          <color rgb="FFB2B2B2"/>
        </bottom>
      </border>
    </dxf>
    <dxf>
      <alignment horizontal="center"/>
    </dxf>
    <dxf>
      <alignment wrapText="1"/>
    </dxf>
    <dxf>
      <alignment wrapText="1"/>
    </dxf>
    <dxf>
      <alignment vertical="center"/>
    </dxf>
    <dxf>
      <alignment vertical="center"/>
    </dxf>
    <dxf>
      <alignment horizontal="center"/>
    </dxf>
    <dxf>
      <alignment horizontal="center"/>
    </dxf>
    <dxf>
      <numFmt numFmtId="14" formatCode="0.0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dxf>
    <dxf>
      <font>
        <strike val="0"/>
        <outline val="0"/>
        <shadow val="0"/>
        <u val="none"/>
        <vertAlign val="baseline"/>
        <sz val="12"/>
        <color theme="1"/>
        <name val="Calibri"/>
        <family val="2"/>
        <scheme val="minor"/>
      </font>
      <alignment horizontal="center" vertical="center" textRotation="0" wrapText="1" indent="0" justifyLastLine="0" shrinkToFit="0" readingOrder="0"/>
    </dxf>
    <dxf>
      <alignment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numFmt numFmtId="0" formatCode="Genera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diagonalUp="0" diagonalDown="0" outline="0">
        <left style="medium">
          <color indexed="64"/>
        </left>
        <right style="thin">
          <color indexed="64"/>
        </right>
        <top style="thin">
          <color indexed="64"/>
        </top>
        <bottom style="thin">
          <color indexed="64"/>
        </bottom>
      </border>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Accion Seguimiento II TRIMESTRE 2025- 09- 05 -2025.xlsx]Avance por dependencia!TablaDinámica4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'Avance por dependencia'!$B$3</c:f>
              <c:strCache>
                <c:ptCount val="1"/>
                <c:pt idx="0">
                  <c:v>Promedio de Planeado a Junio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dependencia'!$B$4:$B$26</c:f>
              <c:numCache>
                <c:formatCode>0.00%</c:formatCode>
                <c:ptCount val="22"/>
                <c:pt idx="0">
                  <c:v>0.18219047619047621</c:v>
                </c:pt>
                <c:pt idx="1">
                  <c:v>0.29224011282834816</c:v>
                </c:pt>
                <c:pt idx="2">
                  <c:v>0.28409090909090906</c:v>
                </c:pt>
                <c:pt idx="3">
                  <c:v>9.8920329670329668E-2</c:v>
                </c:pt>
                <c:pt idx="4">
                  <c:v>0.5</c:v>
                </c:pt>
                <c:pt idx="5">
                  <c:v>0.5</c:v>
                </c:pt>
                <c:pt idx="6">
                  <c:v>0.25</c:v>
                </c:pt>
                <c:pt idx="7">
                  <c:v>0.8571428571428571</c:v>
                </c:pt>
                <c:pt idx="8">
                  <c:v>0.5</c:v>
                </c:pt>
                <c:pt idx="9">
                  <c:v>0.5</c:v>
                </c:pt>
                <c:pt idx="10">
                  <c:v>0.3966893939393939</c:v>
                </c:pt>
                <c:pt idx="11">
                  <c:v>0.32738095238095238</c:v>
                </c:pt>
                <c:pt idx="12">
                  <c:v>0.52500000000000002</c:v>
                </c:pt>
                <c:pt idx="13">
                  <c:v>0.16153846153846155</c:v>
                </c:pt>
                <c:pt idx="14">
                  <c:v>1</c:v>
                </c:pt>
                <c:pt idx="15">
                  <c:v>0.58322314049586776</c:v>
                </c:pt>
                <c:pt idx="16">
                  <c:v>0.16</c:v>
                </c:pt>
                <c:pt idx="17">
                  <c:v>0.25136574074074075</c:v>
                </c:pt>
                <c:pt idx="18">
                  <c:v>0.83333333333333337</c:v>
                </c:pt>
                <c:pt idx="19">
                  <c:v>0.30461808884627672</c:v>
                </c:pt>
                <c:pt idx="20">
                  <c:v>0.4861111111111111</c:v>
                </c:pt>
                <c:pt idx="21">
                  <c:v>0.58857142857142863</c:v>
                </c:pt>
              </c:numCache>
            </c:numRef>
          </c:val>
          <c:extLst>
            <c:ext xmlns:c16="http://schemas.microsoft.com/office/drawing/2014/chart" uri="{C3380CC4-5D6E-409C-BE32-E72D297353CC}">
              <c16:uniqueId val="{00000003-D878-4319-889C-A5F2792E04CA}"/>
            </c:ext>
          </c:extLst>
        </c:ser>
        <c:ser>
          <c:idx val="1"/>
          <c:order val="1"/>
          <c:tx>
            <c:strRef>
              <c:f>'Avance por dependencia'!$C$3</c:f>
              <c:strCache>
                <c:ptCount val="1"/>
                <c:pt idx="0">
                  <c:v>Promedio de Valor Ejecutado a Junio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'Avance por dependencia'!$A$4:$A$26</c:f>
              <c:strCache>
                <c:ptCount val="22"/>
                <c:pt idx="0">
                  <c:v>DIRECCIÓN DE ENERGÍA ELÉCTRICA</c:v>
                </c:pt>
                <c:pt idx="1">
                  <c:v>DIRECCIÓN DE FORMALIZACIÓN MINERA</c:v>
                </c:pt>
                <c:pt idx="2">
                  <c:v>DIRECCIÓN DE HIDROCARBUROS</c:v>
                </c:pt>
                <c:pt idx="3">
                  <c:v>DIRECCIÓN DE MINERÍA EMPRESARIAL</c:v>
                </c:pt>
                <c:pt idx="4">
                  <c:v>GRUPO DE ASUNTOS LEGISLATIVOS</c:v>
                </c:pt>
                <c:pt idx="5">
                  <c:v>GRUPO DE COMUNICACIÓN Y PRENSA</c:v>
                </c:pt>
                <c:pt idx="6">
                  <c:v>GRUPO DE EJECUCIÓN PRESUPUESTAL</c:v>
                </c:pt>
                <c:pt idx="7">
                  <c:v>GRUPO DE GESTIÓN CONTRACTUAL</c:v>
                </c:pt>
                <c:pt idx="8">
                  <c:v>GRUPO DE GESTIÓN FINANCIERA Y CONTABLE</c:v>
                </c:pt>
                <c:pt idx="9">
                  <c:v>GRUPO DE JURISDICCIÓN COACTIVA</c:v>
                </c:pt>
                <c:pt idx="10">
                  <c:v>GRUPO DE REGALIAS</c:v>
                </c:pt>
                <c:pt idx="11">
                  <c:v>GRUPO DE RELACIONAMIENTO CON EL CIUDADANO Y GESTIÓN DE LA INFORMACIÓN</c:v>
                </c:pt>
                <c:pt idx="12">
                  <c:v>GRUPO DE SERVICIOS ADMINISTRATIVOS</c:v>
                </c:pt>
                <c:pt idx="13">
                  <c:v>GRUPO DE TECNOLOGÍAS DE INFORMACIÓN Y LAS COMUNICACIONES</c:v>
                </c:pt>
                <c:pt idx="14">
                  <c:v>GRUPO DE TESORERÍA</c:v>
                </c:pt>
                <c:pt idx="15">
                  <c:v>OFICINA ASESORA JURÍDICA</c:v>
                </c:pt>
                <c:pt idx="16">
                  <c:v>OFICINA DE ASUNTOS AMBIENTALES Y SOCIALES</c:v>
                </c:pt>
                <c:pt idx="17">
                  <c:v>OFICINA DE ASUNTOS REGULATORIOS Y EMPRESARIALES</c:v>
                </c:pt>
                <c:pt idx="18">
                  <c:v>OFICINA DE CONTROL DISCIPLINARIO INTERNO</c:v>
                </c:pt>
                <c:pt idx="19">
                  <c:v>OFICINA DE CONTROL INTERNO</c:v>
                </c:pt>
                <c:pt idx="20">
                  <c:v>OFICINA DE PLANEACIÓN Y GESTIÓN INTERNACIONAL</c:v>
                </c:pt>
                <c:pt idx="21">
                  <c:v>SUBDIRECCIÓN DE TALENTO HUMANO</c:v>
                </c:pt>
              </c:strCache>
            </c:strRef>
          </c:cat>
          <c:val>
            <c:numRef>
              <c:f>'Avance por dependencia'!$C$4:$C$26</c:f>
              <c:numCache>
                <c:formatCode>0.00%</c:formatCode>
                <c:ptCount val="22"/>
                <c:pt idx="0">
                  <c:v>0.19066666666666662</c:v>
                </c:pt>
                <c:pt idx="1">
                  <c:v>0.29967054514113339</c:v>
                </c:pt>
                <c:pt idx="2">
                  <c:v>0.25222736030828513</c:v>
                </c:pt>
                <c:pt idx="3">
                  <c:v>0.10813186813186813</c:v>
                </c:pt>
                <c:pt idx="4">
                  <c:v>0.5</c:v>
                </c:pt>
                <c:pt idx="5">
                  <c:v>0.49643626513387845</c:v>
                </c:pt>
                <c:pt idx="6">
                  <c:v>0.33333333333333331</c:v>
                </c:pt>
                <c:pt idx="7">
                  <c:v>0.5714285714285714</c:v>
                </c:pt>
                <c:pt idx="8">
                  <c:v>0.5</c:v>
                </c:pt>
                <c:pt idx="9">
                  <c:v>0.16735119966666664</c:v>
                </c:pt>
                <c:pt idx="10">
                  <c:v>0.26354250933645046</c:v>
                </c:pt>
                <c:pt idx="11">
                  <c:v>0.35714285714285715</c:v>
                </c:pt>
                <c:pt idx="12">
                  <c:v>0.57499999999999996</c:v>
                </c:pt>
                <c:pt idx="13">
                  <c:v>0.23076923076923078</c:v>
                </c:pt>
                <c:pt idx="14">
                  <c:v>1</c:v>
                </c:pt>
                <c:pt idx="15">
                  <c:v>0.5878143674618328</c:v>
                </c:pt>
                <c:pt idx="16">
                  <c:v>0.21307692307692311</c:v>
                </c:pt>
                <c:pt idx="17">
                  <c:v>0.30289351851851853</c:v>
                </c:pt>
                <c:pt idx="18">
                  <c:v>0.83333333333333337</c:v>
                </c:pt>
                <c:pt idx="19">
                  <c:v>0.60342761265580058</c:v>
                </c:pt>
                <c:pt idx="20">
                  <c:v>0.44206349206349205</c:v>
                </c:pt>
                <c:pt idx="21">
                  <c:v>0.51142857142857145</c:v>
                </c:pt>
              </c:numCache>
            </c:numRef>
          </c:val>
          <c:extLst>
            <c:ext xmlns:c16="http://schemas.microsoft.com/office/drawing/2014/chart" uri="{C3380CC4-5D6E-409C-BE32-E72D297353CC}">
              <c16:uniqueId val="{00000004-D878-4319-889C-A5F2792E04CA}"/>
            </c:ext>
          </c:extLst>
        </c:ser>
        <c:dLbls>
          <c:showLegendKey val="0"/>
          <c:showVal val="0"/>
          <c:showCatName val="0"/>
          <c:showSerName val="0"/>
          <c:showPercent val="0"/>
          <c:showBubbleSize val="0"/>
        </c:dLbls>
        <c:gapWidth val="219"/>
        <c:axId val="211559535"/>
        <c:axId val="211556655"/>
      </c:barChart>
      <c:catAx>
        <c:axId val="211559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556655"/>
        <c:crosses val="autoZero"/>
        <c:auto val="1"/>
        <c:lblAlgn val="ctr"/>
        <c:lblOffset val="100"/>
        <c:noMultiLvlLbl val="0"/>
      </c:catAx>
      <c:valAx>
        <c:axId val="21155665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1559535"/>
        <c:crosses val="autoZero"/>
        <c:crossBetween val="between"/>
      </c:valAx>
      <c:spPr>
        <a:noFill/>
        <a:ln>
          <a:noFill/>
        </a:ln>
        <a:effectLst/>
      </c:spPr>
    </c:plotArea>
    <c:legend>
      <c:legendPos val="b"/>
      <c:layout>
        <c:manualLayout>
          <c:xMode val="edge"/>
          <c:yMode val="edge"/>
          <c:x val="0.24221501350443717"/>
          <c:y val="0.92064781480353008"/>
          <c:w val="0.58342756356001768"/>
          <c:h val="5.705179490311798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Accion Seguimiento II TRIMESTRE 2025- 09- 05 -2025.xlsx]Objetivos del SIG!TablaDinámica5</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'Objetivos del SIG'!$B$3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'Objetivos del SIG'!$A$4:$A$13</c:f>
              <c:strCache>
                <c:ptCount val="9"/>
                <c:pt idx="0">
                  <c:v>Asegurar el cumplimiento de los requisitos legales vigentes y demás compromisos que el Ministerio suscriba relacionados con la calidad, la seguridad y la salud en el trabajo, el medio ambiente y el Modelo Integrado de Planeación y Gestión.</c:v>
                </c:pt>
                <c:pt idx="1">
                  <c:v>Aumentar el nivel de satisfacción de los grupos de valor y partes interesadas del Ministerio, frente a los productos y servicios generados.</c:v>
                </c:pt>
                <c:pt idx="2">
                  <c:v>Fortalecer la gestión del conocimiento, la información y la innovación de acuerdo con las necesidades de la entidad y a las expectativas de las partes interesadas; preservando la confidencialidad, integridad, disponibilidad y privacidad de los datos.</c:v>
                </c:pt>
                <c:pt idx="3">
                  <c:v>Fortalecer la gestión del conocimiento, la información y la innovación de acuerdo con las necesidades de la entidad y a las expectativas de los trabajadores, convirtiéndolo en parte de la cultura institucional.</c:v>
                </c:pt>
                <c:pt idx="4">
                  <c:v>Identificar, valorar, controlar y dar tratamiento a los peligros y riesgos con el fin de proteger la seguridad y salud de los trabajadores, así como asegurar el cumplimiento de los objetivos estratégicos y la misionalidad de la Entidad.</c:v>
                </c:pt>
                <c:pt idx="5">
                  <c:v>Implementar y cumplir los planes, proyectos o programas orientados al uso racional y eficiente de los recursos conforme a los aspectos e impactos ambientales identificados, mediante un enfoque de ciclo de vida.</c:v>
                </c:pt>
                <c:pt idx="6">
                  <c:v>Implementar y cumplir los planes, proyectos o programas orientados al uso racional y eficiente de los recursos conforme a sus aspectos e impactos ambientales.</c:v>
                </c:pt>
                <c:pt idx="7">
                  <c:v>Promover la toma de conciencia y apropiación del Sistema integrado de gestión y sus beneficios para el mejoramiento institucional.</c:v>
                </c:pt>
                <c:pt idx="8">
                  <c:v>Valorar y analizar los resultados del desempeño de los procesos a través de indicadores, ejercicios de auditoría y de revisión por la dirección que favorezcan la mejora continua del Sistema Integrado de Gestión.</c:v>
                </c:pt>
              </c:strCache>
            </c:strRef>
          </c:cat>
          <c:val>
            <c:numRef>
              <c:f>'Objetivos del SIG'!$B$4:$B$13</c:f>
              <c:numCache>
                <c:formatCode>0.00%</c:formatCode>
                <c:ptCount val="9"/>
                <c:pt idx="0">
                  <c:v>0.40863223080435307</c:v>
                </c:pt>
                <c:pt idx="1">
                  <c:v>0.32825428238360632</c:v>
                </c:pt>
                <c:pt idx="2">
                  <c:v>0.37641025641025638</c:v>
                </c:pt>
                <c:pt idx="3">
                  <c:v>0.39333333333333337</c:v>
                </c:pt>
                <c:pt idx="4">
                  <c:v>0.58333333333333337</c:v>
                </c:pt>
                <c:pt idx="5">
                  <c:v>0.38048868015414261</c:v>
                </c:pt>
                <c:pt idx="6">
                  <c:v>0</c:v>
                </c:pt>
                <c:pt idx="7">
                  <c:v>0.47499999999999998</c:v>
                </c:pt>
                <c:pt idx="8">
                  <c:v>0.60342761265580058</c:v>
                </c:pt>
              </c:numCache>
            </c:numRef>
          </c:val>
          <c:extLst>
            <c:ext xmlns:c16="http://schemas.microsoft.com/office/drawing/2014/chart" uri="{C3380CC4-5D6E-409C-BE32-E72D297353CC}">
              <c16:uniqueId val="{00000000-81B2-4C08-B484-B972F6D36336}"/>
            </c:ext>
          </c:extLst>
        </c:ser>
        <c:dLbls>
          <c:showLegendKey val="0"/>
          <c:showVal val="0"/>
          <c:showCatName val="0"/>
          <c:showSerName val="0"/>
          <c:showPercent val="0"/>
          <c:showBubbleSize val="0"/>
        </c:dLbls>
        <c:gapWidth val="219"/>
        <c:axId val="131383999"/>
        <c:axId val="131385439"/>
      </c:barChart>
      <c:catAx>
        <c:axId val="13138399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385439"/>
        <c:crosses val="autoZero"/>
        <c:auto val="1"/>
        <c:lblAlgn val="ctr"/>
        <c:lblOffset val="100"/>
        <c:noMultiLvlLbl val="0"/>
      </c:catAx>
      <c:valAx>
        <c:axId val="131385439"/>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38399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Accion Seguimiento II TRIMESTRE 2025- 09- 05 -2025.xlsx]Tipo de indicador!TablaDinámica6</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Desempeño por tipo de indicador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rgbClr val="7030A0"/>
          </a:solidFill>
          <a:ln>
            <a:noFill/>
          </a:ln>
          <a:effectLst/>
        </c:spPr>
      </c:pivotFmt>
      <c:pivotFmt>
        <c:idx val="2"/>
        <c:spPr>
          <a:solidFill>
            <a:srgbClr val="FFFF00"/>
          </a:solidFill>
          <a:ln>
            <a:noFill/>
          </a:ln>
          <a:effectLst/>
        </c:spPr>
      </c:pivotFmt>
      <c:pivotFmt>
        <c:idx val="3"/>
        <c:spPr>
          <a:solidFill>
            <a:srgbClr val="FFC000"/>
          </a:solidFill>
          <a:ln>
            <a:noFill/>
          </a:ln>
          <a:effectLst/>
        </c:spPr>
      </c:pivotFmt>
      <c:pivotFmt>
        <c:idx val="4"/>
        <c:spPr>
          <a:solidFill>
            <a:schemeClr val="accent6">
              <a:lumMod val="75000"/>
            </a:schemeClr>
          </a:solidFill>
          <a:ln>
            <a:noFill/>
          </a:ln>
          <a:effectLst/>
        </c:spPr>
      </c:pivotFmt>
      <c:pivotFmt>
        <c:idx val="5"/>
        <c:spPr>
          <a:solidFill>
            <a:srgbClr val="FFC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rgbClr val="7030A0"/>
          </a:solidFill>
          <a:ln>
            <a:noFill/>
          </a:ln>
          <a:effectLst/>
        </c:spPr>
      </c:pivotFmt>
      <c:pivotFmt>
        <c:idx val="7"/>
        <c:spPr>
          <a:solidFill>
            <a:srgbClr val="FFFF00"/>
          </a:solidFill>
          <a:ln>
            <a:noFill/>
          </a:ln>
          <a:effectLst/>
        </c:spPr>
      </c:pivotFmt>
      <c:pivotFmt>
        <c:idx val="8"/>
        <c:spPr>
          <a:solidFill>
            <a:schemeClr val="accent6">
              <a:lumMod val="75000"/>
            </a:schemeClr>
          </a:solidFill>
          <a:ln>
            <a:noFill/>
          </a:ln>
          <a:effectLst/>
        </c:spPr>
      </c:pivotFmt>
    </c:pivotFmts>
    <c:plotArea>
      <c:layout/>
      <c:barChart>
        <c:barDir val="col"/>
        <c:grouping val="clustered"/>
        <c:varyColors val="0"/>
        <c:ser>
          <c:idx val="0"/>
          <c:order val="0"/>
          <c:tx>
            <c:strRef>
              <c:f>'Tipo de indicador'!$B$3</c:f>
              <c:strCache>
                <c:ptCount val="1"/>
                <c:pt idx="0">
                  <c:v>Total</c:v>
                </c:pt>
              </c:strCache>
            </c:strRef>
          </c:tx>
          <c:spPr>
            <a:solidFill>
              <a:srgbClr val="FFC000"/>
            </a:solidFill>
            <a:ln>
              <a:noFill/>
            </a:ln>
            <a:effectLst/>
          </c:spPr>
          <c:invertIfNegative val="0"/>
          <c:dPt>
            <c:idx val="0"/>
            <c:invertIfNegative val="0"/>
            <c:bubble3D val="0"/>
            <c:spPr>
              <a:solidFill>
                <a:srgbClr val="7030A0"/>
              </a:solidFill>
              <a:ln>
                <a:noFill/>
              </a:ln>
              <a:effectLst/>
            </c:spPr>
            <c:extLst>
              <c:ext xmlns:c16="http://schemas.microsoft.com/office/drawing/2014/chart" uri="{C3380CC4-5D6E-409C-BE32-E72D297353CC}">
                <c16:uniqueId val="{00000000-847C-440A-A7EE-26281DAAF17F}"/>
              </c:ext>
            </c:extLst>
          </c:dPt>
          <c:dPt>
            <c:idx val="1"/>
            <c:invertIfNegative val="0"/>
            <c:bubble3D val="0"/>
            <c:spPr>
              <a:solidFill>
                <a:srgbClr val="FFFF00"/>
              </a:solidFill>
              <a:ln>
                <a:noFill/>
              </a:ln>
              <a:effectLst/>
            </c:spPr>
            <c:extLst>
              <c:ext xmlns:c16="http://schemas.microsoft.com/office/drawing/2014/chart" uri="{C3380CC4-5D6E-409C-BE32-E72D297353CC}">
                <c16:uniqueId val="{00000001-847C-440A-A7EE-26281DAAF17F}"/>
              </c:ext>
            </c:extLst>
          </c:dPt>
          <c:dPt>
            <c:idx val="3"/>
            <c:invertIfNegative val="0"/>
            <c:bubble3D val="0"/>
            <c:spPr>
              <a:solidFill>
                <a:schemeClr val="accent6">
                  <a:lumMod val="75000"/>
                </a:schemeClr>
              </a:solidFill>
              <a:ln>
                <a:noFill/>
              </a:ln>
              <a:effectLst/>
            </c:spPr>
            <c:extLst>
              <c:ext xmlns:c16="http://schemas.microsoft.com/office/drawing/2014/chart" uri="{C3380CC4-5D6E-409C-BE32-E72D297353CC}">
                <c16:uniqueId val="{00000003-847C-440A-A7EE-26281DAAF17F}"/>
              </c:ext>
            </c:extLst>
          </c:dPt>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indicador'!$A$4:$A$8</c:f>
              <c:strCache>
                <c:ptCount val="4"/>
                <c:pt idx="0">
                  <c:v>Eficacia</c:v>
                </c:pt>
                <c:pt idx="1">
                  <c:v>Gestión</c:v>
                </c:pt>
                <c:pt idx="2">
                  <c:v>Producto</c:v>
                </c:pt>
                <c:pt idx="3">
                  <c:v>Resultado</c:v>
                </c:pt>
              </c:strCache>
            </c:strRef>
          </c:cat>
          <c:val>
            <c:numRef>
              <c:f>'Tipo de indicador'!$B$4:$B$8</c:f>
              <c:numCache>
                <c:formatCode>0.00%</c:formatCode>
                <c:ptCount val="4"/>
                <c:pt idx="0">
                  <c:v>0.57107640681466187</c:v>
                </c:pt>
                <c:pt idx="1">
                  <c:v>0.59375</c:v>
                </c:pt>
                <c:pt idx="2">
                  <c:v>0.36719915376947959</c:v>
                </c:pt>
                <c:pt idx="3">
                  <c:v>0.31073456281959655</c:v>
                </c:pt>
              </c:numCache>
            </c:numRef>
          </c:val>
          <c:extLst>
            <c:ext xmlns:c16="http://schemas.microsoft.com/office/drawing/2014/chart" uri="{C3380CC4-5D6E-409C-BE32-E72D297353CC}">
              <c16:uniqueId val="{00000000-6642-407D-B2FD-722DDA7F65D3}"/>
            </c:ext>
          </c:extLst>
        </c:ser>
        <c:dLbls>
          <c:showLegendKey val="0"/>
          <c:showVal val="0"/>
          <c:showCatName val="0"/>
          <c:showSerName val="0"/>
          <c:showPercent val="0"/>
          <c:showBubbleSize val="0"/>
        </c:dLbls>
        <c:gapWidth val="219"/>
        <c:overlap val="-27"/>
        <c:axId val="1841847647"/>
        <c:axId val="1841846207"/>
      </c:barChart>
      <c:catAx>
        <c:axId val="1841847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1846207"/>
        <c:crosses val="autoZero"/>
        <c:auto val="1"/>
        <c:lblAlgn val="ctr"/>
        <c:lblOffset val="100"/>
        <c:noMultiLvlLbl val="0"/>
      </c:catAx>
      <c:valAx>
        <c:axId val="184184620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1847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Accion Seguimiento II TRIMESTRE 2025- 09- 05 -2025.xlsx]Por proceso!TablaDinámica7</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2"/>
          </a:solidFill>
          <a:ln>
            <a:noFill/>
          </a:ln>
          <a:effectLst/>
        </c:spPr>
        <c:dLbl>
          <c:idx val="0"/>
          <c:layout>
            <c:manualLayout>
              <c:x val="-1.6260162601626016E-3"/>
              <c:y val="-7.3868861250431144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dLbl>
          <c:idx val="0"/>
          <c:layout>
            <c:manualLayout>
              <c:x val="-3.2520325203253225E-3"/>
              <c:y val="2.4622953750143488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dLbl>
          <c:idx val="0"/>
          <c:layout>
            <c:manualLayout>
              <c:x val="0"/>
              <c:y val="1.231147687507185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dLbl>
          <c:idx val="0"/>
          <c:layout>
            <c:manualLayout>
              <c:x val="-4.8780487804878049E-3"/>
              <c:y val="4.9245907500287426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2"/>
          </a:solidFill>
          <a:ln>
            <a:noFill/>
          </a:ln>
          <a:effectLst/>
        </c:spPr>
        <c:dLbl>
          <c:idx val="0"/>
          <c:layout>
            <c:manualLayout>
              <c:x val="-3.2520325203252032E-3"/>
              <c:y val="-4.9245907500287426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2"/>
          </a:solidFill>
          <a:ln>
            <a:noFill/>
          </a:ln>
          <a:effectLst/>
        </c:spPr>
        <c:dLbl>
          <c:idx val="0"/>
          <c:layout>
            <c:manualLayout>
              <c:x val="-3.2520325203253225E-3"/>
              <c:y val="-7.3868861250431144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dLbl>
          <c:idx val="0"/>
          <c:layout>
            <c:manualLayout>
              <c:x val="-5.9619907471703387E-17"/>
              <c:y val="1.231147687507185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dLbl>
          <c:idx val="0"/>
          <c:layout>
            <c:manualLayout>
              <c:x val="-4.8780487804878049E-3"/>
              <c:y val="1.477377225008622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dLbl>
          <c:idx val="0"/>
          <c:layout>
            <c:manualLayout>
              <c:x val="-4.8780487804879237E-3"/>
              <c:y val="0"/>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dLbl>
          <c:idx val="0"/>
          <c:layout>
            <c:manualLayout>
              <c:x val="-5.9619907471703387E-17"/>
              <c:y val="1.231147687507185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dLbl>
          <c:idx val="0"/>
          <c:layout>
            <c:manualLayout>
              <c:x val="-4.8780487804878049E-3"/>
              <c:y val="1.4773772250086229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dLbl>
          <c:idx val="0"/>
          <c:layout>
            <c:manualLayout>
              <c:x val="-4.8780487804878049E-3"/>
              <c:y val="4.9245907500287426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dLbl>
          <c:idx val="0"/>
          <c:layout>
            <c:manualLayout>
              <c:x val="-4.8780487804879237E-3"/>
              <c:y val="0"/>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dLbl>
          <c:idx val="0"/>
          <c:layout>
            <c:manualLayout>
              <c:x val="0"/>
              <c:y val="1.231147687507185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dLbl>
          <c:idx val="0"/>
          <c:layout>
            <c:manualLayout>
              <c:x val="-3.2520325203253225E-3"/>
              <c:y val="2.4622953750143488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2"/>
          </a:solidFill>
          <a:ln>
            <a:noFill/>
          </a:ln>
          <a:effectLst/>
        </c:spPr>
        <c:dLbl>
          <c:idx val="0"/>
          <c:layout>
            <c:manualLayout>
              <c:x val="-3.2520325203253225E-3"/>
              <c:y val="-7.3868861250431144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2"/>
          </a:solidFill>
          <a:ln>
            <a:noFill/>
          </a:ln>
          <a:effectLst/>
        </c:spPr>
        <c:dLbl>
          <c:idx val="0"/>
          <c:layout>
            <c:manualLayout>
              <c:x val="-3.2520325203252032E-3"/>
              <c:y val="-4.9245907500287426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2"/>
          </a:solidFill>
          <a:ln>
            <a:noFill/>
          </a:ln>
          <a:effectLst/>
        </c:spPr>
        <c:dLbl>
          <c:idx val="0"/>
          <c:layout>
            <c:manualLayout>
              <c:x val="-1.6260162601626016E-3"/>
              <c:y val="-7.3868861250431144E-3"/>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bar"/>
        <c:grouping val="clustered"/>
        <c:varyColors val="0"/>
        <c:ser>
          <c:idx val="0"/>
          <c:order val="0"/>
          <c:tx>
            <c:strRef>
              <c:f>'Por proceso'!$B$3</c:f>
              <c:strCache>
                <c:ptCount val="1"/>
                <c:pt idx="0">
                  <c:v>Promedio de Planeado a Junio</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7-8F52-45EE-9A1C-E6F67646580C}"/>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8-8F52-45EE-9A1C-E6F67646580C}"/>
              </c:ext>
            </c:extLst>
          </c:dPt>
          <c:dPt>
            <c:idx val="5"/>
            <c:invertIfNegative val="0"/>
            <c:bubble3D val="0"/>
            <c:spPr>
              <a:solidFill>
                <a:schemeClr val="accent1"/>
              </a:solidFill>
              <a:ln>
                <a:noFill/>
              </a:ln>
              <a:effectLst/>
            </c:spPr>
            <c:extLst>
              <c:ext xmlns:c16="http://schemas.microsoft.com/office/drawing/2014/chart" uri="{C3380CC4-5D6E-409C-BE32-E72D297353CC}">
                <c16:uniqueId val="{00000004-8F52-45EE-9A1C-E6F67646580C}"/>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9-8F52-45EE-9A1C-E6F67646580C}"/>
              </c:ext>
            </c:extLst>
          </c:dPt>
          <c:dPt>
            <c:idx val="10"/>
            <c:invertIfNegative val="0"/>
            <c:bubble3D val="0"/>
            <c:spPr>
              <a:solidFill>
                <a:schemeClr val="accent1"/>
              </a:solidFill>
              <a:ln>
                <a:noFill/>
              </a:ln>
              <a:effectLst/>
            </c:spPr>
            <c:extLst>
              <c:ext xmlns:c16="http://schemas.microsoft.com/office/drawing/2014/chart" uri="{C3380CC4-5D6E-409C-BE32-E72D297353CC}">
                <c16:uniqueId val="{00000003-8F52-45EE-9A1C-E6F67646580C}"/>
              </c:ext>
            </c:extLst>
          </c:dPt>
          <c:dPt>
            <c:idx val="15"/>
            <c:invertIfNegative val="0"/>
            <c:bubble3D val="0"/>
            <c:spPr>
              <a:solidFill>
                <a:schemeClr val="accent1"/>
              </a:solidFill>
              <a:ln>
                <a:noFill/>
              </a:ln>
              <a:effectLst/>
            </c:spPr>
            <c:extLst>
              <c:ext xmlns:c16="http://schemas.microsoft.com/office/drawing/2014/chart" uri="{C3380CC4-5D6E-409C-BE32-E72D297353CC}">
                <c16:uniqueId val="{00000002-8F52-45EE-9A1C-E6F67646580C}"/>
              </c:ext>
            </c:extLst>
          </c:dPt>
          <c:dLbls>
            <c:dLbl>
              <c:idx val="0"/>
              <c:layout>
                <c:manualLayout>
                  <c:x val="-5.9619907471703387E-17"/>
                  <c:y val="1.2311476875071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52-45EE-9A1C-E6F67646580C}"/>
                </c:ext>
              </c:extLst>
            </c:dLbl>
            <c:dLbl>
              <c:idx val="1"/>
              <c:layout>
                <c:manualLayout>
                  <c:x val="-4.8780487804878049E-3"/>
                  <c:y val="1.4773772250086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52-45EE-9A1C-E6F67646580C}"/>
                </c:ext>
              </c:extLst>
            </c:dLbl>
            <c:dLbl>
              <c:idx val="5"/>
              <c:layout>
                <c:manualLayout>
                  <c:x val="-4.8780487804878049E-3"/>
                  <c:y val="4.9245907500287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52-45EE-9A1C-E6F67646580C}"/>
                </c:ext>
              </c:extLst>
            </c:dLbl>
            <c:dLbl>
              <c:idx val="6"/>
              <c:layout>
                <c:manualLayout>
                  <c:x val="-4.878048780487923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52-45EE-9A1C-E6F67646580C}"/>
                </c:ext>
              </c:extLst>
            </c:dLbl>
            <c:dLbl>
              <c:idx val="10"/>
              <c:layout>
                <c:manualLayout>
                  <c:x val="0"/>
                  <c:y val="1.23114768750718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52-45EE-9A1C-E6F67646580C}"/>
                </c:ext>
              </c:extLst>
            </c:dLbl>
            <c:dLbl>
              <c:idx val="15"/>
              <c:layout>
                <c:manualLayout>
                  <c:x val="-3.2520325203253225E-3"/>
                  <c:y val="2.462295375014348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52-45EE-9A1C-E6F6764658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SocioAmbiental</c:v>
                </c:pt>
              </c:strCache>
            </c:strRef>
          </c:cat>
          <c:val>
            <c:numRef>
              <c:f>'Por proceso'!$B$4:$B$20</c:f>
              <c:numCache>
                <c:formatCode>0.00%</c:formatCode>
                <c:ptCount val="16"/>
                <c:pt idx="0">
                  <c:v>7.273148148148148E-2</c:v>
                </c:pt>
                <c:pt idx="1">
                  <c:v>0.484375</c:v>
                </c:pt>
                <c:pt idx="2">
                  <c:v>0.25677099567099571</c:v>
                </c:pt>
                <c:pt idx="3">
                  <c:v>0.46323266219239373</c:v>
                </c:pt>
                <c:pt idx="4">
                  <c:v>0.8571428571428571</c:v>
                </c:pt>
                <c:pt idx="5">
                  <c:v>0.5</c:v>
                </c:pt>
                <c:pt idx="6">
                  <c:v>0.52500000000000002</c:v>
                </c:pt>
                <c:pt idx="7">
                  <c:v>0.3705357142857143</c:v>
                </c:pt>
                <c:pt idx="8">
                  <c:v>0.58857142857142863</c:v>
                </c:pt>
                <c:pt idx="9">
                  <c:v>0.35294117647058826</c:v>
                </c:pt>
                <c:pt idx="10">
                  <c:v>0.57041958041958041</c:v>
                </c:pt>
                <c:pt idx="11">
                  <c:v>0.16153846153846155</c:v>
                </c:pt>
                <c:pt idx="12">
                  <c:v>0.32593582887700534</c:v>
                </c:pt>
                <c:pt idx="13">
                  <c:v>0.5</c:v>
                </c:pt>
                <c:pt idx="14">
                  <c:v>0.20846820679320682</c:v>
                </c:pt>
                <c:pt idx="15">
                  <c:v>0.19444444444444448</c:v>
                </c:pt>
              </c:numCache>
            </c:numRef>
          </c:val>
          <c:extLst>
            <c:ext xmlns:c16="http://schemas.microsoft.com/office/drawing/2014/chart" uri="{C3380CC4-5D6E-409C-BE32-E72D297353CC}">
              <c16:uniqueId val="{00000000-2D2E-482A-A1E4-4F74207626D8}"/>
            </c:ext>
          </c:extLst>
        </c:ser>
        <c:ser>
          <c:idx val="1"/>
          <c:order val="1"/>
          <c:tx>
            <c:strRef>
              <c:f>'Por proceso'!$C$3</c:f>
              <c:strCache>
                <c:ptCount val="1"/>
                <c:pt idx="0">
                  <c:v>Promedio de Valor Ejecutado a Junio</c:v>
                </c:pt>
              </c:strCache>
            </c:strRef>
          </c:tx>
          <c:spPr>
            <a:solidFill>
              <a:schemeClr val="accent2"/>
            </a:solidFill>
            <a:ln>
              <a:noFill/>
            </a:ln>
            <a:effectLst/>
          </c:spPr>
          <c:invertIfNegative val="0"/>
          <c:dPt>
            <c:idx val="2"/>
            <c:invertIfNegative val="0"/>
            <c:bubble3D val="0"/>
            <c:spPr>
              <a:solidFill>
                <a:schemeClr val="accent2"/>
              </a:solidFill>
              <a:ln>
                <a:noFill/>
              </a:ln>
              <a:effectLst/>
            </c:spPr>
            <c:extLst>
              <c:ext xmlns:c16="http://schemas.microsoft.com/office/drawing/2014/chart" uri="{C3380CC4-5D6E-409C-BE32-E72D297353CC}">
                <c16:uniqueId val="{00000006-8F52-45EE-9A1C-E6F67646580C}"/>
              </c:ext>
            </c:extLst>
          </c:dPt>
          <c:dPt>
            <c:idx val="7"/>
            <c:invertIfNegative val="0"/>
            <c:bubble3D val="0"/>
            <c:spPr>
              <a:solidFill>
                <a:schemeClr val="accent2"/>
              </a:solidFill>
              <a:ln>
                <a:noFill/>
              </a:ln>
              <a:effectLst/>
            </c:spPr>
            <c:extLst>
              <c:ext xmlns:c16="http://schemas.microsoft.com/office/drawing/2014/chart" uri="{C3380CC4-5D6E-409C-BE32-E72D297353CC}">
                <c16:uniqueId val="{00000005-8F52-45EE-9A1C-E6F67646580C}"/>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1-8F52-45EE-9A1C-E6F67646580C}"/>
              </c:ext>
            </c:extLst>
          </c:dPt>
          <c:dLbls>
            <c:dLbl>
              <c:idx val="2"/>
              <c:layout>
                <c:manualLayout>
                  <c:x val="-3.2520325203253225E-3"/>
                  <c:y val="-7.3868861250431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52-45EE-9A1C-E6F67646580C}"/>
                </c:ext>
              </c:extLst>
            </c:dLbl>
            <c:dLbl>
              <c:idx val="7"/>
              <c:layout>
                <c:manualLayout>
                  <c:x val="-3.2520325203252032E-3"/>
                  <c:y val="-4.9245907500287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52-45EE-9A1C-E6F67646580C}"/>
                </c:ext>
              </c:extLst>
            </c:dLbl>
            <c:dLbl>
              <c:idx val="14"/>
              <c:layout>
                <c:manualLayout>
                  <c:x val="-1.6260162601626016E-3"/>
                  <c:y val="-7.38688612504311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52-45EE-9A1C-E6F67646580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 proceso'!$A$4:$A$20</c:f>
              <c:strCache>
                <c:ptCount val="16"/>
                <c:pt idx="0">
                  <c:v>Asuntos Nucleares</c:v>
                </c:pt>
                <c:pt idx="1">
                  <c:v>Direccionamiento Estratégico</c:v>
                </c:pt>
                <c:pt idx="2">
                  <c:v>Energía</c:v>
                </c:pt>
                <c:pt idx="3">
                  <c:v>Evaluación Independiente</c:v>
                </c:pt>
                <c:pt idx="4">
                  <c:v>Gestión Contractual</c:v>
                </c:pt>
                <c:pt idx="5">
                  <c:v>Gestión de Comunicaciones</c:v>
                </c:pt>
                <c:pt idx="6">
                  <c:v>Gestión de Recursos Físicos</c:v>
                </c:pt>
                <c:pt idx="7">
                  <c:v>Gestión del Relacionamiento con Grupos de Valor</c:v>
                </c:pt>
                <c:pt idx="8">
                  <c:v>Gestión del Talento Humano</c:v>
                </c:pt>
                <c:pt idx="9">
                  <c:v>Gestión Financiera</c:v>
                </c:pt>
                <c:pt idx="10">
                  <c:v>Gestión Jurídica</c:v>
                </c:pt>
                <c:pt idx="11">
                  <c:v>Gestión Tecnológica</c:v>
                </c:pt>
                <c:pt idx="12">
                  <c:v>Hidrocarburos</c:v>
                </c:pt>
                <c:pt idx="13">
                  <c:v>Mejoramiento</c:v>
                </c:pt>
                <c:pt idx="14">
                  <c:v>Minería</c:v>
                </c:pt>
                <c:pt idx="15">
                  <c:v>SocioAmbiental</c:v>
                </c:pt>
              </c:strCache>
            </c:strRef>
          </c:cat>
          <c:val>
            <c:numRef>
              <c:f>'Por proceso'!$C$4:$C$20</c:f>
              <c:numCache>
                <c:formatCode>0.00%</c:formatCode>
                <c:ptCount val="16"/>
                <c:pt idx="0">
                  <c:v>8.9120370370370391E-2</c:v>
                </c:pt>
                <c:pt idx="1">
                  <c:v>0.43482142857142858</c:v>
                </c:pt>
                <c:pt idx="2">
                  <c:v>0.27776441114198758</c:v>
                </c:pt>
                <c:pt idx="3">
                  <c:v>0.6723993288590604</c:v>
                </c:pt>
                <c:pt idx="4">
                  <c:v>0.5714285714285714</c:v>
                </c:pt>
                <c:pt idx="5">
                  <c:v>0.49643626513387845</c:v>
                </c:pt>
                <c:pt idx="6">
                  <c:v>0.57499999999999996</c:v>
                </c:pt>
                <c:pt idx="7">
                  <c:v>0.39285714285714285</c:v>
                </c:pt>
                <c:pt idx="8">
                  <c:v>0.51142857142857145</c:v>
                </c:pt>
                <c:pt idx="9">
                  <c:v>0.41176470588235292</c:v>
                </c:pt>
                <c:pt idx="10">
                  <c:v>0.52312772626257653</c:v>
                </c:pt>
                <c:pt idx="11">
                  <c:v>0.23076923076923078</c:v>
                </c:pt>
                <c:pt idx="12">
                  <c:v>0.21834419887415468</c:v>
                </c:pt>
                <c:pt idx="13">
                  <c:v>0.5</c:v>
                </c:pt>
                <c:pt idx="14">
                  <c:v>0.21667045177045174</c:v>
                </c:pt>
                <c:pt idx="15">
                  <c:v>0.26333333333333336</c:v>
                </c:pt>
              </c:numCache>
            </c:numRef>
          </c:val>
          <c:extLst>
            <c:ext xmlns:c16="http://schemas.microsoft.com/office/drawing/2014/chart" uri="{C3380CC4-5D6E-409C-BE32-E72D297353CC}">
              <c16:uniqueId val="{00000004-2D2E-482A-A1E4-4F74207626D8}"/>
            </c:ext>
          </c:extLst>
        </c:ser>
        <c:dLbls>
          <c:showLegendKey val="0"/>
          <c:showVal val="0"/>
          <c:showCatName val="0"/>
          <c:showSerName val="0"/>
          <c:showPercent val="0"/>
          <c:showBubbleSize val="0"/>
        </c:dLbls>
        <c:gapWidth val="219"/>
        <c:axId val="1904762047"/>
        <c:axId val="1904753887"/>
      </c:barChart>
      <c:catAx>
        <c:axId val="19047620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4753887"/>
        <c:crosses val="autoZero"/>
        <c:auto val="1"/>
        <c:lblAlgn val="ctr"/>
        <c:lblOffset val="100"/>
        <c:noMultiLvlLbl val="0"/>
      </c:catAx>
      <c:valAx>
        <c:axId val="1904753887"/>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04762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 Accion Seguimiento II TRIMESTRE 2025- 09- 05 -2025.xlsx]Tipo de proceso!TablaDinámica8</c:name>
    <c:fmtId val="0"/>
  </c:pivotSource>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400" b="0" i="0" u="none" strike="noStrike" kern="1200" spc="0" baseline="0">
                <a:solidFill>
                  <a:sysClr val="windowText" lastClr="000000">
                    <a:lumMod val="65000"/>
                    <a:lumOff val="35000"/>
                  </a:sysClr>
                </a:solidFill>
              </a:rPr>
              <a:t>Desempeño por tipo de indicador</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2"/>
          </a:solidFill>
          <a:ln>
            <a:noFill/>
          </a:ln>
          <a:effectLst/>
        </c:spPr>
      </c:pivotFmt>
      <c:pivotFmt>
        <c:idx val="2"/>
        <c:spPr>
          <a:solidFill>
            <a:srgbClr val="FFFF00"/>
          </a:solidFill>
          <a:ln>
            <a:noFill/>
          </a:ln>
          <a:effectLst/>
        </c:spPr>
      </c:pivotFmt>
      <c:pivotFmt>
        <c:idx val="3"/>
        <c:spPr>
          <a:solidFill>
            <a:srgbClr val="92D050"/>
          </a:solidFill>
          <a:ln>
            <a:noFill/>
          </a:ln>
          <a:effectLst/>
        </c:spPr>
      </c:pivotFmt>
      <c:pivotFmt>
        <c:idx val="4"/>
        <c:spPr>
          <a:solidFill>
            <a:srgbClr val="00B0F0"/>
          </a:solidFill>
          <a:ln>
            <a:noFill/>
          </a:ln>
          <a:effectLst/>
        </c:spPr>
      </c:pivotFmt>
    </c:pivotFmts>
    <c:plotArea>
      <c:layout/>
      <c:barChart>
        <c:barDir val="col"/>
        <c:grouping val="clustered"/>
        <c:varyColors val="0"/>
        <c:ser>
          <c:idx val="0"/>
          <c:order val="0"/>
          <c:tx>
            <c:strRef>
              <c:f>'Tipo de proceso'!$B$3</c:f>
              <c:strCache>
                <c:ptCount val="1"/>
                <c:pt idx="0">
                  <c:v>Total</c:v>
                </c:pt>
              </c:strCache>
            </c:strRef>
          </c:tx>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735F-419E-BBEA-8E6F604EC843}"/>
              </c:ext>
            </c:extLst>
          </c:dPt>
          <c:dPt>
            <c:idx val="1"/>
            <c:invertIfNegative val="0"/>
            <c:bubble3D val="0"/>
            <c:spPr>
              <a:solidFill>
                <a:srgbClr val="FFFF00"/>
              </a:solidFill>
              <a:ln>
                <a:noFill/>
              </a:ln>
              <a:effectLst/>
            </c:spPr>
            <c:extLst>
              <c:ext xmlns:c16="http://schemas.microsoft.com/office/drawing/2014/chart" uri="{C3380CC4-5D6E-409C-BE32-E72D297353CC}">
                <c16:uniqueId val="{00000003-735F-419E-BBEA-8E6F604EC843}"/>
              </c:ext>
            </c:extLst>
          </c:dPt>
          <c:dPt>
            <c:idx val="2"/>
            <c:invertIfNegative val="0"/>
            <c:bubble3D val="0"/>
            <c:spPr>
              <a:solidFill>
                <a:srgbClr val="92D050"/>
              </a:solidFill>
              <a:ln>
                <a:noFill/>
              </a:ln>
              <a:effectLst/>
            </c:spPr>
            <c:extLst>
              <c:ext xmlns:c16="http://schemas.microsoft.com/office/drawing/2014/chart" uri="{C3380CC4-5D6E-409C-BE32-E72D297353CC}">
                <c16:uniqueId val="{00000004-735F-419E-BBEA-8E6F604EC843}"/>
              </c:ext>
            </c:extLst>
          </c:dPt>
          <c:dPt>
            <c:idx val="3"/>
            <c:invertIfNegative val="0"/>
            <c:bubble3D val="0"/>
            <c:spPr>
              <a:solidFill>
                <a:srgbClr val="00B0F0"/>
              </a:solidFill>
              <a:ln>
                <a:noFill/>
              </a:ln>
              <a:effectLst/>
            </c:spPr>
            <c:extLst>
              <c:ext xmlns:c16="http://schemas.microsoft.com/office/drawing/2014/chart" uri="{C3380CC4-5D6E-409C-BE32-E72D297353CC}">
                <c16:uniqueId val="{00000005-735F-419E-BBEA-8E6F604EC84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'Tipo de proceso'!$A$4:$A$8</c:f>
              <c:strCache>
                <c:ptCount val="4"/>
                <c:pt idx="0">
                  <c:v>Estratégicos</c:v>
                </c:pt>
                <c:pt idx="1">
                  <c:v>Evaluación y Control</c:v>
                </c:pt>
                <c:pt idx="2">
                  <c:v>Misional</c:v>
                </c:pt>
                <c:pt idx="3">
                  <c:v>Transversales</c:v>
                </c:pt>
              </c:strCache>
            </c:strRef>
          </c:cat>
          <c:val>
            <c:numRef>
              <c:f>'Tipo de proceso'!$B$4:$B$8</c:f>
              <c:numCache>
                <c:formatCode>0.00%</c:formatCode>
                <c:ptCount val="4"/>
                <c:pt idx="0">
                  <c:v>0.44206349206349205</c:v>
                </c:pt>
                <c:pt idx="1">
                  <c:v>0.6723993288590604</c:v>
                </c:pt>
                <c:pt idx="2">
                  <c:v>0.23314803793973946</c:v>
                </c:pt>
                <c:pt idx="3">
                  <c:v>0.44758080310342802</c:v>
                </c:pt>
              </c:numCache>
            </c:numRef>
          </c:val>
          <c:extLst>
            <c:ext xmlns:c16="http://schemas.microsoft.com/office/drawing/2014/chart" uri="{C3380CC4-5D6E-409C-BE32-E72D297353CC}">
              <c16:uniqueId val="{00000000-735F-419E-BBEA-8E6F604EC843}"/>
            </c:ext>
          </c:extLst>
        </c:ser>
        <c:dLbls>
          <c:showLegendKey val="0"/>
          <c:showVal val="0"/>
          <c:showCatName val="0"/>
          <c:showSerName val="0"/>
          <c:showPercent val="0"/>
          <c:showBubbleSize val="0"/>
        </c:dLbls>
        <c:gapWidth val="219"/>
        <c:overlap val="-27"/>
        <c:axId val="1588520031"/>
        <c:axId val="316407519"/>
      </c:barChart>
      <c:catAx>
        <c:axId val="15885200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16407519"/>
        <c:crosses val="autoZero"/>
        <c:auto val="1"/>
        <c:lblAlgn val="ctr"/>
        <c:lblOffset val="100"/>
        <c:noMultiLvlLbl val="0"/>
      </c:catAx>
      <c:valAx>
        <c:axId val="316407519"/>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885200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413161</xdr:colOff>
      <xdr:row>0</xdr:row>
      <xdr:rowOff>91538</xdr:rowOff>
    </xdr:from>
    <xdr:to>
      <xdr:col>0</xdr:col>
      <xdr:colOff>1822861</xdr:colOff>
      <xdr:row>0</xdr:row>
      <xdr:rowOff>1205963</xdr:rowOff>
    </xdr:to>
    <xdr:pic>
      <xdr:nvPicPr>
        <xdr:cNvPr id="2" name="Imagen 1">
          <a:extLst>
            <a:ext uri="{FF2B5EF4-FFF2-40B4-BE49-F238E27FC236}">
              <a16:creationId xmlns:a16="http://schemas.microsoft.com/office/drawing/2014/main" id="{56CA3AC3-DFB4-4942-95C4-C9E469923A8C}"/>
            </a:ext>
          </a:extLst>
        </xdr:cNvPr>
        <xdr:cNvPicPr>
          <a:picLocks noChangeAspect="1"/>
        </xdr:cNvPicPr>
      </xdr:nvPicPr>
      <xdr:blipFill>
        <a:blip xmlns:r="http://schemas.openxmlformats.org/officeDocument/2006/relationships" r:embed="rId1"/>
        <a:stretch>
          <a:fillRect/>
        </a:stretch>
      </xdr:blipFill>
      <xdr:spPr>
        <a:xfrm>
          <a:off x="413161" y="91538"/>
          <a:ext cx="1409700" cy="1114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351040</xdr:colOff>
      <xdr:row>0</xdr:row>
      <xdr:rowOff>70831</xdr:rowOff>
    </xdr:from>
    <xdr:to>
      <xdr:col>4</xdr:col>
      <xdr:colOff>393424</xdr:colOff>
      <xdr:row>0</xdr:row>
      <xdr:rowOff>2405867</xdr:rowOff>
    </xdr:to>
    <xdr:pic>
      <xdr:nvPicPr>
        <xdr:cNvPr id="2" name="Imagen 1">
          <a:extLst>
            <a:ext uri="{FF2B5EF4-FFF2-40B4-BE49-F238E27FC236}">
              <a16:creationId xmlns:a16="http://schemas.microsoft.com/office/drawing/2014/main" id="{DC9463D1-ECEC-44D7-AE9E-3C4DADB6CA90}"/>
            </a:ext>
          </a:extLst>
        </xdr:cNvPr>
        <xdr:cNvPicPr>
          <a:picLocks noChangeAspect="1"/>
        </xdr:cNvPicPr>
      </xdr:nvPicPr>
      <xdr:blipFill>
        <a:blip xmlns:r="http://schemas.openxmlformats.org/officeDocument/2006/relationships" r:embed="rId1"/>
        <a:stretch>
          <a:fillRect/>
        </a:stretch>
      </xdr:blipFill>
      <xdr:spPr>
        <a:xfrm>
          <a:off x="351040" y="70831"/>
          <a:ext cx="3810971" cy="23350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66674</xdr:colOff>
      <xdr:row>27</xdr:row>
      <xdr:rowOff>100010</xdr:rowOff>
    </xdr:from>
    <xdr:to>
      <xdr:col>7</xdr:col>
      <xdr:colOff>370417</xdr:colOff>
      <xdr:row>68</xdr:row>
      <xdr:rowOff>63500</xdr:rowOff>
    </xdr:to>
    <xdr:graphicFrame macro="">
      <xdr:nvGraphicFramePr>
        <xdr:cNvPr id="2" name="Gráfico 1">
          <a:extLst>
            <a:ext uri="{FF2B5EF4-FFF2-40B4-BE49-F238E27FC236}">
              <a16:creationId xmlns:a16="http://schemas.microsoft.com/office/drawing/2014/main" id="{F2938A29-92C6-87FA-FA63-0AB21EC2A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104774</xdr:colOff>
      <xdr:row>14</xdr:row>
      <xdr:rowOff>61911</xdr:rowOff>
    </xdr:from>
    <xdr:to>
      <xdr:col>4</xdr:col>
      <xdr:colOff>514350</xdr:colOff>
      <xdr:row>34</xdr:row>
      <xdr:rowOff>9524</xdr:rowOff>
    </xdr:to>
    <xdr:graphicFrame macro="">
      <xdr:nvGraphicFramePr>
        <xdr:cNvPr id="2" name="Gráfico 1">
          <a:extLst>
            <a:ext uri="{FF2B5EF4-FFF2-40B4-BE49-F238E27FC236}">
              <a16:creationId xmlns:a16="http://schemas.microsoft.com/office/drawing/2014/main" id="{83F59E81-FE17-9EDD-F19A-3937E062BC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10</xdr:row>
      <xdr:rowOff>4761</xdr:rowOff>
    </xdr:from>
    <xdr:to>
      <xdr:col>3</xdr:col>
      <xdr:colOff>571500</xdr:colOff>
      <xdr:row>26</xdr:row>
      <xdr:rowOff>142874</xdr:rowOff>
    </xdr:to>
    <xdr:graphicFrame macro="">
      <xdr:nvGraphicFramePr>
        <xdr:cNvPr id="10" name="Gráfico 1">
          <a:extLst>
            <a:ext uri="{FF2B5EF4-FFF2-40B4-BE49-F238E27FC236}">
              <a16:creationId xmlns:a16="http://schemas.microsoft.com/office/drawing/2014/main" id="{3F52DCFD-8B34-B93F-AF42-45D1BFD897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21</xdr:row>
      <xdr:rowOff>109536</xdr:rowOff>
    </xdr:from>
    <xdr:to>
      <xdr:col>6</xdr:col>
      <xdr:colOff>190500</xdr:colOff>
      <xdr:row>48</xdr:row>
      <xdr:rowOff>123825</xdr:rowOff>
    </xdr:to>
    <xdr:graphicFrame macro="">
      <xdr:nvGraphicFramePr>
        <xdr:cNvPr id="22" name="Gráfico 1">
          <a:extLst>
            <a:ext uri="{FF2B5EF4-FFF2-40B4-BE49-F238E27FC236}">
              <a16:creationId xmlns:a16="http://schemas.microsoft.com/office/drawing/2014/main" id="{8B93F5E8-F5FC-4174-0E30-A3FF9E5CEE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9</xdr:row>
      <xdr:rowOff>185737</xdr:rowOff>
    </xdr:from>
    <xdr:to>
      <xdr:col>3</xdr:col>
      <xdr:colOff>361950</xdr:colOff>
      <xdr:row>24</xdr:row>
      <xdr:rowOff>71437</xdr:rowOff>
    </xdr:to>
    <xdr:graphicFrame macro="">
      <xdr:nvGraphicFramePr>
        <xdr:cNvPr id="2" name="Gráfico 1">
          <a:extLst>
            <a:ext uri="{FF2B5EF4-FFF2-40B4-BE49-F238E27FC236}">
              <a16:creationId xmlns:a16="http://schemas.microsoft.com/office/drawing/2014/main" id="{1DFAE5FC-2248-35AC-E223-9C21BDA948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IS CARLOS PAREDES AGUIRRE" refreshedDate="45889.588460763887" createdVersion="8" refreshedVersion="8" minRefreshableVersion="3" recordCount="218" xr:uid="{743A79A8-E63E-440D-BA9A-782D01EABEAE}">
  <cacheSource type="worksheet">
    <worksheetSource name="Tabla_DatosExternos_12"/>
  </cacheSource>
  <cacheFields count="51">
    <cacheField name="Dependencia" numFmtId="0">
      <sharedItems count="22">
        <s v="GRUPO DE ASUNTOS LEGISLATIVOS"/>
        <s v="GRUPO DE COMUNICACIÓN Y PRENSA"/>
        <s v="GRUPO DE SERVICIOS ADMINISTRATIVOS"/>
        <s v="GRUPO DE GESTIÓN CONTRACTUAL"/>
        <s v="GRUPO DE GESTIÓN FINANCIERA Y CONTABLE"/>
        <s v="GRUPO DE JURISDICCIÓN COACTIVA"/>
        <s v="GRUPO DE TESORERÍA"/>
        <s v="GRUPO DE EJECUCIÓN PRESUPUESTAL"/>
        <s v="OFICINA DE CONTROL DISCIPLINARIO INTERNO"/>
        <s v="OFICINA DE PLANEACIÓN Y GESTIÓN INTERNACIONAL"/>
        <s v="GRUPO DE RELACIONAMIENTO CON EL CIUDADANO Y GESTIÓN DE LA INFORMACIÓN"/>
        <s v="GRUPO DE TECNOLOGÍAS DE INFORMACIÓN Y LAS COMUNICACIONES"/>
        <s v="SUBDIRECCIÓN DE TALENTO HUMANO"/>
        <s v="OFICINA DE CONTROL INTERNO"/>
        <s v="OFICINA ASESORA JURÍDICA"/>
        <s v="DIRECCIÓN DE FORMALIZACIÓN MINERA"/>
        <s v="DIRECCIÓN DE HIDROCARBUROS"/>
        <s v="OFICINA DE ASUNTOS REGULATORIOS Y EMPRESARIALES"/>
        <s v="DIRECCIÓN DE MINERÍA EMPRESARIAL"/>
        <s v="DIRECCIÓN DE ENERGÍA ELÉCTRICA"/>
        <s v="GRUPO DE REGALIAS"/>
        <s v="OFICINA DE ASUNTOS AMBIENTALES Y SOCIALES"/>
      </sharedItems>
    </cacheField>
    <cacheField name="Proceso" numFmtId="0">
      <sharedItems count="16">
        <s v="Gestión del Relacionamiento con Grupos de Valor"/>
        <s v="Gestión de Comunicaciones"/>
        <s v="Gestión de Recursos Físicos"/>
        <s v="Gestión Contractual"/>
        <s v="Gestión Financiera"/>
        <s v="Gestión Jurídica"/>
        <s v="Evaluación Independiente"/>
        <s v="Direccionamiento Estratégico"/>
        <s v="Mejoramiento"/>
        <s v="Gestión Tecnológica"/>
        <s v="Gestión del Talento Humano"/>
        <s v="Minería"/>
        <s v="Hidrocarburos"/>
        <s v="Energía"/>
        <s v="Asuntos Nucleares"/>
        <s v="No Aplica"/>
      </sharedItems>
    </cacheField>
    <cacheField name="Tipo de Proceso" numFmtId="0">
      <sharedItems count="4">
        <s v="Transversales"/>
        <s v="Evaluación y Control"/>
        <s v="Estratégicos"/>
        <s v="Misional"/>
      </sharedItems>
    </cacheField>
    <cacheField name="Nombre_Pivote" numFmtId="0">
      <sharedItems/>
    </cacheField>
    <cacheField name="Transformacion" numFmtId="0">
      <sharedItems/>
    </cacheField>
    <cacheField name="Catalizador" numFmtId="0">
      <sharedItems/>
    </cacheField>
    <cacheField name="Componente y Temática" numFmtId="0">
      <sharedItems/>
    </cacheField>
    <cacheField name="Linea de Acción" numFmtId="0">
      <sharedItems longText="1"/>
    </cacheField>
    <cacheField name="Propósito" numFmtId="0">
      <sharedItems longText="1"/>
    </cacheField>
    <cacheField name="Codigo_Indicador" numFmtId="0">
      <sharedItems/>
    </cacheField>
    <cacheField name="Resultado del Indicador" numFmtId="0">
      <sharedItems longText="1"/>
    </cacheField>
    <cacheField name="Año_IndResultado" numFmtId="0">
      <sharedItems containsSemiMixedTypes="0" containsString="0" containsNumber="1" containsInteger="1" minValue="2025" maxValue="2025"/>
    </cacheField>
    <cacheField name="PonderacionIndicador" numFmtId="0">
      <sharedItems containsSemiMixedTypes="0" containsString="0" containsNumber="1" minValue="0.05" maxValue="100"/>
    </cacheField>
    <cacheField name="MetaIndicador" numFmtId="0">
      <sharedItems containsSemiMixedTypes="0" containsString="0" containsNumber="1" minValue="0.5" maxValue="200000000000"/>
    </cacheField>
    <cacheField name="Formula_Indicador" numFmtId="0">
      <sharedItems longText="1"/>
    </cacheField>
    <cacheField name="Nombre_UnidadMedida" numFmtId="0">
      <sharedItems/>
    </cacheField>
    <cacheField name="Tipo de Indicador" numFmtId="0">
      <sharedItems count="4">
        <s v="Producto"/>
        <s v="Resultado"/>
        <s v="Eficacia"/>
        <s v="Gestión"/>
      </sharedItems>
    </cacheField>
    <cacheField name="ClasificadoresIndicadorResultado" numFmtId="0">
      <sharedItems/>
    </cacheField>
    <cacheField name="Objetivo en el SIG" numFmtId="0">
      <sharedItems count="9">
        <s v="Aumentar el nivel de satisfacción de los grupos de valor y partes interesadas del Ministerio, frente a los productos y servicios generados."/>
        <s v="Asegurar el cumplimiento de los requisitos legales vigentes y demás compromisos que el Ministerio suscriba relacionados con la calidad, la seguridad y la salud en el trabajo, el medio ambiente y el Modelo Integrado de Planeación y Gestión."/>
        <s v="Fortalecer la gestión del conocimiento, la información y la innovación de acuerdo con las necesidades de la entidad y a las expectativas de las partes interesadas; preservando la confidencialidad, integridad, disponibilidad y privacidad de los datos."/>
        <s v="Identificar, valorar, controlar y dar tratamiento a los peligros y riesgos con el fin de proteger la seguridad y salud de los trabajadores, así como asegurar el cumplimiento de los objetivos estratégicos y la misionalidad de la Entidad."/>
        <s v="Implementar y cumplir los planes, proyectos o programas orientados al uso racional y eficiente de los recursos conforme a los aspectos e impactos ambientales identificados, mediante un enfoque de ciclo de vida."/>
        <s v="Promover la toma de conciencia y apropiación del Sistema integrado de gestión y sus beneficios para el mejoramiento institucional."/>
        <s v="Valorar y analizar los resultados del desempeño de los procesos a través de indicadores, ejercicios de auditoría y de revisión por la dirección que favorezcan la mejora continua del Sistema Integrado de Gestión."/>
        <s v="Fortalecer la gestión del conocimiento, la información y la innovación de acuerdo con las necesidades de la entidad y a las expectativas de los trabajadores, convirtiéndolo en parte de la cultura institucional."/>
        <s v="Implementar y cumplir los planes, proyectos o programas orientados al uso racional y eficiente de los recursos conforme a sus aspectos e impactos ambientales."/>
      </sharedItems>
    </cacheField>
    <cacheField name="ProcesoSGC" numFmtId="0">
      <sharedItems/>
    </cacheField>
    <cacheField name="Codigo del Producto" numFmtId="0">
      <sharedItems containsSemiMixedTypes="0" containsString="0" containsNumber="1" containsInteger="1" minValue="2053" maxValue="2292"/>
    </cacheField>
    <cacheField name="Productos obtenidos" numFmtId="0">
      <sharedItems longText="1"/>
    </cacheField>
    <cacheField name="ClasificadoresIndicadorProducto" numFmtId="0">
      <sharedItems/>
    </cacheField>
    <cacheField name="UnidadMedidaProducto" numFmtId="0">
      <sharedItems/>
    </cacheField>
    <cacheField name="PonderacionProducto" numFmtId="0">
      <sharedItems containsSemiMixedTypes="0" containsString="0" containsNumber="1" minValue="0.1" maxValue="100"/>
    </cacheField>
    <cacheField name="Meta Anual del Producto" numFmtId="0">
      <sharedItems containsSemiMixedTypes="0" containsString="0" containsNumber="1" minValue="0.2" maxValue="200000000000"/>
    </cacheField>
    <cacheField name="Planeado a Marzo" numFmtId="0">
      <sharedItems containsSemiMixedTypes="0" containsString="0" containsNumber="1" minValue="0" maxValue="930540000"/>
    </cacheField>
    <cacheField name="Valor Ejecutado a Marzo" numFmtId="0">
      <sharedItems containsString="0" containsBlank="1" containsNumber="1" minValue="0" maxValue="2696117595"/>
    </cacheField>
    <cacheField name="AvanceCualitativoMarzo" numFmtId="0">
      <sharedItems containsBlank="1" longText="1"/>
    </cacheField>
    <cacheField name="JustificacionMarzo" numFmtId="0">
      <sharedItems containsBlank="1"/>
    </cacheField>
    <cacheField name="Causal de Incumplimiento a Marzo" numFmtId="0">
      <sharedItems containsBlank="1"/>
    </cacheField>
    <cacheField name="Mecanismo de Solución propuesto" numFmtId="0">
      <sharedItems containsBlank="1" longText="1"/>
    </cacheField>
    <cacheField name="Planeado a Junio" numFmtId="2">
      <sharedItems containsSemiMixedTypes="0" containsString="0" containsNumber="1" minValue="0" maxValue="1"/>
    </cacheField>
    <cacheField name="Valor Ejecutado a Junio" numFmtId="2">
      <sharedItems containsSemiMixedTypes="0" containsString="0" containsNumber="1" minValue="0" maxValue="1"/>
    </cacheField>
    <cacheField name="AvanceCualitativoJunio" numFmtId="0">
      <sharedItems containsBlank="1" longText="1"/>
    </cacheField>
    <cacheField name="JustificacionJunio" numFmtId="0">
      <sharedItems containsBlank="1"/>
    </cacheField>
    <cacheField name="CausalIncumplimientoJunio" numFmtId="0">
      <sharedItems containsBlank="1" longText="1"/>
    </cacheField>
    <cacheField name="MecanismoSolucionJunio" numFmtId="0">
      <sharedItems containsBlank="1" longText="1"/>
    </cacheField>
    <cacheField name="Planeado_Septiembre" numFmtId="0">
      <sharedItems containsSemiMixedTypes="0" containsString="0" containsNumber="1" minValue="0" maxValue="2791620000"/>
    </cacheField>
    <cacheField name="ValorEjecutadoSeptiembre" numFmtId="0">
      <sharedItems containsNonDate="0" containsString="0" containsBlank="1"/>
    </cacheField>
    <cacheField name="AvanceCualitativoSeptiembre" numFmtId="0">
      <sharedItems containsNonDate="0" containsString="0" containsBlank="1"/>
    </cacheField>
    <cacheField name="JustificacionSeptiembre" numFmtId="0">
      <sharedItems containsNonDate="0" containsString="0" containsBlank="1"/>
    </cacheField>
    <cacheField name="CausalIncumplimientoSeptiembre" numFmtId="0">
      <sharedItems containsNonDate="0" containsString="0" containsBlank="1"/>
    </cacheField>
    <cacheField name="MecanismoSolucionSeptiembre" numFmtId="0">
      <sharedItems containsNonDate="0" containsString="0" containsBlank="1"/>
    </cacheField>
    <cacheField name="Planeado_Diciembre" numFmtId="0">
      <sharedItems containsSemiMixedTypes="0" containsString="0" containsNumber="1" minValue="0" maxValue="3722160000"/>
    </cacheField>
    <cacheField name="ValorEjecutadoDiciembre" numFmtId="0">
      <sharedItems containsString="0" containsBlank="1" containsNumber="1" minValue="0.2" maxValue="0.2"/>
    </cacheField>
    <cacheField name="AvanceCualitativoDiciembre" numFmtId="0">
      <sharedItems containsBlank="1"/>
    </cacheField>
    <cacheField name="JustificacionDiciembre" numFmtId="0">
      <sharedItems containsNonDate="0" containsString="0" containsBlank="1"/>
    </cacheField>
    <cacheField name="CausalIncumplimientoDiciembre" numFmtId="0">
      <sharedItems containsBlank="1"/>
    </cacheField>
    <cacheField name="MecanismoSolucionDiciembre" numFmtId="0">
      <sharedItems containsBlank="1"/>
    </cacheField>
    <cacheField name="PrioridadEstrategic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8">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3"/>
    <s v="Documentos metodológicos para impulsar políticas públicas como la Transición Energética en el marco del relacionamiento con el Congreso de la República"/>
    <s v="Plan de Acción Anual - PAA"/>
    <s v="#"/>
    <n v="50"/>
    <n v="4"/>
    <n v="1"/>
    <n v="1"/>
    <s v="El proyecto de inversión, diseñado y ejecutado en cooperación entre el Grupo de Asuntos Legislativos y el Grupo de Asuntos Estratégicos, tiene como objetivo principal fortalecer el análisis estratégico sectorial y legislativo del Ministerio de Minas y Energía (MME), con miras a impulsar la Transición Energética Justa (TEJ) en Colombia._x000a_Para alcanzar este objetivo general, se han establecido dos objetivos específicos:_x000a_Fortalecer la apropiación institucional de la oferta pública del sector._x000a_Mejorar el desarrollo del análisis legislativo._x000a_Es sobre este segundo objetivo que ambas oficinas han venido trabajando de manera conjunta, ejecutando el presupuesto destinado al diseño de dos herramientas metodológicas._x000a_La herramienta desarrollada por el Grupo de Asuntos Legislativos se centrará en analizar la relación entre el Ministerio de Minas y Energía y el Congreso de la República. Por su parte, el Grupo de Asuntos Estratégicos investigará la interacción del Ministerio con otros grupos de interés, todo ello en el marco de la Transición Energética Justa._x000a_Con esta hoja de ruta, hemos venido entregando puntualmente, mes a mes, un informe con la ejecución presupuestal y un reporte de avances en ambas investigaciones. El primer entregable, un documento de diagnóstico, está previsto para la primera semana de junio del presente año._x000a_, "/>
    <s v="Otro"/>
    <s v=""/>
    <s v=""/>
    <n v="0.5"/>
    <n v="0.5"/>
    <s v="La herramienta del Grupo de Asuntos Legislativos se enfocará en la relación entre el Ministerio de _x000a_Minas y el Congreso de la República, mientras que el Grupo de Asuntos Estratégicos investigará ese _x000a_relacionamieno con otros grupos de interés, ambos, con respecto a la Tranisición Energñetica Justa. _x000a_Con esta hoja de ruta en mente, se han realizado sin falta entregas mensuales de informes de _x000a_ejecución. En coherencia con lo previsto, durante los meses de abril y mayo se trabajó en el alcance y _x000a_diagnóstico, y los mismos, fueron cargados en la plataforma en los tiempos estipulados. _x000a_Actualmente, y una vez concluida la fase de diagnóstico, se ha iniciado con el diseño del prototipo _x000a_metodológico. El primer diseño del mismo, será entregado a inicios del mes de agosto como un _x000a_primer insumo en su elaboración, que concluirá con su versión final a finales del mes de octubre y _x000a_como entregable del mes de noviembre"/>
    <m/>
    <s v=""/>
    <s v=""/>
    <n v="3"/>
    <m/>
    <m/>
    <m/>
    <m/>
    <m/>
    <n v="4"/>
    <m/>
    <m/>
    <m/>
    <m/>
    <m/>
    <s v="No aplica"/>
  </r>
  <r>
    <x v="0"/>
    <x v="0"/>
    <x v="0"/>
    <s v="Fortalecimiento Institucional "/>
    <s v="Fortalecimiento institucional"/>
    <s v="Fortalecimiento institucional"/>
    <s v="Fortalecimiento institucional"/>
    <s v="Fortalecer la Gestión Institucional"/>
    <s v="Fortalecer el análisis estratégico sectorial y legislativo para el impulso de la Transición Energética Justa."/>
    <s v="GAL-001-2025"/>
    <s v="Formular e implementar una estrategia que establezca una metodología para guiar el ejercicio al interior del despacho del ministro para realizar análisis estratégicos del sector que permita tomar mejores decisiones de política pública y mejorar el relacionamiento con los grupos de valor."/>
    <n v="2025"/>
    <n v="34"/>
    <n v="100"/>
    <s v="Realizar actividades de diseño y pilotaje de la estrategia de análisis sectorial y legislativo para el impulso de la TEJ. Esto implica la recolección de información, definición de métodos y procesos para establecer la estrategia."/>
    <s v="Porcentaje"/>
    <x v="0"/>
    <s v="Plan de Acción Anual - PAA"/>
    <x v="0"/>
    <s v="Gestión del Relacionamiento con Grupos de Valor"/>
    <n v="2054"/>
    <s v="Documentos metodológicos para impulsar políticas públicas como la Transición Energética en el marco del relacionamiento con el sector privado minero energético, organizaciones de la sociedad civil y la academia."/>
    <s v="Plan de Acción Anual - PAA"/>
    <s v="#"/>
    <n v="50"/>
    <n v="4"/>
    <n v="1"/>
    <n v="1"/>
    <s v="Documento metodológico para impulsar políticas públicas como la Transición Energética en el marco del relacionamiento con el sector privado minero energético, organizaciones de la sociedad civil y academia. Actualmente se está realizando un diagnóstico sobre el sector, el cual será insumo principal para la construcción del documento metodológico. Ahora bien, tanto el diagnóstico como el documento metodológico contarán con dos líneas de trabajo: por un lado, Arquitectura Institucional, la cual analizará la estructura del sector minero-energético colombiano, de cara a la implementación de la Transición Energética Justa en el país. Por otro lado, Opinión pública, que se enfocará en entender las narrativas y percepciones predominantes en la sociedad acerca del sector. Este análisis es clave para la construcción del documento metodológico, para que se tomen la decisiones necesarias que  aseguren que las políticas de transición sean legítimas y estén alineadas con la ciudadanía, facilitando una implementación inclusiva y sostenible. Conforme al plan de trabajo diseñado por el que equipo se espera tener el documento metodológico culminado para el mes de octubre del 2025. Se anexa documento de avance con la hoja de ruta del diagnóstico que será fundamental para la construcción del documento metodológico., "/>
    <s v="Otro"/>
    <s v=""/>
    <s v=""/>
    <n v="0.5"/>
    <n v="0.5"/>
    <s v="Documento metodológico para impulsar políticas públicas como la Transición Energética en el marco del relacionamiento con el sector privado minero energético, organizaciones de la sociedad civil y academia. Se esta construyendo el diagnóstico el cual es una parte fundamental para el documento metodológico que se entregará en octubre de 2025. En este sentido este trimestre, se ha avanzado en la investigación del diagnóstico, particularmente en el análisis de la arquitectura institucional que ha caracterizado el sector entorno a los hidrocarburos, este análisis es fundamenta para la construcción del documento metodológico que da cuenta de los retos a los que se enfrenta el Estado Colombiano en aras de implementar una Transición Energética Justa.  Así mismo, como parte del diagnóstico se ha consolidado dos corpus de análisis de la siguiente manera: 1) discursos de ex ministros y ex presidentes, noticias del sector correspondientes al periodo 2014 -2022. 2) discursos del presidente. "/>
    <m/>
    <s v=""/>
    <s v=""/>
    <n v="3"/>
    <m/>
    <m/>
    <m/>
    <m/>
    <m/>
    <n v="4"/>
    <m/>
    <m/>
    <m/>
    <m/>
    <m/>
    <s v="No aplica"/>
  </r>
  <r>
    <x v="0"/>
    <x v="0"/>
    <x v="0"/>
    <s v="Fortalecimiento Institucional "/>
    <s v="Fortalecimiento institucional"/>
    <s v="Fortalecimiento institucional"/>
    <s v="Fortalecimiento institucional"/>
    <s v="Fortalecer la Gestión Institucional"/>
    <s v="Fortalecer el cumplimento de la Ley 5 de 1992 a traves de segumientos, consolidacion y analisis interno por parte del GAL, equipo de trabajo y entiadesdes adscritas al Ministerio de Minas y Energia. _x0009_"/>
    <s v="GAL-002-2025"/>
    <s v="Fortalecer el cumpimiento de la Ley 5 de 1992 a traves de segumiento, consolidacion y analisis interno por parte del GAL, equipo de trabajo y entidades adscritas al Ministerio y Energia. _x0009_"/>
    <n v="2025"/>
    <n v="33"/>
    <n v="100"/>
    <s v="Requerimientos y solicitudes de información atendidos basados en la Ley 5 de 1992."/>
    <s v="Porcentaje"/>
    <x v="0"/>
    <s v="Plan de Acción Anual - PAA"/>
    <x v="0"/>
    <s v="Gestión del Relacionamiento con Grupos de Valor"/>
    <n v="2055"/>
    <s v="Seguimientos realizados en la matriz de los requerimientos y solicitudes de informacion basados en la Ley 5 de 1992."/>
    <s v="Plan de Acción Anual - PAA"/>
    <s v="#"/>
    <n v="100"/>
    <n v="4"/>
    <n v="1"/>
    <n v="1"/>
    <s v="Durante el primer trimestre del año 2025, que comprende los meses de enero, febrero y marzo, la Oficina de Asuntos Legislativos recibió un total de 84 solicitudes de información por parte de diferentes entidades, congresistas y ciudadanos interesados en asuntos relacionados con los sectores de energía, gas, minería, presupuesto, entre otros temas de relevancia para el sector público._x000a__x000a_Estas solicitudes fueron tramitadas conforme a los procedimientos establecidos, garantizando una atención oportuna y adecuada a cada requerimiento. Como parte del proceso de gestión, se realizaron diversas acciones, tales como la solicitud de insumos a las áreas técnicas correspondientes, con el fin de contar con la información precisa y actualizada necesaria para dar respuesta a los requerimientos._x000a__x000a_Asimismo, en aquellos casos en los que no fue posible cumplir con los plazos establecidos inicialmente, se procedió al envío de solicitudes de prórroga, conforme a la normativa vigente, con el objetivo de asegurar la calidad y exhaustividad de las respuestas emitidas._x000a__x000a_Cuando las solicitudes abordaban temas que no correspondían a la competencia directa de la Oficina de Asuntos Legislativos, se realizaron los traslados pertinentes a las entidades o dependencias competentes, asegurando que cada petición fuera canalizada de manera adecuada para su atención._x000a__x000a_Finalmente, se elaboraron y remitieron las respuestas respectivas a cada una de las solicitudes, cumpliendo con los estándares de claridad, precisión y oportunidad que exige la atención de este tipo de requerimientos. Este ejercicio evidencia el compromiso de la Oficina de Asuntos Legislativos con la transparencia, la rendición de cuentas y el acceso a la información pública._x000a_, "/>
    <s v="Otro"/>
    <s v=""/>
    <s v=""/>
    <n v="0.5"/>
    <n v="0.5"/>
    <s v="En el segundo trimestre del año, se recibieron 115 solicitudes de información del Congreso de la Republica entre Representantes y Senadores, en los cuales en algunos casos se realizaron traslados por competencia y envió de prorrogas. "/>
    <m/>
    <s v=""/>
    <s v=""/>
    <n v="3"/>
    <m/>
    <m/>
    <m/>
    <m/>
    <m/>
    <n v="4"/>
    <m/>
    <m/>
    <m/>
    <m/>
    <m/>
    <s v="No aplica"/>
  </r>
  <r>
    <x v="0"/>
    <x v="0"/>
    <x v="0"/>
    <s v="Fortalecimiento Institucional "/>
    <s v="Fortalecimiento institucional"/>
    <s v="Fortalecimiento institucional"/>
    <s v="Fortalecimiento institucional"/>
    <s v="Fortalecer la Gestión Institucional"/>
    <s v="Fortalecer la institucionalidad y la coordinación  del sector minero-energético, ambiental y socialmente, a nivel nacional y territorial cumpliendo con las citaciones a control político, Audiencias y mesas de trabajo citadas por el Senado y la Camara de representantes."/>
    <s v="GAL-003-2025"/>
    <s v="Fortalecer la institucionalidad y la coordinación  del sector minero-energético, ambiental y socialmente, a nivel nacional y territorial cumpliendo con las citaciones a control político, Audiencias y mesas de trabajo citadas por el Senado y la Camara de representantes."/>
    <n v="2025"/>
    <n v="33"/>
    <n v="100"/>
    <s v="Requerimientos de control Político y/o invitaciones presentadas por el Congreso de la República consolidados, respondidos con participación de forma articulada"/>
    <s v="Porcentaje"/>
    <x v="0"/>
    <s v="Plan de Acción Anual - PAA"/>
    <x v="0"/>
    <s v="Gestión del Relacionamiento con Grupos de Valor"/>
    <n v="2056"/>
    <s v="Seguimientos realizados en la matriz de los requerimientos de control Político y/o invitaciones presentadas por el Congreso de la República"/>
    <s v="Plan de Acción Anual - PAA"/>
    <s v="#"/>
    <n v="100"/>
    <n v="4"/>
    <n v="1"/>
    <n v="1"/>
    <s v="Durante el primer trimestre del año 2025, correspondiente a los meses de enero, febrero y marzo, se recibieron un total de 25 proposiciones anexas a debates de control político. Estas proposiciones fueron gestionadas conforme a los lineamientos establecidos, garantizando el cumplimiento de los procedimientos internos y la atención oportuna de los requerimientos presentados por los órganos de control y los congresistas._x000a__x000a_En los casos en los que las proposiciones ya habían sido citadas para su discusión en el marco de los respectivos debates, se procedió con el trámite correspondiente. Este incluyó la solicitud de insumos a las áreas técnicas responsables, con el objetivo de consolidar una respuesta integral, precisa y con sustento técnico._x000a__x000a_Asimismo, en situaciones donde no fue posible recopilar la información requerida dentro de los plazos inicialmente establecidos, se gestionaron solicitudes de prórroga, justificando debidamente la necesidad de extender el tiempo para garantizar la calidad de la información suministrada._x000a__x000a_De igual manera, cuando las temáticas abordadas en las proposiciones no eran de competencia directa de la Oficina de Asuntos Legislativos, se realizaron los traslados pertinentes a las entidades o dependencias encargadas, asegurando así una atención eficiente y en el marco de las funciones asignadas._x000a__x000a_Finalmente, se elaboraron y remitieron las respuestas correspondientes a cada una de las proposiciones, reafirmando el compromiso institucional con la transparencia, el adecuado ejercicio del control político y el fortalecimiento del vínculo entre las entidades del Estado y el Congreso de la República._x000a_, "/>
    <s v="Otro"/>
    <s v=""/>
    <s v=""/>
    <n v="0.5"/>
    <n v="0.5"/>
    <s v="En el segundo trimestre de 2025, en el marco del Congreso de la República —tanto en el Senado como en la Cámara de Representantes— se revisaron y se hizo seguimiento a 22 proyectos de ley. Asimismo, se tramitaron 22 proposiciones con citación a debates de control político y se gestionaron las 35 invitaciones a audiencias públicas que fueron recibidas._x000a__x000a_"/>
    <m/>
    <s v=""/>
    <s v=""/>
    <n v="3"/>
    <m/>
    <m/>
    <m/>
    <m/>
    <m/>
    <n v="4"/>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7"/>
    <s v="Alcance/Impresiones de publicaciones realizadas por el Grupo de Comunicaciones y Prensa a través del perfil oficial del Ministerio de Minas y Energia  en la red social LinkedIn"/>
    <s v="Plan de Acción Anual - PAA"/>
    <s v="#"/>
    <n v="16.670000000000002"/>
    <n v="2500000"/>
    <n v="625000"/>
    <n v="22966"/>
    <s v="durante el periodo se gestionaron 22.966  publicaciones realizadas por el Grupo de Comunicaciones y Prensa a través del perfil oficial del Ministerio de Minas y Energia  en la red social LinkedIn,Limitaciones en el crecimiento orgánico de la audiencia: El perfil oficial de LinkedIn aún se encuentra en proceso de fortalecimiento y consolidación de su base de seguidores, lo que impactó en el alcance natural de las publicaciones._x000a__x000a_Cambios en el algoritmo de LinkedIn: Durante el período, se observaron modificaciones en el algoritmo de la plataforma que redujeron el alcance orgánico de los contenidos en general, afectando la visibilidad de las publicaciones institucionales._x000a__x000a_Restricciones presupuestales: No se destinaron recursos económicos para estrategias de pauta publicitaria en LinkedIn que permitieran ampliar el alcance de manera paga, confiando únicamente en el alcance orgánico._x000a__x000a_Naturaleza de la red: LinkedIn, al ser una red profesional, presenta dinámicas de interacción distintas a otras redes sociales, lo cual también limita el crecimiento exponencial del alcance frente a plataformas más masivas. "/>
    <s v="Otro"/>
    <s v="Presupuesto y financiera"/>
    <s v="Revisión y ajuste de la estrategia de contenidos para hacerlos más alineados con las tendencias de LinkedIn._x000a__x000a_Optimización de horarios de publicación y formatos (videos cortos, artículos, infografías)._x000a__x000a_Coordinación de estrategias de crecimiento de seguidores institucionales._x000a__x000a_Evaluación de posibles campañas de pauta segmentada para mejorar el alcance de publicaciones estratégicas."/>
    <n v="0.5"/>
    <n v="0.53289880000000001"/>
    <s v="A corte de junio de 2025, el canal oficial de LinkedIn del Ministerio alcanzó un total acumulado de 1.332.247 impresiones, lo que representa un 53,3 % de cumplimiento frente a la meta anual establecida de 2.500.000. El crecimiento ha sido progresivo mes a mes, destacándose una mejora significativa en la interacción del público objetivo con los contenidos institucionales. Se ha consolidado a LinkedIn como el canal estratégico para posicionar el liderazgo técnico del Ministerio, resaltando temas de transición energética, participación en eventos de alto nivel, logros institucionales y perfiles profesionales de los funcionarios. Las publicaciones han mejorado en tono, narrativa institucional y diseño gráfico, permitiendo una mayor credibilidad y posicionamiento ante audiencias especializadas. Adicionalmente, se ha fortalecido el uso de formatos audiovisuales y el aprovechamiento de efemérides sectoriales, aumentando así el alcance orgánico."/>
    <m/>
    <s v=""/>
    <s v=""/>
    <n v="1875000"/>
    <m/>
    <m/>
    <m/>
    <m/>
    <m/>
    <n v="250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8"/>
    <s v="Alcance/Impresiones de publicaciones realizadas por el Grupo de Comunicaciones y Prensa a través del perfil oficial del Ministerio de Minas y Energia  en la red social Instagram"/>
    <s v="Plan de Acción Anual - PAA"/>
    <s v="#"/>
    <n v="16.670000000000002"/>
    <n v="3000000"/>
    <n v="750000"/>
    <n v="370300"/>
    <s v="durante el periodo se gestionaron  370.300  publicaciones realizadas por el Grupo de Comunicaciones y Prensa a través del perfil oficial del Ministerio de Minas y Energia  en la red social Instagram,Alcance orgánico limitado: La estrategia de publicaciones en Instagram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Fortalecimiento de la estrategia de contenido visual, aprovechando más reels, historias y colaboraciones para ampliar el alcance._x000a__x000a_Análisis de horarios de publicación y tipos de contenido de mayor impacto._x000a__x000a_Evaluación de posibles campañas de pauta segmentada para aumentar la visibilidad de publicaciones estratégicas._x000a__x000a_Implementación de tácticas de crecimiento de comunidad (concursos, alianzas estratégicas, hashtags relevantes)."/>
    <n v="0.5"/>
    <n v="0.42806333333333335"/>
    <s v="A corte de junio de 2025, el canal institucional de Instagram ha logrado un acumulado de 1.284.190 impresiones, lo que representa un 42,8 % de cumplimiento frente a la meta anual de 3.000.000. Aunque aún no se ha alcanzado la mitad de la meta, el comportamiento mensual muestra una tendencia creciente, especialmente en los meses de mayo y junio. Instagram ha sido clave para conectar con públicos más amplios y diversos mediante contenidos visuales enfocados en el impacto social de las políticas minero-energéticas. Se fortaleció la línea gráfica institucional, se incrementó la producción de contenido audiovisual (reels y carruseles), y se optimizó el uso de hashtags y etiquetas geográficas. Las publicaciones relacionadas con eventos regionales, campañas de participación ciudadana y mensajes del liderazgo ministerial han tenido mayor alcance, lo que confirma una mejora en la estrategia de segmentación y comunicación directa con la ciudadanía._x000a__x000a_"/>
    <s v="Decisiones de alto gobierno"/>
    <s v="Falta de pauta institucional regular:_x000a_Aunque algunos contenidos se pautan, la ausencia de un presupuesto constante limita el alcance orgánico de las publicaciones, especialmente en Instagram y Facebook."/>
    <s v="Gestión de un plan de pauta institucional anual:_x000a_Se han adelantado conversaciones con las áreas de planeación y finanzas para asegurar una bolsa mínima de recursos que permita promocionar contenidos clave, especialmente en momentos coyunturales."/>
    <n v="2250000"/>
    <m/>
    <m/>
    <m/>
    <m/>
    <m/>
    <n v="300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59"/>
    <s v=" Alcance/Impresiones de publicaciones realizadas por el Grupo de Comunicaciones y Prensa a través del perfil oficial del Ministerio de Minas y Energia  en la red social X"/>
    <s v="Plan de Acción Anual - PAA"/>
    <s v="#"/>
    <n v="16.670000000000002"/>
    <n v="3000000"/>
    <n v="750000"/>
    <n v="269422"/>
    <s v="durante el periodo se gestionaron 269.422 publicaciones realizadas por el Grupo de Comunicaciones y Prensa a través del perfil oficial del Ministerio de Minas y Energia  en la red social X,Disminución general de usuarios activos: A raíz de los cambios recientes en la plataforma, se observó una reducción del tráfico y la participación de usuarios en cuentas oficiales y gubernamentales._x000a__x000a_Ausencia de campañas de pauta publicitaria: La estrategia de comunicaciones no incluyó campañas pagadas en X, lo cual limitó el alcance a interacciones orgánicas._x000a__x000a_Reducción en la interacción de los usuarios: Los cambios de políticas y prioridades de contenidos en la plataforma afectaron la visibilidad de las publicaciones informativas frente a otros tipos de contenido de mayor tendencia.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n v="0.5"/>
    <n v="0.40765299999999999"/>
    <s v="A corte de junio de 2025, el canal institucional de Twitter (X) ha alcanzado un total de 1.222.959 impresiones, lo que representa un 40,8 % de cumplimiento frente a la meta anual establecida de 3.000.000. El comportamiento ha sido irregular, con altos picos de alcance en febrero, marzo y junio, influenciado por coyunturas informativas de alto interés público. Twitter (X) se ha mantenido como el canal principal para la comunicación inmediata, en tiempo real y con tono institucional. Se ha fortalecido el cubrimiento de eventos en vivo, la publicación de comunicados clave y la visibilidad de posturas institucionales ante hechos relevantes. También se ha trabajado en la optimización de los horarios de publicación y el uso de hilos informativos para mejorar el nivel de lectura y participación."/>
    <s v="Decisiones de alto gobierno"/>
    <s v="Falta de pauta institucional regular:_x000a_La ausencia de un presupuesto constante limita el alcance orgánico de las publicaciones."/>
    <s v="Se ha reforzado el uso de elementos visuales (infografías, videos, gifs) para acompañar los mensajes institucionales._x000a__x000a_Se priorizó el uso de hilos explicativos para dar contexto y fomentar la lectura secuencial._x000a__x000a_Se está trabajando en una parrilla dinámica que permita aprovechar las horas pico y las tendencias para mayor alcance."/>
    <n v="2250000"/>
    <m/>
    <m/>
    <m/>
    <m/>
    <m/>
    <n v="300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0"/>
    <s v=" Alcance/Impresiones de publicaciones realizadas por el Grupo de Comunicaciones y Prensa a través del perfil oficial del Ministerio de Minas y Energia  en la red social Facebook"/>
    <s v="Plan de Acción Anual - PAA"/>
    <s v="#"/>
    <n v="16.670000000000002"/>
    <n v="5000000"/>
    <n v="1250000"/>
    <n v="705365"/>
    <s v="durante el periodo se gestionaron 705.365  publicaciones realizadas por el Grupo de Comunicaciones y Prensa a través del perfil oficial del Ministerio de Minas y Energia  en la red social Facebook,Alcance orgánico limitado: La estrategia de publicaciones en Facebook  se basó principalmente en alcance orgánico, sin apoyo de pauta publicitaria que permitiera aumentar significativamente la visibilidad de los contenidos._x000a__x000a_Cambios en el algoritmo de Instagram: La plataforma modificó sus algoritmos priorizando contenido de creadores individuales y reels virales, lo que afectó la exposición de cuentas institucionales._x000a__x000a_Restricciones de presupuesto para publicidad digital: No se asignaron recursos suficientes para impulsar publicaciones, lo cual limitó el alcance de las campañas de comunicación institucional._x000a__x000a_Segmentación de audiencia: El perfil oficial tiene una audiencia relativamente pequeña y especializada, lo cual restringe el crecimiento acelerado del alcance en comparación con perfiles de naturaleza más comercial o de entretenimiento. "/>
    <s v="Otro"/>
    <s v="Presupuesto y financiera"/>
    <s v="Ajuste de la estrategia de comunicación con un enfoque en contenido más dinámico (videos cortos, hilos informativos, en vivos)._x000a__x000a_Monitoreo y adaptación continua a las nuevas tendencias de la plataforma._x000a__x000a_Revisión de la frecuencia y los horarios de publicación para optimizar el alcance._x000a__x000a_Evaluación de la posibilidad de incluir pauta segmentada para contenidos de alto impacto."/>
    <n v="0.5"/>
    <n v="0.48947400000000002"/>
    <s v="A corte de junio de 2025, el canal institucional de Facebook registró un total acumulado de 2.447.370 impresiones, lo que equivale a un 48,9 % de cumplimiento frente a la meta anual de 5.000.000. El comportamiento ha sido estable, con altos picos de visibilidad en los meses de marzo y mayo. Facebook continúa siendo uno de los canales más efectivos para la difusión masiva del contenido institucional, especialmente entre audiencias territoriales. Se ha optimizado el uso de álbumes fotográficos, transmisiones en vivo y campañas con enfoque social. Asimismo, se han fortalecido las narrativas centradas en las regiones y los beneficios directos de los programas del Ministerio, lo cual ha favorecido la interacción ciudadana y el reconocimiento institucional."/>
    <s v="Decisiones de alto gobierno"/>
    <s v="Dependencia de la pauta paga para mantener el alcance:_x000a_La reducción de recursos para publicidad digital limita la visibilidad de publicaciones clave, especialmente aquellas de interés general o coyuntural."/>
    <s v="Se está ajustando el plan editorial mensual con enfoque en eventos regionales y fechas clave, para mejorar la pertinencia y oportunidad del contenido._x000a__x000a_Se gestiona la disponibilidad de una bolsa mínima de recursos para pauta en momentos estratégicos del segundo semestre._x000a__x000a_Se están incorporando criterios de segmentación regional y etaria en la planificación de campañas y publicaciones prioritarias."/>
    <n v="3750000"/>
    <m/>
    <m/>
    <m/>
    <m/>
    <m/>
    <n v="500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1"/>
    <s v=" Alcance/Impresiones de publicaciones realizadas por el Grupo de Comunicaciones y Prensa a través del perfil oficial del Ministerio de Minas y Energia  en la red social Tik Tok"/>
    <s v="Plan de Acción Anual - PAA"/>
    <s v="#"/>
    <n v="16.66"/>
    <n v="1350000"/>
    <n v="337500"/>
    <n v="321877"/>
    <s v="durante el periodo se gestionaron 321.877  publicaciones realizadas por el Grupo de Comunicaciones y Prensa a través del perfil oficial del Ministerio de Minas y Energia  en la red social Tik Tok,Aunque TikTok es una red social con alto nivel de interacción a nivel general, su dinámica de consumo está fuertemente marcada por tendencias, entretenimiento y contenido viral. El perfil del Ministerio de Minas y Energía, al ser una cuenta institucional y oficial, se dirige a un público más específico y limitado, lo que reduce significativamente el alcance orgánico y las visualizaciones en comparación con cuentas personales o de contenido recreativo. Esta característica estructural limita el desempeño en la plataforma, pese a los esfuerzos de adaptación de contenido. Se continúa explorando formatos que logren mayor conexión con las audiencias sin comprometer el carácter institucional del canal. "/>
    <s v="Otro"/>
    <s v="Presupuesto y financiera"/>
    <s v="Como medida para aumentar el alcance y las impresiones del perfil institucional en TikTok, se ha implementado la campaña “Ruta por Colombia Solar” con la creadora de contenido Luara Baquero, quien actúa como embajadora juvenil para divulgar los temas energéticos de forma más cercana y atractiva. Esta estrategia busca aprovechar el formato dinámico de TikTok y conectar con públicos más amplios a través de narrativas cotidianas, lenguaje sencillo y tendencias audiovisuales. Con esta alianza se espera fortalecer el posicionamiento del Ministerio en la plataforma y mejorar progresivamente los resultados del indicador. Evaluación de la posibilidad de incluir pauta segmentada para contenidos de alto impacto."/>
    <n v="0.5"/>
    <n v="4.6904444444444443E-2"/>
    <s v="A corte de junio de 2025, la cuenta institucional de TikTok ha alcanzado 63.321 impresiones, lo que representa un 4,6 % de cumplimiento frente a la meta anual de 1.350.000. Aunque el avance es bajo, se han identificado oportunidades para el crecimiento de esta red, especialmente en el segundo semestre del año. Durante este periodo se realizaron las primeras publicaciones de prueba en TikTok, orientadas a adaptar el lenguaje institucional al estilo dinámico y visual de la plataforma. Se logró experimentar con formatos más creativos como retos, clips narrativos y sonidos virales aplicados a temas de interés sectorial. La plataforma representa un potencial importante para conectar con audiencias jóvenes, especialmente en campañas educativas, ambientales o de participación ciudadana."/>
    <s v="Decisiones de alto gobierno"/>
    <s v="Falta de pauta institucional en TikTok:_x000a_Actualmente no se dispone de recursos específicos para promocionar contenido en esta red, lo que reduce considerablemente el alcance orgánico frente al algoritmo actual de la plataforma._x000a__x000a_Prioridad baja frente a otras redes institucionales:_x000a_Dado el enfoque más tradicional de las estrategias digitales del Ministerio, TikTok ha tenido una menor asignación de tiempo, personal y recursos frente a canales como Twitter, Facebook o Instagram._x000a__x000a_"/>
    <s v="Se está desarrollando una microestrategia de contenidos exclusivamente para TikTok, con un plan editorial temático que incluya mensajes pedagógicos, virales de interés institucional y presencia territorial._x000a__x000a_Se está gestionando la compra de recursos básicos para producción vertical (trípodes, micrófonos, edición móvil)._x000a__x000a_Se contempla la formación del equipo en tendencias digitales, con énfasis en TikTok para entidades públicas._x000a__x000a_Se propuso incluir al canal en el próximo plan de pauta, al menos para campañas educativas y mensajes con alto potencial de viralización."/>
    <n v="1012500"/>
    <m/>
    <m/>
    <m/>
    <m/>
    <m/>
    <n v="135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del imparcto realizados en las redes sociales tales como   Linkdin, Instagram,Facebook, X, TikTok,YouTube, con el proposito de hacer seguimineto de las metas propuestas, realizar monitoreo del impacto de los planes establecidios."/>
    <s v="GCP-001-2025"/>
    <s v="Mejorar el impacto de la Comunicación Digital de la entidad"/>
    <n v="2025"/>
    <n v="34"/>
    <n v="100"/>
    <s v="Por medio de aplicativo ( Metricool) se medirá el Alcance de las Impresiones de las publicaciones realizadas por el Grupo de Comunicaciones y Prensa a través de los perfiles oficiales del Ministerio de Minas y Energia en redes sociales tales como: Linkdin, Instagram,Facebook, X, TikTok,YouTube"/>
    <s v="Porcentaje"/>
    <x v="1"/>
    <s v="Plan de Acción Anual - PAA"/>
    <x v="0"/>
    <s v="Gestión de Comunicaciones"/>
    <n v="2062"/>
    <s v=" Alcance/Impresiones de publicaciones realizadas por el Grupo de Comunicaciones y Prensa a través del perfil oficial del Ministerio de Minas y Energia  en la red social YouTube"/>
    <s v="Plan de Acción Anual - PAA"/>
    <s v="#"/>
    <n v="16.66"/>
    <n v="1350000"/>
    <n v="337500"/>
    <n v="313570"/>
    <s v="durante el periodo se gestionaron 313.570 publicaciones realizadas por el Grupo de Comunicaciones y Prensa a través del perfil oficial del Ministerio de Minas y Energia  en la red social YouTube,El desempeño del canal institucional de YouTube refleja los retos que implica posicionar contenido técnico en una plataforma donde predominan formatos de entretenimiento y consumo masivo. Si bien el alcance actual aún está por debajo de la meta proyectada, el canal se ha fortalecido con publicaciones que priorizan calidad, pedagogía y transparencia institucional. Este enfoque busca consolidar una audiencia genuina y sostenida, lo cual, aunque toma más tiempo, permite un crecimiento más sólido y alineado con los objetivos comunicacionales del Ministerio. "/>
    <s v="Otro"/>
    <s v="Presupuesto y financiera"/>
    <s v="Se están desarrollando nuevas líneas de contenido con enfoque narrativo y audiovisual más atractivo, como la serie “Ruta por Colombia Solar”, lo cual permitirá aumentar progresivamente el alcance y mejorar la conexión con públicos diversos sin perder el carácter institucional. Además, se está trabajando en una mayor frecuencia de publicación y en la optimización del canal para el algoritmo de la plataforma. Evaluación de la posibilidad de incluir pauta segmentada para contenidos de alto impacto."/>
    <n v="0.5"/>
    <n v="4.1301481481481481E-2"/>
    <s v="A corte de junio de 2025, el canal institucional de YouTube ha registrado un total acumulado de 55.757 visualizaciones, lo que representa apenas un 4,1 % de cumplimiento frente a la meta anual de 1.350.000. Este resultado refleja un bajo ritmo de publicación y limitada difusión del contenido disponible en la plataforma. Durante este periodo, el canal se ha utilizado principalmente para alojar piezas audiovisuales de tipo documental, testimonios ciudadanos y transmisiones de eventos institucionales. Aunque los contenidos publicados cumplen con altos estándares técnicos, su bajo nivel de visibilidad obedece a la falta de integración con otras redes y a la ausencia de una estrategia de publicación, promoción y reutilización efectiva del material audiovisual."/>
    <s v="Decisiones de alto gobierno"/>
    <s v="Falta de pauta o promoción de los videos alojados en YouTube:_x000a_El canal no cuenta con acciones complementarias que garanticen que el contenido sea visualizado una vez publicado."/>
    <s v="Se está construyendo una parrilla de contenidos audiovisuales mensuales, con enfoque en resultados de gestión, cubrimiento de eventos y piezas de impacto social. _x000a_Se evalúa la posibilidad de pautar videos clave o utilizar herramientas como YouTube Shorts para ampliar el alcance del canal._x000a__x000a_"/>
    <n v="1012500"/>
    <m/>
    <m/>
    <m/>
    <m/>
    <m/>
    <n v="13500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3"/>
    <s v="Publicaciones de medios de comunicación de declaraciones emitidas por  los voceros oficiales (Ministro y/o Viceministros) del Ministerio de Minas y Energía"/>
    <s v="Plan de Acción Anual - PAA"/>
    <s v="#"/>
    <n v="20"/>
    <n v="300"/>
    <n v="75"/>
    <n v="29"/>
    <s v="durante el periodo se gestionaron 29 Publicaciones de medios de comunicación de declaraciones emitidas por  los voceros oficiales (Ministro y/o Viceministros) del Ministerio de Minas y Energía, "/>
    <s v="Otro"/>
    <s v=""/>
    <s v=""/>
    <n v="0.5"/>
    <n v="0.53666666666666663"/>
    <s v="Durante el periodo evaluado, el Ministerio de Minas y Energía ha superado ampliamente la meta establecida de publicaciones en medios de comunicación con declaraciones emitidas por sus voceros oficiales (Ministro(a) y/o Viceministros). Con un cumplimiento del 161% frente a la meta inicial de 100 publicaciones, se evidencia un desempeño destacado en términos de visibilidad institucional y posicionamiento mediático._x000a__x000a_Este resultado demuestra una estrategia de comunicación proactiva y coherente, que ha permitido ubicar al Ministerio como un actor relevante dentro de la agenda pública, especialmente en contextos clave como la transición energética, la gestión del sector minero-energético y los debates en política pública. Las intervenciones de los voceros han sido difundidas en medios tanto nacionales como regionales, lo cual contribuye a una mayor cobertura territorial y una democratización de la información._x000a__x000a_El cumplimiento excedido también sugiere una alta demanda informativa por parte "/>
    <m/>
    <s v=""/>
    <s v=""/>
    <n v="225"/>
    <m/>
    <m/>
    <m/>
    <m/>
    <m/>
    <n v="3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4"/>
    <s v="Comunicados y boletines de prensa publicados desde el Grupo de Comunicaciones y Prensa en pagina web sobre asuntos del Ministerio de Minas y Energía."/>
    <s v="Plan de Acción Anual - PAA"/>
    <s v="#"/>
    <n v="20"/>
    <n v="140"/>
    <n v="35"/>
    <n v="42"/>
    <s v="durante el periodo se gestionaron 42 Comunicados y boletines de prensa publicados desde el Grupo de Comunicaciones y Prensa en pagina web sobre asuntos del Ministerio de Minas y Energía., "/>
    <s v="Otro"/>
    <s v=""/>
    <s v=""/>
    <n v="0.5"/>
    <n v="0.90714285714285714"/>
    <s v="A la fecha se han publicado 127 comunicados de prensa en la página web institucional, lo que representa un avance del 90,71 % frente a la meta anual de 140. Estos comunicados han abordado temas relevantes del sector minero-energético, permitiendo informar de manera oportuna y transparente a la ciudadanía, medios de comunicación y demás grupos de interés."/>
    <m/>
    <s v=""/>
    <s v=""/>
    <n v="105"/>
    <m/>
    <m/>
    <m/>
    <m/>
    <m/>
    <n v="14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5"/>
    <s v="Impacto de boletines de prensa en medios de comunicación nacional y/o regional"/>
    <s v="Plan de Acción Anual - PAA"/>
    <s v="#"/>
    <n v="20"/>
    <n v="2400"/>
    <n v="600"/>
    <n v="21"/>
    <s v="durante el periodo se gestionaron 21 boletines de prensa en medios de comunicación nacional y/o regional,El impacto trimestral de los boletines de prensa estuvo influenciado por la agenda mediática nacional, en la que predominaron coyunturas de orden político y económico que limitaron el espacio disponible en medios para temas sectoriales. Sin embargo, se ha mantenido un promedio constante de publicaciones y una presencia destacada en medios regionales, lo que ha permitido sostener una visibilidad estratégica para el Ministerio. "/>
    <s v="Otro"/>
    <s v="Presupuesto y financiera"/>
    <s v="Se intensificará el relacionamiento con periodistas y editores clave a nivel nacional y regional, se priorizará la producción de boletines con enfoque noticioso y de interés general, y se fortalecerá el monitoreo para identificar mejores ventanas de oportunidad mediática. Estas acciones permitirán consolidar una mayor visibilidad institucional y mejorar progresivamente el indicador."/>
    <n v="0.5"/>
    <n v="5.0833333333333335E-2"/>
    <s v="Se han registrado 122 impactos de boletines de prensa en medios de comunicación nacionales y/o regionales, lo que representa un 87,14 % de cumplimiento frente a la meta anual de 140. La difusión en medios ha permitido posicionar estratégicamente los mensajes del Ministerio, fortaleciendo su visibilidad y alcance informativo a través de fuentes externas confiables."/>
    <s v="Decisiones de alto gobierno"/>
    <s v="no"/>
    <s v="no"/>
    <n v="1800"/>
    <m/>
    <m/>
    <m/>
    <m/>
    <m/>
    <n v="240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6"/>
    <s v="Ruedas de prensa, y/o entrevistas ,para exponer asuntos de interés generales del Ministerio de Minas y Energía"/>
    <s v="Plan de Acción Anual - PAA"/>
    <s v="#"/>
    <n v="20"/>
    <n v="120"/>
    <n v="30"/>
    <n v="11"/>
    <s v="durante el periodo se gestionaron 11 Ruedas de prensa, y/o entrevistas ,para exponer asuntos de interés generales del Ministerio de Minas y Energía,Durante el período evaluado, la realización de ruedas de prensa y entrevistas estuvo supeditada a la agenda institucional y a la disponibilidad de vocerías autorizadas. Aunque se han generado contenidos de interés, la atención mediática ha estado centrada en otros temas coyunturales a nivel nacional, lo que ha reducido la demanda espontánea por parte de medios. Aun así, se han gestionado espacios relevantes que permitieron posicionar mensajes clave del Ministerio. "/>
    <s v="Otro"/>
    <s v="Presupuesto y financiera"/>
    <s v="Se implementará una estrategia proactiva de relacionamiento con medios, que incluya el ofrecimiento de vocerías oportunas sobre temas estratégicos del sector minero-energético. Asimismo, se fortalecerá la planificación de ruedas de prensa y entrevistas en el marco de los hitos de gestión, para garantizar una mayor presencia institucional en la agenda pública._x000a_"/>
    <n v="0.5"/>
    <n v="0.82499999999999996"/>
    <s v="Se han realizado 99 ruedas de prensa y/o entrevistas para dar a conocer asuntos de interés general relacionados con el Ministerio de Minas y Energía, alcanzando un 82,5 % de cumplimiento frente a la meta anual de 120. Estas actividades han permitido posicionar mensajes clave en medios de comunicación nacionales y regionales, asegurando la divulgación de la gestión institucional."/>
    <m/>
    <s v=""/>
    <s v=""/>
    <n v="90"/>
    <m/>
    <m/>
    <m/>
    <m/>
    <m/>
    <n v="12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de validad la efectividad de las estrategias implementadas. Se buscara medir por medio del control de medios y demas indicadores la buena imagen de la entidad y mostrar el cumplimiento de sus metas."/>
    <s v="GCP-002-2025"/>
    <s v="Mejorar la imagen de la entidad a través de la COMUNICACIÓN EXTERNA"/>
    <n v="2025"/>
    <n v="33"/>
    <n v="100"/>
    <s v="Se medirán diversos aspectos de las estrategias de comunicación de la entidad"/>
    <s v="Porcentaje"/>
    <x v="1"/>
    <s v="Plan de Acción Anual - PAA"/>
    <x v="0"/>
    <s v="Gestión de Comunicaciones"/>
    <n v="2067"/>
    <s v="Estrategias y/o campañas  trasverlas de comunicación sobre asuntos generales del Ministerio de Minas y Energía "/>
    <s v="Plan de Acción Anual - PAA"/>
    <s v="#"/>
    <n v="20"/>
    <n v="4"/>
    <n v="1"/>
    <n v="1"/>
    <s v="durante el periodo se gestionaron 1 Estrategias y/o campañas  trasverlas de comunicación sobre asuntos generales del Ministerio de Minas y Energía , "/>
    <s v="Otro"/>
    <s v=""/>
    <s v=""/>
    <n v="0.5"/>
    <n v="0.5"/>
    <s v="Durante el primer semestre de 2025, se han desarrollado dos campañas de comunicación institucional orientadas a la promoción de la Transición Energética Justa, tanto a nivel nacional como territorial:_x000a__x000a_Colombia Solar_x000a_Campaña digital de alcance nacional que busca representar un cambio positivo y expansivo en el modelo energético del país, promoviendo el uso de energías limpias, especialmente solar. A través de contenidos audiovisuales (reels, videos institucionales), se resalta el compromiso del Gobierno con una transición energética centrada en el bienestar de las comunidades._x000a__x000a_Enlace de soporte: Instagram - Colombia Solar_x000a__x000a_#AccionesPorElMicay_x000a_Campaña territorial desarrollada en el marco de la estrategia interinstitucional para el fortalecimiento del orden público y el desarrollo sostenible en el cañón del Micay (Cauca). La iniciativa evidencia cómo la Transición Energética Justa transforma territorios históricamente afectados por el conflicto, mediante infraestructura social y acceso "/>
    <m/>
    <s v=""/>
    <s v=""/>
    <n v="3"/>
    <m/>
    <m/>
    <m/>
    <m/>
    <m/>
    <n v="4"/>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8"/>
    <s v="Desarrollo de programas de contenidos en Vivo"/>
    <s v="Plan de Acción Anual - PAA"/>
    <s v="#"/>
    <n v="25"/>
    <n v="88"/>
    <n v="22"/>
    <n v="6"/>
    <s v="durante el periodo se gestionaron 6 programas de contenidos en Vivo,Durante el período reportado, la ejecución de los programas de contenidos en vivo se vio influenciada por algunos ajustes en la planeación institucional, así como por la disponibilidad de vocerías internas y la priorización de actividades operativas en diversas dependencias. A pesar de los esfuerzos realizados para mantener la periodicidad de los espacios, no se logró alcanzar la meta proyectada en su totalidad. Sin embargo, consideramos que esto no es un resultado negativo, ya que estamos comprometidos con cumplir la meta a fin de año, adaptando los formatos a las nuevas dinámicas laborales y buscando mejorar la participación en los próximos meses. "/>
    <s v="Otro"/>
    <s v="Coordinación interinstitucional"/>
    <s v="Se rediseñarán los espacios de contenidos en vivo bajo formatos más ágiles, temáticas de interés directo para los equipos internos y horarios estratégicos. Además, se promoverá una mayor participación a través de convocatorias personalizadas y alianzas con las áreas misionales, con el fin de fortalecer la apropiación institucional y el sentido de pertenencia entre los funcionarios."/>
    <n v="0.5"/>
    <n v="0.52272727272727271"/>
    <s v="A la fecha se han desarrollado 46 programas de contenidos en vivo, lo que representa un cumplimiento del 52,27 % frente a la meta anual establecida de 88. El grupo continúa con la ejecución periódica de las transmisiones en vivo, ajustando las temáticas y formatos a las prioridades institucionales y al calendario de coyuntura sectorial._x000a__x000a_"/>
    <m/>
    <s v=""/>
    <s v=""/>
    <n v="66"/>
    <m/>
    <m/>
    <m/>
    <m/>
    <m/>
    <n v="88"/>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69"/>
    <s v="Boletines informativos emitidos a través del Canal Vivo Minenergia"/>
    <s v="Plan de Acción Anual - PAA"/>
    <s v="#"/>
    <n v="25"/>
    <n v="132"/>
    <n v="33"/>
    <n v="44"/>
    <s v="durante el periodo se gestionaron 44 Boletines informativos emitidos a través del Canal Vivo Minenergia, "/>
    <s v="Otro"/>
    <s v=""/>
    <s v=""/>
    <n v="0.5"/>
    <n v="0.77272727272727271"/>
    <s v="A la fecha se han emitido 102 boletines informativos a través del Canal Vivo Minenergía, lo que equivale a un cumplimiento del 77,27 % respecto a la meta anual de 132. Estos boletines han sido clave para la divulgación oportuna de las actividades del sector y la promoción de mensajes estratégicos alineados con las prioridades institucionales."/>
    <m/>
    <s v=""/>
    <s v=""/>
    <n v="99"/>
    <m/>
    <m/>
    <m/>
    <m/>
    <m/>
    <n v="132"/>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0"/>
    <s v="Numero de Piezas graficas creadas para la comunicación interna de contenidos de importancia para el Ministerio."/>
    <s v="Plan de Acción Anual - PAA"/>
    <s v="#"/>
    <n v="25"/>
    <n v="1320"/>
    <n v="330"/>
    <n v="12"/>
    <s v="durante el periodo se gestionaron 12 Piezas graficas creadas para la comunicación interna de contenidos de importancia para el Ministerio.,Durante el período reportado, la ejecución de las piezas gráficas creadas se vio afectada por algunos ajustes en la planeación institucional, así como por la disponibilidad de vocerías internas y la priorización de actividades operativas en diversas dependencias. Aunque se hicieron esfuerzos para mantener la periodicidad y calidad en la producción de las piezas gráficas, no se alcanzó la meta proyectada en su totalidad. Sin embargo, este resultado no es considerado negativo, ya que estamos comprometidos a cumplir con la meta a fin de año, adaptando los formatos a las nuevas dinámicas laborales y buscando mejorar la participación y la efectividad de las piezas en los próximos meses. "/>
    <s v="Otro"/>
    <s v="No aplica"/>
    <s v="Durante el período reportado, la ejecución de las piezas gráficas se vio afectada por ajustes en la planeación institucional, la disponibilidad de vocerías internas y la priorización de otras actividades operativas._x000a_Para ello, se implementarán medidas correctivas, como revisar y ajustar la planificación, optimizar la coordinación con las vocerías internas, priorizar recursos para la producción de las piezas y adaptar los formatos a las nuevas dinámicas laborales. Además, se establecerá un sistema de seguimiento para garantizar el cumplimiento de la meta."/>
    <n v="0.5"/>
    <n v="0.69015151515151518"/>
    <s v="A la fecha se han diseñado y entregado 911 piezas gráficas destinadas a la comunicación interna, lo que representa un avance del 69,01 % respecto a la meta anual de 1.320. Estas piezas han respaldado campañas institucionales, convocatorias internas, comunicados de interés para los funcionarios y actividades de bienestar laboral, entre otras iniciativas priorizadas por el Ministerio"/>
    <m/>
    <s v=""/>
    <s v=""/>
    <n v="990"/>
    <m/>
    <m/>
    <m/>
    <m/>
    <m/>
    <n v="1320"/>
    <m/>
    <m/>
    <m/>
    <m/>
    <m/>
    <s v="No aplica"/>
  </r>
  <r>
    <x v="1"/>
    <x v="1"/>
    <x v="0"/>
    <s v="Fortalecimiento Institucional "/>
    <s v="Fortalecimiento institucional"/>
    <s v="Fortalecimiento institucional"/>
    <s v="Fortalecimiento institucional"/>
    <s v="Fortalecer la Gestión Institucional"/>
    <s v="Desde el Equipo de Comunicaciones y Prensa realizamos control mensual de indicadores con la finalidad mostrar el cumplimiento de actividades propuestas para funcionarios de la entidad."/>
    <s v="GCP-003-2025"/>
    <s v="Fortalecer la comunicación Interna de la entidad"/>
    <n v="2025"/>
    <n v="33"/>
    <n v="100"/>
    <s v="Se evaluarán las estrategias de comunicación relacionadas con los temas de interés para la entidad, incluyendo la revisión de programas de desarrollo en Vivo, se mediran los boletines informativos, se realizarán piezas gráficas informativas y publicaciones en la red social Instagram (@vivominenergia)."/>
    <s v="Porcentaje"/>
    <x v="0"/>
    <s v="Plan de Acción Anual - PAA"/>
    <x v="1"/>
    <s v="Gestión de Comunicaciones"/>
    <n v="2071"/>
    <s v="Numero de publicaciones en la red social Instagram (@vivominenergia)."/>
    <s v="Plan de Acción Anual - PAA"/>
    <s v="#"/>
    <n v="25"/>
    <n v="200"/>
    <n v="50"/>
    <n v="60"/>
    <s v="durante el periodo se gestionaron 60  publicaciones en la red social Instagram (@vivominenergia)., "/>
    <s v="Otro"/>
    <s v=""/>
    <s v=""/>
    <n v="0.5"/>
    <n v="0.69499999999999995"/>
    <s v="A la fecha se han realizado 139 publicaciones en la cuenta de Instagram @vivominenergia, lo que representa un 69,5 % de cumplimiento frente a la meta anual de 200. Los contenidos han estado orientados a la divulgación de actividades institucionales, campañas educativas, promoción de eventos y fortalecimiento de la imagen del Ministerio en plataformas digitales."/>
    <m/>
    <s v=""/>
    <s v=""/>
    <n v="150"/>
    <m/>
    <m/>
    <m/>
    <m/>
    <m/>
    <n v="200"/>
    <m/>
    <m/>
    <m/>
    <m/>
    <m/>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los procedimientos de comisiones y legalizaciones"/>
    <n v="2025"/>
    <n v="33"/>
    <n v="100"/>
    <s v="Etapas de la estrategia  / Número de etapas ejecutadas en la estrategia"/>
    <s v="Porcentaje"/>
    <x v="0"/>
    <s v="Plan de Acción Anual - PAA"/>
    <x v="2"/>
    <s v="Gestión de Recursos Físicos"/>
    <n v="2072"/>
    <s v="Creación e implementación de curso virtual corto para el adecuado tramite de solicitudes de comisión y legalizaciones en plataforma Moodle."/>
    <s v="Plan de Acción Anual - PAA"/>
    <s v="#"/>
    <n v="50"/>
    <n v="1"/>
    <n v="0"/>
    <n v="0"/>
    <s v="Para el I trimestre del 2025 se hace entrega del cronograma del desarrollo de los módulos para los cursos cortos en plataforma Moodle. Además, se proyecta el temario de cada uno de los cuatro módulos planteados., "/>
    <s v="Otro"/>
    <s v=""/>
    <s v=""/>
    <n v="0"/>
    <n v="0"/>
    <s v="Para el II trimestre no se reporta avance al indicador, según programación; para el tercer trimestre se entregará un avance del contenido de la cartilla y el producto final del indicador tendrá su entregable el cuarto trimestre."/>
    <m/>
    <s v=""/>
    <s v=""/>
    <n v="1"/>
    <m/>
    <m/>
    <m/>
    <m/>
    <m/>
    <n v="1"/>
    <m/>
    <m/>
    <m/>
    <m/>
    <m/>
    <s v="No aplica"/>
  </r>
  <r>
    <x v="2"/>
    <x v="2"/>
    <x v="0"/>
    <s v="Fortalecimiento Institucional "/>
    <s v="Fortalecimiento institucional"/>
    <s v="Fortalecimiento institucional"/>
    <s v="Fortalecimiento institucional"/>
    <s v="Fortalecer la Gestión Institucional"/>
    <s v="Fomentar el cumplimiento del reglamento y los procedimientos de tramite de comisiones y legalizaciones"/>
    <s v="GSA-001-2025"/>
    <s v="Estrategias para el cumplimiento del reglamento  y los procedimientos de comisiones y legalizaciones"/>
    <n v="2025"/>
    <n v="33"/>
    <n v="100"/>
    <s v="Etapas de la estrategia  / Número de etapas ejecutadas en la estrategia"/>
    <s v="Porcentaje"/>
    <x v="0"/>
    <s v="Plan de Acción Anual - PAA"/>
    <x v="2"/>
    <s v="Gestión de Recursos Físicos"/>
    <n v="2073"/>
    <s v="Informe de seguimiento al tramite de comisiones y legalizaciones"/>
    <s v="Plan de Acción Anual - PAA"/>
    <s v="#"/>
    <n v="50"/>
    <n v="4"/>
    <n v="1"/>
    <n v="1"/>
    <s v="Para el I trimestre del 2025 y a corte del 31 de marzo, se gestionaron un total de 657 solicitudes de comisión, de las cuales 40 están a tiempo de legalizar y o tienen días vencidos. De las solicitudes de comisión gestionadas se ha realizado el pago de 328 legalizaciones en un promedio de 4.9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
    <s v="Otro"/>
    <s v=""/>
    <s v=""/>
    <n v="0.5"/>
    <n v="0.5"/>
    <s v="Para el II trimestre del 2025, en el periodo comprendido del 1 de abril al 30 de junio, se gestionaron un total de 1616 solicitudes de comisión, de las cuales 56 están a tiempo de legalizar y 23 tienen días vencidos para legalizar. De las solicitudes de comisión gestionadas se ha realizado el pago de 992 legalizaciones en un promedio de 4.4 días. Durante el trimestre se ha hecho seguimiento a las comisiones pendientes por legalizar y se han adelantado acciones para reducir la cantidad de comisiones legalizadas fuera de los tiempos establecidos por la resolución 40560 de septiembre 2023, enviando memorandos a cada una de las dependencia con la relación de los comisionados en mora con el trámite de las legalizaciones de comisiones. "/>
    <m/>
    <s v=""/>
    <s v=""/>
    <n v="3"/>
    <m/>
    <m/>
    <m/>
    <m/>
    <m/>
    <n v="4"/>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4"/>
    <s v="Plan ambiental - PA elaborado"/>
    <s v="Plan de Acción Anual - PAA"/>
    <s v="#"/>
    <n v="25"/>
    <n v="1"/>
    <n v="1"/>
    <n v="1"/>
    <s v="Se llevó a cabo la estructuración del plan de acción ambiental para la vigencia 2025, "/>
    <s v="Otro"/>
    <s v=""/>
    <s v=""/>
    <n v="1"/>
    <n v="1"/>
    <s v="El indicador se cumplió al 100% durante el primer trimestre, por lo cual no se aportan nuevas evidencias."/>
    <m/>
    <s v=""/>
    <s v=""/>
    <n v="1"/>
    <m/>
    <m/>
    <m/>
    <m/>
    <m/>
    <n v="1"/>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5"/>
    <s v="Informe de seguimiento - Plan Ambiental - PA"/>
    <s v="Plan de Acción Anual - PAA"/>
    <s v="#"/>
    <n v="25"/>
    <n v="2"/>
    <n v="0"/>
    <n v="0"/>
    <s v="Se realizará un informe al terminar el primer semestre de la vigencia 2025, "/>
    <s v="Otro"/>
    <s v=""/>
    <s v=""/>
    <n v="0.5"/>
    <n v="0.5"/>
    <s v="Se elaboró el informe consolidado del seguimiento de las actividades programadas en el Plan de Acción Ambiental correspondiente al primer semestre del 2025. Se adjunta como soporte el informe."/>
    <m/>
    <s v=""/>
    <s v=""/>
    <n v="1"/>
    <m/>
    <m/>
    <m/>
    <m/>
    <m/>
    <n v="2"/>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6"/>
    <s v="Informe de seguimiento - Plan de acción de auditoría energética"/>
    <s v="Plan de Acción Anual - PAA"/>
    <s v="#"/>
    <n v="25"/>
    <n v="2"/>
    <n v="0"/>
    <n v="0"/>
    <s v="Se desarrolla plan de trabajo para las estrategias de evidencia energética a implementar para la vigencia 2025, se avanza en la estructuración de la solicitud de información a proveedores para la contratación de los procesos., "/>
    <s v="Otro"/>
    <s v=""/>
    <s v=""/>
    <n v="0.5"/>
    <n v="0.5"/>
    <s v="Durante el segundo trimestre se estructuró la Solicitud de Información a Proveedores (SIP) correspondiente al proceso cuyo objeto contractual es: “Implementar estrategias de eficiencia energética en las sedes del Ministerio de Minas y Energía, en el marco de los resultados de la auditoría energética realizada.” _x000a_Está programada una revisión final por parte del Grupo de Gestión Contractual, con el fin de realizar los ajustes antes de su publicación en la plataforma SECOP II._x000a_Adicionalmente, se adjunta el informe de seguimiento correspondiente a las acciones emprendidas durante el segundo trimestre."/>
    <m/>
    <s v=""/>
    <s v=""/>
    <n v="1"/>
    <m/>
    <m/>
    <m/>
    <m/>
    <m/>
    <n v="2"/>
    <m/>
    <m/>
    <m/>
    <m/>
    <m/>
    <s v="No aplica"/>
  </r>
  <r>
    <x v="2"/>
    <x v="2"/>
    <x v="0"/>
    <s v="Fortalecimiento Institucional "/>
    <s v="Fortalecimiento institucional"/>
    <s v="Fortalecimiento institucional"/>
    <s v="Fortalecimiento institucional"/>
    <s v="Fortalecer la Gestión Institucional"/>
    <s v="Fomentar la transformación cultural con enfoque a sostenibilidad ambiental,  igualdad y equidad de las personas"/>
    <s v="GSA-002-2025"/>
    <s v="Espacios de sostenibilidad ambiental y acceso de las personas en las sedes del MME"/>
    <n v="2025"/>
    <n v="33"/>
    <n v="100"/>
    <s v="(# de productos ejecutados / # de productos programados)*100"/>
    <s v="Porcentaje"/>
    <x v="0"/>
    <s v="Plan de Acción Anual - PAA"/>
    <x v="1"/>
    <s v="Gestión de Recursos Físicos"/>
    <n v="2077"/>
    <s v="Informe de seguimiento - Plan de acción de  la accesibilidad física de personas en situación de discapacidad - PCD"/>
    <s v="Plan de Acción Anual - PAA"/>
    <s v="#"/>
    <n v="25"/>
    <n v="4"/>
    <n v="0"/>
    <n v="1"/>
    <s v="Se cuenta con el plan de acción de accesibilidad física de personas en situación de discapacidad - PcD. Igualmente El día 04 de febrero de 2025 se realizó una reunión con el Instituto Nacional para ciegos -INCI, con el fin de determinar los lineamientos a seguir para las mejoras del Plan de Discapacidad de la entidad que se tiene proyectado para el 2025., "/>
    <s v="Otro"/>
    <s v=""/>
    <s v=""/>
    <n v="0.25"/>
    <n v="0.25"/>
    <s v="Actividad 1: Se esta validando con el INVIAS el arreglo de la vía para hacerse en conjunto y se avanza con los permisos y proceso contractual. Actividad 2: Se cumplió en 2024. Actividad 3: Se trabaja para la radicación de una solicitud a ENEL CODENSA para realizar la validación de la instalación de reflectores. Actividad 4: Se trabaja para obtener los contactos del INCI y realizar con ellos el diseño de la señalización. Actividad 5: Programada para el 2026. Actividad 6: Programada para el 2026. Actividad 7: A realizarse en el 3 trimestre de 2025, debido al traslado de la sede. Actividad 8: Una vez se cuente con los permisos se procederá con el diseño de la señalización horizontal. En la sede de carrera 50, se esta contemplando la instalación de la señalización de los repositorios en coordinación.  Actividad 9: Se encuentra en proceso la adjudicación de un contrato para construcción de un baño en la sede de la carrera 50. Actividad 10: Programada para el 3 trimestre del 2025."/>
    <m/>
    <s v=""/>
    <s v=""/>
    <n v="2"/>
    <m/>
    <m/>
    <m/>
    <m/>
    <m/>
    <n v="3"/>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8"/>
    <s v="Plan de adquisiciones (PA) presupuesto de funcionamiento"/>
    <s v="Plan de Acción Anual - PAA"/>
    <s v="#"/>
    <n v="25"/>
    <n v="1"/>
    <n v="1"/>
    <n v="1"/>
    <s v="En el primer trimestre de 2025, se elaboró el Plan Anual de Adquisiciones (PAA) 2025, el cual contempla los recursos asignados al rubro de funcionamiento del Ministerio., "/>
    <s v="Otro"/>
    <s v=""/>
    <s v=""/>
    <n v="1"/>
    <n v="1"/>
    <s v="En el primer trimestre de 2025, se elaboró el Plan Anual de Adquisiciones (PAA) 2025, el cual contempla los recursos asignados al rubro de funcionamiento del Ministerio."/>
    <m/>
    <s v=""/>
    <s v=""/>
    <n v="1"/>
    <m/>
    <m/>
    <m/>
    <m/>
    <m/>
    <n v="1"/>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79"/>
    <s v="Informe de seguimiento - Plan de adquisiciones (PA) presupuesto de funcionamiento"/>
    <s v="Plan de Acción Anual - PAA"/>
    <s v="#"/>
    <n v="25"/>
    <n v="4"/>
    <n v="1"/>
    <n v="1"/>
    <s v="De acuerdo con el Resumen de Ejecución con corte a marzo de 2025, de los $15.491.100.000 millones apropiados, se tiene un total comprometido de $2.864 millones que corresponde a un 18.49% y un total ejecutado de $728 millones que corresponde a un 4.70%, "/>
    <s v="Otro"/>
    <s v=""/>
    <s v=""/>
    <n v="0.5"/>
    <n v="0.5"/>
    <s v="Se adjunta informe Resumen de Ejecución con corte a junio de 2025 el cual indica que, de los $15.491.100.000 millones apropiados, se tiene un total comprometido de $5,100 millones que corresponde a un 32,9% y un total ejecutado de $1.740 millones que corresponde a un 11,2%."/>
    <m/>
    <s v=""/>
    <s v=""/>
    <n v="3"/>
    <m/>
    <m/>
    <m/>
    <m/>
    <m/>
    <n v="4"/>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0"/>
    <s v="Conciliación trimestral entre almacén y gestión contable"/>
    <s v="Plan de Acción Anual - PAA"/>
    <s v="#"/>
    <n v="25"/>
    <n v="4"/>
    <n v="1"/>
    <n v="1"/>
    <s v="Durante el trimestre (diciembre, enero, febrero) se realizaron los correspondientes cierres y depreciaciones mensuales, logrando adelantar las conciliaciones de cada mes con su reporte de saldos conciliado por cuenta contable, los que se adjuntan., "/>
    <s v="Otro"/>
    <s v=""/>
    <s v=""/>
    <n v="0.5"/>
    <n v="0.5"/>
    <s v="Durante el trimestre correspondiente a los meses de marzo, abril y mayo de 2025, se realizaron los correspondientes cierres y depreciaciones mensuales, logrando adelantar las conciliaciones de cada mes con su reporte de saldos conciliado por cuenta contable, los que se adjuntan."/>
    <m/>
    <s v=""/>
    <s v=""/>
    <n v="3"/>
    <m/>
    <m/>
    <m/>
    <m/>
    <m/>
    <n v="4"/>
    <m/>
    <m/>
    <m/>
    <m/>
    <m/>
    <s v="No aplica"/>
  </r>
  <r>
    <x v="2"/>
    <x v="2"/>
    <x v="0"/>
    <s v="Fortalecimiento Institucional "/>
    <s v="Fortalecimiento institucional"/>
    <s v="Fortalecimiento institucional"/>
    <s v="Fortalecimiento institucional"/>
    <s v="Fortalecer la Gestión Institucional"/>
    <s v="Fomentar  la transformación cultural con enfoque a optimización en la gestión de recursos (presupuesto) y de activos"/>
    <s v="GSA-003-2025"/>
    <s v="Espacios para la gestión de recursos (presupuesto) y activos del MME"/>
    <n v="2025"/>
    <n v="34"/>
    <n v="100"/>
    <s v="(# de productos ejecutados / # de productos programados)*100"/>
    <s v="Porcentaje"/>
    <x v="0"/>
    <s v="Plan de Acción Anual - PAA"/>
    <x v="1"/>
    <s v="Gestión de Recursos Físicos"/>
    <n v="2081"/>
    <s v="Resolución baja de activos."/>
    <s v="Plan de Acción Anual - PAA"/>
    <s v="#"/>
    <n v="25"/>
    <n v="2"/>
    <n v="0"/>
    <n v="1"/>
    <s v="Durante el trimestre se realizó la baja de un lote de licencias de software mediante Resolución No 1761 de 11-11-2024 (adjunta) y se tramitaron dos bajas por devolución de elementos en comodato de otras entidades mediante actas de entrega, como, devolución de 5 vehículos a la ANM y devolución de equipos de comunicación a Presidencia de la República., "/>
    <s v="Otro"/>
    <s v=""/>
    <s v=""/>
    <n v="0.5"/>
    <n v="1"/>
    <s v="Durante el II trimestre se tramitó las siguientes resoluciones de baja:  _x000a_-Mediante la resolución 00552 del 29 de abril de 2025, se dieron de baja los siguientes bienes inmuebles: a). Terrenos rurales. Predio sc huerta bahia de manzanillo o casa bala - providencia-escritura no 60, con numero de matrícula inmobiliaria 450-23882, b). Terrenos rurales. Pd huerta caminoa casa b pd5-providencia-escritura no 58, con numero de matrícula inmobiliaria 450-25779 y c). Terrenos rurales. Predio huerta camino a casa ba predio 2- providencia-escritura no 59, con numero de matrícula inmobiliaria 450-25780. _x000a_-Mediante la resolución 00775 del 29 de mayo de 2025, se ordeno la baja de los siguientes bienes: a). Motocicleta Yamaha 660r de placa jtl-29C, b). Motocicleta Yamaha 660R de placa ORK-92C. _x000a_Con corte al II trimestre de 2025, se han tramitado en total 3 resoluciones de baja."/>
    <m/>
    <s v=""/>
    <s v=""/>
    <n v="1"/>
    <m/>
    <m/>
    <m/>
    <m/>
    <m/>
    <n v="2"/>
    <m/>
    <m/>
    <m/>
    <m/>
    <m/>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2"/>
    <s v="Gestionar diplomado con la subdirección de talento humano dirigida a los supervisores de contratos "/>
    <s v="Plan de Acción Anual - PAA"/>
    <s v="#"/>
    <n v="50"/>
    <n v="1"/>
    <n v="1"/>
    <n v="1"/>
    <s v="Se presentó solicitud ante la subdirección de talento humano para que el diplomado sea incluido en el PIC de esta vigencia. Se está a la espera de conformar el comité de fondo de becas y que se realice la reunión para la aprobación. Ver evidencia Actividad 1, "/>
    <s v="Otro"/>
    <s v=""/>
    <s v=""/>
    <n v="1"/>
    <n v="1"/>
    <s v="Las capacitaciones de Contratación 2025, están programadas para el mes de Agosto – Septiembre._x000a_Actualmente, la Subdirección de Talento Humano informó que se encuentra recibiendo las propuestas de las Universidades Externado y de la Sergio Arboleda. Una vez se tengan las propuestas consolidadas en los próximos días, se programará una reunión con el área para revisarlas y escoger la mejor opción en cuanto a pensúm para los servidores"/>
    <m/>
    <s v=""/>
    <s v=""/>
    <n v="1"/>
    <m/>
    <m/>
    <m/>
    <m/>
    <m/>
    <n v="1"/>
    <m/>
    <m/>
    <m/>
    <m/>
    <m/>
    <s v="No aplica"/>
  </r>
  <r>
    <x v="3"/>
    <x v="3"/>
    <x v="0"/>
    <s v="Fortalecimiento Institucional "/>
    <s v="Fortalecimiento institucional"/>
    <s v="Fortalecimiento institucional"/>
    <s v="Fortalecimiento institucional"/>
    <s v="Fortalecer la Gestión Institucional"/>
    <s v="Fortalecer las competencias de los funcionarios que desempeñan la supervisión de contratos suscritos en el Ministerio de Minas y Energía_x0009__x0009_"/>
    <s v="GGC-001-2025"/>
    <s v="Actividades de fortalecimiento de los funcionarios que se desempeñan como supervisores en el MME_x0009_"/>
    <n v="2025"/>
    <n v="33"/>
    <n v="100"/>
    <s v="Número de actividades adelantadas / Número de actividades planeadas"/>
    <s v="Porcentaje"/>
    <x v="0"/>
    <s v="Plan de Acción Anual - PAA"/>
    <x v="2"/>
    <s v="Gestión Contractual"/>
    <n v="2083"/>
    <s v="Adelantar el diplomado en el tema Supervisión de contratos estatales"/>
    <s v="Plan de Acción Anual - PAA"/>
    <s v="#"/>
    <n v="50"/>
    <n v="1"/>
    <n v="0"/>
    <n v="0"/>
    <s v="Esta actividad no tiene avance hasta tanto no sea aprobado el diplomado por el fondo de becas, "/>
    <s v="Otro"/>
    <s v=""/>
    <s v=""/>
    <n v="1"/>
    <n v="0"/>
    <s v="No se tuvo avance en este trimestre, se informa que el cumplimiento de esta actividad está sujeto a la revisión de propuestas de capacitación según la precitada actividad"/>
    <m/>
    <s v=""/>
    <s v=""/>
    <n v="1"/>
    <m/>
    <m/>
    <m/>
    <m/>
    <m/>
    <n v="1"/>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4"/>
    <s v="Implementar en la plataforma neón la generación de certificaciones de contratos desde la web"/>
    <s v="Plan de Acción Anual - PAA"/>
    <s v="#"/>
    <n v="25"/>
    <n v="1"/>
    <n v="1"/>
    <n v="1"/>
    <s v="Actualmente se encuentra en ambiente de pruebas las emisiones de las certificaciones de contratos, analizando errores, nuevas opciones, y mejoras para culminar el proceso en primer semestre del año. Se adjuntan un par de certificaciones de prueba con comentarios. Ver evidencia Actividad 3., "/>
    <s v="Otro"/>
    <s v=""/>
    <s v=""/>
    <n v="1"/>
    <n v="0"/>
    <s v="Se programa para el mes de diciembre lograr un desarrollo a través de la plataforma NEÓN con la funcionalidad de la generación de certificaciones de contratos en forma automática, donde el interesado podrá gestionar su solicitud de manera inmediata."/>
    <s v="Decisiones de alto gobierno"/>
    <s v="El desarrollo de la funcionalidad se hará como tal en diciembre"/>
    <s v="Las actividades que el área viene implementando para garantizar el cumplimiento futuro de los indicadores tienen que ver con el cargue de la información contractual de la vigencia 2025, el diligenciamiento de una matriz Excel con la información general de contrato, obligaciones generales y específicas; además de realizar las pruebas necesarias en NEÓN."/>
    <n v="1"/>
    <m/>
    <m/>
    <m/>
    <m/>
    <m/>
    <n v="1"/>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5"/>
    <s v="Implementar la generación de certificaciones de insuficiencia de personal  y de idoneidad en la plataforma neón"/>
    <s v="Plan de Acción Anual - PAA"/>
    <s v="#"/>
    <n v="25"/>
    <n v="1"/>
    <n v="1"/>
    <n v="1"/>
    <s v="En el primer trimestre del año, se avanzó con el levantamiento de requerimientos y se han realizado las pruebas correspondientes para la implementación del desarrollo, que actualmente se encuentra en validación por parte de la Subdirección de Talento Humano. Ver evidencia Actividad 4, "/>
    <s v="Otro"/>
    <s v=""/>
    <s v=""/>
    <n v="1"/>
    <n v="1"/>
    <s v="Para el segundo trimestre del año, se avanzó con la actualización del flujo de estudios previos CPSP "/>
    <m/>
    <s v=""/>
    <s v=""/>
    <n v="1"/>
    <m/>
    <m/>
    <m/>
    <m/>
    <m/>
    <n v="1"/>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6"/>
    <s v="Implementar generación de reportes en neón que contengan información sociodemográfica de los contratistas como :edad, número de hijos, discapacidad, género, estado civil, grupos étnicos, RH, nivel de formación y programa de estudio y reportes más eficientes del plan de adquisiciones"/>
    <s v="Plan de Acción Anual - PAA"/>
    <s v="#"/>
    <n v="25"/>
    <n v="1"/>
    <n v="0"/>
    <n v="0"/>
    <s v="Se ha avanzado en la generación de informes de datos se remitió solicitud a la sáreas para completar la información, se adjunta memorando remitido. Ver evidencia Actividad 5, "/>
    <s v="Otro"/>
    <s v=""/>
    <s v=""/>
    <n v="1"/>
    <n v="1"/>
    <s v="Para el segundo trimestre del año, se avanzó con la actualización del documento denominado &quot;Reporte Datos Complementarios Proveedor&quot;"/>
    <m/>
    <s v=""/>
    <s v=""/>
    <n v="1"/>
    <m/>
    <m/>
    <m/>
    <m/>
    <m/>
    <n v="1"/>
    <m/>
    <m/>
    <m/>
    <m/>
    <m/>
    <s v="No aplica"/>
  </r>
  <r>
    <x v="3"/>
    <x v="3"/>
    <x v="0"/>
    <s v="Fortalecimiento Institucional "/>
    <s v="Fortalecimiento institucional"/>
    <s v="Fortalecimiento institucional"/>
    <s v="Fortalecimiento institucional"/>
    <s v="Fortalecer la Gestión Institucional"/>
    <s v="Implementar mejoras en la plataforma neón para facilitar la gestión contractual_x0009_"/>
    <s v="GGC-002-2025"/>
    <s v="Mejoras implementadas en la plataforma neón módulo de contratos"/>
    <n v="2025"/>
    <n v="33"/>
    <n v="100"/>
    <s v="Número de mejoras adelantadas / Número de mejoras planeadas"/>
    <s v="Porcentaje"/>
    <x v="0"/>
    <s v="Plan de Acción Anual - PAA"/>
    <x v="0"/>
    <s v="Gestión Contractual"/>
    <n v="2087"/>
    <s v="Implementar mejoras en las alertas generadas por la plataforma neón a la supervisión como: términos para liquidar, pérdida de competencia para liquidar, reinicio de contratos suspendidos"/>
    <s v="Plan de Acción Anual - PAA"/>
    <s v="#"/>
    <n v="25"/>
    <n v="1"/>
    <n v="0"/>
    <n v="0"/>
    <s v="Para el primer trimestre no se programó avance en esta actividad, "/>
    <s v="Otro"/>
    <s v=""/>
    <s v=""/>
    <n v="0"/>
    <n v="0"/>
    <m/>
    <m/>
    <m/>
    <m/>
    <n v="1"/>
    <m/>
    <m/>
    <m/>
    <m/>
    <m/>
    <n v="1"/>
    <m/>
    <m/>
    <m/>
    <m/>
    <m/>
    <s v="No aplica"/>
  </r>
  <r>
    <x v="3"/>
    <x v="3"/>
    <x v="0"/>
    <s v="Fortalecimiento Institucional "/>
    <s v="Fortalecimiento institucional"/>
    <s v="Fortalecimiento institucional"/>
    <s v="Fortalecimiento institucional"/>
    <s v="Fortalecer la Gestión Institucional"/>
    <s v="Proponer reglamentación para el comité asesor de contratación del Ministerio de Minas y Energía"/>
    <s v="GGC-003-2025"/>
    <s v="Proponer desde el rol de secretaría técnica el reglamento para el funcionamiento del comité asesor de contratación del Ministerio de Minas y Energía "/>
    <n v="2025"/>
    <n v="34"/>
    <n v="100"/>
    <s v="Número de reglamento presentado / Número de reglamento planeado"/>
    <s v="Porcentaje"/>
    <x v="0"/>
    <s v="Plan de Acción Anual - PAA"/>
    <x v="2"/>
    <s v="Gestión Contractual"/>
    <n v="2088"/>
    <s v="Propuesta de reglamento para el funcionamiento del comité asesor de contratación del MME"/>
    <s v="Plan de Acción Anual - PAA"/>
    <s v="#"/>
    <n v="100"/>
    <n v="1"/>
    <n v="0"/>
    <n v="0"/>
    <s v="Para el primer trimestre no se programó avance en esta actividad, "/>
    <s v="Otro"/>
    <s v=""/>
    <s v=""/>
    <n v="1"/>
    <n v="1"/>
    <s v="Para el segundo trimestre se estructuró la actualización de la resolución de conformación del comité de contratación, una vez aprobado se procederá con la propuesta de reglamentación"/>
    <m/>
    <s v=""/>
    <s v=""/>
    <n v="1"/>
    <m/>
    <m/>
    <m/>
    <m/>
    <m/>
    <n v="1"/>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para la ejecución de la politica de elaboracion de los estados Financieros / Actividades programadas para la ejecución politica de elaboracion de los estados Financieros"/>
    <s v="Porcentaje"/>
    <x v="2"/>
    <s v="Plan de Acción Anual - PAA"/>
    <x v="3"/>
    <s v="Gestión Financiera"/>
    <n v="2089"/>
    <s v="ELABORACION Y PUBLICACIÓN DE LOS ESTADOS FINANCIEROS"/>
    <s v="Plan de Acción Anual - PAA"/>
    <s v="#"/>
    <n v="25"/>
    <n v="4"/>
    <n v="1"/>
    <n v="1"/>
    <s v="Envio oportuno de la informacion Financiera a diciembre de 2024 a la Contadria Genral de la Nacion a   traves del CHIP de acuerdo al cronograma establecido, "/>
    <s v="Otro"/>
    <s v=""/>
    <s v=""/>
    <n v="0.5"/>
    <n v="0.5"/>
    <s v="Durante el periodo de reporte se envió de manera oportuna la información financiera con corte a marzo de 2025 a la Contaduría General de la Nación a través del CHIP de acuerdo al cronograma establecido. Se anexan también los  estados financieros del trimestre enero-marzo de 2025.."/>
    <m/>
    <s v=""/>
    <s v=""/>
    <n v="3"/>
    <m/>
    <m/>
    <m/>
    <m/>
    <m/>
    <n v="4"/>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para la ejecución de la politica de elaboracion de los estados Financieros / Actividades programadas para la ejecución politica de elaboracion de los estados Financieros"/>
    <s v="Porcentaje"/>
    <x v="2"/>
    <s v="Plan de Acción Anual - PAA"/>
    <x v="3"/>
    <s v="Gestión Financiera"/>
    <n v="2090"/>
    <s v="ANALISIS DE LAS CUENTAS DE BALANCE MAS REPRESENTATIVAS"/>
    <s v="Plan de Acción Anual - PAA"/>
    <s v="#"/>
    <n v="25"/>
    <n v="12"/>
    <n v="3"/>
    <n v="3"/>
    <s v="Se analizaron los saldos de naturaleza contraria del Balance General en los meses de enero febreo y marzo de 2025, Se anexa enero por cuanto a la fecha nola CGN no ha cerrado los meses de febrero y marzo de 2025, "/>
    <s v="Otro"/>
    <s v=""/>
    <s v=""/>
    <n v="0.5"/>
    <n v="0.5"/>
    <s v="Se analizaron los saldos de las cuentas de naturaleza contraria del Balance General de los meses de marzo, abril y mayo de 2025. El mes de junio se encuentra en proceso de  elaboración de acuerdo al cronograma de cierre."/>
    <m/>
    <s v=""/>
    <s v=""/>
    <n v="9"/>
    <m/>
    <m/>
    <m/>
    <m/>
    <m/>
    <n v="12"/>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para la ejecución de la politica de elaboracion de los estados Financieros / Actividades programadas para la ejecución politica de elaboracion de los estados Financieros"/>
    <s v="Porcentaje"/>
    <x v="2"/>
    <s v="Plan de Acción Anual - PAA"/>
    <x v="3"/>
    <s v="Gestión Financiera"/>
    <n v="2091"/>
    <s v="CONTROL Y REGISTRO DE LA INFORMACION DE INGRESOS EN EL APLICATIVO CORRESPONDIENTE"/>
    <s v="Plan de Acción Anual - PAA"/>
    <s v="#"/>
    <n v="25"/>
    <n v="12"/>
    <n v="3"/>
    <n v="3"/>
    <s v="Se efectuo oportunamnete la clasificacion de los ingresos recibidos a traves del Sistema  integrado de Informacion Financiera SIIF, correspondientes al promer trimestre de 2025., "/>
    <s v="Otro"/>
    <s v=""/>
    <s v=""/>
    <n v="0.5"/>
    <n v="0.5"/>
    <s v="Durante el periodo de reporte se efectuó oportunamente la clasificación de ingresos en el sistema Integrado de información Financiera SIIF. S anexa clasificación de ingresos efectuada  en el SIIF de enero a mayo de 20255. El mes de junio se encuentra en proceso de elaboración de acuerdo al cronograma establecido."/>
    <m/>
    <s v=""/>
    <s v=""/>
    <n v="9"/>
    <m/>
    <m/>
    <m/>
    <m/>
    <m/>
    <n v="12"/>
    <m/>
    <m/>
    <m/>
    <m/>
    <m/>
    <s v="No aplica"/>
  </r>
  <r>
    <x v="4"/>
    <x v="4"/>
    <x v="0"/>
    <s v="Fortalecimiento Institucional "/>
    <s v="Fortalecimiento institucional"/>
    <s v="Fortalecimiento institucional"/>
    <s v="Fortalecimiento institucional"/>
    <s v="Fortalecer la Gestión Institucional"/>
    <s v="Fortalecer el seguimiento a la ejecicion de la politica de elaboracion de los estados Financieros"/>
    <s v="GGFC-001-2025"/>
    <s v="Seguimiento a la ejecicion de la politica de elaboracion de los estados Financieros "/>
    <n v="2025"/>
    <n v="100"/>
    <n v="100"/>
    <s v="Activades ejecutadas para la ejecución de la politica de elaboracion de los estados Financieros / Actividades programadas para la ejecución politica de elaboracion de los estados Financieros"/>
    <s v="Porcentaje"/>
    <x v="2"/>
    <s v="Plan de Acción Anual - PAA"/>
    <x v="3"/>
    <s v="Gestión Financiera"/>
    <n v="2092"/>
    <s v="REGISTRO DE LA INFORMACIION INTERNA Y EXTERNA (EKOGUI E ICETEX))"/>
    <s v="Plan de Acción Anual - PAA"/>
    <s v="#"/>
    <n v="25"/>
    <n v="12"/>
    <n v="3"/>
    <n v="3"/>
    <s v="Se solicito la infrrmacion correspondiente a la Oficina Juridica y al Icetex y se efectuaron los comprobantes de regsitro correspondientes al primes trimestre de 2025, "/>
    <s v="Otro"/>
    <s v=""/>
    <s v=""/>
    <n v="0.5"/>
    <n v="0.5"/>
    <s v="Durante el periodo de reporte se  solicito la información correspondiente a la Oficina Asesora jurídica y al Icetex. Se anexan los archivos correspondientes a los meses de marzo y abrid el sistema Ekogui y del Icetex. El mes de mayo no tiene comprobante pues no existió diferencia en los registros por lo cual no hubo lugar a elaborar comprobante El mes de junio se  encuentra en proceso de elaboración "/>
    <m/>
    <s v=""/>
    <s v=""/>
    <n v="9"/>
    <m/>
    <m/>
    <m/>
    <m/>
    <m/>
    <n v="12"/>
    <m/>
    <m/>
    <m/>
    <m/>
    <m/>
    <s v="No aplica"/>
  </r>
  <r>
    <x v="5"/>
    <x v="5"/>
    <x v="0"/>
    <s v="Fortalecimiento Institucional "/>
    <s v="Fortalecimiento institucional"/>
    <s v="Fortalecimiento institucional"/>
    <s v="Fortalecimiento institucional"/>
    <s v="Fortalecer la Gestión Institucional"/>
    <s v="Recaudar las obligaciones en dinero a favor del Ministerio de Minas y Energía._x0009__x0009_"/>
    <s v="GJC-001-2025"/>
    <s v="Recaudo de las obligaciones en dinero a favor del Ministerio de Minas y Energía"/>
    <n v="2025"/>
    <n v="50"/>
    <n v="100"/>
    <s v="(RecaudoObtenido X 100%) / Recaudo Proyectado"/>
    <s v="Porcentaje"/>
    <x v="1"/>
    <s v="Plan de Acción Anual - PAA"/>
    <x v="1"/>
    <s v="Gestión Jurídica"/>
    <n v="2093"/>
    <s v="Monto de cartera recaudado en 2025"/>
    <s v="Plan de Acción Anual - PAA"/>
    <s v="#"/>
    <n v="100"/>
    <n v="1000000000"/>
    <n v="300000000"/>
    <n v="0"/>
    <s v="A las empresas generadoras de energía a las que se les adelanta proceso coactivo no les han girado subsidios y no pueden cancelar sus deudas, no tienen bienes ni se les pueden embargar.,A las empresas generadoras de energía a las que se les adelanta proceso coactivo no les han girado subsidios y no pueden cancelar sus deudas, no tienen bienes ni se les pueden embargar. "/>
    <s v="Otro"/>
    <s v=""/>
    <s v=""/>
    <n v="0.5"/>
    <n v="1.3690659999999999E-3"/>
    <s v="Debido a que las investigaciones de bienes realizadas a los deudores no arrojaron resultados positivos y en consecuencia no se tiene por el momento bienes para embargar, el recaudo hasta el momento esta muy por debajo de lo planeado. De otra parte los deudores no han atendido los requerimientos de pago realizados en razón a que el gobierno no les ha girado lo que les adeuda, motivo por el cual las medidas cautelares no se materializan"/>
    <s v="Decisiones de alto gobierno"/>
    <s v="Dado que los deudores no han atendido los requerimientos de pago, se procedió a realizar la investigación de bienes a cada uno de ellos, para lo cual se consultan las bases de datos oficiales donde se registran bienes inmuebles, aeronaves y embarcaciones, e igualmente se consultan las entidades bancarias. Hasta el momento la investigación no ha arrojado resultados positivos y no se tienen bienes ubicados sobre los cuales decretar embargos."/>
    <s v="Continuar realizando tanto requerimientos de pago, como investigación de bienes durante el término de vigencia legal de los expedientes."/>
    <n v="700000000"/>
    <m/>
    <m/>
    <m/>
    <m/>
    <m/>
    <n v="1000000000"/>
    <m/>
    <m/>
    <m/>
    <m/>
    <m/>
    <s v="No aplica"/>
  </r>
  <r>
    <x v="5"/>
    <x v="5"/>
    <x v="0"/>
    <s v="Fortalecimiento Institucional "/>
    <s v="Fortalecimiento institucional"/>
    <s v="Fortalecimiento institucional"/>
    <s v="Fortalecimiento institucional"/>
    <s v="Fortalecer la Gestión Institucional"/>
    <s v="Inicio oportuno de los procesos coactivos_x0009__x0009_"/>
    <s v="GJC-002-2025"/>
    <s v="Autos de avocar conocimiento expedidos."/>
    <n v="2025"/>
    <n v="50"/>
    <n v="100"/>
    <s v="Número de Títulos Ejecutivos recibidos / Número de memorandos devolutivos-correctivos o Autos de Avocar conocimiento."/>
    <s v="Porcentaje"/>
    <x v="1"/>
    <s v="Plan de Acción Anual - PAA"/>
    <x v="1"/>
    <s v="Gestión Jurídica"/>
    <n v="2094"/>
    <s v="Procesos coactivos iniciados oportunamente"/>
    <s v="Plan de Acción Anual - PAA"/>
    <s v="#"/>
    <n v="100"/>
    <n v="6"/>
    <n v="1"/>
    <n v="2"/>
    <s v="Se han iniciado dos procesos coactivos oportunamente durante el primer trimestre de 2025, "/>
    <s v="Otro"/>
    <s v=""/>
    <s v=""/>
    <n v="0.5"/>
    <n v="0.33333333333333331"/>
    <s v="Las áreas del Ministerio de Minas y Energía hasta la fecha solo han enviado a Secretaría General documentación para elaborar dosTitulos Ejecutivos, con los cuales se iniciaron los correspondientes procesos coactivos."/>
    <s v="Otro"/>
    <s v="Las Áreas del MME tienen la potestad de enviar o no para cobro, las deudas que en cada área se generen a favor del MME, si consideran no enviarlas, no se generan Títulos Ejecutivos para iniciar su cobro mediante Autos de Avocar Conocimiento._x000a_"/>
    <s v="Por ser potestativo de las áreas del MME, el enviar obligaciones en dinero para ser cobradas, el Grupo solo está atento a la llegada del respectivo Titulo Ejecutivo para expedir el Auto de Avocar Conocimiento iniciando de esa forma el correspondiente proceso coactivo."/>
    <n v="4"/>
    <m/>
    <m/>
    <m/>
    <m/>
    <m/>
    <n v="6"/>
    <m/>
    <m/>
    <m/>
    <m/>
    <m/>
    <s v="No aplica"/>
  </r>
  <r>
    <x v="6"/>
    <x v="4"/>
    <x v="0"/>
    <s v="Fortalecimiento Institucional "/>
    <s v="Fortalecimiento institucional"/>
    <s v="Fortalecimiento institucional"/>
    <s v="Fortalecimiento institucional"/>
    <s v="Fortalecer la Gestión Institucional"/>
    <s v="Garantizar la ejecución de los recursos por medio del trámite y/o cargue de las  cuentas de cobro de los contratistas en un 95%"/>
    <s v="GT-001-2025"/>
    <s v="Porcentaje de Ejecucion mensual de las cuentas tramitadas y pagadas por cada uno de los contratistas del MME."/>
    <n v="2025"/>
    <n v="100"/>
    <n v="100"/>
    <s v="Cuentas efectivamente pagadas/ Cuentas Tramitadas en Neon"/>
    <s v="Porcentaje"/>
    <x v="0"/>
    <s v="Plan de Acción Anual - PAA"/>
    <x v="2"/>
    <s v="Gestión Financiera"/>
    <n v="2095"/>
    <s v="Ejecucion mensual de las cuentas tramitadas y pagadas por cada uno de los contratistas del MME."/>
    <s v="Plan de Acción Anual - PAA"/>
    <s v="%"/>
    <n v="100"/>
    <n v="0.95"/>
    <n v="0.95"/>
    <n v="0.96"/>
    <s v="Durante el primer trimestre del año 2025 se evidencia que se tramitaron 2346 cuentas, de las cuales se pagaron 2250, equivalente al 95,97%., "/>
    <s v="Otro"/>
    <s v=""/>
    <s v=""/>
    <n v="1"/>
    <n v="1"/>
    <s v="El cumplimiento del indicador corresponde a EL 95,24 % en total del segundo trimestre de 2025 teniendo en cuenta los meses de abril, mayo y junio de 2025 respectivamente que se reflejaron de la siguiente manera:  94,19%, 95,03% y 96,26% ."/>
    <m/>
    <s v=""/>
    <s v=""/>
    <n v="0.95"/>
    <m/>
    <m/>
    <m/>
    <m/>
    <m/>
    <n v="0.95"/>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6"/>
    <s v="Documento con la definicion Requerimiento de saldos a liberar de registros presupuestales y creacion de certificado de balance financiero actualizado"/>
    <s v="Plan de Acción Anual - PAA"/>
    <s v="#"/>
    <n v="35"/>
    <n v="1"/>
    <n v="1"/>
    <n v="1"/>
    <s v="Se usaron 26 horas para pruebas del R18 y su estado es en pruebas, el R20 esta en estado de definicion, "/>
    <s v="Otro"/>
    <s v=""/>
    <s v=""/>
    <n v="0"/>
    <n v="1"/>
    <m/>
    <m/>
    <m/>
    <m/>
    <n v="0"/>
    <m/>
    <m/>
    <m/>
    <m/>
    <m/>
    <n v="0"/>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7"/>
    <s v="Realizar ciclo de pruebas del Reporte de saldos a liberar de registros presupuestales y creacion de certificado de balance financiero actualizado"/>
    <s v="Plan de Acción Anual - PAA"/>
    <s v="#"/>
    <n v="35"/>
    <n v="1"/>
    <n v="0"/>
    <n v="0"/>
    <s v="Aun no pasa a produccion, "/>
    <s v="Otro"/>
    <s v=""/>
    <s v=""/>
    <n v="1"/>
    <n v="1"/>
    <s v="El 12 de junio se descargó el reporte y se detectaron 123 errores de digitación manual que impiden cruzar la información con los CDPS. Se requiere corrección manual. Evidencias link: https://minenergiacol-my.sharepoint.com/:f:/g/personal/fforozco_minenergia_gov_co/EiBOkamJdtxIkJdtyKgC3T0B39qqw2fValZGN84pp3xaVQ?e=NM24ED"/>
    <m/>
    <s v=""/>
    <s v=""/>
    <n v="0"/>
    <m/>
    <m/>
    <m/>
    <m/>
    <m/>
    <n v="0"/>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8"/>
    <s v="Realizar Paso a Produccion de saldos a liberar de registros presupuestales y creacion de certificado de balance financiero actualizado"/>
    <s v="Plan de Acción Anual - PAA"/>
    <s v="#"/>
    <n v="15"/>
    <n v="1"/>
    <n v="0"/>
    <n v="0"/>
    <s v="Aun no se necesita correcciones, "/>
    <s v="Otro"/>
    <s v=""/>
    <s v=""/>
    <n v="0"/>
    <n v="0"/>
    <m/>
    <m/>
    <m/>
    <m/>
    <n v="1"/>
    <m/>
    <m/>
    <m/>
    <m/>
    <m/>
    <n v="0"/>
    <m/>
    <m/>
    <m/>
    <m/>
    <m/>
    <s v="No aplica"/>
  </r>
  <r>
    <x v="7"/>
    <x v="4"/>
    <x v="0"/>
    <s v="Fortalecimiento Institucional "/>
    <s v="Fortalecimiento institucional"/>
    <s v="Fortalecimiento institucional"/>
    <s v="Fortalecimiento institucional"/>
    <s v="Fortalecer la Gestión Institucional"/>
    <s v="Desarrollo y Reporte en el Aplicativo NEON de saldos a liberar de registros presupuestales de contratos de prestacion de servicios mediante interoperabilidad del sistema NEON y  SIIF Nacion. Asi como el cargue del certificado de balance financiero, que separe tambien los contratos que tienen cesiones."/>
    <s v="GP-001-2025"/>
    <s v="Creacion del reporte en el Aplicativo NEON de saldos a liberar de registros presupuestales y creacion de certificado de balance financiero actualizado"/>
    <n v="2025"/>
    <n v="33"/>
    <n v="100"/>
    <s v="Numero de la etapa actual de Avance del reporte / Total etapas de la Creacion del reporte"/>
    <s v="Porcentaje"/>
    <x v="0"/>
    <s v="Plan de Acción Anual - PAA"/>
    <x v="2"/>
    <s v="Gestión Financiera"/>
    <n v="2099"/>
    <s v="Realizar las correcciones que se presenten al reporte de saldos a liberar de registros presupuestales y creacion de certificado de balance financiero actualizado"/>
    <s v="Plan de Acción Anual - PAA"/>
    <s v="%"/>
    <n v="15"/>
    <n v="1"/>
    <n v="0"/>
    <n v="1"/>
    <s v="Se definió el requerimiento número 19 (Desarrollo y reporte de un módulo para registro presupuestal, obligación y orden de pago de factura de un contrato existente en vigencias anteriores como VIGENCIAS EXPIRADAS en el aplicativo Neón para que las dependencias lo registren) este tiene 168 horas cotizadas, "/>
    <s v="Otro"/>
    <s v=""/>
    <s v=""/>
    <n v="0"/>
    <n v="0"/>
    <m/>
    <m/>
    <m/>
    <m/>
    <n v="0"/>
    <m/>
    <m/>
    <m/>
    <m/>
    <m/>
    <n v="1"/>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0"/>
    <s v="Documento con la definicion Requerimiento del Modulo de Vigencias Expiradas en el Aplicativo NEON"/>
    <s v="Plan de Acción Anual - PAA"/>
    <s v="#"/>
    <n v="35"/>
    <n v="1"/>
    <n v="1"/>
    <n v="0"/>
    <s v="Aun no pasa a pruebas,Aun no pasa a pruebas "/>
    <s v="Otro"/>
    <s v=""/>
    <s v=""/>
    <n v="0"/>
    <n v="0"/>
    <m/>
    <m/>
    <m/>
    <m/>
    <n v="0"/>
    <m/>
    <m/>
    <m/>
    <m/>
    <m/>
    <n v="0"/>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1"/>
    <s v="Realizar ciclo de pruebas del Reporte del Modulo de Vigencias Expiradas en el Aplicativo NEON"/>
    <s v="Plan de Acción Anual - PAA"/>
    <s v="#"/>
    <n v="35"/>
    <n v="1"/>
    <n v="0"/>
    <n v="0"/>
    <s v="Aun no pasa a produccion, "/>
    <s v="Otro"/>
    <s v=""/>
    <s v=""/>
    <n v="1"/>
    <n v="1"/>
    <s v="Se definió el requerimiento 19 (Desarrollo y reporte de un módulo para registro presupuestal, obligación y orden de pago de factura de un contrato existente en vigencias anteriores como VIGENCIAS EXPIRADAS en el aplicativo Neón para que las dependencias lo registren) este ccuenta con 168 horas cotizadas. Evidencias link: https://minenergiacol-my.sharepoint.com/:f:/g/personal/fforozco_minenergia_gov_co/EiBOkamJdtxIkJdtyKgC3T0B39qqw2fValZGN84pp3xaVQ?e=NM24ED"/>
    <m/>
    <s v=""/>
    <s v=""/>
    <n v="0"/>
    <m/>
    <m/>
    <m/>
    <m/>
    <m/>
    <n v="0"/>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2"/>
    <s v="Realizar Paso a Produccion del Modulo de Vigencias Expiradas en el Aplicativo NEON"/>
    <s v="Plan de Acción Anual - PAA"/>
    <s v="#"/>
    <n v="15"/>
    <n v="1"/>
    <n v="0"/>
    <n v="0"/>
    <s v="Aun no se necesita correcciones, "/>
    <s v="Otro"/>
    <s v=""/>
    <s v=""/>
    <n v="0"/>
    <n v="0"/>
    <m/>
    <m/>
    <m/>
    <m/>
    <n v="1"/>
    <m/>
    <m/>
    <m/>
    <m/>
    <m/>
    <n v="0"/>
    <m/>
    <m/>
    <m/>
    <m/>
    <m/>
    <s v="No aplica"/>
  </r>
  <r>
    <x v="7"/>
    <x v="4"/>
    <x v="0"/>
    <s v="Fortalecimiento Institucional "/>
    <s v="Fortalecimiento institucional"/>
    <s v="Fortalecimiento institucional"/>
    <s v="Fortalecimiento institucional"/>
    <s v="Fortalecer la Gestión Institucional"/>
    <s v="Desarrollo de un módulo en el aplicativo Neón para registro presupuestal, obligación y orden de pago de factura de un contrato con VIGENCIAS EXPIRADAS"/>
    <s v="GP-002-2025"/>
    <s v="Creación del Modulo de Vigencias Expiradas en el Aplicativo NEON"/>
    <n v="2025"/>
    <n v="33"/>
    <n v="100"/>
    <s v="Número de la etapa actual de Avance del modulo / Total etapas de la creación del modulo"/>
    <s v="Porcentaje"/>
    <x v="0"/>
    <s v="Plan de Acción Anual - PAA"/>
    <x v="2"/>
    <s v="Gestión Financiera"/>
    <n v="2103"/>
    <s v="Realizar las correcciones que se presenten al reporte del Modulo de Vigencias Expiradas en el Aplicativo NEON"/>
    <s v="Plan de Acción Anual - PAA"/>
    <s v="%"/>
    <n v="15"/>
    <n v="1"/>
    <n v="0"/>
    <n v="1"/>
    <s v="Se definió el requerimiento número 21 (Desarrollo de un reporte de ejecución contractual vs el de ejecución presupuestal y de pagos por dependencia y por líneas de PLC) para este módulo y tiene 56 horas cotizadas, "/>
    <s v="Otro"/>
    <s v=""/>
    <s v=""/>
    <n v="0"/>
    <n v="0"/>
    <m/>
    <m/>
    <m/>
    <m/>
    <n v="0"/>
    <m/>
    <m/>
    <m/>
    <m/>
    <m/>
    <n v="1"/>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4"/>
    <s v="Documento con la definicion Requerimiento de reporte de ejecución contractual vs el de ejecución presupuestal y de pagos"/>
    <s v="Plan de Acción Anual - PAA"/>
    <s v="#"/>
    <n v="35"/>
    <n v="1"/>
    <n v="1"/>
    <n v="0"/>
    <s v="Aun no pasa a pruebas, "/>
    <s v="Otro"/>
    <s v=""/>
    <s v=""/>
    <n v="0"/>
    <n v="0"/>
    <m/>
    <m/>
    <m/>
    <m/>
    <n v="0"/>
    <m/>
    <m/>
    <m/>
    <m/>
    <m/>
    <n v="0"/>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5"/>
    <s v="Realizar ciclo de pruebas del Reporte de reporte de ejecución contractual vs el de ejecución presupuestal y de pagos"/>
    <s v="Plan de Acción Anual - PAA"/>
    <s v="#"/>
    <n v="35"/>
    <n v="1"/>
    <n v="0"/>
    <n v="0"/>
    <s v="Aun no pasa a produccion, "/>
    <s v="Otro"/>
    <s v=""/>
    <s v=""/>
    <n v="1"/>
    <n v="1"/>
    <s v="Se están desarrollando dos reportes desde el Grupo de Presupuesto. El primero es un informe que muestra la información de los contratos de prestación de servicios vigentes para el año 2025, incluyendo las cantidades por área, un detalle de las fechas de inicio y finalización, las fuentes de financiación, así como los contratos de bienes y servicios y las líneas PLC pendientes. El segundo informe está enfocado en la ejecución contractual, cruzando la información del PAE con los reportes de SIIF, Regalías y los acuerdos de gestión. Además, proporciona el avance contractual de la entidad y el progreso de los estudios previos realizados. Evidencias link: https://minenergiacol-my.sharepoint.com/:f:/g/personal/fforozco_minenergia_gov_co/EiBOkamJdtxIkJdtyKgC3T0B39qqw2fValZGN84pp3xaVQ?e=NM24ED"/>
    <m/>
    <s v=""/>
    <s v=""/>
    <n v="0"/>
    <m/>
    <m/>
    <m/>
    <m/>
    <m/>
    <n v="0"/>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6"/>
    <s v="Realizar Paso a Produccionde reporte de ejecución contractual vs el de ejecución presupuestal y de pagos"/>
    <s v="Plan de Acción Anual - PAA"/>
    <s v="#"/>
    <n v="15"/>
    <n v="1"/>
    <n v="0"/>
    <n v="0"/>
    <s v="Aun no se necesita correcciones, "/>
    <s v="Otro"/>
    <s v=""/>
    <s v=""/>
    <n v="0"/>
    <n v="0"/>
    <m/>
    <m/>
    <m/>
    <m/>
    <n v="1"/>
    <m/>
    <m/>
    <m/>
    <m/>
    <m/>
    <n v="0"/>
    <m/>
    <m/>
    <m/>
    <m/>
    <m/>
    <s v="No aplica"/>
  </r>
  <r>
    <x v="7"/>
    <x v="4"/>
    <x v="0"/>
    <s v="Fortalecimiento Institucional "/>
    <s v="Fortalecimiento institucional"/>
    <s v="Fortalecimiento institucional"/>
    <s v="Fortalecimiento institucional"/>
    <s v="Fortalecer la Gestión Institucional"/>
    <s v="Desarrollo de un reporte de ejecución contractual vs el de ejecución presupuestal y de pagos por dependencia y por lineas de PLC"/>
    <s v="GP-003-2025"/>
    <s v="Creación de reporte de ejecución contractual vs el de ejecución presupuestal y de pagos"/>
    <n v="2025"/>
    <n v="34"/>
    <n v="100"/>
    <s v="Numero de la etapa actual de Avance del reporte / Total etapas de la Creacion del reporte"/>
    <s v="Porcentaje"/>
    <x v="0"/>
    <s v="Plan de Acción Anual - PAA"/>
    <x v="2"/>
    <s v="Gestión Financiera"/>
    <n v="2107"/>
    <s v="Realizar las correcciones que se presenten al reporte de reporte de ejecución contractual vs el de ejecución presupuestal y de pagos"/>
    <s v="Plan de Acción Anual - PAA"/>
    <s v="%"/>
    <n v="15"/>
    <n v="1"/>
    <n v="0"/>
    <n v="0"/>
    <s v="Aun no pasa a produccion, "/>
    <s v="Otro"/>
    <s v=""/>
    <s v=""/>
    <n v="0"/>
    <n v="0"/>
    <m/>
    <m/>
    <m/>
    <m/>
    <n v="0"/>
    <m/>
    <m/>
    <m/>
    <m/>
    <m/>
    <n v="1"/>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Fortalecer la capacitad de investigación de la Oficina de Control Discplinario Interno_x0009__x0009_"/>
    <s v="GGAD-001-2025"/>
    <s v="Realizar talleres sobre temáticas que permitan fortalecer la funcion disciplinaria en  la OCDI "/>
    <n v="2025"/>
    <n v="33"/>
    <n v="100"/>
    <s v="Numero de talleres realizados al año/número de talleres planeados (4)"/>
    <s v="Porcentaje"/>
    <x v="0"/>
    <s v="Plan de Acción Anual - PAA"/>
    <x v="4"/>
    <s v="Evaluación Independiente"/>
    <n v="2108"/>
    <s v="Realizar talleres sobre temáticas que permitan fortalecer la funcion disciplinaria en  la OCDI "/>
    <s v="Plan de Acción Anual - PAA"/>
    <s v="#"/>
    <n v="100"/>
    <n v="4"/>
    <n v="2"/>
    <n v="2"/>
    <s v="Lo días 3 y 17 de marzo se han realizado los talleres de capacitación con fundamentos del Derecho Disciplinario, dictados por el doctor Ricardo Castellanos, asesor externo de la OCDI. , "/>
    <s v="Otro"/>
    <s v=""/>
    <s v=""/>
    <n v="1"/>
    <n v="1"/>
    <s v="Con corte al 30 de junio se realizaron 4 capacitaciones al interior de la oficina"/>
    <m/>
    <s v=""/>
    <s v=""/>
    <n v="4"/>
    <m/>
    <m/>
    <m/>
    <m/>
    <m/>
    <n v="4"/>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Fortalecer la cultura de la legalidad , integirdad, transparencia y buenas prácticas en el MME "/>
    <s v="GGAD-002-2025"/>
    <s v="Desarrollar  actividades en torno a la cultura de la legalidad, integridad y transparencia en el MME en temas de mayor recurrencia o impacto disciplinario en la Entidad"/>
    <n v="2025"/>
    <n v="33"/>
    <n v="100"/>
    <s v="Número de actividades realizadas/número de actividades programadas (4)"/>
    <s v="Porcentaje"/>
    <x v="0"/>
    <s v="Plan de Acción Anual - PAA"/>
    <x v="3"/>
    <s v="Evaluación Independiente"/>
    <n v="2109"/>
    <s v="Desarrollar  actividades en torno a la cultura de la legalidad, integridad y transparencia en el MME en temas de mayor recurrencia o impacto disciplinario en la Entidad"/>
    <s v="Plan de Acción Anual - PAA"/>
    <s v="#"/>
    <n v="100"/>
    <n v="4"/>
    <n v="1"/>
    <n v="1"/>
    <s v="Se envió el memroando 3-2025-011542 del 31 de marzo de 2025 a la Oficina de Control Interno para efectos evaluar desde su competencia posibles actividades de fortalecimiento de la gestión , relacionados con conductas recurrentes. , "/>
    <s v="Otro"/>
    <s v=""/>
    <s v=""/>
    <n v="0.5"/>
    <n v="0.5"/>
    <s v="Con corte al 30 de junio la oficina ha desarrollado 2 actividades de sensibilización, con respecto al segundo trimestre se diseñaron y comunicaron piezas graficas preventivas relacionadas con la declaración de bienes y rentas con corte al 31 de diciembre de 2024."/>
    <m/>
    <s v=""/>
    <s v=""/>
    <n v="3"/>
    <m/>
    <m/>
    <m/>
    <m/>
    <m/>
    <n v="4"/>
    <m/>
    <m/>
    <m/>
    <m/>
    <m/>
    <s v="No aplica"/>
  </r>
  <r>
    <x v="8"/>
    <x v="6"/>
    <x v="1"/>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_x0009__x0009_"/>
    <s v="Contribuir sectorialmente en el fortalecimiento de la funcion disciplinaria en el sector minero energetico"/>
    <s v="GGAD-003-2025"/>
    <s v="Desarrollar actividades que permitan fortalecer la funcion disciplinaria en el  sector mineroenergetico"/>
    <n v="2025"/>
    <n v="34"/>
    <n v="100"/>
    <s v="Número de actividades desarrolladas/Número de actividades programadas "/>
    <s v="Porcentaje"/>
    <x v="0"/>
    <s v="Plan de Acción Anual - PAA"/>
    <x v="3"/>
    <s v="Evaluación Independiente"/>
    <n v="2110"/>
    <s v="Desarrollar actividades que permitan fortalecer la funcion disciplinaria en el  sector mineroenergetico"/>
    <s v="Plan de Acción Anual - PAA"/>
    <s v="#"/>
    <n v="100"/>
    <n v="1"/>
    <n v="1"/>
    <n v="1"/>
    <s v="Se realizó una conferencia sobre Inteligencia Artificial y Derecho Disciplinario, el día 25 de marzo de 2025 y se extendió la invitación a autoridades disciplinarias del sector Minas y Energía. , "/>
    <s v="Otro"/>
    <s v=""/>
    <s v=""/>
    <n v="1"/>
    <n v="1"/>
    <s v="En el primer trimestre se cumplió con la meta de una capacitación sectorial sobre Inteligencia Artificial en materia Disciplinaria."/>
    <m/>
    <s v=""/>
    <s v=""/>
    <n v="1"/>
    <m/>
    <m/>
    <m/>
    <m/>
    <m/>
    <n v="1"/>
    <m/>
    <m/>
    <m/>
    <m/>
    <m/>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1"/>
    <s v="Número de nodos regionales de la RedTEJ conformados"/>
    <s v="Plan de Acción Anual - PAA"/>
    <s v="#"/>
    <n v="50"/>
    <n v="2"/>
    <n v="0.3"/>
    <n v="0.3"/>
    <s v="En marzo se conformó la comisión de territorialización con los Consejeros de la RedTEJ, con el objetivo de establecer los lienamientos de creación y conformación de los nodos, entre otros documentos necesarios para definir las bases de la conformación de los dos nodos territoriales piloto para la vigencia 2025. Asímismo la secretaría técnica de la RedTEJ, presentó a la comisión una propuesta de documento de lineamientos para la creación de los nodos territoriales, el cuál fue revisado, ajustado y aprobado. Asímismo, en el mes de marzo se realizó la primera reunión de dicha Comisión._x000a_, "/>
    <s v="Otro"/>
    <s v=""/>
    <s v=""/>
    <n v="0.35"/>
    <n v="0.5"/>
    <s v="En el segundo trimestre de 2025 se avanzó en la elaboración de lineamientos para conformación de los nodos territoriales de la RedTEJ, la conformación del nodo Caribe y se avanzó en la conformación del nodo Eje Cafetero. Así mismo se recibió la propuesta del nodo Antioquia"/>
    <m/>
    <s v=""/>
    <s v=""/>
    <n v="1.3"/>
    <m/>
    <m/>
    <m/>
    <m/>
    <m/>
    <n v="2"/>
    <m/>
    <m/>
    <m/>
    <m/>
    <m/>
    <s v="No aplica"/>
  </r>
  <r>
    <x v="9"/>
    <x v="7"/>
    <x v="2"/>
    <s v="Fortalecimiento Institucional "/>
    <s v="Convergencia regional"/>
    <s v="Fortalecimiento institucional como motor de cambio para recuperar la confianza de la ciudadanía y para el fortalecimiento del vínculo Estado-ciudadanía"/>
    <s v="Entidades públicas territoriales y nacionales fortalecidas"/>
    <s v="Se fortalecerán las capacidades de las entidades públicas mejorando la eficiencia institucional y generando valor público en el marco de un Estado Abierto, con énfasis en los territorios."/>
    <s v="Implementar y posicionar la RedTEJ como espacio facilitador para la articulación, diálogo y gestión del conocimiento entre actores que trabajan por la Transición Energética Justa."/>
    <s v="OPGI-001-2025"/>
    <s v="RedTEJ como espacio facilitador para la articulación, diálogo y gestión del conocimiento entre actores que trabajan por la Transición Energética Justa Implementada y posicionada la."/>
    <n v="2025"/>
    <n v="6.25"/>
    <n v="100"/>
    <s v="Actividades realizadas / actividades programadas"/>
    <s v="Porcentaje"/>
    <x v="1"/>
    <s v="Plan de Acción Anual - PAA"/>
    <x v="0"/>
    <s v="Direccionamiento Estratégico"/>
    <n v="2112"/>
    <s v="Número de espacios de diálogo, intercambio de conocimiento y divulgación, liderados por la RedTEJ, en temas de Transición Energética Justa"/>
    <s v="Plan de Acción Anual - PAA"/>
    <s v="#"/>
    <n v="50"/>
    <n v="20"/>
    <n v="3"/>
    <n v="8"/>
    <s v="En marzo, la RedTEJ gestionó y lideró los siguientes espacios de diálogo, intercambio de conocimiento y divulgación en temas de Transición Energética Justa:_x000a_- Lanzamiento oferta de Energía, economía circular y agua de la Cámara de Comercio de Bogotá, en donde se realizó la presentación de la RedTEJ mediante la particpación de un stand._x000a_- Participación en el Comité ejecutivo del Clúster de Energía de la Cámara de Comercio de Bogotá donde se realizó la presentación de la RedTEJ para la articulación de acciones._x000a_- Reunión con Uniempresarial donde se realizó la presentación de la RedTEJ y se exploraron escenarios de articulación de dicha institución en temas de TEJ. _x000a_- Reunión de articulación con la Universidad del Rosario donde se presentó la RedTEJ y se adquirieron compromsos relacionados con la vinculación de la universidad a la RedTEJ._x000a_- Reunión de articulación con Dynamo  y la Red Colaborativa de la Diáspora Colombiana en Alemana en la que se compartieron iniciativas de gestión del conocimiento para la TEJ y se discutieron posibilidades de articulación entre ellos y la RedTEJ._x000a_- Reunión con la Red Latinoamericana para la Investigación y Desarrollo de Políticas Públicas (Nodo Colombia), con el propósito de dialogar sobre posibles acciones de articulación entre ambas redes._x000a_- Participación evento académico sobre Transición Energética Justa ATEEQ en Armenia con el objetivo de presentar la RedTEJ y se realizó una reunión de articulación con los actores TEJ del eje cafetero. _x000a_- Reunión de articulación con el Centro Interdisciplinario de Estudios sobre Desarrollo - Universidad de los Andes y el Natural Resources for Governance Institute, con el propósito de presentar la Red y las acciones en gestión del conocimiento con vigencia 2025. _x000a_, "/>
    <s v="Otro"/>
    <s v=""/>
    <s v=""/>
    <n v="0.4"/>
    <n v="0.55000000000000004"/>
    <s v="En el segundo trimestre de 2025 se realizaron 11 espacios de divulgación de la RedTEJ y los avances de su plan de acción con diferentes actores de la RedTEJ y dependencias del Ministerio de Minas y Energía."/>
    <m/>
    <s v=""/>
    <s v=""/>
    <n v="13"/>
    <m/>
    <m/>
    <m/>
    <m/>
    <m/>
    <n v="20"/>
    <m/>
    <m/>
    <m/>
    <m/>
    <m/>
    <s v="No aplica"/>
  </r>
  <r>
    <x v="9"/>
    <x v="7"/>
    <x v="2"/>
    <s v="Fortalecimiento Institucional "/>
    <s v="Seguridad humana y justicia social"/>
    <s v="Expansión de capacidades: más y mejores oportunidades de la población para lograr sus proyectos de vida"/>
    <s v="Democratización del conocimiento: aprovechamiento de la propiedad intelectual y reconocimiento de los saberes tradicionales"/>
    <s v="Se impulsará la ciencia abierta, la participación de la ciudadanía en los procesos de construcción de conocimiento y de acceso a resultados, sobre todo cuando la investigación ha sido financiada con recursos públicos."/>
    <s v="Implementar el Gobierno Abierto e innovación pública en el sector Minero Energético como una estrategia de Estado Abierto de cara a la ciudadanía."/>
    <s v="OPGI-002-2025"/>
    <s v="Gobierno Abierto e innovación pública en el sector Minero Energético como una estrategia de Estado Abierto de cara a la ciudadanía implementada."/>
    <n v="2025"/>
    <n v="6.25"/>
    <n v="100"/>
    <s v="Actividades realizadas / actividades programadas"/>
    <s v="Porcentaje"/>
    <x v="0"/>
    <s v="Plan de Acción Anual - PAA"/>
    <x v="4"/>
    <s v="Direccionamiento Estratégico"/>
    <n v="2113"/>
    <s v="Generar instrumentos, herramientas y/o productos de Gobierno Abierto e innovación pública en el sector Minero Energético."/>
    <s v="Plan de Acción Anual - PAA"/>
    <s v="#"/>
    <n v="100"/>
    <n v="4"/>
    <n v="1"/>
    <n v="1"/>
    <s v="Se realiza el documento técnico: Alcance del Manual para la Implementación de la Estrategia de Gobierno Abierto en el Sector Minero-Energético, "/>
    <s v="Otro"/>
    <s v=""/>
    <s v=""/>
    <n v="0.5"/>
    <n v="0.5"/>
    <s v="Durante el segundo trimestre del 2025 se generaron dos productos de Gobierno Abierto en el sector minero-energético: _x000a_1. Metodología de taller para la cocreación de la estrategia del nodo de rendición de cuentas sectorial 2025 con delegados de las entidades del sector minero-energético_x000a_2. Metodología de talleres con las áreas responsables de responder derechos de petición en la entidad, para la Estrategia de Lenguaje Claro el Minsiterio de Minas y Energía"/>
    <m/>
    <s v=""/>
    <s v=""/>
    <n v="3"/>
    <m/>
    <m/>
    <m/>
    <m/>
    <m/>
    <n v="4"/>
    <m/>
    <m/>
    <m/>
    <m/>
    <m/>
    <s v="No aplica"/>
  </r>
  <r>
    <x v="9"/>
    <x v="8"/>
    <x v="2"/>
    <s v="Fortalecimiento Institucional "/>
    <s v="Fortalecimiento institucional"/>
    <s v="Fortalecimiento institucional"/>
    <s v="Fortalecimiento institucional"/>
    <s v="Fortalecer la Gestión Institucional"/>
    <s v="Mejorar la puntuación de evaluación para la vigencia 2025 y generar su apropiación."/>
    <s v="OPGI-003-2025"/>
    <s v="Metodología que permita la autoevaluación y/o cierre de brechas de la gestión y desempeño institucional, que permita mejorar la puntuación de evaluación para la vigencia 2025 y generar su apropiación implementada."/>
    <n v="2025"/>
    <n v="6.25"/>
    <n v="100"/>
    <s v="Actividades realizadas / actividades programadas"/>
    <s v="Porcentaje"/>
    <x v="0"/>
    <s v="Plan de Acción Anual - PAA"/>
    <x v="5"/>
    <s v="Mejoramiento"/>
    <n v="2114"/>
    <s v="Metodología que permita la autoevaluación y/o cierre de brechas de la gestión y desempeño institucional, que permita mejorar la puntuación de evaluación para la vigencia 2025 y generar su apropiación."/>
    <s v="Plan de Acción Anual - PAA"/>
    <s v="%"/>
    <n v="100"/>
    <n v="1"/>
    <n v="0.25"/>
    <n v="0.25"/>
    <s v="Se establece la Metodología que permitirá la autoevaluación y/o cierre de brechas de la gestión y desempeño institucional. Adicionalmente, se desarrollan actividades de esta metodología relacionadas con: 1. Reunión con lideres de política- Evidencia Presentación lideres MIPG  y 2. Reunión general con lideres de Política y enlaces SIG para dar a conocer la metodología y ruta de trabajado para mejorar la puntuación de evaluación FURAG para la vigencia 2025 y generar su apropiación - Evidencia presentación  Articulación MIPG y metodología FURAG, "/>
    <s v="Otro"/>
    <s v=""/>
    <s v=""/>
    <n v="0.5"/>
    <n v="0.5"/>
    <s v="Actualmetne se encuentran en ejecución los planes de cierre de brechas para cada una de las políticas MIPG, a los cuales periodicamente se les realiza seguimiento"/>
    <m/>
    <s v=""/>
    <s v=""/>
    <n v="0.75"/>
    <m/>
    <m/>
    <m/>
    <m/>
    <m/>
    <n v="1"/>
    <m/>
    <m/>
    <m/>
    <m/>
    <m/>
    <s v="No aplica"/>
  </r>
  <r>
    <x v="9"/>
    <x v="8"/>
    <x v="2"/>
    <s v="Fortalecimiento Institucional "/>
    <s v="Fortalecimiento institucional"/>
    <s v="Fortalecimiento institucional"/>
    <s v="Fortalecimiento institucional"/>
    <s v="Fortalecer la Gestión Institucional"/>
    <s v="Lograr la integración de los sistemas de gestión al interior del ministerio"/>
    <s v="OPGI-004-2025"/>
    <s v="Integración de los sistemas de gestión al interior del ministerio"/>
    <n v="2025"/>
    <n v="6.25"/>
    <n v="100"/>
    <s v="Actividades realizadas / actividades programadas"/>
    <s v="Porcentaje"/>
    <x v="1"/>
    <s v="Plan de Acción Anual - PAA"/>
    <x v="5"/>
    <s v="Mejoramiento"/>
    <n v="2115"/>
    <s v="Avanzar en la implementación del plan de integración de los sistemas de gestión establecidos para 2025 al interior del ministerio."/>
    <s v="Plan de Acción Anual - PAA"/>
    <s v="%"/>
    <n v="100"/>
    <n v="1"/>
    <n v="0.25"/>
    <n v="0.1"/>
    <s v="En proceso de construcción del plan de integración de los sistemas de gestión establecidos para 2025 al interior del ministerio., "/>
    <s v="Otro"/>
    <s v=""/>
    <s v=""/>
    <n v="0.5"/>
    <n v="0.5"/>
    <s v="Se consolidó la herramienta para diagnóstico de la norma ISO 9001, 14001 y 45001 en pro de fortalecer el Sistema de Gestión de Calidad para lograr Atender auditoría externa de certificación y se formuló el plan de trabajo con la finalidad de fortalecer los numerales de la norma con debilidades. _x000a__x000a_Se viene ejecutando el Plan de trabajo para incrementar la normalización documental de los procesos asociados a la misionalidad institucional._x000a__x000a_Se viene trabajando en la ejecución de los planes de mejora derivados de la auditoría interna 2024; en atención al Plan de Mejoramiento formalizado con código PM-24-AI2024-11 y fecha de terminación de la acción (30) de abril del presente año, donde se establecieron como acciones la actualización del Manual para el Manejo de los Bienes de Propiedad del Ministerio de Minas y Energía, la actualización de la documentación del proceso Gestión de Recursos Físicos y la actualización del normograma del proceso Gestión de Recursos Físicos."/>
    <m/>
    <s v=""/>
    <s v=""/>
    <n v="0.75"/>
    <m/>
    <m/>
    <m/>
    <m/>
    <m/>
    <n v="1"/>
    <m/>
    <m/>
    <m/>
    <m/>
    <m/>
    <s v="No aplica"/>
  </r>
  <r>
    <x v="9"/>
    <x v="7"/>
    <x v="2"/>
    <s v="Fortalecimiento Institucional "/>
    <s v="Fortalecimiento institucional"/>
    <s v="Fortalecimiento institucional"/>
    <s v="Fortalecimiento institucional"/>
    <s v="Fortalecer la Gestión Institucional"/>
    <s v="Mejorar la actualización y creación de la documentación de los procesos relacionados con la misionalidad institucional"/>
    <s v="OPGI-005-2025"/>
    <s v="Documentos normalizados de los procesos asociados a la misionalidad institucional"/>
    <n v="2025"/>
    <n v="6.25"/>
    <n v="100"/>
    <s v="Actividades realizadas / actividades programadas"/>
    <s v="Porcentaje"/>
    <x v="0"/>
    <s v="Plan de Acción Anual - PAA"/>
    <x v="5"/>
    <s v="Direccionamiento Estratégico"/>
    <n v="2116"/>
    <s v="Incrementar la normalización documental de los procesos asociados a la misionalidad institucional, bajo los lineamientos y asesoría desde la OPGI como segunda línea de defensa."/>
    <s v="Plan de Acción Anual - PAA"/>
    <s v="%"/>
    <n v="100"/>
    <n v="0.2"/>
    <n v="0.05"/>
    <n v="0.05"/>
    <s v="Se creó el plan para incrementar la normalización documental de los procesos asociados a la misionalidad institucional. Adicionalmente se han oficializado 12 documentos nuevos de los procesos misionales de Energía y Socioambiental, "/>
    <s v="Otro"/>
    <s v=""/>
    <s v=""/>
    <n v="0.5"/>
    <n v="0.5"/>
    <s v="Durante lo corrido del año se han oficializado 76 documentos, de los cuales, 53 están relacionados con la misionalidad institucional, bajo los lineamientos y asesoría desde la OPGI como segunda línea de defensa."/>
    <m/>
    <s v=""/>
    <s v=""/>
    <n v="0.15"/>
    <m/>
    <m/>
    <m/>
    <m/>
    <m/>
    <n v="0.2"/>
    <n v="0.2"/>
    <s v="Se han realizado actualizaciones y creación de nuevos documentos en las áreas misionales como Energía y Minería los cuales pueden ser consultados en el listado maestro de documentos"/>
    <m/>
    <s v=""/>
    <s v=""/>
    <s v="No aplica"/>
  </r>
  <r>
    <x v="9"/>
    <x v="7"/>
    <x v="2"/>
    <s v="Fortalecimiento Institucional "/>
    <s v="Transformación productiva, internacionalización y acción climática"/>
    <s v="De una economía extractivista a una sostenible y productiva: Política de Reindustrialización, hacia una economía del conocimiento, incluyente y sostenible"/>
    <s v="Política de internacionalización sostenible"/>
    <s v="Potencializar la integración a través de los mecanismos de integración existentes con quienes se construirán posiciones conjuntas de cara a la vocería en los foros multilaterales"/>
    <s v="Fortalecer el posicionamiento del sector minero-energético en escenarios internacionales promoviendo una transición energética justa segura, confiable y eficiente"/>
    <s v="OPGI-006-2025"/>
    <s v="Posicionamiento del sector minero-energético en escenarios internacionales promoviendo una transición energética justa segura, confiable y eficiente fortalecido"/>
    <n v="2025"/>
    <n v="6.25"/>
    <n v="100"/>
    <s v="Actividades realizadas / actividades programadas"/>
    <s v="Porcentaje"/>
    <x v="1"/>
    <s v="Plan de Acción Anual - PAA"/>
    <x v="1"/>
    <s v="Direccionamiento Estratégico"/>
    <n v="2117"/>
    <s v="Escenarios y/o mecanismos internacionales para el posicionamiento del MME y la financiación de sus proyectos TEJ. "/>
    <s v="Plan de Acción Anual - PAA"/>
    <s v="#"/>
    <n v="100"/>
    <n v="10"/>
    <n v="2"/>
    <n v="3"/>
    <s v="El ministro Andres Camachó participó en el lanzamiento de la  Plataforma País los dias 8 y 9 de enero de 2025 en Washington, Estados Unidos. Durante la visita se presentó la primera fase del Portafolio de la Transición Socioecológica bajo el liderazgo del Ministerio de Hacienda, enfocado en la Plataforma País de Energía con el objetivo de lograr un cambio estructural hacia una matriz energética mediante la incorporación de fuentes no convencionales de energías renovables. _x000a__x000a__x000a__x000a_Del 9 al 14 de febrero de 2025, el ministro Andres Camacho participó y acompañó la visita oficial del Presidente Gustavo Petro al Golfo Arábigo. La agenda incluyó la visita a  los paises de Emiratos Árabes Unidos y Catar, actores clave en el sector energético mundial y cuentan con experiencia, recursos y tecnologías que pueden contribuir al desarrollo de estrategias conjuntas con Colombia. _x000a__x000a__x000a_Del 24 y 28 de marzo se desarrolló la primera misión del Banco Mundial sobre energía eólica en las instalaciones del Ministerio de Minas y oficina del Banco Mundial. Se desarrollaron talleres, mesas de trabajo y espacios de socialización que reunieron a representantes de la ANH, UPME, MME- OARE, empresas y cooperantes internacionales para fomentar la estrategia de energía eólica marina en el país.  Se concluyó con la entrega al gobierno nacional de un plan de acción con una visión a tres (3) años, que permitirá la materialización de los primeros proyectos de energía eólica marina en la región Caribe y el fortalecimiento de toda la infraestructura y cadena de suministro en el país. _x000a__x000a_, "/>
    <s v="Otro"/>
    <s v=""/>
    <s v=""/>
    <n v="0.5"/>
    <n v="0.6"/>
    <s v=" El Ministro Edwin Palma participó en la Cumbre sobre el Futuro de la Seguridad Energética del 24 al 26 de abril en Londres; El Ministro Edwin Palma acompaño la visita de Estado a la República Popular China en donde además de acompañar al señor Presidente en su agenda, se realizaron actividades directamente relacionadas con el sector minero energético; El  Ministro Edwin Palma Egea acompaño tecnica y politicamente la visita de cancillería que se llevo a cabo entre el 09  y el 15 de junio de 2025 en la ciudad de Bruselas, Bélgica, asi mismo visito la ciudad de Madrid, España;El Ministro Edwin Palma, participó en la agenda que se desarrolló en el marco de la 4ta Conferencia de Financiamiento para el Desarrollo FFD4 y la SDG Investment Fair, realizada entre el 28 de junio y el 2 de julio de 2025 en Sevilla, España, por parte del Gobierno de Colombia."/>
    <m/>
    <s v=""/>
    <s v=""/>
    <n v="7"/>
    <m/>
    <m/>
    <m/>
    <m/>
    <m/>
    <n v="10"/>
    <m/>
    <m/>
    <m/>
    <m/>
    <m/>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8"/>
    <s v="Número de proyectos estratégicos del MME cofinanciados por cooperación Internacional en sus distintas fases y componentes."/>
    <s v="Plan de Acción Anual - PAA"/>
    <s v="#"/>
    <n v="50"/>
    <n v="10"/>
    <n v="2"/>
    <n v="2"/>
    <s v="El 17 de febrero se realizó el “taller de arranque para el desarrollo de una plataforma de transición energética justa en Colombia JETP”. Just Energy Transition Platform (JETP) es una plataforma nacional que moviliza inversiones para financiar proyectos en Colombia y cumplir con sus NDCs del Acuerdo de París, con aportes de BOGA, el Fondo de Cambio Climático y el apoyo del G7.  La plataforma cuenta con aportes para estructuración de proyectos con de BOGA (200,000 USD), el BID (350,000 USD) y el apoyo de los países del G7._x000a__x000a_El Ministerio de Minas y Energía -MME- dio inicio a la consultoría “Analizar e identificar modelos de negocio para el desarrollo de la industria automotriz nacional en electromovilidad” en el marco del programa Euroclima., "/>
    <s v="Otro"/>
    <s v=""/>
    <s v=""/>
    <n v="0.5"/>
    <n v="0.4"/>
    <s v="Se realizó la postulación a la convocatoria del proyecto Soluciones Agrícolas Innovadoras, financiado por el fondo FEALAC en el marco de la cooperación entre América Latina y Asia del Este, a través del Proyecto Industrias extractivas para la transición energética: cooperación interregional  en cadenas de valor de minerales críticos._x000a__x000a_Se diligenció y envió a APC la ficha diligenciada del proyecto de electromovilidad para vehículos de dos y tres ruedas para la Asistencia Oficial al Desarrollo liderada por el Gobierno de Corea (KOICA)."/>
    <s v="Decisiones de alto gobierno"/>
    <s v="Durante el primer semestre del año, el equipo internacional ha estado concentrado en preparar y gestionar la agenda internacional del despacho del ministro y en la preparación y programación del evento de CELAC que se realizará el 22 y 23 de julio. Por esa razón se han priorizado estas actividades dificultando el cumplimiento del indicador a la fecha. "/>
    <s v="Se reforzará la gestión con los cooperantes durante el segundo semestre del año para lograr el cumplimiento el indicador. "/>
    <n v="7"/>
    <m/>
    <m/>
    <m/>
    <m/>
    <m/>
    <n v="10"/>
    <m/>
    <m/>
    <m/>
    <m/>
    <m/>
    <s v="No aplica"/>
  </r>
  <r>
    <x v="9"/>
    <x v="7"/>
    <x v="2"/>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Establecer acuerdos bilaterales para lograr una integración minero-energética regional que promueva el desarrollo de infraestructura, y se logre conformar un mercado energético internacional de comercialización de excedentes que puedan aportar recursos económicos adicionales al país"/>
    <s v="Fortalecer la estructuración del portafolio de proyectos de la Transición Energética Justa mediante la gestión de recursos a través de la cooperación internacional."/>
    <s v="OPGI-007-2025"/>
    <s v="Portafolio de proyectos de la Transición Energética Justa mediante la gestión de recursos a través de la cooperación internacional fortalecido."/>
    <n v="2025"/>
    <n v="6.25"/>
    <n v="100"/>
    <s v="Actividades realizadas / actividades programadas"/>
    <s v="Porcentaje"/>
    <x v="1"/>
    <s v="Plan de Acción Anual - PAA"/>
    <x v="1"/>
    <s v="Direccionamiento Estratégico"/>
    <n v="2119"/>
    <s v="Recursos de cooperación gestionados para estructuración e implementación de proyectos de Transición Energética Justa y los pivotes del MME."/>
    <s v="Plan de Acción Anual - PAA"/>
    <s v="#"/>
    <n v="50"/>
    <n v="14000000"/>
    <n v="3.5"/>
    <n v="766.67"/>
    <s v="el 3 al 7 de marzo se desarrolló la visita de una delegación de la Agencia Danesa de Energía y la Embajada de Dinamarca. El Ministerio tiene un Plan de Trabajo con la Agencia Danesa de Energía por 3 años del 2024 al 2026 por un valor aproximado de USD 1.4 millones . _x000a__x000a_Se gestionó y recibió una asistencia técnica  Offshore por un valorde 300.000 USD en temas sociales y de compensación social con comunidades de pescadores en el marco del desarrollo de proyectos de energía eólica offshore, en colaboración con Ocean Energy Pathway. Posteriormente, esta entidad ofreció una segunda asistencia técnica complementaria, actualmente en fase de evaluación y conversaciones conjuntas con OARE para su incorporación dentro del esquema de cooperación técnica del Ministerio. , "/>
    <s v="Otro"/>
    <s v=""/>
    <s v=""/>
    <n v="0.5"/>
    <n v="7.1428571428571426E-3"/>
    <s v="Logramos el apoyo del BID, con recursos por US$100,000 (US$50,000 BID y 50,000 BID Invest), para la estructuración nueva subasta FNCER -Desde OARE se solicitó el apoyo financiero por parte del BID para la Contratación de un operador especializado para el diseño, implementación y activación de mecanismos de mercado competitivos, flexibles y a demanda de las necesidades del Ministerio buscan fomentar la diversificación de la matriz energética nacional, impulsar el desarrollo sostenible del sector eléctrico y garantizar condiciones de estabilidad y confiabilidad en el suministro de energía."/>
    <s v="Decisiones de alto gobierno"/>
    <s v="Estamos a la espera de la aprobación por parte del despacho de varios proyectos que se encuentran en gestión y de los cuales depende el cumplimiento de esta meta. "/>
    <s v="Tener la aprobación de los proyectos que se encuentran pendientes. "/>
    <n v="10500000"/>
    <m/>
    <m/>
    <m/>
    <m/>
    <m/>
    <n v="14000000"/>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Promover la revisión y evaluación periódica de los instrumentos de política pública del sector de minas y energía "/>
    <s v="OPGI-008-2025"/>
    <s v="Revisión y evaluación periódica de los instrumentos de política pública del sector de minas y energía promovido"/>
    <n v="2025"/>
    <n v="6.25"/>
    <n v="100"/>
    <s v="Actividades realizadas / actividades programadas"/>
    <s v="Porcentaje"/>
    <x v="0"/>
    <s v="Plan de Acción Anual - PAA"/>
    <x v="4"/>
    <s v="Direccionamiento Estratégico"/>
    <n v="2120"/>
    <s v="Diseño de una agenda de evaluaciones de instrumentos de política pública en articulación con el DNP"/>
    <s v="Plan de Acción Anual - PAA"/>
    <s v="#"/>
    <n v="100"/>
    <n v="1"/>
    <n v="0"/>
    <n v="0"/>
    <s v="No se presenta avance en este indicador ya que no se tiene programación, "/>
    <s v="Otro"/>
    <s v=""/>
    <s v=""/>
    <n v="1"/>
    <n v="0.3"/>
    <s v="Se han realizado mesas articuladoras con las áreas tecnicas con el fin de poder avanzar con las polticas públicas que lleva a cabo el ministerio, ( Politica Minera, y Politica de Genero), las dos estan en proceso de formulacion, levantamiento de informacion."/>
    <s v="Otro"/>
    <s v="Debido a los cambios institucionales, no habian logrado avanzar"/>
    <s v="Generar mesas de trabajo, con metas establecidas que logren avances significativos"/>
    <n v="0"/>
    <m/>
    <m/>
    <m/>
    <m/>
    <m/>
    <n v="0"/>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Fortalecer la apropiación de los instrumentos de política pública y compromisos étnicos y territoriales en el Ministerio de Minas y Energía "/>
    <s v="OPGI-009-2025"/>
    <s v="Apropiación de los instrumentos de política pública y compromisos étnicos y territoriales en el Ministerio de Minas y Energía fortalecidos"/>
    <n v="2025"/>
    <n v="6.25"/>
    <n v="100"/>
    <s v="Actividades realizadas / actividades programadas"/>
    <s v="Porcentaje"/>
    <x v="1"/>
    <s v="Plan de Acción Anual - PAA"/>
    <x v="4"/>
    <s v="Direccionamiento Estratégico"/>
    <n v="2121"/>
    <s v="Diseño e implementación de una estrategia para el fortalecimiento de capacidades en el marco de la formulación, seguimiento y evaluación de política pública y compromisos étnicos y territoriales del sector minas y energía"/>
    <s v="Plan de Acción Anual - PAA"/>
    <s v="%"/>
    <n v="100"/>
    <n v="1"/>
    <n v="0.2"/>
    <n v="0.2"/>
    <s v="Durante este periodo se realizaron las siguientes acciones: _x000a_- Se consolidó el reporte mensual de los compromisos de macrometa de las acciones del 01 de enero al 31 de marzo de 2025. En este informe se incluye el avance de los compromisos de cobertura de energía eléctrica, comunidades energéticas,  proyecto fotovoltaico, soluciones energéticas en canchas y corredor de vida.  _x000a_- Se actualizó la matriz de los compromisos. En la pestaña Ajustada se indica las entidades a las que se reportan los avances, los departamento y municipios donde se tiene el compromiso, los recursos disponibles y, los avances cualitativos y cuantitativos sobre el cumplimiento de los compromisos._x000a_- Se participó en mesas de concertación para rendición de cuentas con grupos étnicos (MPC, MRA y CRIC). _x000a_- Se trabajó matriz con oferta institucional solicitada por presidencia. Específicamente sobre proyectos ejecutados por el sector minero - energético. Esta matriz permitió además, dar respuesta a diversos derechos de petición en el marco de la oferta institucional y los compromisos del territorio nacional. _x000a_- Se trabajó matriz de compromisos presidenciales - Jefatura. Esta matriz permitió revisar el alcance de cada compromisos y definir el estado del mismo. Además, la información contribuye a la actualización de la matriz madre., "/>
    <s v="Otro"/>
    <s v=""/>
    <s v=""/>
    <n v="0.5"/>
    <n v="0.5"/>
    <s v="se realizó las respectivas verificaciones y seguimeintos, en el marco del cumplimiento a los compromisos etnicos, generando para despacho un BI de visualización del mismo, y fueron realizados los informes de trazadores presupuestales de las mesas MPC, MRA NARP"/>
    <m/>
    <s v=""/>
    <s v=""/>
    <n v="0.7"/>
    <m/>
    <m/>
    <m/>
    <m/>
    <m/>
    <n v="1"/>
    <m/>
    <m/>
    <m/>
    <m/>
    <m/>
    <s v="No aplica"/>
  </r>
  <r>
    <x v="9"/>
    <x v="7"/>
    <x v="2"/>
    <s v="Fortalecimiento Institucional "/>
    <s v="Convergencia regional"/>
    <s v="Fortalecimiento institucional como motor de cambio para recuperar la confianza de la ciudadanía y para el fortalecimiento del vínculo Estado-ciudadanía"/>
    <s v="Eficiencia institucional para el cumplimiento de los acuerdos realizados con las comunidades"/>
    <s v="El Gobierno Nacional se apoyará en el diseño de una política pública que contenga los criterios y la ruta de los proyectos e inversiones estratégicas y las asignaciones presupuestales requeridas para el desarrollo integral de estos territorios"/>
    <s v="Consolidar la estrategia de seguimiento a prioridades estratégicas, instrumentos de política pública, así como compromisos étnicos y territoriales en el sector de minas y energía "/>
    <s v="OPGI-010-2025"/>
    <s v="Estrategia de seguimiento a prioridades estratégicas, instrumentos de política pública, así como compromisos étnicos y territoriales en el sector de minas y energía consolidado"/>
    <n v="2025"/>
    <n v="6.25"/>
    <n v="100"/>
    <s v="Actividades realizadas / actividades programadas"/>
    <s v="Porcentaje"/>
    <x v="1"/>
    <s v="Plan de Acción Anual - PAA"/>
    <x v="4"/>
    <s v="Direccionamiento Estratégico"/>
    <n v="2122"/>
    <s v="Diseño e implementación de una estrategia para el seguimiento a las prioridades estratégicas del sector, enmarcadas en los pivotes de energía, minería, hidrocarburos y el componente transversal definidas desde la alta dirección y el despacho"/>
    <s v="Plan de Acción Anual - PAA"/>
    <s v="%"/>
    <n v="100"/>
    <n v="1"/>
    <n v="0.2"/>
    <n v="0.2"/>
    <s v="_x000a_Durante este trimestre se realizó: 1) Se consolidó el reporte mensual de los indicadores de macrometa presidencial con el desarrollo de las acciones aprobadas hasta el 31 de marzo de la presente vigencia. En este informe se inlcuye el avance de los indicadores relacionados con comunidades energéticas, costos de la energía, FNCER y Distritos mineros. 2) Se consolidó el reporte mensual de los indicadores de macrometa para reactivación económica de las acciones aprobadas. En este informe se incluye el avance de los indicadores relacionados con electromovilidad. _x000a_3) Se consolidó el reporte mensual de los compromisos de macrometa de las acciones aprobadas hasta el 31 de marzo de 2025. En este informe se incluye el avance de los compromisos de cobertura de energía eléctrica, comunidades energéticas,  proyecto fotovoltaico, soluciones energéticas en canchas y corredor de vida.  _x000a_4) Se actualizó la matriz de los compromisos: con los solicitado por Consejería para la Regiones y Jefatura, frente a los compormisos en generación de energía eléctrica, proyectos en varios territorios del país, entre otros._x000a_5) Se participó en mesas de concertación para rendición de cuentas con grupos étnicos (MPC, MRA y CRIC). _x000a_6) Se trabajó matriz de compromisos presidenciales - Jefatura. Esta matriz permitió revisar el alcance de cada compromisos y definir el estado del mismo. Además, la información contribuye a la actualización de la matriz madre. y 7)Por último, todos los insumos trabajados en los instrumentos anteriores se consolidaron en el informe balance de prioriodades estratégicas con el cierre de logros a 2024 por cada pivote de energía, minería, hidrocarburos y temas transversales, asi como los hitos y proyecciones para 2025., "/>
    <s v="Otro"/>
    <s v=""/>
    <s v=""/>
    <n v="0.5"/>
    <n v="0.5"/>
    <s v="Durante este periodo, se realizó la actualización de los planes de trabajo de las 20 prioridades determinadas por el despacho. En esta línea se conformaron varios insumos principales: actualización de planes de trabajo, seguimiento a los logros del gobierno e informe de macrometa para la Unidad de Cumplimiento de Presidencia. Todo lo anterior, con el fin de visibilizar los avances del sector minero-energético en el pais."/>
    <m/>
    <s v=""/>
    <s v=""/>
    <n v="0.7"/>
    <m/>
    <m/>
    <m/>
    <m/>
    <m/>
    <n v="1"/>
    <m/>
    <m/>
    <m/>
    <m/>
    <m/>
    <s v="No aplica"/>
  </r>
  <r>
    <x v="9"/>
    <x v="7"/>
    <x v="2"/>
    <s v="Fortalecimiento Institucional "/>
    <s v="Fortalecimiento institucional"/>
    <s v="Fortalecimiento institucional"/>
    <s v="Fortalecimiento institucional"/>
    <s v="Fortalecer la Gestión Institucional"/>
    <s v="Reducción de las devoluciones de los PI en la PIIP y trámites presupuestales."/>
    <s v="OPGI-011-2025"/>
    <s v="Lograr reducción de las devoluciones de los PI en la PIIP y trámites"/>
    <n v="2025"/>
    <n v="6.25"/>
    <n v="100"/>
    <s v="Actividades realizadas / actividades programadas"/>
    <s v="Porcentaje"/>
    <x v="1"/>
    <s v="Plan de Acción Anual - PAA"/>
    <x v="4"/>
    <s v="Direccionamiento Estratégico"/>
    <n v="2123"/>
    <s v="Reducción de las devoluciones de los PI en la PIIP y trámites presupuestales en un 25%. (Línea base 2024)"/>
    <s v="Plan de Acción Anual - PAA"/>
    <s v="%"/>
    <n v="100"/>
    <n v="0.25"/>
    <n v="0"/>
    <n v="0"/>
    <s v="No se presenta avance en este indicador ya que no se tiene programación, "/>
    <s v="Otro"/>
    <s v=""/>
    <s v=""/>
    <n v="0"/>
    <n v="0"/>
    <s v="Durante el periodo analizado por parte del Grupo de Programación y Gestión estratégica de proyectos, se adelantó la gestión correspondiente para reducir devoluciones de procesos en la PIIP, los cuales se encuentran en la plataforma: https://piip.dnp.gov.co/consolaprocesos/proyectos_x000a_o_x0009_Ajustes de Proyecto sin filtro_x000a_o_x0009_Planear la Ejecución – LB0_x000a_o_x0009_Planear la Ejecución – LB1_x000a_o_x0009_Ajustes Proyecto sin Trámite Presupuestal_x000a_o_x0009_Ajustes Proyecto con Trámite Presupuestal"/>
    <m/>
    <s v=""/>
    <s v=""/>
    <n v="0"/>
    <m/>
    <m/>
    <m/>
    <m/>
    <m/>
    <n v="0.25"/>
    <m/>
    <m/>
    <m/>
    <m/>
    <m/>
    <s v="No aplica"/>
  </r>
  <r>
    <x v="9"/>
    <x v="7"/>
    <x v="2"/>
    <s v="Fortalecimiento Institucional "/>
    <s v="Fortalecimiento institucional"/>
    <s v="Fortalecimiento institucional"/>
    <s v="Fortalecimiento institucional"/>
    <s v="Fortalecer la Gestión Institucional"/>
    <s v="Dar a conocer el cumplimiento de los acuerdos de gestión 2025 y el cumplimiento de productos a nivel de proyectos de inversión"/>
    <s v="OPGI-012-2025"/>
    <s v="Acuerdos de gestión 2025 y el cumplimiento de productos a nivel de proyectos de inversión divulgados"/>
    <n v="2025"/>
    <n v="6.25"/>
    <n v="100"/>
    <s v="Actividades realizadas / actividades programadas"/>
    <s v="Porcentaje"/>
    <x v="0"/>
    <s v="Plan de Acción Anual - PAA"/>
    <x v="4"/>
    <s v="Direccionamiento Estratégico"/>
    <n v="2124"/>
    <s v="No. de boletines ejecutivos sobre ejecución presupuestal socializados "/>
    <s v="Plan de Acción Anual - PAA"/>
    <s v="#"/>
    <n v="100"/>
    <n v="12"/>
    <n v="3"/>
    <n v="3"/>
    <s v="Para los meses de enero,  febrero y marzo de la vigencia en curso se elaboraron los tres (3) boletines ejecutivos de la ejecución presupuestal (uno por mes), en los cuales se Brinda información clara sobre el presupuesto de la entidad y los proyectos de inversión. Además se presenta el ranking del sector Minas y Energía frente a los demás sectores de la administración pública. Estos boletines son socializados en las reuniones de seguimiento que se adelantan con las dependencias., "/>
    <s v="Otro"/>
    <s v=""/>
    <s v=""/>
    <n v="0.5"/>
    <n v="0.5"/>
    <s v="Para el segundo trimestre se elaboraron los tres (3) boletines ejecutivos de la ejecución presupuestal correspondientes a los meses de abril, mayo y junio de la vigencia en curso, en los cuales se brinda información clara sobre el presupuesto de la entidad y las entidades adscritas frente al comportamiento financiero de los proyectos de inversión. De igual forma, se presenta el ranking del sector Minas y Energía frente a los demás sectores de la administración pública. Estos boletines son socializados en las reuniones de seguimiento que se adelantan con las dependencias."/>
    <m/>
    <s v=""/>
    <s v=""/>
    <n v="9"/>
    <m/>
    <m/>
    <m/>
    <m/>
    <m/>
    <n v="12"/>
    <m/>
    <m/>
    <m/>
    <m/>
    <m/>
    <s v="No aplica"/>
  </r>
  <r>
    <x v="9"/>
    <x v="7"/>
    <x v="2"/>
    <s v="Fortalecimiento Institucional "/>
    <s v="Fortalecimiento institucional"/>
    <s v="Fortalecimiento institucional"/>
    <s v="Fortalecimiento institucional"/>
    <s v="Fortalecer la Gestión Institucional"/>
    <s v="Fortalecer la distribución de recursos con metodologías de focalización, trazadores y regionalización"/>
    <s v="OPGI-013-2025"/>
    <s v="Distribución de recursos con metodologías de focalización, trazadores y regionalización fortalecido"/>
    <n v="2025"/>
    <n v="6.25"/>
    <n v="100"/>
    <s v="Actividades realizadas / actividades programadas"/>
    <s v="Porcentaje"/>
    <x v="2"/>
    <s v="Plan de Acción Anual - PAA"/>
    <x v="4"/>
    <s v="Direccionamiento Estratégico"/>
    <n v="2125"/>
    <s v="Porcentaje de PI analizados para distribución de recursos con metodologías de focalización, trazadores y regionalización"/>
    <s v="Plan de Acción Anual - PAA"/>
    <s v="%"/>
    <n v="100"/>
    <n v="1"/>
    <n v="0"/>
    <n v="0"/>
    <s v="No se presenta avance en este indicador ya que no se tiene programación, "/>
    <s v="Otro"/>
    <s v=""/>
    <s v=""/>
    <n v="1"/>
    <n v="0.7"/>
    <s v="Durante el primer semestre se logró un avance significativo en los procesos de focalización de políticas transversales en el sector minero energético y su registro en la Plataforma PIIP, además se llevó a cabo un seguimiento exhaustivo y sistemático de las políticas transversales aplicadas en los proyectos con vigencia 2025 del Sector Minas y Energía, asegurando un monitoreo constante y adaptado a las necesidades específicas de cada región. Se diseñó y desarrolló la matriz de caracterización de las 19 políticas transversales y se elaboró un borrador preliminar de la guía de reconocimiento de políticas en proyectos de inversión."/>
    <m/>
    <s v=""/>
    <s v=""/>
    <n v="0"/>
    <m/>
    <m/>
    <m/>
    <m/>
    <m/>
    <n v="0"/>
    <m/>
    <m/>
    <m/>
    <m/>
    <m/>
    <s v="No aplica"/>
  </r>
  <r>
    <x v="9"/>
    <x v="7"/>
    <x v="2"/>
    <s v="Fortalecimiento Institucional "/>
    <s v="Fortalecimiento institucional"/>
    <s v="Fortalecimiento institucional"/>
    <s v="Fortalecimiento institucional"/>
    <s v="Fortalecer la Gestión Institucional"/>
    <s v="Realizar un informe que de insumos técnicos para la toma de desiciones enmarcado en el cumplimiento del objeto de los proyectos de inversión."/>
    <s v="OPGI-014-2025"/>
    <s v="Informe que de insumos técnicos para la toma de desiciones enmarcado en el cumplimiento del objeto de los proyectos de inversión realizado."/>
    <n v="2025"/>
    <n v="6.25"/>
    <n v="100"/>
    <s v="Actividades realizadas / actividades programadas"/>
    <s v="Porcentaje"/>
    <x v="0"/>
    <s v="Plan de Acción Anual - PAA"/>
    <x v="4"/>
    <s v="Direccionamiento Estratégico"/>
    <n v="2126"/>
    <s v="Implementar la primera evaluación ex ante y ex post a los proyectos de inversión."/>
    <s v="Plan de Acción Anual - PAA"/>
    <s v="#"/>
    <n v="100"/>
    <n v="2"/>
    <n v="0"/>
    <n v="0"/>
    <s v="No se presenta avance en este indicador ya que no se tiene programación, "/>
    <s v="Otro"/>
    <s v=""/>
    <s v=""/>
    <n v="0.5"/>
    <n v="0.5"/>
    <s v="Durante el primer semestre se trabajó de manera articulada en la formulación de nuevos proyectos de inversión y la identificación de una muestra susceptible de ser evaluada bajo la metodología de Evaluación Ex Ante, con el objetivo de anticipar riesgos, validar la coherencia interna de los diseños y asegurar su alineación con los lineamientos del PND. Se elabora el documento metodológico, la plantilla de formulación, una matriz con los proyectos susceptibles a la aplicación de la evaluación Ex Ante y los documentos respectivos a la aplicación de la metodología en los tres (3) proyectos seleccionados"/>
    <m/>
    <s v=""/>
    <s v=""/>
    <n v="1"/>
    <m/>
    <m/>
    <m/>
    <m/>
    <m/>
    <n v="2"/>
    <m/>
    <m/>
    <m/>
    <m/>
    <m/>
    <s v="No aplica"/>
  </r>
  <r>
    <x v="9"/>
    <x v="7"/>
    <x v="2"/>
    <s v="Fortalecimiento Institucional "/>
    <s v="Fortalecimiento institucional"/>
    <s v="Fortalecimiento institucional"/>
    <s v="Fortalecimiento institucional"/>
    <s v="Fortalecer la Gestión Institucional"/>
    <s v="Evaluar la capacidad de la OPGI para planificar, coordinar y ejecutar estrategias comunicativas que aborden temas estratégicos, asegurando una cobertura efectiva y oportuna en los públicos objetivo."/>
    <s v="OPGI-015-2025"/>
    <s v="Realizar estrategias comunicativas en temas estratégicos de la OPGI."/>
    <n v="2025"/>
    <n v="6.25"/>
    <n v="100"/>
    <s v="Actividades realizadas / actividades programadas"/>
    <s v="Porcentaje"/>
    <x v="1"/>
    <s v="Plan de Acción Anual - PAA"/>
    <x v="5"/>
    <s v="Direccionamiento Estratégico"/>
    <n v="2127"/>
    <s v="Estrategias comunicativas en temas estratégicos de la OPGI realizados."/>
    <s v="Plan de Acción Anual - PAA"/>
    <s v="#"/>
    <n v="100"/>
    <n v="1"/>
    <n v="0"/>
    <n v="1"/>
    <s v="Entre enero y marzo de 2025, la estrategia de comunicaciones se ha enfocado en fortalecer la visibilidad de las acciones institucionales y fomentar el sentido de pertenencia en torno a la gestión pública. Durante este periodo, se han revisado y hecho seguimiento a múltiples contenidos producidos por la OPGI, incluyendo piezas gráficas, documentos, cartillas y presentaciones. Igualmente, se han diseñado y diagramado materiales en formatos digitales e impresos, adaptados a diversas audiencias. Uno de los hitos destacados ha sido el inicio de la campaña CONÉCTATE: Somos SIG y MIPG, cuya primera fase ha buscado generar mayor reconocimiento sobre estos sistemas de gestión entre los equipos internos._x000a__x000a_Además, se ha consolidado el boletín semanal OPGI, como un canal clave para compartir avances de los distintos grupos, y se ha apoyado el diseño y diagramación de informes tanto de la OPGI como del Ministerio de Minas y Energía. Estas piezas han tenido como propósito facilitar la comprensión de los temas estratégicos, mejorar la articulación interna y proyectar una imagen sólida y coherente de la entidad., "/>
    <s v="Otro"/>
    <s v=""/>
    <s v=""/>
    <n v="0"/>
    <n v="0.4"/>
    <s v="Se han desarrollado los siguientes contenidos:_x000a_Piezas gráficas para redes y campañas internas: 24_x000a_Diseños para campañas: 4_x000a_Informes, cartillas, presentaciones: 17_x000a_Boletines semanales OPGI: 8_x000a_Piezas CONÉCTATE Somos SIG y MIPG 13 y 2 videos_x000a_Material gráfico para tableros Power BI: 2_x000a_Fotografías: 150_x000a_Así, durante el segundo trimestre de 2025, la OPGI fortaleció la visibilidad institucional y el sentido de pertenencia a través de la revisión y ajuste de más de 25 productos comunicacionales y el diseño de más de 80 materiales impresos y digitales, garantizando claridad y coherencia con los objetivos estratégicos. Además, avanzó en la campaña CONÉCTATE: “Somos SIG y MIPG”, promoviendo la apropiación de estos sistemas entre los equipos de trabajo, y acompañó la elaboración de informes estratégicos para mejorar su presentación y fortalecer la imagen institucional. Estas acciones han impulsado la articulación, dinamizado los canales de comunicación y cultura organizacional."/>
    <m/>
    <m/>
    <m/>
    <n v="0"/>
    <m/>
    <m/>
    <m/>
    <m/>
    <m/>
    <n v="1"/>
    <m/>
    <m/>
    <m/>
    <m/>
    <m/>
    <s v="No aplica"/>
  </r>
  <r>
    <x v="9"/>
    <x v="7"/>
    <x v="2"/>
    <s v="Fortalecimiento Institucional "/>
    <s v="Fortalecimiento institucional"/>
    <s v="Fortalecimiento institucional"/>
    <s v="Fortalecimiento institucional"/>
    <s v="Fortalecer la Gestión Institucional"/>
    <s v="Identificar de forma oportuna las posibles desviaciones o cuellos de botella que se presenten en la oficina y obstaculicen el avance armónico de lo planeado"/>
    <s v="OPGI-016-2025"/>
    <s v="Monitorear de forma periódica los compromisos establecidos en el plan de trabajo de la oficina"/>
    <n v="2025"/>
    <n v="6.25"/>
    <n v="100"/>
    <s v="Actividades realizadas / actividades programadas"/>
    <s v="Porcentaje"/>
    <x v="2"/>
    <s v="Plan de Acción Anual - PAA"/>
    <x v="4"/>
    <s v="Direccionamiento Estratégico"/>
    <n v="2128"/>
    <s v="Compromisos establecidos en el plan de trabajo de la oficina monitoreados de forma periódica"/>
    <s v="Plan de Acción Anual - PAA"/>
    <s v="%"/>
    <n v="100"/>
    <n v="1"/>
    <n v="0.1"/>
    <n v="0.25"/>
    <s v="Entre enero y marzo de 2025, se han monitoreado periódicamente los compromisos establecidos en el plan de trabajo de la oficina, el cual se ha formulado a través de la estructura de desglose de trabajo del proyecto de inversión asignado a la OPGI: Fortalecimiento del Marco Estratégico y Metodológico de la generación de valor público en la transición energética Justa. Nacional. De esta manera, se ha realizado el seguimiento y acompañamiento a cada grupo y equipo en desarrollo de sus respectivos productos, entregables y actividades._x000a__x000a_Producto de lo anterior, se logró realizar reuniones de articulación con el jefe de oficina, los grupos y equipos de manera grupal e individual con el fin de: planear estratégicamente los criterios técnicos y metodológicos de los productos, definir un cronograma de monitoreo que permite consolidar información cualitativa del avance de los productos y entregables en la Plataforma Integrada de Inversión Pública - PIIP y realizar el ajuste de ficha del proyecto de cara a definir el alcance, cronograma y requerimientos de recursos para la ejecución de los productos en las siguientes vigencias._x000a__x000a_Igualmente, se ha diseñado e implementado los siguientes instrumetos de monitoreo: matriz de avance e los indicadores de productos, entregables y actividades; matriz de avance de ejecución presupuestal de proyecto en concordancia con el avance mensual del PAE; informes de gestión de proyecto; formato de ajuste de ficha del proyecto (2026-2027); formato de anteproyecto (2026) y análisis presupuestal de necesidades de recursos, instrumetnos que han sido registrados con la información documentada por parte de los grupos y equipos de la OPGI., "/>
    <s v="Otro"/>
    <s v=""/>
    <s v=""/>
    <n v="0.5"/>
    <n v="0.5"/>
    <s v="Durante el segundo trimestre de 2025 (abril a junio), se monitoreó mensualmente el avance del proyecto de inversión &quot;Fortalecimiento del marco estratégico y metodológico de la generación de valor público en la transición energética justa nacional - BPIN 202300000000310&quot;._x000a__x000a_Para ello, se actualizaron conjuntamente los instrumentos de seguimiento como matrices cualitativas, de indicadores, de ejecución presupuestal y reportes ejecutivos. Esta información se consolidó como insumo fundamental para realizar los reportes del proyecto en PIIP._x000a__x000a_Adicionalmente, se monitorearon los ajustes a la ficha del proyecto para proyectar y justificar el presupuesto y las actividades para los años 2026, 2027 y 2028, siguiendo las recomendaciones del DNP._x000a__x000a_En resumen, el monitoreo de compromisos de la OPGI permitió generar:_x000a__x000a_3 reportes de avance en PIIP._x000a_Actualización mensual de los instrumentos de seguimiento._x000a_Ajuste de la ficha del proyecto de inversión_x000a_6 reuniones de avance entre grupos y equipos "/>
    <m/>
    <s v=""/>
    <s v=""/>
    <n v="0.9"/>
    <m/>
    <m/>
    <m/>
    <m/>
    <m/>
    <n v="1"/>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29"/>
    <s v="Infomes de seguimiento a foros como mecanismo de participación ciudadana "/>
    <s v="Plan de Acción Anual - PAA"/>
    <s v="#"/>
    <n v="17"/>
    <n v="12"/>
    <n v="3"/>
    <n v="3"/>
    <s v="Durante el primer trimestre de 2025 se publicaron 20 Actos Normativos para consulta ciudadana, estos actos normativos recibieron 166 comentarios por parte de los interesados., "/>
    <s v="Otro"/>
    <s v=""/>
    <s v=""/>
    <n v="0.5"/>
    <n v="0.5"/>
    <s v="Se elaboraron las bitácoras de seguimiento a los foros de los meses de abril, mayo y junio de 2025."/>
    <m/>
    <s v=""/>
    <s v=""/>
    <n v="9"/>
    <m/>
    <m/>
    <m/>
    <m/>
    <m/>
    <n v="12"/>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0"/>
    <s v="Informes de seguimiento a  tramites y servicio y otros procedimientos de OPAS  "/>
    <s v="Plan de Acción Anual - PAA"/>
    <s v="#"/>
    <n v="17"/>
    <n v="4"/>
    <n v="1"/>
    <n v="1"/>
    <s v="https://minenergiacol-my.sharepoint.com/:x:/g/personal/ajpena_minenergia_gov_co/ET91E2eVOx1EnCojogYichABhqRnDsTn8qMteVc7kYJTgA?e=JWVyoo      Se realiza primer reporte trimestral a corte 31 marzo,recolectado con las areas responsables de hacer los respectivos reportes  , "/>
    <s v="Otro"/>
    <s v=""/>
    <s v=""/>
    <n v="0.5"/>
    <n v="0.5"/>
    <s v="Se realiza el segundo reporte trimestral a corte 30 de junio 2025, recolectado con las áreas responsables de hacer los respectivos reportes."/>
    <m/>
    <s v=""/>
    <s v=""/>
    <n v="3"/>
    <m/>
    <m/>
    <m/>
    <m/>
    <m/>
    <n v="4"/>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1"/>
    <s v="Informe de seguimiento a la medición de la encuesta de satisfacción a la ciudadanía y grupos de valor"/>
    <s v="Plan de Acción Anual - PAA"/>
    <s v="#"/>
    <n v="17"/>
    <n v="2"/>
    <n v="0"/>
    <n v="0"/>
    <s v="Se realiza la solicitud de las bases de datos de los usuarios atendidos con correo electrónico en los meses de enero (845 ciudadanos), febrero (1309 ciudadanos) y marzo (1024 ciudadanos) de 2025  y se efectúa el respectivo envío de la encuesta de satisfacción._x000a__x000a_https://minenergiacol-my.sharepoint.com/:f:/g/personal/lycuca_minenergia_gov_co/ElYSlSE3RCBPiBIpvAyemkABGSi2k1_Ywk4qXkWVbffoEQ?e=d8danI, "/>
    <s v="Otro"/>
    <s v=""/>
    <s v=""/>
    <n v="0.5"/>
    <n v="0.5"/>
    <s v="Se genera informe de medición de la satisfacción, donde se consolidó una base de 209 registros durante el primer semestre de 2025. El nivel de satisfacción general con respecto a la calidad del servicio para el período de referencia (Enero – junio de 2025) fue del 77,70% que con respecto al primer semestre del año anterior (77,38% I Semestre 2024) se puede observar una mejora con el aumento en 0,32 puntos porcentuales el nivel de satisfacción, colocando al Ministerio de Minas y Energía en un nivel de satisfacción ACEPTABLE."/>
    <m/>
    <s v=""/>
    <s v=""/>
    <n v="1"/>
    <m/>
    <m/>
    <m/>
    <m/>
    <m/>
    <n v="2"/>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2"/>
    <s v="Informes de seguimiento a  agendamiento de interacciones en el canal virtual"/>
    <s v="Plan de Acción Anual - PAA"/>
    <s v="#"/>
    <n v="16"/>
    <n v="12"/>
    <n v="3"/>
    <n v="3"/>
    <s v="Se realiza informe de seguimiento al servicio de agendamiento virtual con los siguientes datos: Cantidad de reservas mes de enero: 73 mes de febrero: 79 mes de marzo: 83_x000a_    _x000a_https://minenergiacol-my.sharepoint.com/:f:/r/personal/ajpena_minenergia_gov_co/Documents/Plan%20de%20Acci%C3%B3n/2025/Evidencias%20seguimiento%20primer%20trimestre%202025/Grupo%20de%20Relacionamiento%20con%20el%20Ciudadano%20y%20Gesti%C3%B3n%20de%20la%20Informaci%C3%B3n/Evidencias_Indicador-4?csf=1&amp;web=1&amp;e=9iwGGl, "/>
    <s v="Otro"/>
    <s v=""/>
    <s v=""/>
    <n v="0.5"/>
    <n v="0.5"/>
    <s v="Se realiza informe de seguimiento al servicio de agendamiento virtual con los siguientes datos: Cantidad de reservas mes de abril: 59 mes de mayo: 65 mes de junio: 77."/>
    <m/>
    <s v=""/>
    <s v=""/>
    <n v="9"/>
    <m/>
    <m/>
    <m/>
    <m/>
    <m/>
    <n v="12"/>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3"/>
    <s v="Informe de seguimiento al  apoyo a espacios de diálogo ciudadanos al interior y exterior del Ministerio"/>
    <s v="Plan de Acción Anual - PAA"/>
    <s v="#"/>
    <n v="16"/>
    <n v="2"/>
    <n v="0"/>
    <n v="0"/>
    <s v="Para los meses de Febrero y Marzo se realiza Plan de trabajo anual para aplicar herramientas de recolección de información cuantitativa y cualitativa tipo Focus Group, talleres, capacitaciones, conversatorios para fortalecer y promover espacios de participación ciudadana y control social; este plan de trabajo esta alimentado con documento Diagnóstico de Necesidades de Capacitación y Participación Ciudadana. Se genera cronograma de actividades y se presenta ante la dirección del GRCGI para su posterior aplicación. Cabe aclarar que el documento diagnóstico sigue en contrucción._x000a__x000a__x000a_https://minenergiacol-my.sharepoint.com/:f:/r/personal/ajpena_minenergia_gov_co/Documents/Plan%20de%20Acci%C3%B3n/2025/Evidencias%20seguimiento%20primer%20trimestre%202025/Grupo%20de%20Relacionamiento%20con%20el%20Ciudadano%20y%20Gesti%C3%B3n%20de%20la%20Informaci%C3%B3n/Evidencias_Indicador-5?csf=1&amp;web=1&amp;e=B6SMxT, "/>
    <s v="Otro"/>
    <s v=""/>
    <s v=""/>
    <n v="0"/>
    <n v="0"/>
    <s v="Se ha realizado la planeación correspondiente a la generación de espacios ciudadanos de participación tipo Focus Group con temas relacionados a subsidios de gas GLP y planeación de ejercicios pedagógicos de socialización de Res. 40165 del 2024 ; el primer espacio pedagógico esta planeado para realizarse en el municipio de Tuquerres, Nariño en el mes de Agosto. El segundo ejercicio (socialización resolución) esta planeado para ejecutarse a partir del mes de septiembre"/>
    <s v="Fallas en gestión"/>
    <s v="NO se han podido generar los eventos porque temas logísticos y administrativos, relacionados con gestión de comisiones y ejercicios de planeación en territorio"/>
    <s v="Aplicar los ejercicios de participación ciudadana atrasado en  tercer y cuatro trimestre."/>
    <n v="2"/>
    <m/>
    <m/>
    <m/>
    <m/>
    <m/>
    <n v="2"/>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1-2025"/>
    <s v="Fortalecer la interacción con los ciudadanos, mediante el seguimiento oportuno a los diferentes mecanismos de partición"/>
    <n v="2025"/>
    <n v="17"/>
    <n v="100"/>
    <s v="Seguimiento realizado / Seguimiento programado"/>
    <s v="Porcentaje"/>
    <x v="1"/>
    <s v="Plan de Acción Anual - PAA"/>
    <x v="0"/>
    <s v="Gestión del Relacionamiento con Grupos de Valor"/>
    <n v="2134"/>
    <s v="Informe de seguimiento a Derechos de Petición"/>
    <s v="Plan de Acción Anual - PAA"/>
    <s v="#"/>
    <n v="17"/>
    <n v="4"/>
    <n v="1"/>
    <n v="1"/>
    <s v="Se realiza informe de seguimiento a PQRSD del primer trimestre de 2025, indicando el comportamiento por clasificación: canales de atención, tipologías, tipo de personas, estado y demas variables._x000a__x000a_https://minenergiacol-my.sharepoint.com/:b:/r/personal/ajpena_minenergia_gov_co/Documents/Plan%20de%20Acci%C3%B3n/2025/Evidencias%20seguimiento%20primer%20trimestre%202025/Grupo%20de%20Relacionamiento%20con%20el%20Ciudadano%20y%20Gesti%C3%B3n%20de%20la%20Informaci%C3%B3n/Evidencias_Indicador-6/INFORME%20DE%20PQRS%201%20TRIMESTRE%202025.pdf?csf=1&amp;web=1&amp;e=roMgvV, "/>
    <s v="Otro"/>
    <s v=""/>
    <s v=""/>
    <n v="0.5"/>
    <n v="0.5"/>
    <s v="Se elabora el informe de seguimiento correspondiente al segundo trimestre del año 2025, en el cual se presenta un análisis detallado del comportamiento de las Peticiones, Quejas, Reclamos, Sugerencias y Denuncias (PQRSD) recepcionadas durante este periodo. El informe incluye la desagregación de la información por clasificación, abarcando aspectos como los canales de atención utilizados por los ciudadanos, las tipologías de las solicitudes, el tipo de personas que las presentan (naturales o jurídicas), el estado actual de las mismas, entre otras variables relevantes para el monitoreo y mejora continua del servicio. Esta evaluación permite identificar tendencias, posibles puntos críticos y oportunidades de mejora en los procesos de atención y respuesta institucional._x000a_"/>
    <m/>
    <s v=""/>
    <s v=""/>
    <n v="3"/>
    <m/>
    <m/>
    <m/>
    <m/>
    <m/>
    <n v="4"/>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5"/>
    <s v="Informe de resultado de la rendición de cuentas in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n v="0"/>
    <n v="0"/>
    <m/>
    <m/>
    <m/>
    <m/>
    <n v="1"/>
    <m/>
    <m/>
    <m/>
    <m/>
    <m/>
    <n v="1"/>
    <m/>
    <m/>
    <m/>
    <m/>
    <m/>
    <s v="No aplica"/>
  </r>
  <r>
    <x v="10"/>
    <x v="0"/>
    <x v="0"/>
    <s v="Fortalecimiento Institucional "/>
    <s v="Convergencia regional"/>
    <s v="Fortalecimiento institucional como motor de cambio para recuperar la confianza de la ciudadania y para el fortalecimiento del vinculo Estado-ciudadanía"/>
    <s v="Lucha contra la corrupción en las entidades publicas nacionales y territoriales"/>
    <s v="Se garantizará el cumplimiento efectivo de lo dispuesto en el marco normativo de Transparencia y Lucha contra la Corrupción, a partir de un trabajo articulado entre las instituciones públicas y la ciudadanía."/>
    <s v="Fortalecer la interacción con los ciudadanos, impactando la prestación del servicio y la mejora en la participación de grupos de valor"/>
    <s v="GGISC-002-2025"/>
    <s v="Fortalecer la interacción con los ciudadanos, mediante el seguimiento oportuno a los diferentes mecanismos de partición"/>
    <n v="2025"/>
    <n v="17"/>
    <n v="100"/>
    <s v="Apoyo rención de cuantas  realizadas / rendicón de cuentas planeadas"/>
    <s v="Porcentaje"/>
    <x v="0"/>
    <s v="Plan de Acción Anual - PAA"/>
    <x v="0"/>
    <s v="Gestión del Relacionamiento con Grupos de Valor"/>
    <n v="2136"/>
    <s v="Informe de resultado de la rendición de cuentas externa (Elaborado)"/>
    <s v="Plan de Acción Anual - PAA"/>
    <s v="#"/>
    <n v="50"/>
    <n v="1"/>
    <n v="0"/>
    <n v="0"/>
    <s v="Se realiza reunión el 1 de abril con el equipo Lider Sectorial de la Rendición de Cuentas,  para efectuar Diagnóstico DOFA de la Rendición de cuentas del año 2024. Este diagnóstico permitirá plantear la Estrategia de Rendición de Cuentas 2025., "/>
    <s v="Otro"/>
    <s v=""/>
    <s v=""/>
    <n v="0"/>
    <n v="0"/>
    <m/>
    <m/>
    <m/>
    <m/>
    <n v="1"/>
    <m/>
    <m/>
    <m/>
    <m/>
    <m/>
    <n v="1"/>
    <m/>
    <m/>
    <m/>
    <m/>
    <m/>
    <s v="No aplica"/>
  </r>
  <r>
    <x v="10"/>
    <x v="0"/>
    <x v="0"/>
    <s v="Fortalecimiento Institucional "/>
    <s v="Convergencia regional"/>
    <s v="Fortalecimiento institucional como motor de cambio para recuperar la confianza de la ciudadania y para el fortalecimiento del vi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tramites y/o servicios institucionales, dandole transparencia a la gestión administrativa mediante la virtualización y  digitalización de los mismos"/>
    <s v="GGISC-003-2025"/>
    <s v="Tramites y/o servicios institucionales virtualizados"/>
    <n v="2025"/>
    <n v="17"/>
    <n v="100"/>
    <s v="Tramites y/o servicios virtualizados / Tramites y/o servicios virtualizados planeados_x0009__x0009__x0009_"/>
    <s v="Porcentaje"/>
    <x v="1"/>
    <s v="Plan de Acción Anual - PAA"/>
    <x v="0"/>
    <s v="Gestión del Relacionamiento con Grupos de Valor"/>
    <n v="2137"/>
    <s v="Fortalecimiento de competencias para el manejo de ARGO "/>
    <s v="Plan de Acción Anual - PAA"/>
    <s v="#"/>
    <n v="100"/>
    <n v="14"/>
    <n v="2"/>
    <n v="5"/>
    <s v="Durante el primer trimestre se realizaron 3 sesiones de capacitación en funcionalidades basicas de ARGO y 2 sesiones de nuevas funcionalidades en ARGO. Durante las 5 sesiones se logro capacitar a 515 colaboradores del Ministerio., "/>
    <s v="Otro"/>
    <s v=""/>
    <s v=""/>
    <n v="0.42857142857142855"/>
    <n v="0.78571428571428559"/>
    <s v="Durante el segundo trimestre se realizaron 2 sesiones de capacitación en funcionalidades básicas de ARGO, 3 sesiones de nuevas funcionalidades en ARGO y 1 sesión de gestión de archivos electrónicos . Durante las 6 sesiones se logro capacitar a 712 colaboradores del Ministerio."/>
    <m/>
    <s v=""/>
    <s v=""/>
    <n v="11"/>
    <m/>
    <m/>
    <m/>
    <m/>
    <m/>
    <n v="14"/>
    <m/>
    <m/>
    <m/>
    <m/>
    <m/>
    <s v="No aplica"/>
  </r>
  <r>
    <x v="10"/>
    <x v="0"/>
    <x v="0"/>
    <s v="Fortalecimiento Institucional "/>
    <s v="Convergencia regional"/>
    <s v="Fortalecimiento institucional como motor de cambio para recuperar la confianza de la ciudadania y para el fortalecimiento del vinculo Estado-ciudadanía"/>
    <s v="Calidad, efectividad, transparencia y coherencia de las normas"/>
    <s v="Simplificar, racionalizar y digitalizar trámites, procedimientos administrativos y normas que estén obstaculizando la garantía de derechos, el cumplimiento de las obligaciones y el desarrollo de los mercados"/>
    <s v="Lograr la optimización de los sistemas de información institucionales, dandole agilidad a la administración mediante la integración de los mismos"/>
    <s v="GGISC-004-2025"/>
    <s v="Sistemas de información institicionales integrados"/>
    <n v="2025"/>
    <n v="16"/>
    <n v="100"/>
    <s v="Sistemas de información institicionales integrados / Sistemas de información institucionales planeados_x0009__x0009__x0009_"/>
    <s v="Porcentaje"/>
    <x v="0"/>
    <s v="Plan de Acción Anual - PAA"/>
    <x v="0"/>
    <s v="Gestión del Relacionamiento con Grupos de Valor"/>
    <n v="2138"/>
    <s v="Diagnostico de procedimientos adelantados en aplicativos institucionales que generan o producen documentos electronicos de archivo."/>
    <s v="Plan de Acción Anual - PAA"/>
    <s v="%"/>
    <n v="100"/>
    <n v="1"/>
    <n v="0"/>
    <n v="0"/>
    <s v="Se adelanto homologación documental de dependencias y tipologias del sistema NEON, respecto a las existente en ARGO. Lo anterior implico la revision del procedimiento de contratación., "/>
    <s v="Otro"/>
    <s v=""/>
    <s v=""/>
    <n v="0"/>
    <n v="0"/>
    <m/>
    <m/>
    <m/>
    <m/>
    <n v="0"/>
    <m/>
    <m/>
    <m/>
    <m/>
    <m/>
    <n v="100"/>
    <m/>
    <m/>
    <m/>
    <m/>
    <m/>
    <s v="No aplica"/>
  </r>
  <r>
    <x v="10"/>
    <x v="0"/>
    <x v="0"/>
    <s v="Fortalecimiento Institucional "/>
    <s v="Fortalecimiento institucional"/>
    <s v="Fortalecimiento institucional"/>
    <s v="Fortalecimiento institucional"/>
    <s v="Fortalecer la Gestión Institucional"/>
    <s v="Organizar el Fondo Documental Acumulado del del Miniserio, con el fin de que sirva de apoyo a la administración, el servicio a la ciudadania y como fuente de información para la historia."/>
    <s v="GGISC-005-2025"/>
    <s v="Documentos del Archivo Central organizados"/>
    <n v="2025"/>
    <n v="16"/>
    <n v="100"/>
    <s v="Documentos organizados / Documentos a organizar planeados"/>
    <s v="Porcentaje"/>
    <x v="0"/>
    <s v="Plan de Acción Anual - PAA"/>
    <x v="0"/>
    <s v="Gestión del Relacionamiento con Grupos de Valor"/>
    <n v="2139"/>
    <s v="Documentos de archivo organizados"/>
    <s v="Plan de Acción Anual - PAA"/>
    <s v="#"/>
    <n v="100"/>
    <n v="1700000"/>
    <n v="0"/>
    <n v="0"/>
    <s v="A marzo de 2025, no se ha iniciado el proceso para la contratación de la organización de los documentso en el Archivo Central, "/>
    <s v="Otro"/>
    <s v=""/>
    <s v=""/>
    <n v="0"/>
    <n v="0"/>
    <m/>
    <m/>
    <m/>
    <m/>
    <n v="0"/>
    <m/>
    <m/>
    <m/>
    <m/>
    <m/>
    <n v="1700000"/>
    <m/>
    <m/>
    <m/>
    <m/>
    <m/>
    <s v="No aplica"/>
  </r>
  <r>
    <x v="10"/>
    <x v="0"/>
    <x v="0"/>
    <s v="Fortalecimiento Institucional "/>
    <s v="Fortalecimiento institucional"/>
    <s v="Fortalecimiento institucional"/>
    <s v="Fortalecimiento institucional"/>
    <s v="Fortalecer la Gestión Institucional"/>
    <s v="Acompañamiento técnico a los responsables de los archivos de gestión delas dependencias del MInisterio, con el fin de comprobar la implementación del Proceso,procedimeintos e instructivos de la gestión documental"/>
    <s v="GGISC-006-2025"/>
    <s v="Visitas de scompañamiento técnico a los responsables de los archivos de gestión"/>
    <n v="2025"/>
    <n v="17"/>
    <n v="100"/>
    <s v="Visitas realizadas / Visitas programadas"/>
    <s v="Porcentaje"/>
    <x v="0"/>
    <s v="Plan de Acción Anual - PAA"/>
    <x v="0"/>
    <s v="Gestión del Relacionamiento con Grupos de Valor"/>
    <n v="2140"/>
    <s v="Acta de visita técnica"/>
    <s v="Plan de Acción Anual - PAA"/>
    <s v="#"/>
    <n v="100"/>
    <n v="51"/>
    <n v="0"/>
    <n v="1"/>
    <s v="Durante el primer trimestre  se realizo la visita de acompañamiento Archivos de gestión  a la Dirección de formalización  minera. , "/>
    <s v="Otro"/>
    <s v=""/>
    <s v=""/>
    <n v="1"/>
    <n v="1"/>
    <s v="Durante el segundo trimestre de 2025, el Grupo de Relacionamiento con el Ciudadano y Gestión de la Información realizó visitas de acompañamiento a los archivos de gestión de las distintas áreas del Ministerio. De un total de 51 áreas, se visitaron 28, con el propósito de aplicar y verificar el cumplimiento del Manual de Organización Documental de Archivos de Gestión y transferencias primarias, a través de un reporte diseñado para tal fin."/>
    <m/>
    <s v=""/>
    <s v=""/>
    <n v="0"/>
    <m/>
    <m/>
    <m/>
    <m/>
    <m/>
    <n v="0"/>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1"/>
    <s v="Optimizar la infraestructura tecnológica existente para lograr un aumento del 20% en la eficiencia de procesamiento y almacenamiento de datos"/>
    <s v="Plan de Acción Anual - PAA"/>
    <s v="%"/>
    <n v="25"/>
    <n v="20"/>
    <n v="0"/>
    <n v="0"/>
    <s v="Si bien para el primer trimestre de la vigencia no se tenía meta programada paraeste indicador, de igual manea se adelantaros las siguientes acciones:_x000a_Se avanza en la implementación de Cisco Catalyst Center, plataforma orientada a apoyar el diseño, despliegue y administración de redes a gran escala. Esta solución permite a los administradores gestionar de manera centralizada la configuración, supervisión y mantenimiento de los dispositivos de red, optimizando tiempos y recursos operativos._x000a_A la fecha, el avance del proyecto se encuentra en un 50%, habiéndose realizado las siguientes actividades:_x000a_Creación de acceso al portal._x000a_Configuración de usuarios administradores._x000a_Registro de 22 chasises dentro de la plataforma._x000a_Se implementaron dos servidores en rack Cisco UCSC-C240-M7SN como parte de la primera fase del plan de actualización y expansión de las capacidades de la actual solución de hiperconvergencia en el datacenter principal. A la fecha (13 de febrero de 2025), la implementación ha sido completada al 100% y los nodos ya se encuentran sumando recursos de cómputo al clúster existente. Se inició la implementación de Cisco CX Cloud, plataforma orientada a facilitar el diseño, implementación y gestión de redes a gran escala. Esta herramienta permite a los administradores de red configurar, supervisar y mantener los dispositivos de forma centralizada y eficiente._x000a_A la fecha, se registra un avance del 15%, con las siguientes acciones completadas:_x000a_Creación completa del portal._x000a_Identificación y asignación de usuarios con perfil de administrador._x000a_Avance en la transición hacia hiperconvergencia con Nutanix_x000a_Se avanza en la formulación del proceso de adquisición de un servidor en rack Cisco UCSC-C240-M7SN, con el propósito de completar el clúster requerido para la implementación de la nueva solución de hiperconvergencia._x000a_Paralelamente, se contempla la adquisición de discos de almacenamiento que permitan habilitar la transición tecnológica hacia la plataforma Nutanix._x000a_Asimismo, se encuentra en estructuración el proceso de adquisición e implementación del software de hiperconvergencia Nutanix, en concordancia con el milestone correspondiente al fin de vida útil de la solución actualmente en operación., "/>
    <s v="Otro"/>
    <s v=""/>
    <s v=""/>
    <n v="0.1"/>
    <n v="1"/>
    <s v="Conforme al análisis que se adjunta se evidencia que durante el primer semestre 2025, el gasto se redujo en un 20% con respecto al mismo periodo del año anterior, lo que representa una mejora significativa en eficiencia._x000a__x000a_Evidencias: _x000a_Cálculos Mejora en Eficiencia_x000a_Presentaciones de Seguimiento - Integrame. "/>
    <m/>
    <s v=""/>
    <s v=""/>
    <n v="10"/>
    <m/>
    <m/>
    <m/>
    <m/>
    <m/>
    <n v="20"/>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2"/>
    <s v="Implementar modelo de gobierno del dato institucional y sectorial"/>
    <s v="Plan de Acción Anual - PAA"/>
    <s v="#"/>
    <n v="25"/>
    <n v="1"/>
    <n v="0"/>
    <n v="0"/>
    <s v="En el transcurso del primer trimestre de 2025, la Estrategia de Gobierno y Monitoreo del Dato reporta las siguientes actividades ejecutadas:_x000a_1. Se elaboró primera propuesta de documento de ajuste a la Resolución No. 40199 de 2021, por la que se adoptan los lineamientos del gobierno de TI y de datos del sector minero energético._x000a_2. Se realizó el diseño, prueba y ajuste del formulario cuyo propósito es permitir el registro de los principales retos identificados por las entidades del sector, entendidos como necesidades no resueltas, problemáticas recurrentes, limitaciones operativas o desafíos estratégicos que impactan el cumplimiento de sus funciones misionales y objetivos institucionales. A partir de esta identificación, se busca facilitar la formulación de soluciones apalancadas en tecnologías emergentes, con énfasis en el uso de inteligencia artificial, que contribuyan a mejorar la eficiencia operativa, la toma de decisiones basadas en datos y la generación de valor público en el sector minero-energético._x000a_3. Se participo en la especificación de la propuesta de solución para la implementación del Centro de Monitoreo Sectorial._x000a_4. Se realizó el diseño, prueba y afinamiento del formulario tiene por objetivo hacer el dimensionamiento de capacidades de infraestructura tecnológica para implementar el proyecto de Centro de Monitoreo Sectorial._x000a_5. Se realizó reunión MINENERGÍA – UTP (Universidad Tecnológica de Pereira) para Convenio de Fortalecimiento de las Capacidades del Talento Humano del Sector en TEJ y Tecnologías Emergentes._x000a_6. Se elaboro el informe de la Estrategia de Gobierno del Dato (EGMD) para el empalme con el nuevo Equipo de Asesores del Despacho del Ministro del MINENERGIA._x000a_7. Se realizó propuesta de estructuración de la Oficina de análisis estratégico y tecnologías de la información._x000a_8. Se realizó el seguimiento y control a la ejecución del contrato con la Firma BEXTECHNOLOGY S.A.S., responsable de proveer la infraestructura tecnológica asociada a la plataforma INTÉGRAME y del servicio de soporte, mantenimiento y monitoreo de esta._x000a_9. Se apoyo en el proceso de elaboración de la nueva versión de PETI 2025-2028 alineado al proyecto de inversión 2025-2028 del MINENERGÍA, en donde se incluyen iniciativas de transformación digital relacionadas con el gobierno de datos y de TI con alcance institucional y sectorial._x000a_10. Se gestionó con las Entidades del Sector el registro de información en el formulario para la identificación y descripción de las fuentes de datos transaccionales, solicitado por el Comité Nacional de Datos en el marco del PNID, por el DNP y el MinTIC._x000a_11. Por invitación de la UPME, se participó en la elaboración del capítulo “IA y soberanía tecnológica en la TEJ” del libro “Inteligencia Artificial para la Transición Energética Justa y la Diversificación de la Economía en Colombia”, el cual se espera lanzar en la próxima Feria del Libro, que recogerá los avances, la visión y las apuestas que desde el MINENERGÍA y el Sector se están impulsando en materia de inteligencia artificial, transición energética y diversificación económica._x000a_12. Se participó en la implementación del ejercicio de arquitectura empresarial para el MINENERGÍA, en donde se incluye todo lo relacionado con la gestión de los datos e infraestructuras de datos estadística y espacial._x000a_13. Se apoyo en la consolidación de las evidencias requeridas por el FURAG en lo relacionado con el componente de toma de decisiones basadas que hace parte de la Política de gobierno Digital., "/>
    <s v="Otro"/>
    <s v=""/>
    <s v=""/>
    <n v="0"/>
    <n v="0"/>
    <m/>
    <m/>
    <m/>
    <m/>
    <n v="0"/>
    <m/>
    <m/>
    <m/>
    <m/>
    <m/>
    <n v="1"/>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3"/>
    <s v="Generar  diagnóstico de madurez de aplicación de políticas de gobierno de datos y gestión de la información"/>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aplicaron los instrumentos de Modelo de Madurez Interoperabilidad, Instrumento de Madurez IDE. En este sentido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
    <s v="Otro"/>
    <s v=""/>
    <s v=""/>
    <n v="0"/>
    <n v="0"/>
    <m/>
    <m/>
    <m/>
    <m/>
    <n v="0"/>
    <m/>
    <m/>
    <m/>
    <m/>
    <m/>
    <n v="1"/>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Fortalecer las herramientas tecnológicas para la mejorar la eficiencia de procesamiento y almacenamiento de datos"/>
    <s v="GIT-001-2025"/>
    <s v="Mejorar la eficiencia de procesamiento y almacenamiento de datos a traves de herramientas e instrumentos tecnologicos"/>
    <n v="2025"/>
    <n v="25"/>
    <n v="100"/>
    <s v="Instrumentos y herramientas tecnologicas implementadas/Instrumentos y herramientas teccnologicas programadas_x0009__x0009__x0009_"/>
    <s v="Porcentaje"/>
    <x v="1"/>
    <s v="Plan de Acción Anual - PAA"/>
    <x v="2"/>
    <s v="Gestión Tecnológica"/>
    <n v="2144"/>
    <s v="Desarrollar e implementar instrumento estandarizado para la medición de capacidades de infraestructura de datos en las entidades públicas del sector"/>
    <s v="Plan de Acción Anual - PAA"/>
    <s v="#"/>
    <n v="25"/>
    <n v="1"/>
    <n v="0"/>
    <n v="0"/>
    <s v="Si bien para el primer trimestre de la vigencia no se tenía meta programada para este indicador, de igual manera se adelantaron las siguientes acciones:_x000a_En el marco del levantamiento de información del Modelo de Arquitectura Empresarial se inició el proceso de construcción de los artefactos requeridos dentro del MAE para este dominio, entre ellos: Procedimiento de Gobierno TI y Datos Sectorial, Procedimiento de gestión y gobierno de los datos e información de TI ( Dama y DataOps),  Procedimiento de gestión y gobierno de interoperabilidades ( PDI y Microservicios), catálogo de flujos de información, "/>
    <s v="Otro"/>
    <s v=""/>
    <s v=""/>
    <n v="0"/>
    <n v="0"/>
    <m/>
    <m/>
    <m/>
    <m/>
    <n v="0"/>
    <m/>
    <m/>
    <m/>
    <m/>
    <m/>
    <n v="1"/>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5"/>
    <s v="Definir el Modelo de Arquitectura Empresarial - MAE para la optimización de los sistemas de información"/>
    <s v="Plan de Acción Anual - PAA"/>
    <s v="#"/>
    <n v="30"/>
    <n v="1"/>
    <n v="0"/>
    <n v="0"/>
    <s v="Si bien para el primer trimestre de la vigencia no se tenía meta programada para este indicador, de igual manera se adelantaron las siguientes acciones:_x000a_Se definió para los ejercicios de Arquitectura Empresarial del proyecto de fortalecimiento la siguiente visión:  Visión de arquitectura empresarial MME:  Ser líder en innovación digital a través de procesos, procedimientos, tramites y servicios OPA modernos, optimizados, automatizados, integrados e interoperados, que permitan fortalecer la toma de decisiones para la formulación de políticas, reglamentos, planes, programas y proyectos sectoriales. Gestionado eficientemente los fondos de apoyo financiero y subsidios del sector._x000a_En este periodo 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_x000a_Los procedimientos para actualizar son:  Atención de requerimientos de sistemas de información, gestión de mantenimiento de los sistemas de información,  Procedimiento gestión del servicio de tecnología de información y comunicaciones, Procedimiento gestión de la seguridad informática MAE, Procedimiento gestionar uso y apropiación de TI, Procedimiento gestión de la continuidad. _x000a_Los procedimientos nuevos son:  Procedimiento de Gobierno TI y Datos Sectorial, Procedimiento  de seguridad de la  información MSPI, Procedimiento  de gestión de incidentes de seguridad de la información  MSPI - CSIRT,  Procedimiento de gestión y gobierno de infraestructura de TI (CMDB), Procedimiento de  gestión de cambio de TI,  Procedimiento de gestión de incidentes y problemas de TI, Procedimiento de gestión y gobierno de los datos e información de TI ( Dama y DataOps),  Procedimiento de gestión y gobierno de interoperabilidades ( PDI y Microservicios)._x000a_Se está documento el estado actual con los siguientes artefactos: catálogo de sistemas de información, catálogo de infraestructura CMDB, catálogo de flujos de información, catalogo o portafolio de servicios de TI, con los cuales se actualizará el catálogo de activos de información.  Se definieron las categorías de los servicios de TI y se inició con la definición de los servicios de TI según las categorías definidas, para poder subir los servicios de TI en la nueva herramienta de software libre GLPI de mesa de servicio. _x000a_Se genero la integración y actualización del documento de Diagnóstico de los sistemas de información misionales, estratégicos y de apoyo del Ministerio de Minas y Energía., "/>
    <s v="Otro"/>
    <s v=""/>
    <s v=""/>
    <n v="0"/>
    <n v="0"/>
    <m/>
    <m/>
    <m/>
    <m/>
    <n v="0"/>
    <m/>
    <m/>
    <m/>
    <m/>
    <m/>
    <n v="1"/>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6"/>
    <s v="Impulsar la transformación digital y adoptar nuevas tecnologias de la información en el Ministerio de Minas y Energia"/>
    <s v="Plan de Acción Anual - PAA"/>
    <s v="#"/>
    <n v="40"/>
    <n v="4"/>
    <n v="1"/>
    <n v="1"/>
    <s v="Se adelantó para el primer trimetre según lo programado el infome de la actualización del Plan Estratégico de TI - PETI para la vigencia 2025-208, en el cual se establece la hoja de ruta de las iniciativas que fortalecerán la transformación digital en el Ministerio de MInas y Energía.  , "/>
    <s v="Otro"/>
    <s v=""/>
    <s v=""/>
    <n v="0.5"/>
    <n v="0.5"/>
    <s v="Se implementó una prueba piloto concreta (herramientas Open Source), que permitió generar resultados tangibles y medibles. Se evaluaron y documentaron técnicamente 3 iniciativas estratégicas, que aún no se encuentran implementadas, pero cuentan con lineamientos claros para su futura adopción. Este enfoque asegura que las implementaciones futuras se realicen con mayor certidumbre técnica, sostenibilidad financiera y alineación normativa, contribuyendo gradualmente al objetivo de implementar herramientas tecnológicas digitales para la optimización de procesos. "/>
    <m/>
    <s v=""/>
    <s v=""/>
    <n v="3"/>
    <m/>
    <m/>
    <m/>
    <m/>
    <m/>
    <n v="4"/>
    <m/>
    <m/>
    <m/>
    <m/>
    <m/>
    <s v="No aplica"/>
  </r>
  <r>
    <x v="11"/>
    <x v="9"/>
    <x v="0"/>
    <s v="Fortalecimiento Institucional "/>
    <s v="Convergencia regional"/>
    <s v="Fortalecimiento institucional como motor de cambio para recuperar la confianza de la ciudadania y para el fortalecimiento del vinculo Estado-ciudadanía"/>
    <s v="Gobierno digital para la gente"/>
    <s v="Modernizar las entidades a través de incentivos para el uso de datos y la adopción de herramientas y tecnologías digitales"/>
    <s v="Optimizar los procesos mediante las tecnologias digitales "/>
    <s v="GIT-002-2025"/>
    <s v="Implementar herramientas tecnologicas digitales para la optimizacion de procesos"/>
    <n v="2025"/>
    <n v="25"/>
    <n v="100"/>
    <s v="Herramientas tecnologicas implementadas/Herramientas tecnologicas programadas"/>
    <s v="Porcentaje"/>
    <x v="0"/>
    <s v="Plan de Acción Anual - PAA"/>
    <x v="2"/>
    <s v="Gestión Tecnológica"/>
    <n v="2147"/>
    <s v="Realizar seguimiento al plan Estrategico de Tecnologias de la Información - PETI"/>
    <s v="Plan de Acción Anual - PAA"/>
    <s v="#"/>
    <n v="30"/>
    <n v="4"/>
    <n v="1"/>
    <n v="1"/>
    <s v="Se adelantó para el primer trimetre según lo programado el infome de Seguimiento Año 2025 Trimestre 1 Plan Estratégico de Tecnologías de la Información y las Comunicaciones PETI  2024-2027 abarcando, entre otros ítems, los avances generales de las iniciativas de transformación. , "/>
    <s v="Otro"/>
    <s v=""/>
    <s v=""/>
    <n v="0.5"/>
    <n v="0.5"/>
    <s v="Para el periodo se realizó actualización del Plan Estratégico de TI 2025-2028 aprobado en Comité de Gestión y Desempeño Institucional el día 13 de mayo 2025. Esta actualización responde a la alineación con el proyecto de inversión - Fortalecimiento de la Capacidad del Ministerio de Minas y Energía para Implementar de manera Efectiva la Política de Gobierno Digital Nacional - BPIN 2024000000000198 para la vigencia 2025-2028. _x000a__x000a_En este sentido y con corte al 30 de Junio 2025 se realizó seguimiento a las 22 iniciativas que conforman el portafolio de proyectos del PETI 2025-2028. "/>
    <m/>
    <s v=""/>
    <s v=""/>
    <n v="3"/>
    <m/>
    <m/>
    <m/>
    <m/>
    <m/>
    <n v="4"/>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8"/>
    <s v="Construir Plan Estrategico de Tecnologias de la Información - PETI sectorial"/>
    <s v="Plan de Acción Anual - PAA"/>
    <s v="#"/>
    <n v="40"/>
    <n v="1"/>
    <n v="0"/>
    <n v="0"/>
    <s v="Se generó actualización del Plan Estratégico de Tecnologías de la Información y las Comunicaciones para el periodo 2025-2028 conforme a lo definido en el proyecto de inversión para el mismo periodo, esta iniciativa iniciará su ejecución para el segundo trimestre de 2025. , "/>
    <s v="Otro"/>
    <s v=""/>
    <s v=""/>
    <n v="0"/>
    <n v="0"/>
    <m/>
    <m/>
    <m/>
    <m/>
    <n v="0"/>
    <m/>
    <m/>
    <m/>
    <m/>
    <m/>
    <n v="1"/>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49"/>
    <s v="_x000a_Implementar el Modelo de Gestión y Gobierno de TI sectorial "/>
    <s v="Plan de Acción Anual - PAA"/>
    <s v="#"/>
    <n v="30"/>
    <n v="1"/>
    <n v="0"/>
    <n v="0"/>
    <s v="Se inició con la inmersión en el Proceso de Gestión de TIC, diseñando planes detallados para la modernización de todos los procedimientos actuales y la creación de nuevos procedimientos que permitan fortalecer las capacidades del Grupo TIC y así ofrecer mejores servicios de TI.  En este marco se definió el equipo que tendrá a cargo la implementación del Modelo de Gestión y Gobierno de TI., "/>
    <s v="Otro"/>
    <s v=""/>
    <s v=""/>
    <n v="0"/>
    <n v="0"/>
    <m/>
    <m/>
    <m/>
    <m/>
    <n v="0"/>
    <m/>
    <m/>
    <m/>
    <m/>
    <m/>
    <n v="1"/>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Establecer los lineamientos basicos para la transformación digital del sector minero energetico"/>
    <s v="GIT-003-2025"/>
    <s v="Establecer los documentos de la primera fase para la transformación digital del sector minero energetico"/>
    <n v="2025"/>
    <n v="25"/>
    <n v="100"/>
    <s v="Domentos desarrollados para transformación digital del sector minero energetivo / Documentos programados para transformación digital del sector minero energetivo "/>
    <s v="Porcentaje"/>
    <x v="1"/>
    <s v="Plan de Acción Anual - PAA"/>
    <x v="2"/>
    <s v="Gestión Tecnológica"/>
    <n v="2150"/>
    <s v="Establecer la estrategia sectorial  para la formunlacion del programa de Transformación Digital"/>
    <s v="Plan de Acción Anual - PAA"/>
    <s v="#"/>
    <n v="30"/>
    <n v="1"/>
    <n v="0"/>
    <n v="0"/>
    <s v="Se generó actualización del Plan Estratégico de Tecnologías de la Información y las Comunicaciones para el periodo 2025-2028 conforme a lo definido en el proyecto de inversión para el mismo periodo, esta iniciativa iniciará la su ejecución para el segundo trimestre de 2025., "/>
    <s v="Otro"/>
    <s v=""/>
    <s v=""/>
    <n v="0"/>
    <n v="0"/>
    <m/>
    <m/>
    <m/>
    <m/>
    <n v="0"/>
    <m/>
    <m/>
    <m/>
    <m/>
    <m/>
    <n v="1"/>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1"/>
    <s v="Implementar  Capacidades de Prevención, Detección y Recuperación de Incidentes de Seguridad Digital para el Sector Minero Energético nacional - CSIRT Sectorial (primera fase)"/>
    <s v="Plan de Acción Anual - PAA"/>
    <s v="#"/>
    <n v="40"/>
    <n v="1"/>
    <n v="0"/>
    <n v="0"/>
    <s v="Si bien para el primer trimestre de la vigencia no se tenía meta programada paraeste indicador, de igual manea se adelantaros las siguientes acciones:_x000a_Acompañamiento riguroso con el COLCERT para la implementación del CSIRT, esto implica que hemos desarrollado varias mesas de trabajo donde se han tratado temáticas de desarrollo de servicios esenciales o de primera fase, estructuración administrativa, personal requerido, definición de alcance y misionalidad, exposición de servicios de algunos CSIRT ya implementados, buenas practicas, etc. (Se han tenido visitas presenciales en las oficinas del COLCERT-MINTIC y virtuales)_x000a_Se han tenido visitas presenciales a algunos SOC  (OlimpIA, Internexa), con el fin de tomar mejores practicas y servicios ofrecidos por parte de estos proveedores._x000a_Se han hecho exposiciones virtuales por parte de algunos proveedores para mirar herramientas ofrecidas de ciberseguridad y ciberdefensa ( TENABLE, WERTEX, DATASEC, etc) ._x000a_Mesas de trabajo para determinar alcance, misión, servicios que ya están definidos._x000a_Pasos a seguir : _x000a_Según metodología RFC2350 , nos encontramos en el paso del diseño de la estructura administrativa y de personal del CSIRT, definiendo roles y responsabilidades de acuerdo con el alcance y a partir de ello definir la infraestructura apoyada en el centro de monitoreo sectorial., "/>
    <s v="Otro"/>
    <s v=""/>
    <s v=""/>
    <n v="0"/>
    <n v="0"/>
    <m/>
    <m/>
    <m/>
    <m/>
    <n v="0"/>
    <m/>
    <m/>
    <m/>
    <m/>
    <m/>
    <n v="1"/>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2"/>
    <s v="Realizar seguimiento al plan de seguridad y privacidad de la información"/>
    <s v="Plan de Acción Anual - PAA"/>
    <s v="#"/>
    <n v="30"/>
    <n v="4"/>
    <n v="1"/>
    <n v="1"/>
    <s v="Se adelantó para el primer trimetre según lo programado el infome de Seguimiento Plan de Seguridad y Privacidad de la Información Primer Trimestre 2025 el cual contiene, entre otros temas, la identifiicación de riesgos. Al identificar, evaluar y mitigar los riesgos de seguridad de la información, el Ministerio no solo protege los activos críticos de datos y sistemas, sino que también salvaguarda la confianza pública y fortalece su capacidad para cumplir con las obligaciones regulatorias. Además, una gestión efectiva de riesgos proporciona una base sólida para la toma de decisiones informadas, promoviendo la continuidad operativa y minimizando el impacto de posibles incidentes de seguridad._x000a_, "/>
    <s v="Otro"/>
    <s v=""/>
    <s v=""/>
    <n v="0.5"/>
    <n v="0.5"/>
    <s v="Para el presente periodo, se realizo el respectivo seguimiento y publicación en la pagina web de la entidad en la sección de planes institucionales."/>
    <m/>
    <s v=""/>
    <s v=""/>
    <n v="3"/>
    <m/>
    <m/>
    <m/>
    <m/>
    <m/>
    <n v="4"/>
    <m/>
    <m/>
    <m/>
    <m/>
    <m/>
    <s v="No aplica"/>
  </r>
  <r>
    <x v="11"/>
    <x v="9"/>
    <x v="0"/>
    <s v="Fortalecimiento Institucional "/>
    <s v="Transformación productiva, internacionalización y acción climática"/>
    <s v="Desarrollo económico a partir de eficiencia energética, nuevos energéticos y minerales estratégicos para la transición"/>
    <s v="Diversificación productiva asociada a las actividades extractivas"/>
    <s v="Definir la hoja de ruta para la transformación digital en el sector minero energético"/>
    <s v="Mejorar el sistema de gestion de seguridad del sector minero energetico"/>
    <s v="GIT-004-2025"/>
    <s v="Implementar primera fase de las Capacidades de Prevención, Detección y Recuperación de Incidentes de Seguridad Digital para el Sector Minero Energético nacional - CSIRT"/>
    <n v="2025"/>
    <n v="25"/>
    <n v="100"/>
    <s v="Fase de CSIRT implementada / Fases de implementación de CSIRT progrmadas"/>
    <s v="Porcentaje"/>
    <x v="0"/>
    <s v="Plan de Acción Anual - PAA"/>
    <x v="2"/>
    <s v="Gestión Tecnológica"/>
    <n v="2153"/>
    <s v="Realizar seguimiento al plan de tratamiento de riesgos de seguridad de la información"/>
    <s v="Plan de Acción Anual - PAA"/>
    <s v="#"/>
    <n v="30"/>
    <n v="4"/>
    <n v="1"/>
    <n v="1"/>
    <s v="Se adelantó para el primer trimetre según lo programado el infome de Seguimiento Plan de Tratamiento de Riesgos de Seguridad de la Información – Primer Trimestre 2025 el cual concluye en términos generales que las actividades realizadas en este primer trimestre han sido fundamentales para mejorar la eficiencia y la capacidad operativa del sistema de respaldos de la organización. Gracias a la consolidación de la herramienta Arcserve UDP Backup, la depuración de los puntos de restauración históricos y el relanzamiento de los backups de correos y bases de datos, se ha logrado una optimización significativa del espacio de almacenamiento y una mejora en los tiempos de recuperación. La planificación del Backup Full Granular a Cinta para marzo de 2025 refuerza aún más la estrategia de recuperación ante desastres, asegurando una solución de respaldo robusta y confiable. Con la implementación de métricas clave, se podrá evaluar de manera precisa el desempeño del sistema y tomar decisiones informadas sobre la continuidad o posible reemplazo de la herramienta de respaldo., "/>
    <s v="Otro"/>
    <s v=""/>
    <s v=""/>
    <n v="0.5"/>
    <n v="0.5"/>
    <s v="Para el presente periodo, se realizo el respectivo seguimiento y publicación en la pagina web de la entidad en la sección de planes institucionales."/>
    <m/>
    <s v=""/>
    <s v=""/>
    <n v="3"/>
    <m/>
    <m/>
    <m/>
    <m/>
    <m/>
    <n v="4"/>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4"/>
    <s v="Ejecución Plan de Bienestar del MME"/>
    <s v="Plan de Acción Anual - PAA"/>
    <s v="%"/>
    <n v="14"/>
    <n v="90"/>
    <n v="15"/>
    <n v="15"/>
    <s v="El Plan de Bienestar fue aprobado por el Comité de Gestión de Desempeño Institucional y se cuenta con el 100% de los recursos para adelantar la contratación del Plan a través dela caja de compensanción , "/>
    <s v="Otro"/>
    <s v=""/>
    <s v=""/>
    <n v="0.55000000000000004"/>
    <n v="0.16"/>
    <s v="Se desarrollaron algunas de las actividades programadas, sin embargo, se debieron reprogramar algunas porque no se contaba con el contrato "/>
    <s v="Decisiones de alto gobierno"/>
    <s v="No se contaba con el contrato para el desarrollo de las actividades"/>
    <s v="el 16 de mayo se firmo el contrato y se reprogramaron las actividades para llevarlas a cabo entre el III y IV trimestre"/>
    <n v="70"/>
    <m/>
    <m/>
    <m/>
    <m/>
    <m/>
    <n v="90"/>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5"/>
    <s v="Ejecución Plan de Capacitación del MME"/>
    <s v="Plan de Acción Anual - PAA"/>
    <s v="%"/>
    <n v="14"/>
    <n v="90"/>
    <n v="15"/>
    <n v="15"/>
    <s v="El Plan de Capacitación Institucional fue aprobado por el Comité de Gestión de Desempeño Institucional, la Comisión de Personal, se proyectaron los recursos para adelantar las capacitaciones e iniciamos las capacitaciones del Sistema de Gestión Documental Argo asi mismo se continúo con el programa de bilinguismo y la confirmación del segundo nivel., "/>
    <s v="Otro"/>
    <s v=""/>
    <s v=""/>
    <n v="0.55000000000000004"/>
    <n v="0.43"/>
    <s v="Durante el trimestre se desarrollaron algunas capacitaciones, sin embargo, hubo la necesidad de reprogramar otras debido a que no se contaba con el contrato y no se pudo realizar aprobación por parte del FEB"/>
    <s v="Decisiones de alto gobierno"/>
    <s v="No se contaba con el contrato y no contábamos con el equipo directivo para realizar el Comité de Fondo de Becas"/>
    <s v="Ya se reprogramaron las actividades para desarrollarlas durante el III y IV Trimestre"/>
    <n v="70"/>
    <m/>
    <m/>
    <m/>
    <m/>
    <m/>
    <n v="90"/>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6"/>
    <s v="Ejecución de las actividades de GESCO+I"/>
    <s v="Plan de Acción Anual - PAA"/>
    <s v="%"/>
    <n v="14"/>
    <n v="90"/>
    <n v="15"/>
    <n v="15"/>
    <s v="Durante el primer trimestre, se avanzó en la gestión del conocimiento con el lanzamiento de la Universidad MinEnergía y La Mina del Conocimiento, que ya cuenta con tres cursos certificados y la realización de la primera jornada de capacitación. Se formalizó el documento de buenas prácticas y lecciones aprendidas, se identificaron los riesgos asociados a la gestión del conocimiento y se presentó el primer informe trimestral. Además, se actualizaron los cursos en la plataforma Moodle y se actualizó y lanzó la sección de gestión del conocimiento e innovación (GC+I) en la página principal del Ministerio, fortaleciendo así las herramientas y recursos para el desarrollo institucional._x000a_En materia de innovación, se llevaron a cabo mesas de trabajo externas con ESSA, el Centro de Innovación y Emprendimiento de la Guajira y las Secretarías de Educación de Bucaramanga y Cali, con el fin de promover ejercicios que involucren a los grupos de valor en la solución de problemáticas del sector energético. Internamente, se diseñó y ajustó la Brújula de la Innovación y el Saber, que contiene herramientas, guías y manuales para facilitar la participación en iniciativas de innovación. Se convocaron retos de innovación, se diseñó un cronograma de comunicación y se lanzaron piezas y cápsulas digitales a través de las plataformas del Ministerio. También se actualizó el borrador del nuevo procedimiento de GC+I y se realizaron reuniones de alineación con las diferentes áreas para mapear las acciones de innovación en MinEnergía, fortaleciendo la articulación y el impulso a la cultura innovadora., "/>
    <s v="Otro"/>
    <s v=""/>
    <s v=""/>
    <n v="0.55000000000000004"/>
    <n v="0.55000000000000004"/>
    <s v="Durante el este trimestre se avanzó de manera significativa en la consolidación de la gestión del conocimiento y la innovación en el Ministerio. Se continuó con la publicación de boletines que integran contenidos relevantes sobre estas temáticas y se realizaron sesiones con las áreas responsables para alinear objetivos y formalizar el procedimiento GESCO + I, consolidando un marco común de acción. Se llevó a cabo el Café de Innovación como espacio de encuentro para socializar avances y estrategias, se habilitaron plataformas digitales como Moodle e IluMinna para facilitar el acceso a contenidos y herramientas, y se inició el mapeo de acciones de innovación por áreas, promoviendo el trabajo colaborativo y la articulación institucional. Se lanzaron los Retos de Innovación Internos, se realizaron seis sesiones de trabajo abarcando las fases Define e Idea, y se difundieron herramientas metodológicas a través de los boletines para facilitar su apropiación por parte de otras áreas."/>
    <m/>
    <s v=""/>
    <s v=""/>
    <n v="70"/>
    <m/>
    <m/>
    <m/>
    <m/>
    <m/>
    <n v="90"/>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7"/>
    <s v="Ejecución Programa de Salud y Seguridad en el Trabajo - SST"/>
    <s v="Plan de Acción Anual - PAA"/>
    <s v="%"/>
    <n v="14"/>
    <n v="90"/>
    <n v="15"/>
    <n v="15"/>
    <s v="Para el primer de la vigencia 2024 se realizaron las siguientes actividades en el marco del plan de trabajo del Sistema de Gestión de Seguridad y Salud en el Trabajo:_x000a__x000a_Se realizó la autoevaluación en la plataforma ALISSTA de la ARL POSITIVA y en la plataforma del Ministerio de Trabajo de acuerdo a lo estipulado en la legislación colombiana vigente, se actualizó el plan de trabajo del SG-SST y se compartió con el COPASST, se realiza la verificación de la afiliación al Sistema de Seguridad Social en Salud, Pensión y Riesgos Laborales, se establecieron los planes de trabajo del COPASST y Comité de Convivencia Laboral, se estableció el plan de capacitación de acuerdo a los resultados del plan de trabajo con el apoyo de todo el equipo de trabajo para la viegencia2025, Se coordinó con la Oficina De Planeación y Gestión Internacional, mesa de trabajo para analizar e implementar el procedimiento de gestión de cambio respecto al cambio de Ministro y grupo de trabajo, Se dio inicio a las actividades del D.M.E. por parte de fisioterapeuta que apoya este P.V.E., se inició el proceso de actualización de los Planes de Respuesta a Emergencias de las dos sedes del Ministerio, se realizaron las siguientes campañas:  Campaña #LuchaContraLaDepresión ???? Busca una red de apoyo en tu familia y amigos o ayuda profesional ?? 13/01/2025,  Socialización de la las resolución donde se actualiza las políticas del SG-SST. “¡Actualízate con las Resoluciones del SG - Salud y Seguridad en el Trabajo! ?? Recuerda que todos somos actores importantes en el SGSST ??????” 29/01/2025, Conmemoración día internacional de la lucha contra el cáncer 04/02/2025, capacitación CUIDARTE para promocionar el autocuidado con énfasis en salud mental, 25/02/2025_x000a_Campaña “¡Importante! ?? Desde 2025, el SOAT será obligatorio para la Revisión Técnico Mecánica??” 21/02/2025, Campaña informativa “Día Internacional de la Prevención de las Enfermedades Venosas ???? Desde el COPASST y el SG-SST te queremos sano, te queremos bien” 03/03/2025, Se inicia campaña de expectativa PERDER ES GANAR 07/03/2025_x000a_Se realizó capacitación “INCLUSIÓN EN ACCIÓN para los temas de discapacidad, 31/03/2025, "/>
    <s v="Otro"/>
    <s v=""/>
    <s v=""/>
    <n v="0.55000000000000004"/>
    <n v="0.53"/>
    <s v="Se han realizado las actividades sin embargo se ha tenido que reprogramar algunas debido a que no contábamos con el contrato para ejecutar todas las actividades que se programaron"/>
    <s v="Decisiones de alto gobierno"/>
    <s v="No contábamos con el contrato para realizar las actividades por lo cual algunas se debieron ajustar para desarrollar durante el III y IV Trimestre."/>
    <s v="Ya se cuenta con el contrato y se reprogramaron las actividades "/>
    <n v="70"/>
    <m/>
    <m/>
    <m/>
    <m/>
    <m/>
    <n v="90"/>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8"/>
    <s v="Ejecución Plan de Incentivos"/>
    <s v="Plan de Acción Anual - PAA"/>
    <s v="%"/>
    <n v="14"/>
    <n v="1"/>
    <n v="5"/>
    <n v="0.05"/>
    <s v="Se realizaron las gestiones y contamos con el CDP correspondiente para el Plan de Incentivos de la actual vigencia, "/>
    <s v="Otro"/>
    <s v=""/>
    <s v=""/>
    <n v="0.45"/>
    <n v="0.5"/>
    <s v="Se han realizado las gestiones correspondientes para contar con la Resolución de Plan e Incentivos aprobada"/>
    <m/>
    <s v=""/>
    <s v=""/>
    <n v="80"/>
    <m/>
    <m/>
    <m/>
    <m/>
    <m/>
    <n v="100"/>
    <m/>
    <m/>
    <m/>
    <m/>
    <m/>
    <s v="No aplica"/>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159"/>
    <s v="Ejecución Plan Estratégico de Taletno Humano"/>
    <s v="Plan de Acción Anual - PAA"/>
    <s v="%"/>
    <n v="16"/>
    <n v="90"/>
    <n v="0.25"/>
    <n v="0.25"/>
    <s v="Se han realizado las actividades correspondientes del Plan Estrategico de Talento Humano para el primer trimestre , "/>
    <s v="Otro"/>
    <s v=""/>
    <s v=""/>
    <n v="0.61"/>
    <n v="0.54"/>
    <s v="Se han realizado las actividades que se tenían programadas en el cada uno de los planes, sin embargo debido a que el contrato no se había firmado fue necesario reprogramar algunas actividades de Capacitación Bienestar y Salud Ocupacional para el III y IV trimestre"/>
    <s v="Decisiones de alto gobierno"/>
    <s v="Ya fueron reprogramadas las actividades que no se pudieron desarrollar para el III y IV trimestre."/>
    <s v=""/>
    <n v="74.400000000000006"/>
    <m/>
    <m/>
    <m/>
    <m/>
    <m/>
    <n v="90"/>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1-2025"/>
    <s v="Informe Consolidado del Sistema de Administración de Riesgos del Ministerio de Minas y Energía"/>
    <n v="2025"/>
    <n v="25"/>
    <n v="100"/>
    <s v="Número de Informes Ejecutados / Número de Informes Programados_x0009__x0009__x0009_"/>
    <s v="Porcentaje"/>
    <x v="2"/>
    <s v="Plan de Acción Anual - PAA"/>
    <x v="6"/>
    <s v="Evaluación Independiente"/>
    <n v="2160"/>
    <s v="Informe Consolidado del Sistema de Administración de Riesgos del Ministerio de Minas y Energía"/>
    <s v="Plan de Acción Anual - PAA"/>
    <s v="#"/>
    <n v="100"/>
    <n v="1"/>
    <n v="0"/>
    <n v="0"/>
    <s v="No se presenta avance en este indicador ya que no se tiene programación, "/>
    <s v="Otro"/>
    <s v=""/>
    <s v=""/>
    <n v="0"/>
    <n v="0"/>
    <m/>
    <m/>
    <m/>
    <m/>
    <n v="0"/>
    <m/>
    <m/>
    <m/>
    <m/>
    <m/>
    <n v="1"/>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1"/>
    <s v="Documentos de Alerta y Asesoría"/>
    <s v="Plan de Acción Anual - PAA"/>
    <s v="#"/>
    <n v="15"/>
    <n v="5"/>
    <n v="0"/>
    <n v="4"/>
    <s v="En el trimestres se han efectuado 4 alertas y asesorías así:_x000a_1. CIRCULAR EXTERNA 100-003-2025 DE 2025_x000a_2. Lineamientos para dar cumplimiento al artículo 29 de la Ley 909 de 2004_x000a_3. CIRCULAR EXTERNA 006 DE 2025_x000a_4. Circular Conjunta 100-001 de 2025 del Departamento Administrativo de la Función Pública y la Unidad de Implementación del Acuerdo de Paz, "/>
    <s v="Otro"/>
    <s v=""/>
    <s v=""/>
    <n v="0.2"/>
    <n v="1"/>
    <s v="Documento de Alerta 005 - 2025 - A.Resolución 1843 de 2025, B._x000a_Resolución 1891 de 2025, C.Resolución 108 de 2025, D. Decreto 0574 de 2025, E.Circular 25-00000026 de 2025"/>
    <m/>
    <s v=""/>
    <s v=""/>
    <n v="2"/>
    <m/>
    <m/>
    <m/>
    <m/>
    <m/>
    <n v="5"/>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2"/>
    <s v="Mesas de Asesoría, Prevención, Riesgos, Controles y Cordinación"/>
    <s v="Plan de Acción Anual - PAA"/>
    <s v="#"/>
    <n v="25"/>
    <n v="8"/>
    <n v="0"/>
    <n v="0"/>
    <s v="No se presenta avance en este indicador ya que no se tiene programación, "/>
    <s v="Otro"/>
    <s v=""/>
    <s v=""/>
    <n v="0.25"/>
    <n v="0.375"/>
    <s v="Se llevaron a cabo las siguientes actividades:_x000a_1. Mesa de Revisión de políticas de Gobierno y Seguridad Digital - FURAG el día 10/4/2025_x000a_2. Mesa de PREPARACIÓN Y REVISIÓN PPT CITACIÓN COMISIÓN LEGAL DE CUENTAS celebrada el 18/6/2025_x000a_3. Mesa de trabajo de Revisión plan de mejora CGR"/>
    <m/>
    <s v=""/>
    <s v=""/>
    <n v="6"/>
    <m/>
    <m/>
    <m/>
    <m/>
    <m/>
    <n v="8"/>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3"/>
    <s v="Secretería Técnica del Comité de Coordinación "/>
    <s v="Plan de Acción Anual - PAA"/>
    <s v="#"/>
    <n v="35"/>
    <n v="2"/>
    <n v="0"/>
    <n v="0"/>
    <s v="No se presenta avance en este indicador ya que no se tiene programación, "/>
    <s v="Otro"/>
    <s v=""/>
    <s v=""/>
    <n v="0.5"/>
    <n v="1"/>
    <s v="Con corte al mes de junio  se han adelantado las siguientes actividades:_x000a_1. Comité Coordinación Sistema Control Interno , Acta No 1 del 10/6/2025_x000a_2. Comité Sectorial de Control Interno del 22/5/2025"/>
    <m/>
    <s v=""/>
    <s v=""/>
    <n v="1"/>
    <m/>
    <m/>
    <m/>
    <m/>
    <m/>
    <n v="2"/>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2-2025"/>
    <s v="Actividades de Asesoria, Prevención y Liderazgo Estratégico al Ministerio de Minas y Energía"/>
    <n v="2025"/>
    <n v="25"/>
    <n v="100"/>
    <s v="Número de Actividades Ejecutados / Número de Actividades Programados_x0009__x0009__x0009_"/>
    <s v="Porcentaje"/>
    <x v="2"/>
    <s v="Plan de Acción Anual - PAA"/>
    <x v="6"/>
    <s v="Evaluación Independiente"/>
    <n v="2164"/>
    <s v="Capacitaciones, Inducciones y Reinducciones relacionadas con el Sistema de Control Interno; y Campañas de Fomento de la Cultura del Control"/>
    <s v="Plan de Acción Anual - PAA"/>
    <s v="#"/>
    <n v="25"/>
    <n v="6"/>
    <n v="0"/>
    <n v="6"/>
    <s v="Se realizaron 6 sesiones de capacitación con el equipo OCI MME, abordando los siguientes temas:_x000a_1. Conceptos de auditotía, MIPG, Componentes SCI parte 1 y 2, Metodología auditorías internas, Listas de verificación para auditorías internas., "/>
    <s v="Otro"/>
    <s v=""/>
    <s v=""/>
    <n v="0.33333333333333331"/>
    <n v="1"/>
    <s v="Se llevo a cabo jornada de capacitación para el ingreso de contratistas el día 20/6/2025"/>
    <m/>
    <s v=""/>
    <s v=""/>
    <n v="4"/>
    <m/>
    <m/>
    <m/>
    <m/>
    <m/>
    <n v="6"/>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3-2025"/>
    <s v="Informe de Seguimiento al Plan de Mejoramiento suscrito con la Contraría General de la República - CGR"/>
    <n v="2025"/>
    <n v="25"/>
    <n v="100"/>
    <s v="Número de Informes Ejecutados / Número de Informes Programados"/>
    <s v="Porcentaje"/>
    <x v="2"/>
    <s v="Plan de Acción Anual - PAA"/>
    <x v="6"/>
    <s v="Evaluación Independiente"/>
    <n v="2165"/>
    <s v="Informe de Seguimiento al Plan de Mejoramiento suscrito con la Contraría General de la República - CGR"/>
    <s v="Plan de Acción Anual - PAA"/>
    <s v="#"/>
    <n v="100"/>
    <n v="4"/>
    <n v="1"/>
    <n v="1"/>
    <s v="En el mes de febrero se dio cumplimiento a la entrega del informe de seguimiento al plan de mejoramiento de la CGR., "/>
    <s v="Otro"/>
    <s v=""/>
    <s v=""/>
    <n v="0.5"/>
    <n v="0.5"/>
    <s v="Se adelantaron las siguientes actividades:_x000a_1. En el mes de mayo de 2025, se llevó a cabo el &quot;Seguimiento al plan de mejoramiento suscrito con la Contraloría General de la República – actividades pendientes dirección de energía"/>
    <m/>
    <s v=""/>
    <s v=""/>
    <n v="3"/>
    <m/>
    <m/>
    <m/>
    <m/>
    <m/>
    <n v="4"/>
    <m/>
    <m/>
    <m/>
    <m/>
    <m/>
    <s v="No aplica"/>
  </r>
  <r>
    <x v="13"/>
    <x v="6"/>
    <x v="1"/>
    <s v="Fortalecimiento Institucional "/>
    <s v="Fortalecimiento institucional"/>
    <s v="Fortalecimiento institucional"/>
    <s v="Fortalecimiento institucional"/>
    <s v="Fortalecer la Gestión Institucional"/>
    <s v="Coadyuvar en la Optimización del Sistema de Control Interno del Ministerio de Minas y Energía"/>
    <s v="OCI-004-2025"/>
    <s v="Ejecución del Plan Anual de Auditoría - PAA"/>
    <n v="2025"/>
    <n v="25"/>
    <n v="100"/>
    <s v="Número de Informes del PAA Ejecutados / Número de Informes del PAA Programados_x0009__x0009__x0009_"/>
    <s v="Porcentaje"/>
    <x v="2"/>
    <s v="Plan de Acción Anual - PAA"/>
    <x v="6"/>
    <s v="Evaluación Independiente"/>
    <n v="2166"/>
    <s v="informes de Auditoría, Evaluación y Seguimiento"/>
    <s v="Plan de Acción Anual - PAA"/>
    <s v="#"/>
    <n v="100"/>
    <n v="149"/>
    <n v="30"/>
    <n v="34"/>
    <s v="Con corte al mes de marzo se dio cumplimiento a la Ejecución del Plan Anual de Auditoría - PAA así:_x000a_1. Evaluaciones: 26 correspondientes a; Evaluación por dependencias 2024 y formulación 2025, Evaluación del Estado del sistem de Contoirl Interno, Evaluación por dependencias consolidado 2024, Evalaución Control Interno Contable y  Derechos de Autor._x000a_2. Seguimientos: 8 correspondienbtes a;  PQRSD, Austeirdad del gasto, Consolidado metas de gobierno, Ejecución del presupuesto PGN, Directiva Presidencial 04 de 2019, Informe de verificación eKOGUI, Programa de transparencia y ética pública._x000a__x000a_El soporte se puede visualizar en el siguiente link:_x000a_https://minenergiacol-my.sharepoint.com/:u:/g/personal/ajpena_minenergia_gov_co/EZzus6OZjTtJkwBN6HrVlgoBJ4I09QMKrSOvVKxbQJauhA?e=ZDlyCV"/>
    <s v="Otro"/>
    <s v=""/>
    <s v=""/>
    <n v="0.34899328859060402"/>
    <n v="0.34899328859060402"/>
    <s v="Para el periodo abril a junio de 2025 se ejecutaron 18 actividades en el marco del Plan de Acción de la OCI así:_x000a_1. Evalución:1_x000a_2. Seguimiento: 11_x000a_3. auditorias internas: 5_x000a_4. Informe consolidado: 1_x000a_En total con corte a junio de 2025 se han ejecutado 52 actividades de las 52 planeadas."/>
    <m/>
    <s v=""/>
    <s v=""/>
    <n v="97"/>
    <m/>
    <m/>
    <m/>
    <m/>
    <m/>
    <n v="149"/>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7"/>
    <s v="Revisión Proyectos normativos, regulatorios y legislativos del sector minero energético solicitadas por las areas técnicas"/>
    <s v="Plan de Acción Anual - PAA"/>
    <s v="#"/>
    <n v="50"/>
    <n v="200"/>
    <n v="30"/>
    <n v="64"/>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Se adjunta evidencia en carpeta compartida. , "/>
    <s v="Otro"/>
    <s v=""/>
    <s v=""/>
    <n v="0.45"/>
    <n v="0.54"/>
    <s v="En el trimestre se llevó a cabo la revisión de los proyectos normativos  regulatorios y legislativos del sector minero energético solicitadas por las areas técnicas, garantizando la seguridad jurídica en los temas relacionados con los ejes de las trasnformaciones del Plan Nacional de Desarrollo"/>
    <m/>
    <s v=""/>
    <s v=""/>
    <n v="160"/>
    <m/>
    <m/>
    <m/>
    <m/>
    <m/>
    <n v="200"/>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8"/>
    <s v="Actos Administrativos expedidos de caracter particular a solicitud de parte o general. "/>
    <s v="Plan de Acción Anual - PAA"/>
    <s v="%"/>
    <n v="25"/>
    <n v="100"/>
    <n v="100"/>
    <n v="100"/>
    <s v="Se espidieron los actos administrativos de carácter particular a solicitud de parte o general,  garantizando la seguridad jurídica en los temas relacionados con los ejes de las trasnformaciones del Plan Nacional de Desarrollo. Se adjunta evidencia en carpeta compartida. , "/>
    <s v="Otro"/>
    <s v=""/>
    <s v=""/>
    <n v="1"/>
    <n v="1"/>
    <s v="Se expidieron los actos administrativos de carácter particular a solicitud de parte o general,  garantizando la seguridad jurídica en los temas relacionados con los ejes de las trasnformaciones del Plan Nacional de Desarrollo"/>
    <m/>
    <s v=""/>
    <s v=""/>
    <n v="100"/>
    <m/>
    <m/>
    <m/>
    <m/>
    <m/>
    <n v="100"/>
    <m/>
    <m/>
    <m/>
    <m/>
    <m/>
    <s v="No aplica"/>
  </r>
  <r>
    <x v="14"/>
    <x v="5"/>
    <x v="0"/>
    <s v="Fortalecimiento Institucional "/>
    <s v="Fortalecimiento institucional"/>
    <s v="Fortalecimiento institucional"/>
    <s v="Fortalecimiento institucional"/>
    <s v="Fortalecer la Gestión Institucional"/>
    <s v="Garantizar la seguridad jurídica de la reglamentación en los de temas relacionados con los ejes transformacionales del Plan Nacional de Desarrollo. litigiosidad y generen acciones de litigio de alto impacto"/>
    <s v="OAJ-001-2025"/>
    <s v="Garantizar la seguridad jurídica de la reglamentación en los de temas relacionados con los ejes transformacionales del Plan Nacional de Desarrollo."/>
    <n v="2025"/>
    <n v="33"/>
    <n v="100"/>
    <s v="Activades realizadas/actividades planeadas "/>
    <s v="Porcentaje"/>
    <x v="0"/>
    <s v="Plan de Acción Anual - PAA"/>
    <x v="0"/>
    <s v="Gestión Jurídica"/>
    <n v="2169"/>
    <s v="Conceptos sobre temas del sector minero-energético emitidos dentro del termino legal (30 dias)"/>
    <s v="Plan de Acción Anual - PAA"/>
    <s v="%"/>
    <n v="25"/>
    <n v="100"/>
    <n v="100"/>
    <n v="100"/>
    <s v="Se tramitaron los conceptos obre temas del sector minero-energético emitidos dentro del termino legal (30 dias), arantizando la seguridad jurídica en los temas relacionados con los ejes de las trasnformaciones del Plan Nacional de Desarrollo. Se adjunta evidencia en carpeta compartida. , "/>
    <s v="Otro"/>
    <s v=""/>
    <s v=""/>
    <n v="1"/>
    <n v="1"/>
    <s v="Se tramitaron los conceptos obre temas del sector minero-energético emitidos dentro del termino legal (30 dias), garantizando la seguridad jurídica en los temas relacionados con los ejes de las transformaciones del Plan Nacional de Desarrollo."/>
    <m/>
    <s v=""/>
    <s v=""/>
    <n v="100"/>
    <m/>
    <m/>
    <m/>
    <m/>
    <m/>
    <n v="100"/>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0"/>
    <s v="Actuaciones procesales y extraprocesales realizadas"/>
    <s v="Plan de Acción Anual - PAA"/>
    <s v="#"/>
    <n v="50"/>
    <n v="500"/>
    <n v="125"/>
    <n v="73"/>
    <s v="Se adelantaron las actuacioes procesales y extraprocesales en procura de la defensa de los intereses de la Nación MME. Se adjunta evidencia en carpeta compartida. ,Los procesos  judiciales que se encuentran en curso en la dependencia, no requiereron adelantar actuaciones procesales adicionales a las efectuadas dentro del trimestre "/>
    <s v="Otro"/>
    <s v=""/>
    <s v="Los procesos  judiciales que se encuentran en curso en la dependencia, no requiereron adelantar actuaciones procesales adicionales a las efectuadas dentro del trimestre, dado que son a solictud de las entidades de la rama judicial. "/>
    <n v="0.5"/>
    <n v="0.42799999999999999"/>
    <s v="De conformidad con la solicitud realizada al área de planeación, se solicitó el cambio de la meta de producto frente a este indicador."/>
    <s v="Otro"/>
    <s v="De conformidad con la solicitud realizada al área de planeación se solicitó el cambio de la meta de producto, frente a este indicador la cual fue atendida por la Oficina de Planeación cambiando el número de actuaciones extraprocesales a 500, de acuerdo con la argumentación dada por la Oficina Asesora Jurídica"/>
    <s v="Se solicitó el cambio de meta al Grupo de Planeación y el equipo del Grupo de Defensa Judicial, priorizará el impulso de las actuaciones procesales."/>
    <n v="375"/>
    <m/>
    <m/>
    <m/>
    <m/>
    <m/>
    <n v="500"/>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1"/>
    <s v="Tasa de éxito procesal"/>
    <s v="Plan de Acción Anual - PAA"/>
    <s v="%"/>
    <n v="25"/>
    <n v="92"/>
    <n v="92"/>
    <n v="0.92"/>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tasa de éxito procesal. Se adjunta evidencia en carpeta compartida. , "/>
    <s v="Otro"/>
    <s v=""/>
    <s v=""/>
    <n v="0.92"/>
    <n v="0.92"/>
    <s v="Durante el trimestre se defendieron  los intereses de la Nación - MME las actuaciones procesales y extraprocesales, mediante la implementación y puesta en marcha de  estrategias que reduzcan litigiosidad y generen acciones de litigio de alto impacto, obteniendo el porcentaje programado en materia de tasa de éxito procesal"/>
    <m/>
    <s v=""/>
    <s v=""/>
    <n v="92"/>
    <m/>
    <m/>
    <m/>
    <m/>
    <m/>
    <n v="92"/>
    <m/>
    <m/>
    <m/>
    <m/>
    <m/>
    <s v="No aplica"/>
  </r>
  <r>
    <x v="14"/>
    <x v="5"/>
    <x v="0"/>
    <s v="Fortalecimiento Institucional "/>
    <s v="Fortalecimiento institucional"/>
    <s v="Fortalecimiento institucional"/>
    <s v="Fortalecimiento institucional"/>
    <s v="Fortalecer la Gestión Institucional"/>
    <s v="Defender los intereses de la Nación - MME las actuaciones procesales y extraprocesales, mediante la implementación y puesta en marcha de estrategias que reduzcan litigiosidad y generen acciones de litigio de alto impacto"/>
    <s v="OAJ-002-2025"/>
    <s v="Defender los intereses de la Nación - MME las actuaciones procesales y extraprocesales, mediante la implementación y puesta en marcha de  estrategias que reduzcan litigiosidad y generen acciones de litigio de alto impacto."/>
    <n v="2025"/>
    <n v="33"/>
    <n v="100"/>
    <s v="Cantidad de actuaciones procesales y extraprocesales realizadas"/>
    <s v="Porcentaje"/>
    <x v="0"/>
    <s v="Plan de Acción Anual - PAA"/>
    <x v="0"/>
    <s v="Gestión Jurídica"/>
    <n v="2172"/>
    <s v="Acciones de Tutelas del MME (atendidas)"/>
    <s v="Plan de Acción Anual - PAA"/>
    <s v="%"/>
    <n v="25"/>
    <n v="100"/>
    <n v="100"/>
    <n v="1"/>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Se adjunta evidencia en carpeta compartida. , "/>
    <s v="Otro"/>
    <s v=""/>
    <s v=""/>
    <n v="1"/>
    <n v="1"/>
    <s v="Durante el trimestre se defendieron  los intereses de la Nación - MME las actuaciones procesales y extraprocesales, mediante la implementación y puesta en marcha de  estrategias que reduzcan litigiosidad y generen acciones de litigio de alto impacto, obteniendo el procentaje programado en materia de acciones de tutela "/>
    <m/>
    <s v=""/>
    <s v=""/>
    <n v="100"/>
    <m/>
    <m/>
    <m/>
    <m/>
    <m/>
    <n v="100"/>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3"/>
    <s v="Presupuesto obligado proyecto Implementación del Litigio de Alto Impacto en el MME"/>
    <s v="Plan de Acción Anual - PAA"/>
    <s v="#"/>
    <n v="20"/>
    <n v="3722160000"/>
    <n v="930540000"/>
    <n v="2696117595"/>
    <s v="Se avanzó en la ejecución del proyecto Implementación del Litigio de Alto impacto en el MME. Se adjunta evidencia en carpeta compartida. , "/>
    <s v="Otro"/>
    <s v=""/>
    <s v=""/>
    <n v="0.5"/>
    <n v="0.53250349662561525"/>
    <s v="De la apropiación vigente de $3.722.160.000,00 del proyecto de inversión para la Implementación del Litigio de Alto Impacto, se evidencio que al mes de junio de la vigencia 2025, se han comprometido $1.982.063.215. Equivalente al 22,84% obligado / apropiado"/>
    <m/>
    <s v=""/>
    <s v=""/>
    <n v="2791620000"/>
    <m/>
    <m/>
    <m/>
    <m/>
    <m/>
    <n v="3722160000"/>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4"/>
    <s v="Documentos Metodológicos nueva politica de Gobierno"/>
    <s v="Plan de Acción Anual - PAA"/>
    <s v="#"/>
    <n v="20"/>
    <n v="4"/>
    <n v="1"/>
    <n v="1"/>
    <s v="Se profirió el Documento Metodológico nueva política de Gobierno  programados para el I Trimestre. Se adjunta evidencia en carpeta compartida. , "/>
    <s v="Otro"/>
    <s v=""/>
    <s v=""/>
    <n v="0.5"/>
    <n v="0.5"/>
    <s v="Se profirieron los Documentos Metodológicos nueva política de Gobierno programados para el Trimestre. "/>
    <m/>
    <s v=""/>
    <s v=""/>
    <n v="3"/>
    <m/>
    <m/>
    <m/>
    <m/>
    <m/>
    <n v="4"/>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5"/>
    <s v="Documentos de Investigación Sobre Litigiosidad"/>
    <s v="Plan de Acción Anual - PAA"/>
    <s v="#"/>
    <n v="20"/>
    <n v="1"/>
    <n v="0"/>
    <n v="0"/>
    <s v="N/A, "/>
    <s v="Otro"/>
    <s v=""/>
    <s v=""/>
    <n v="0"/>
    <n v="0"/>
    <m/>
    <m/>
    <m/>
    <m/>
    <n v="0"/>
    <m/>
    <m/>
    <m/>
    <m/>
    <m/>
    <n v="1"/>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6"/>
    <s v="Documentos de Investigación sobre Esquemas Normativos"/>
    <s v="Plan de Acción Anual - PAA"/>
    <s v="#"/>
    <n v="20"/>
    <n v="1"/>
    <n v="0"/>
    <n v="0"/>
    <s v="N/A, "/>
    <s v="Otro"/>
    <s v=""/>
    <s v=""/>
    <n v="0"/>
    <n v="0"/>
    <m/>
    <m/>
    <m/>
    <m/>
    <n v="0"/>
    <m/>
    <m/>
    <m/>
    <m/>
    <m/>
    <n v="1"/>
    <m/>
    <m/>
    <m/>
    <m/>
    <m/>
    <s v="No aplica"/>
  </r>
  <r>
    <x v="14"/>
    <x v="5"/>
    <x v="0"/>
    <s v="Fortalecimiento Institucional "/>
    <s v="Fortalecimiento institucional"/>
    <s v="Fortalecimiento institucional"/>
    <s v="Fortalecimiento institucional"/>
    <s v="Fortalecer la Gestión Institucional"/>
    <s v="Ampliar las estrategias y crear nuevos instrumentos jurídicos y judiciales en el marco de las nuevas políticas de gobierno relacionadas con la transformación del sector minero"/>
    <s v="OAJ-003-2025"/>
    <s v="Ampliar las estrategias y crear nuevos instrumentos jurídicos y judiciales en el marco de las nuevas políticas de gobierno relacionadas con la transformación del sector minero_x0009__x0009__x0009_"/>
    <n v="2025"/>
    <n v="34"/>
    <n v="100"/>
    <s v="Activades realizadas/actividades planeadas "/>
    <s v="Porcentaje"/>
    <x v="0"/>
    <s v="Plan de Acción Anual - PAA"/>
    <x v="0"/>
    <s v="Gestión Jurídica"/>
    <n v="2177"/>
    <s v="Documentos de Lineamientos Técnicos"/>
    <s v="Plan de Acción Anual - PAA"/>
    <s v="#"/>
    <n v="20"/>
    <n v="11"/>
    <n v="3"/>
    <n v="3"/>
    <s v="Se profirieron los Documentos de Lineamientos Técnicos programados para el Trimestre. Se adjunta evidencia en carpeta compartida. , "/>
    <s v="Otro"/>
    <s v=""/>
    <s v=""/>
    <n v="0.54545454545454541"/>
    <n v="0.54545454545454541"/>
    <s v="Se profirieron los Documentos de Lineamientos Técnicos programados para el II Trimestre. "/>
    <m/>
    <s v=""/>
    <s v=""/>
    <n v="9"/>
    <m/>
    <m/>
    <m/>
    <m/>
    <m/>
    <n v="11"/>
    <m/>
    <m/>
    <m/>
    <m/>
    <m/>
    <s v="No aplica"/>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Sensibilizar los mineros entorno al desarrollo de una minería responsable en los Distritos Mineros"/>
    <s v="DFM-001-2025"/>
    <s v="Mineros sensibilizados para desarrollo de una minería responsable en los Distritos Mineros"/>
    <n v="2025"/>
    <n v="5.9"/>
    <n v="5000"/>
    <s v="número de mineros sensibilizados para el desarrollo de una minería responsable"/>
    <s v="Cantidad"/>
    <x v="1"/>
    <s v="Plan de Acción Anual - PAA"/>
    <x v="0"/>
    <s v="Minería"/>
    <n v="2178"/>
    <s v="Mineros sensibilizados para desarrollo de una minería responsable en los Distritos Mineros"/>
    <s v="Plan de Acción Anual - PAA"/>
    <s v="#"/>
    <n v="100"/>
    <n v="5000"/>
    <n v="500"/>
    <n v="0"/>
    <s v="No cumplido,La Dirección de Formalización Minera ha avanzado significativamente en la gestión administrativa y técnica para la proyección de espacios destinados a la divulgación y apropiación de la minería responsable en los Distritos Mineros. Este esfuerzo ha incluido la contratación de equipos profesionales altamente capacitados y el establecimiento de las necesidades logísticas correspondientes. Se prevé que, durante el segundo trimestre, se logren importantes avances en el desarrollo de acciones orientadas al cumplimiento de los indicadores establecidos. "/>
    <s v="Otro"/>
    <s v="Presupuesto y financiera"/>
    <s v="Las actividades relacionadas con el desarrollo de espacios de diálogo, socialización y capacitación no pudieron llevarse a cabo debido a que el Ministerio de Minas no contaba con un contrato vigente con un operador logístico. Esta situación impidió la adecuada ejecución de dichas jornadas, ya que no se disponía de los recursos técnicos y operativos necesarios para garantizar su realización conforme a los estándares requeridos."/>
    <n v="0.4"/>
    <n v="7.3999999999999996E-2"/>
    <s v="Durante el segundo semestre, se sensibilizaron mineros y mineras en el marco de la estrategia de Distritos Mineros para la Vida y la Paz, con enfoque en una minería responsable, desde los espacios de articulación establecidos previamente."/>
    <s v="Fallas en gestión e implementación"/>
    <s v="Considerando las dinámicas de cambios gerenciales y toma de decisiones en el Ministerio de Minas y Energía, no se logró avanzar en el cumplimiento de este indicador."/>
    <s v="Dado el cuello de botella, se planteó un Plan de trabajo, que incluye la activación de &quot;Encuentros Territoriales de una minería para la vida&quot;, a desarrollarse en los 11 Distritos Mineros, entre Julio y Septiembre con lo que se espera dar cumplimiento al rezago de esta meta"/>
    <n v="4000"/>
    <m/>
    <m/>
    <m/>
    <m/>
    <m/>
    <n v="500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sistir técnicamente a las entidades territoriales de los Distritos Mineros en diversificación productiva"/>
    <s v="DFM-002-2025"/>
    <s v="Entidades territoriales asistidas técnicamente en diversificación productiva"/>
    <n v="2025"/>
    <n v="5.9"/>
    <n v="65"/>
    <s v="Sumatoria del número Entidades territoriales asistidas técnicamente en diversificación productiva"/>
    <s v="Cantidad"/>
    <x v="0"/>
    <s v="Plan de Acción Anual - PAA"/>
    <x v="0"/>
    <s v="Minería"/>
    <n v="2179"/>
    <s v="Entidades territoriales asistidas técnicamente en diversificación productiva"/>
    <s v="Plan de Acción Anual - PAA"/>
    <s v="#"/>
    <n v="100"/>
    <n v="65"/>
    <n v="5"/>
    <n v="10"/>
    <s v="Cumplido,A través del proyecto Distritos Mineros, se dio un significativo avance en la socialización de los proyectos resolutivos con las entidades territoriales de los municipios involucrados en la delimitación, consolidando un espacio de diálogo directo con las instituciones. Este proceso permitió recibir observaciones, propuestas y sugerencias en torno a la estrategia que impulsa la Diversificación Productiva. En el primer trimestre, se logró la integración de 10 municipios clave, los cuales son los siguientes: Dagua, Buenaventura, Cali, Guapi, Timbiquí, Cértegui, Unión Panamericana, Nechí, Caucasia, Cáceres. "/>
    <s v="Otro"/>
    <s v="No aplica"/>
    <s v=""/>
    <n v="0.30769230769230771"/>
    <n v="7.6923076923076927E-2"/>
    <s v="En relación con la articulación territorial, desde el proyecto de inversión de Distritos Mineros, se desarrollaron diferentes acciones de articulación en los municipios de Los Andes, Santacruz, Samaniego, La Llanada_x0009_Mallama. Esta asistencia incluyo el dialogo y coordinación de acciones de micro focalización para la diversificación productiva."/>
    <s v="Fallas en gestión e implementación"/>
    <s v="Durante el segundo trimestre y atendiendo nuevos lineamientos, no se logró la contratación del equipo territorial que realizará las acciones conducentes al cumplimiento de este indicador, enfocados en mantener la estrategia de Distritos Mineros para la diversificación Productiva en los territorios."/>
    <s v="Se realizaron las alertas correspondientes a la alta gerencia para poder avanzar en la contratación de estos perfiles."/>
    <n v="45"/>
    <m/>
    <m/>
    <m/>
    <m/>
    <m/>
    <n v="65"/>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unidades productivas a través de encadenamientos productivos en la minería artesanal"/>
    <s v="DFM-003-2025"/>
    <s v="Mineros de subsistencia organizados bajo el modelo de economía solidaria para fortalecer los encadenamientos productivos"/>
    <n v="2025"/>
    <n v="5.9"/>
    <n v="4"/>
    <s v="Mineros de subsistencia organizados bajo el modelo de economía solidaria fortalecidos"/>
    <s v="Cantidad"/>
    <x v="0"/>
    <s v="Plan de Acción Anual - PAA"/>
    <x v="0"/>
    <s v="Minería"/>
    <n v="2180"/>
    <s v="Mineros de subsistencia organizados bajo el modelo de economía solidaria para fortalecer los encadenamientos productivos"/>
    <s v="Plan de Acción Anual - PAA"/>
    <s v="#"/>
    <n v="100"/>
    <n v="4"/>
    <n v="0"/>
    <n v="0"/>
    <s v="Sin proyección de avance en este periodo,Durante el primer trimestre del año, se llevó a cabo una mesa de trabajo con la Universidad Nacional de Colombia, sede Medellín, con el propósito de socializar el objeto y el alcance de un nuevo convenio. Este convenio tiene como objetivo la construcción de encadenamientos productivos para cada uno de los minerales extraídos en el marco de la minería artesanal. "/>
    <s v="Otro"/>
    <s v="No aplica"/>
    <s v=""/>
    <n v="0"/>
    <n v="0"/>
    <m/>
    <m/>
    <m/>
    <m/>
    <n v="2"/>
    <m/>
    <m/>
    <m/>
    <m/>
    <m/>
    <n v="4"/>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Implementar pilotos en las comunidades indígenas adaptados a sus contextos culturales y territoriales"/>
    <s v="DFM-004-2025"/>
    <s v="Comunidades étnicas apoyadas en la creación de rutas mineras diferenciales adaptadas a sus contextos culturales y territoriales"/>
    <n v="2025"/>
    <n v="5.9"/>
    <n v="4"/>
    <s v="Número comunidades étnicas apoyadas en la creación de rutas mineras"/>
    <s v="Cantidad"/>
    <x v="1"/>
    <s v="Plan de Acción Anual - PAA"/>
    <x v="0"/>
    <s v="Minería"/>
    <n v="2181"/>
    <s v="Comunidades étnicas apoyadas en la creación de rutas mineras diferenciales adaptadas a sus contextos culturales y territoriales"/>
    <s v="Plan de Acción Anual - PAA"/>
    <s v="#"/>
    <n v="100"/>
    <n v="4"/>
    <n v="0"/>
    <n v="0"/>
    <s v="Sin proyección de avance en este periodo,Durante el primer trimestre, se llevaron a cabo mesas de trabajo con el CRIC, CRIDEC, CRIHU y la OPIAC con el objetivo de avanzar en la suscripción de convenios interadministrativos. A través de estos convenios, se desarrollarán rutas mineras diferenciales adaptadas a los contextos culturales y territoriales de cada comunidad "/>
    <s v="Otro"/>
    <s v="No aplica"/>
    <s v=""/>
    <n v="0"/>
    <n v="0"/>
    <m/>
    <m/>
    <m/>
    <m/>
    <n v="2"/>
    <m/>
    <m/>
    <m/>
    <m/>
    <m/>
    <n v="4"/>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os Consejos comunitarios NARP con medidas de protección de la minería artesanal"/>
    <s v="DFM-005-2025"/>
    <s v="Consejos comunitarios NARP acompañados con medidas de protección de la minería artesanal"/>
    <n v="2025"/>
    <n v="5.9"/>
    <n v="4"/>
    <s v="Sumatoria Consejos comunitarios NARP acompañados con medidas de protección de la mineria artesanal"/>
    <s v="Cantidad"/>
    <x v="0"/>
    <s v="Plan de Acción Anual - PAA"/>
    <x v="0"/>
    <s v="Minería"/>
    <n v="2182"/>
    <s v="Consejos comunitarios NARP acompañados con medidas de protección de la minería artesanal"/>
    <s v="Plan de Acción Anual - PAA"/>
    <s v="#"/>
    <n v="100"/>
    <n v="4"/>
    <n v="0"/>
    <n v="0"/>
    <s v="Sin proyección de avance en este periodo, "/>
    <s v="Otro"/>
    <s v="No aplica"/>
    <s v=""/>
    <n v="0.5"/>
    <n v="1"/>
    <s v="Se realizó a acompañamiento a los consejos comunitarios de comunidades negras, afrocolombianas, raizales y palenqueras en donde se les compartió las diferencias entre jerarquía de normas, se socializó la normativa que regula los aspectos territoriales y mineros de las comunidades negras, afrocolombianas y palenqueras. En ese sentido se expuso sobre el Plan de Implementación del Decreto 1396 de 2023. En el marco de ello, se tuvo un ejercicio dinámico con los asistentes, acerca de las funciones del consejo comunitario y su importancia para las comunidades. Se hizo especial énfasis en las ventajas de establecer un capítulo interno en los reglamentos internos de cada consejo comunitario. Estos talleres se realizaron en el municipio de Quibdo (5); Barbacoas (13), Tumaco (11) y Suarez (11)."/>
    <m/>
    <s v=""/>
    <s v=""/>
    <n v="3"/>
    <m/>
    <m/>
    <m/>
    <m/>
    <m/>
    <n v="4"/>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las mujeres mineras artesanales en normativa ambiental y de seguridad"/>
    <s v="DFM-006-2025"/>
    <s v="Mujeres Mineras de subsistencia (artesanal) capacitadas buenas prácticas mineras y ambientales"/>
    <n v="2025"/>
    <n v="5.9"/>
    <n v="400"/>
    <s v="Número de mujeres mineras de subsistencia capacitadas en buenas practicas"/>
    <s v="Cantidad"/>
    <x v="1"/>
    <s v="Plan de Acción Anual - PAA"/>
    <x v="0"/>
    <s v="Minería"/>
    <n v="2183"/>
    <s v="Mujeres Mineras de subsistencia (artesanal) capacitadas buenas prácticas mineras y ambientales"/>
    <s v="Plan de Acción Anual - PAA"/>
    <s v="#"/>
    <n v="100"/>
    <n v="400"/>
    <n v="0"/>
    <n v="0"/>
    <s v="Sin proyección de avance en este periodo, "/>
    <s v="Otro"/>
    <s v="No aplica"/>
    <s v=""/>
    <n v="0.375"/>
    <n v="0"/>
    <s v="En el presente periodo no fue posible la realización de estas capacitaciones debido a casos de fuerza mayor que generaron prioridad a otros territorios para resolver procesos de inconvenientes, protestas y procesos mineros en el país. "/>
    <s v="Otro"/>
    <s v="Para la ejecución de los espacios de capacitación era necesaria la contratación del operador logístico que se encargara de los aspectos operativos y de soporte en territorio. La ausencia de este contratista en las fases iniciales del proyecto generó retrasos significativos en el desarrollo de las actividades formativas, situación que se vio agravada por las dificultades de orden público registradas durante los meses de mayo y junio, las cuales limitaron el acceso a algunas zonas y afectaron la programación prevista."/>
    <s v="Se ajustó el cronograma para su inicio de ejecución en el mes de Julio."/>
    <n v="300"/>
    <m/>
    <m/>
    <m/>
    <m/>
    <m/>
    <n v="40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pacitar mineros de subsistencia en normativa ambiental y de seguridad"/>
    <s v="DFM-007-2025"/>
    <s v="Mineros de subsistencia (artesanal) capacitados en normativas mineras y ambientales"/>
    <n v="2025"/>
    <n v="5.9"/>
    <n v="400"/>
    <s v="Número de Mineros de subsistencia capacitados en buenas practicas"/>
    <s v="Cantidad"/>
    <x v="1"/>
    <s v="Plan de Acción Anual - PAA"/>
    <x v="0"/>
    <s v="Minería"/>
    <n v="2184"/>
    <s v="Mineros de subsistencia (artesanal) capacitados en normativas mineras y ambientales"/>
    <s v="Plan de Acción Anual - PAA"/>
    <s v="#"/>
    <n v="100"/>
    <n v="400"/>
    <n v="0"/>
    <n v="22"/>
    <s v="Sin proyección de avance en este periodo,El 20 de marzo del presente año se llevó a cabo un taller de socialización sobre los aspectos normativos y técnicos de la minería artesanal, en el que participaron 22 mineros artesanales. Durante este espacio, se presentó la normatividad vigente y aplicable para esta actividad minera, así como las generalidades de la plataforma Génesis y el procedimiento para el pago de regalías. "/>
    <s v="Otro"/>
    <s v="No aplica"/>
    <s v=""/>
    <n v="0.375"/>
    <n v="1"/>
    <s v=" Se realizaron socializaciones respecto a la normatividad vigente en minería artesanal (subsistencia) a entidades territoriales y mineros conforme al desarrollo de la práctica minero-ambiental, actividades o lugares permitidos y aclaración de los requisitos, deberes y beneficios que adquieren los  mineros al inscribirse en la plataforma Génesis, incentivando el registro y regulación de la actividad en el territorio. Estas socializaciones se realizaron en los municipios de Acacias, Ayapel, Anorí, Cañasgordas, Dabeiba, Dosquebradas, Fonseca, Istmina, Mesetas, Montelíbano, Morales, Novita, Policarpa, Popayán, Puerto Libertador, Quinchia, San Luis de Cubarral, San Martín de Loba, San Roque, Segovia, Suárez, Tiquisio, Tumaco, Ubaté y Yalí"/>
    <m/>
    <s v=""/>
    <s v=""/>
    <n v="300"/>
    <m/>
    <m/>
    <m/>
    <m/>
    <m/>
    <n v="40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iseñar y gestionar iniciativas de reconversión productiva"/>
    <s v="DFM-008-2025"/>
    <s v="Iniciativas productivas de reconversión diseñados y/o gestionados"/>
    <n v="2025"/>
    <n v="5.9"/>
    <n v="55"/>
    <s v="Sumatoria del número de Iniciativas productivas de reconversión diseñados y/o gestionados"/>
    <s v="Cantidad"/>
    <x v="3"/>
    <s v="Plan de Acción Anual - PAA"/>
    <x v="0"/>
    <s v="Minería"/>
    <n v="2185"/>
    <s v="Iniciativas productivas de reconversión diseñados y/o gestionados"/>
    <s v="Plan de Acción Anual - PAA"/>
    <s v="#"/>
    <n v="100"/>
    <n v="55"/>
    <n v="0"/>
    <n v="0"/>
    <s v="Sin proyección de avance en este periodo,Para el cumplimiento de este indicador ya se avanzo con la estructuración de  60 proyectos y nos encontramos en la revisión jurídica del Sondeo de Mercado SIP para contratar la entidad conveniente que se encargue de la ejecución  del mismo, sin embargo es importante indicar que el primer trimestre no se había programado meta "/>
    <s v="Otro"/>
    <s v="No aplica"/>
    <s v=""/>
    <n v="0.18181818181818182"/>
    <n v="1"/>
    <s v="Para el cumplimiento de este objetivo se desarrollo la  formulación de  dos proyectos para la reconversión de la Mina el Vinagre para 72 exmineros de la mina, los cuales además ya están en la gestión de los mismos para su ejecución. Con estos proyectos se comienzan las acciones efectivas de reconversión en los paramos en cumplimiento de la ley 1930 al ser esta la primera mina que inicia procesos de sustitución y esta acompañada de dos proyectos de reconversión uno de Etnoturismo y Otro para el Establecimiento de arreglos Silvopastoriles para fortalecimiento de proyectos ganaderos en los predios de los productores favorecidos"/>
    <m/>
    <s v=""/>
    <s v=""/>
    <n v="30"/>
    <m/>
    <m/>
    <m/>
    <m/>
    <m/>
    <n v="55"/>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Caracterizar mineros para análisis de interés y alternativas de reconversión"/>
    <s v="DFM-009-2025"/>
    <s v="Mineros caracterizados para análisis de interés y alternativas de reconversión"/>
    <n v="2025"/>
    <n v="5.9"/>
    <n v="3500"/>
    <s v="úmero de Mineros caracterizados para análisis de interés y alternativas de reconversión"/>
    <s v="Cantidad"/>
    <x v="0"/>
    <s v="Plan de Acción Anual - PAA"/>
    <x v="0"/>
    <s v="Minería"/>
    <n v="2186"/>
    <s v="Mineros caracterizados para análisis de interés y alternativas de reconversión"/>
    <s v="Plan de Acción Anual - PAA"/>
    <s v="#"/>
    <n v="100"/>
    <n v="3500"/>
    <n v="0"/>
    <n v="0"/>
    <s v="Sin proyección de avance en este periodo,En la actualidad se adelanta las acciones en torno a la caracterización de los mineros en territorio que permita obtener los insumos en cuanto a datos y tendencias para la construcción de documentos que establezcan la descripción de procesos métodos y herramientas para la atención de los mineros susceptibles de reconversión, de esta forma en el periodo del corte se avanzo con las caracterizaciones a mineros en el departamento de Nariño. "/>
    <s v="Otro"/>
    <s v="No aplica"/>
    <s v=""/>
    <n v="0"/>
    <n v="0"/>
    <m/>
    <m/>
    <m/>
    <m/>
    <n v="1400"/>
    <m/>
    <m/>
    <m/>
    <m/>
    <m/>
    <n v="350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Fortalecer las capacidades de los mineros en temáticas relacionadas con las alternativas de reconversión "/>
    <s v="DFM-010-2025"/>
    <s v="Mineros en proceso de fortalecimiento en temáticas relacionadas con las alternativas de reconversión "/>
    <n v="2025"/>
    <n v="5.9"/>
    <n v="150"/>
    <s v="Número de Mineros en proceso de fortalecimiento en temáticas relaciondas"/>
    <s v="Cantidad"/>
    <x v="1"/>
    <s v="Plan de Acción Anual - PAA"/>
    <x v="0"/>
    <s v="Minería"/>
    <n v="2187"/>
    <s v="Mineros en proceso de fortalecimiento en temáticas relacionadas con las alternativas de reconversión "/>
    <s v="Plan de Acción Anual - PAA"/>
    <s v="#"/>
    <n v="100"/>
    <n v="150"/>
    <n v="0"/>
    <n v="0"/>
    <s v="Sin proyección de avance en este periodo,Para el desarrollo de este componente se han fortalecido los mineros en procesos de reconversion a traves de la metodologia de reconversatorios donde se establece la socializacion de la oferta y criterios de entrada así como fortalecimiento en tematicas orientadas a la reconversion  "/>
    <s v="Otro"/>
    <s v="No aplica"/>
    <s v=""/>
    <n v="0"/>
    <n v="0"/>
    <m/>
    <m/>
    <m/>
    <m/>
    <n v="50"/>
    <m/>
    <m/>
    <m/>
    <m/>
    <m/>
    <n v="15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as unidades productivas mineras en procesos de formalización"/>
    <s v="DFM-011-2025"/>
    <s v="Unidades productivas mineras acompañadas en procesos de formalización"/>
    <n v="2025"/>
    <n v="5.9"/>
    <n v="1050"/>
    <s v="Sumatoria del número de Unidades productivas mineras acompañadas en procesos de formalización"/>
    <s v="Cantidad"/>
    <x v="0"/>
    <s v="Plan de Acción Anual - PAA"/>
    <x v="0"/>
    <s v="Minería"/>
    <n v="2188"/>
    <s v="Unidades productivas mineras acompañadas en procesos de formalización"/>
    <s v="Plan de Acción Anual - PAA"/>
    <s v="#"/>
    <n v="100"/>
    <n v="1050"/>
    <n v="250"/>
    <n v="73"/>
    <s v="No cumplido,A la fecha se ha brindado acompañamiento desde el componente técnico, minero, ambiental y jurídico a 73 unidades de producción minera en lo que respecta al primer trimestre de la vigencia 2025,  procesos que proyectan beneficiar 2591 mineros a lo largo del territorio nacional y que cuentan con una vocación de formalizar sus actividades mineras. "/>
    <s v="Otro"/>
    <s v="Otro"/>
    <s v="El cuello de botella principal fueron los retrasos de los contratos de prestación de servicios  de los profesionales que brindan dicho acompañamiento a lo largo del territorio nacional."/>
    <n v="0.49523809523809526"/>
    <n v="0.34380952380952379"/>
    <s v="Se han acompañado a las UPM desde el componente técnico, minero, ambiental y jurídico"/>
    <s v="Otro"/>
    <s v="Se identifican los cuellos de botella principalmente en las demoras contractuales de la contratación del operador logístico y la puesta en marcha de los cronogramas de escuelas de minería para la paz y la vida y la materialización de diversos eventos en territorio."/>
    <s v="A partir del mes de Julio se cuenta con el operador logístico, herramienta que facilitará a través de las realización de espacios de trabajo la extensión de la oferta institucional en territorio lo cual respalda e impulsa la propuesta inicial de acompañamientos a estos procesos de formalización."/>
    <n v="790"/>
    <m/>
    <m/>
    <m/>
    <m/>
    <m/>
    <n v="105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rticular espacios para la coordinación de procesos de formalización minera"/>
    <s v="DFM-012-2025"/>
    <s v="Espacios de articulación desarrollados para la coordinación de procesos de formalización minera"/>
    <n v="2025"/>
    <n v="5.9"/>
    <n v="70"/>
    <s v="Número de Espacios de artic desarrollados para la coord de procesos de FM"/>
    <s v="Cantidad"/>
    <x v="0"/>
    <s v="Plan de Acción Anual - PAA"/>
    <x v="0"/>
    <s v="Minería"/>
    <n v="2189"/>
    <s v="Espacios de articulación desarrollados para la coordinación de procesos de formalización minera"/>
    <s v="Plan de Acción Anual - PAA"/>
    <s v="#"/>
    <n v="100"/>
    <n v="70"/>
    <n v="15"/>
    <n v="8"/>
    <s v="Cumplido,A la fecha se han desarrollado Espacios de articulación con las diferentes entidades, corporaciones y demás actores que tienen que ver con los diferentes procesos de formalización que se han acompañado durante la vigencia y que refuerzan los espacios de divulgación normativa en 8 departamentos del territorio nacional. "/>
    <s v="Otro"/>
    <s v="No aplica"/>
    <s v="No aplica"/>
    <n v="0.5"/>
    <n v="1"/>
    <s v="Se han desarrollado espacios de divulgación y espacios de trabajo junto a las mesas de apoyo a trámites minero ambientales que han permitido la consecución de esta meta."/>
    <m/>
    <s v=""/>
    <s v=""/>
    <n v="55"/>
    <m/>
    <m/>
    <m/>
    <m/>
    <m/>
    <n v="7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la elaboración de estudios técnicos dirigidos a Comunidades NARP en virtud del Decreto  1396"/>
    <s v="DFM-013-2025"/>
    <s v="Consejos comunitarios NARP acompañados en virtud del Decreto 1396"/>
    <n v="2025"/>
    <n v="5.9"/>
    <n v="20"/>
    <s v="Sumatoria Consejos comunitarios NARP acompañados en virtud del Decreto 1396"/>
    <s v="Cantidad"/>
    <x v="1"/>
    <s v="Plan de Acción Anual - PAA"/>
    <x v="0"/>
    <s v="Minería"/>
    <n v="2190"/>
    <s v="Consejos comunitarios NARP acompañados en virtud del Decreto 1396"/>
    <s v="Plan de Acción Anual - PAA"/>
    <s v="#"/>
    <n v="100"/>
    <n v="20"/>
    <n v="3"/>
    <n v="0"/>
    <s v="No cumplido,A la fecha desde el grupo de formalización de las actividades mineras este indicador se encuentra en revisión desde el carácter administrativo la intervención a estos consejos comunitarios en el marco del decreto 1396 de 2023 "/>
    <s v="Otro"/>
    <s v="Normativas"/>
    <s v="La actividad se encuentra sujeta al marco normativo del fondo de fomento como lo relaciona el decreto 1396 de 2023"/>
    <n v="0.4"/>
    <n v="0"/>
    <s v="No se ha logrado ejecutar acciones para el presente indicador"/>
    <s v="Normativo"/>
    <s v="Se ha dificultado el desarrollo de estudios mineros teniendo en cuenta que en el artículo 2.2.5.11.3.4. Estudios mineros del Decreto 1396 de 2023 se limita esta acción a través del Fondo de Fomento Minero"/>
    <s v="Se esta analizando la procedencia de realizar acciones por otro mecanismo"/>
    <n v="18"/>
    <m/>
    <m/>
    <m/>
    <m/>
    <m/>
    <n v="2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en aspectos mineros, ambientales, normativos, empresariales y/o jurídicos "/>
    <s v="DFM-014-2025"/>
    <s v="Mineros acompañados técnicamente en aspectos mineros, ambientales, normativos, empresariales y/o jurídicos "/>
    <n v="2025"/>
    <n v="5.9"/>
    <n v="3000"/>
    <s v="Mineros acompañados técnicamente en aspectos mineros, normativos y otros aspectos"/>
    <s v="Cantidad"/>
    <x v="1"/>
    <s v="Plan de Acción Anual - PAA"/>
    <x v="0"/>
    <s v="Minería"/>
    <n v="2191"/>
    <s v="Mineros acompañados técnicamente en aspectos mineros, ambientales, normativos, empresariales y/o jurídicos "/>
    <s v="Plan de Acción Anual - PAA"/>
    <s v="#"/>
    <n v="100"/>
    <n v="3000"/>
    <n v="0"/>
    <n v="0"/>
    <s v="Sin proyección de avance en este periodo,En este periodo se tramitó el proceso de contratación de los profesionales de apoyo para el cumplimiento de esta meta "/>
    <s v="Otro"/>
    <s v="No aplica"/>
    <s v="No aplica"/>
    <n v="0.16666666666666666"/>
    <n v="0.18166666666666667"/>
    <s v="En el marco de la Iniciativa Suiza Oro Responsable se brindó acompañamiento a mineros y mineras de los departamentos de Antioquia, Chocó y Nariño en temas relacionados con Asociatividad y Bancarización"/>
    <m/>
    <s v=""/>
    <s v=""/>
    <n v="1500"/>
    <m/>
    <m/>
    <m/>
    <m/>
    <m/>
    <n v="300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Estructurar proyectos tipo para facilitar la gestión de los mismos en las entidades territoriales de los Distritos Mineros"/>
    <s v="DFM-015-2025"/>
    <s v="Proyectos tipo estructurados para  la gestión en las entidades territoriales de los Distritos Mineros"/>
    <n v="2025"/>
    <n v="5.8"/>
    <n v="5"/>
    <s v="Sumatoria Proyectos tipo estructurados"/>
    <s v="Cantidad"/>
    <x v="1"/>
    <s v="Plan de Acción Anual - PAA"/>
    <x v="0"/>
    <s v="Minería"/>
    <n v="2192"/>
    <s v="Proyectos tipo estructurados para  la gestión en las entidades territoriales de los Distritos Mineros"/>
    <s v="Plan de Acción Anual - PAA"/>
    <s v="#"/>
    <n v="100"/>
    <n v="5"/>
    <n v="0"/>
    <n v="0"/>
    <s v="Sin proyección de avance en este periodo,En este periodo se adelantó proceso de contratación del equipo profesional para estructuración de proyectos quienes apoyarían en el cumplimiento de esta meta para la vigencia 2025 "/>
    <s v="Otro"/>
    <s v="Decisiones de Alto Gobierno – Gobernanza"/>
    <s v="Debido al cambio de ministro del MME y los cambios internos en las áreas  que se encargan de gestionar la contratación de la entidad, se paralizaron los procesos contractuales que buscaban contratar el equipo profesional para el cumplimiento de este indicador. "/>
    <n v="0.4"/>
    <n v="0"/>
    <s v="No hay avance para el trimestre"/>
    <s v="Fallas en gestión e implementación"/>
    <s v="Debido a complicaciones en la decisión de la alta dirección para la contratación del equipo profesional para la formulación de los proyectos, no se ha podido avanzar en el cumplimiento de este indicador"/>
    <s v="Agilizar los trámites para la selección y contratación de profesionales idóneos para las metas por cumplir"/>
    <n v="4"/>
    <m/>
    <m/>
    <m/>
    <m/>
    <m/>
    <n v="5"/>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Desarrollar jornadas de buenas prácticas para promover una minería responsable"/>
    <s v="DFM-016-2025"/>
    <s v="Jornadas de buenas prácticas desarrolladas en temáticas mineras, ambientales y empresariales y/o jurídicos"/>
    <n v="2025"/>
    <n v="5.8"/>
    <n v="50"/>
    <s v="Sumatoria de las Jornadas de buenas practicas desarrolladas"/>
    <s v="Cantidad"/>
    <x v="1"/>
    <s v="Plan de Acción Anual - PAA"/>
    <x v="0"/>
    <s v="Minería"/>
    <n v="2193"/>
    <s v="Jornadas de buenas prácticas desarrolladas en temáticas mineras, ambientales y empresariales y/o jurídicos"/>
    <s v="Plan de Acción Anual - PAA"/>
    <s v="#"/>
    <n v="100"/>
    <n v="50"/>
    <n v="5"/>
    <n v="0.12"/>
    <s v="Cumplido,Se adelantaron jornadas de acompañamiento en buenas prácticas orientadas a la conformación de esquemas asociativos en comunidades mineras de los departamentos de Antioquia, Chocó y Nariño en el marco de la Iniciativa Suiza Oro Responsable.  "/>
    <s v="Otro"/>
    <s v="Otro"/>
    <s v="En algunos casos se han identificado mineros en la informalidad para los cuales la estrategia no puede aplicar."/>
    <n v="0.4"/>
    <n v="0.24"/>
    <s v="Con la finalidad de fortalecer la confianza del sector financiero en el sector minero y fomentar las buenas prácticas empresariales en los mineros se desarrollaron varias jornadas de capacitaciones en temas de asociatividad y bancarización, así como socialización y formación en Debida Diligencia mediante la guía dispuesta para ello."/>
    <s v="Fallas en gestión e implementación"/>
    <s v="Este indicador debe cumplirse con los resultados de los acompañamientos realizados por los consultorios técnico jurídicos los cuales actualmente están en tramite de contratación "/>
    <s v="Agilizar los procesos en el área contractual para poder suscribir los contratos de los 5 procesos que implementarán los 9 consultorios técnico jurídicos"/>
    <n v="40"/>
    <m/>
    <m/>
    <m/>
    <m/>
    <m/>
    <n v="50"/>
    <m/>
    <m/>
    <m/>
    <m/>
    <m/>
    <s v="Distritos Mineros Especiales para la Paz"/>
  </r>
  <r>
    <x v="15"/>
    <x v="11"/>
    <x v="3"/>
    <s v="Minería"/>
    <s v="Transformación productiva, internacionalización y acción climática"/>
    <s v="Transición energética justa, segura, confiable y eficiente"/>
    <s v="Diversificación productiva asociada a las actividades extractivas"/>
    <s v="Distritos mineros/Reconversión productiva"/>
    <s v="Acompañar técnicamente a los mineros  a través de la implementación de acciones de la política Nacional de Seguridad Minera"/>
    <s v="DFM-017-2025"/>
    <s v="Mineros acompañados técnicamente a través de la implementación de acciones de la política Nacional de Seguridad Minera"/>
    <n v="2025"/>
    <n v="5.8"/>
    <n v="15000"/>
    <s v="Número de Mineros acompañados técnicamente a través de la implementación de acciones"/>
    <s v="Cantidad"/>
    <x v="1"/>
    <s v="Plan de Acción Anual - PAA"/>
    <x v="0"/>
    <s v="Minería"/>
    <n v="2194"/>
    <s v="Mineros acompañados técnicamente a través de la implementación de acciones de la política Nacional de Seguridad Minera"/>
    <s v="Plan de Acción Anual - PAA"/>
    <s v="#"/>
    <n v="100"/>
    <n v="15000"/>
    <n v="0"/>
    <n v="0"/>
    <s v="Sin proyección de avance en este periodo,Se adelanto el proceso de contratación de los profesionales en territorio (Antioquia, Boyacá, Cauca, Valle del Cauca y Norte de Santander) y los expertos en las temáticas de seguridad minera (Sostenimiento, Geomecánica, Riesgos, Seguridad y Salud en el trabajo y Perforación y voladura) quienes realizaran el acompañamiento a los mineros en territorio.  "/>
    <s v="Otro"/>
    <s v="No aplica"/>
    <s v="No aplica"/>
    <n v="0.46666666666666667"/>
    <n v="0.17800000000000002"/>
    <s v=" A través de los profesionales en territorio y de los expertos se capacitaron 2.670 personas en los departamentos de Antioquia, Norte de Santander, Cauca, Boyacá, Cundinamarca y Tolima. Las capacitaciones realizadas por los expertos se relacionaron con las temáticas de explosivos, geomecánica, riesgos mineros, salud y seguridad en el trabajo, y sostenimiento. Por su parte, los instructores realizaron acompañamiento y capacitaciones en seguridad minera. Asimismo, se llevaron a cabo los talleres de gestión del cambio comportamental en los departamentos de Boyacá, Cundinamarca, Antioquia, Santander y Caldas. "/>
    <s v="Fallas en gestión e implementación"/>
    <s v="1. Contratación del equipo requerido: si bien ya se cuenta con profesionales expertos en seguridad minera para los departamentos de Norte de Santander, Cauca, Boyacá y Antioquia, aun se encuentran en proceso de selección los demás profesionales para los departamentos de Valle del Cauca, Tolima, Huila, Cundinamarca y Santander. Asimismo, se está a la espera de la contratación de profesionales expertos para los departamentos de Nariño y Chocó; y de los expertos en ventilación y electromecánica. _x000a_2. Sondeos de mercado: se esta a la espera de la contratación de 6 proyectos en seguridad minera, cuyas actividades aportan al cumplimiento de la meta propuesta. Algunos de estos procesos ya se encuentran publicados en Secop, mientras que otros fueron radicados ante el Grupo de Gestión Contractual. _x000a_3. Disposición de la comunidad y orden público: al respecto es necesario mencionar que en departamentos como el Cauca la realización de actividades se ha visto afectada por las problemáticas"/>
    <s v="1. Se agilicen los procesos de contratación de los profesionales restantes y de los proyectos en seguridad minera._x000a_2. A través de la articulación con otros profesionales de la Dirección se cubran los departamentos en donde no se tienen profesionales contratados, esto con el objetivo de capacitar a dichas comunidades en temáticas relacionadas con la seguridad minera.  "/>
    <n v="10000"/>
    <m/>
    <m/>
    <m/>
    <m/>
    <m/>
    <n v="15000"/>
    <m/>
    <m/>
    <m/>
    <m/>
    <m/>
    <s v="Distritos Mineros Especiales para la Paz"/>
  </r>
  <r>
    <x v="16"/>
    <x v="12"/>
    <x v="3"/>
    <s v="Hidrocarburos"/>
    <s v="Transformación productiva, internacionalización y acción climática"/>
    <s v="Transición energética justa, segura, confiable y eficiente"/>
    <s v="Generación de energía a partir de FNCER"/>
    <s v="Nuevos energéticos"/>
    <s v="Promover proyectos de Geotermia"/>
    <s v="DH-01-2025"/>
    <s v="Elaboración y expedición de la modificación de la Resolución 40302 de 2022 que regula la exploración y explotación de la geotermia en el país."/>
    <n v="2025"/>
    <n v="0.1"/>
    <n v="1"/>
    <s v="Avance del indicador/100"/>
    <s v="Porcentaje"/>
    <x v="0"/>
    <s v="Plan de Acción Anual - PAA"/>
    <x v="4"/>
    <s v="Hidrocarburos"/>
    <n v="2195"/>
    <s v="Acto administrativo que modifica la Resolución 40302 de 2022."/>
    <s v="Plan de Acción Anual - PAA"/>
    <s v="%"/>
    <n v="1"/>
    <n v="1"/>
    <n v="0"/>
    <n v="0"/>
    <s v="Sin proyección de avance en este periodo,Durante el mes de marzo se recibieron los comentarios de la ANH sobre el Acto administrativo que modifica la Resolución 40302 de 2022, asi mismo se sotuvieron reuniones internas para realizar los ajustes necesarios al borrador "/>
    <s v="Otro"/>
    <s v="No aplica"/>
    <s v="No hay cuellos de botella"/>
    <n v="0"/>
    <n v="0"/>
    <m/>
    <m/>
    <m/>
    <m/>
    <n v="0"/>
    <m/>
    <m/>
    <m/>
    <m/>
    <m/>
    <n v="1"/>
    <m/>
    <m/>
    <m/>
    <m/>
    <m/>
    <s v="Geotermia"/>
  </r>
  <r>
    <x v="16"/>
    <x v="12"/>
    <x v="3"/>
    <s v="Hidrocarburos"/>
    <s v="Transformación productiva, internacionalización y acción climática"/>
    <s v="Transición energética justa, segura, confiable y eficiente"/>
    <s v="Generación de energía a partir de FNCER"/>
    <s v="Nuevos energéticos"/>
    <s v="Promover la producción de Hidrogeno Natural o blanco en el país"/>
    <s v="DH-02-2025"/>
    <s v="Elaboración y expedición de la política pública para la exploración y explotación de hidrogeno blanco en el país"/>
    <n v="2025"/>
    <n v="0.1"/>
    <n v="1"/>
    <s v="Avance del indicador/100"/>
    <s v="Porcentaje"/>
    <x v="0"/>
    <s v="Plan de Acción Anual - PAA"/>
    <x v="0"/>
    <s v="Hidrocarburos"/>
    <n v="2196"/>
    <s v="Acto administrativo que regula la exploración y explotación de hidrogeno blanco en Colombia."/>
    <s v="Plan de Acción Anual - PAA"/>
    <s v="%"/>
    <n v="1"/>
    <n v="1"/>
    <n v="0"/>
    <n v="0"/>
    <s v="Sin proyección de avance en este periodo,El 26 de marzo se envío desde la DH el borrador de Resolución a la OAJ para la revisión y comentarios. "/>
    <s v="Otro"/>
    <s v="No aplica"/>
    <s v="No hay cuellos de botella"/>
    <n v="0"/>
    <n v="0"/>
    <m/>
    <m/>
    <m/>
    <m/>
    <n v="0"/>
    <m/>
    <m/>
    <m/>
    <m/>
    <m/>
    <n v="1"/>
    <m/>
    <m/>
    <m/>
    <m/>
    <m/>
    <s v="Hidrógeno"/>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3-2025"/>
    <s v="Sosntener y mantener el nivel de producción de hidrocarburos promedio del 2024"/>
    <n v="2025"/>
    <n v="0.1"/>
    <n v="100000"/>
    <s v="Sumatoria del numero de barriles reportados por promedio dia adicionales"/>
    <s v="Cantidad"/>
    <x v="0"/>
    <s v="Plan de Acción Anual - PAA"/>
    <x v="0"/>
    <s v="Hidrocarburos"/>
    <n v="2197"/>
    <s v="Reportar la cantidad de barriles por promedio día adicionales"/>
    <s v="Plan de Acción Anual - PAA"/>
    <s v="#"/>
    <n v="1"/>
    <n v="100000"/>
    <n v="0"/>
    <n v="0"/>
    <s v="Sin proyección de avance en este periodo, "/>
    <s v="Otro"/>
    <s v=""/>
    <s v=""/>
    <n v="0.25"/>
    <n v="0"/>
    <s v="No ha habido aumento de producción por barriles adicionales ( nota se toma como linea base la producción del ultimo trimestre de 2024) de 759000 barriles "/>
    <s v="Otro"/>
    <s v="Causas externas que afectan la producción. Ordern publico, decliinacion de los campos "/>
    <s v=""/>
    <n v="50000"/>
    <m/>
    <m/>
    <m/>
    <m/>
    <m/>
    <n v="100000"/>
    <m/>
    <m/>
    <m/>
    <m/>
    <m/>
    <s v="Gestión Eficiente de Reservas y Producción de Hidrocarburos"/>
  </r>
  <r>
    <x v="16"/>
    <x v="12"/>
    <x v="3"/>
    <s v="Hidrocarburos"/>
    <s v="Transformación productiva, internacionalización y acción climática"/>
    <s v="Transición energética justa, segura, confiable y eficiente"/>
    <s v="Seguridad y confiabilidad energética"/>
    <s v="Seguridad energética"/>
    <s v="Incorporación de Reservas de Hidrocarburos"/>
    <s v="DH-04-2025"/>
    <s v="Sostener y mantener el nivel de porcentaje de factor de recobro mejorado establecido en 2024"/>
    <n v="2025"/>
    <n v="0.1"/>
    <n v="19.75"/>
    <s v="Avance del indicador/100"/>
    <s v="Porcentaje"/>
    <x v="0"/>
    <s v="Plan de Acción Anual - PAA"/>
    <x v="4"/>
    <s v="Hidrocarburos"/>
    <n v="2198"/>
    <s v="Porcentaje de recobro mejorado logrado en los campos en los que se desarrollan proyectos o pilotos con tecnologías de recobro secundario y terciario"/>
    <s v="Plan de Acción Anual - PAA"/>
    <s v="#"/>
    <n v="1"/>
    <n v="0.2"/>
    <n v="0.2"/>
    <n v="0.19"/>
    <s v="Cumplido,Durante el trimestre se mantuvo por parte de la ANH que el factor de recobro mejorado fue de  19,85% "/>
    <s v="Otro"/>
    <s v="No aplica"/>
    <s v="No hay cuellos de botella"/>
    <n v="1"/>
    <n v="0.99"/>
    <s v="De acuerdo a la información remitida por la ANH el ultimo factor de recobro (año 2024) es de 19.33. "/>
    <m/>
    <s v=""/>
    <s v=""/>
    <n v="0.2"/>
    <m/>
    <m/>
    <m/>
    <m/>
    <m/>
    <n v="0.2"/>
    <m/>
    <m/>
    <m/>
    <m/>
    <m/>
    <s v="Gestión Eficiente de Reservas y Producción de Hidrocarburo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5-2025"/>
    <s v="Resoluciones elaboradas y expedidas de asignación de cupos municipales bajo la metodología de asignación vigente."/>
    <n v="2025"/>
    <n v="0.1"/>
    <n v="346"/>
    <s v="Numero  de resoluciones de asignación de cupos emitidas por la Dirección de Hidrocarburos elaboradas y expedidas"/>
    <s v="Cantidad"/>
    <x v="0"/>
    <s v="Plan de Acción Anual - PAA"/>
    <x v="4"/>
    <s v="Hidrocarburos"/>
    <n v="2199"/>
    <s v="Resoluciones elaboradas y expedidas de asignación de cupos municipales bajo la metodología de asignación vigente."/>
    <s v="Plan de Acción Anual - PAA"/>
    <s v="#"/>
    <n v="1"/>
    <n v="346"/>
    <n v="0"/>
    <n v="0"/>
    <s v="Sin proyección de avance en este periodo,Se elaboró el comunicado dirigido a los agentes de la cadena. Con el fin de dar cumplimiento a lo establecido, se definió un plazo máximo para que los distribuidores minoristas de combustibles líquidos, a través de estaciones de servicio automotriz o fluvial, que aspiren a la asignación de volúmenes máximos exentos de IVA, arancel e impuesto nacional a la gasolina y al ACPM para el mes de abril del presente año, radiquen la totalidad de la documentación exigida conforme al artículo 2.2.1.1.2.2.3.90 del Decreto 1073 de 2015 y la Resolución 40198 de 2021. "/>
    <s v="Otro"/>
    <s v="No aplica"/>
    <s v="No hay cuellos de botella"/>
    <n v="0.5"/>
    <n v="0.11560693641618497"/>
    <s v="Se ralizó la proyeccion de 150 resoluciones para 150 municipios de zona de frontera._x000a_Teniendo en cuenta que la metodologia no hizo variacion en la distribucion entre las eds del municipio, no se proyecto resolucion; asi mismo hay municipios que no cuentan con EDS , De éstas  y se realizó la notificacion de 40 resoluciones a 40 municipios .  El restante (110) queda para notificar en el mes de Julio."/>
    <s v="Otro"/>
    <s v="Cambio de coordinacion y nuevas directrices"/>
    <s v="Agilizar el proceso de expedición"/>
    <n v="0"/>
    <m/>
    <m/>
    <m/>
    <m/>
    <m/>
    <n v="173"/>
    <m/>
    <m/>
    <m/>
    <m/>
    <m/>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6-2025"/>
    <s v="Informe elaborado con el avance en la implementación de mecanismos de QA/QC (Enfoque fiscalización) realizado"/>
    <n v="2025"/>
    <n v="0.1"/>
    <n v="1"/>
    <s v="Número de documentos técnicos revisados y ajustados"/>
    <s v="Cantidad"/>
    <x v="0"/>
    <s v="Plan de Acción Anual - PAA"/>
    <x v="4"/>
    <s v="Hidrocarburos"/>
    <n v="2200"/>
    <s v="Informe elaborado con el avance en la implementación de mecanismos de QA/QC (Enfoque fiscalización) realizado"/>
    <s v="Plan de Acción Anual - PAA"/>
    <s v="#"/>
    <n v="1"/>
    <n v="1"/>
    <n v="0"/>
    <n v="0"/>
    <s v="No cumplido,Sin avances por parte del área "/>
    <s v="Otro"/>
    <s v="No aplica"/>
    <s v="sin reporte del área"/>
    <n v="0"/>
    <n v="0"/>
    <m/>
    <m/>
    <m/>
    <m/>
    <n v="0"/>
    <m/>
    <m/>
    <m/>
    <m/>
    <m/>
    <n v="1"/>
    <m/>
    <m/>
    <m/>
    <m/>
    <m/>
    <s v="Financiación y Cooperación para la Transición Energética Justa"/>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s v="DH-07-2025"/>
    <s v="Documento técnico realizado para la emisión de concepto de saturación del mercado en zonas de frontera"/>
    <n v="2025"/>
    <n v="0.1"/>
    <n v="1"/>
    <s v="Número de documentos normativos publicados"/>
    <s v="Cantidad"/>
    <x v="0"/>
    <s v="Plan de Acción Anual - PAA"/>
    <x v="4"/>
    <s v="Hidrocarburos"/>
    <n v="2201"/>
    <s v="Documento técnico realizado para la emisión de concepto de saturación del mercado en zonas de frontera"/>
    <s v="Plan de Acción Anual - PAA"/>
    <s v="#"/>
    <n v="1"/>
    <n v="1"/>
    <n v="0"/>
    <n v="0"/>
    <s v="No cumplido,Sin avances por parte del área "/>
    <s v="Otro"/>
    <s v="No aplica"/>
    <s v="sin reporte del área"/>
    <n v="0"/>
    <n v="0"/>
    <m/>
    <m/>
    <m/>
    <m/>
    <n v="0"/>
    <m/>
    <m/>
    <m/>
    <m/>
    <m/>
    <n v="1"/>
    <m/>
    <m/>
    <m/>
    <m/>
    <m/>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8-2025"/>
    <s v="Numero de hogares que sustituyeron leña por energeticos de transiciòn de gas combustible"/>
    <n v="2025"/>
    <n v="0.1"/>
    <n v="11000"/>
    <s v="sumatoria de nuevos usuarios que sustituyeron el uso de leña por energeticos de transiciòn de gas combustible."/>
    <s v="Cantidad"/>
    <x v="0"/>
    <s v="Plan de Acción Anual - PAA"/>
    <x v="4"/>
    <s v="Hidrocarburos"/>
    <n v="2202"/>
    <s v="Número de hogares que sustituyeron leña por energéticos de transición de gas combustible"/>
    <s v="Plan de Acción Anual - PAA"/>
    <s v="#"/>
    <n v="1"/>
    <n v="11000"/>
    <n v="0"/>
    <n v="0"/>
    <s v="No cumplido,Sin avances por parte del área "/>
    <s v="Otro"/>
    <s v="No aplica"/>
    <s v="sin reporte del área"/>
    <n v="9.0909090909090912E-2"/>
    <n v="0"/>
    <m/>
    <m/>
    <m/>
    <m/>
    <n v="4000"/>
    <m/>
    <m/>
    <m/>
    <m/>
    <m/>
    <n v="11000"/>
    <m/>
    <m/>
    <m/>
    <m/>
    <m/>
    <s v="Financiación y Cooperación para la Transición Energética Justa"/>
  </r>
  <r>
    <x v="16"/>
    <x v="12"/>
    <x v="3"/>
    <s v="Hidrocarburos"/>
    <s v="Transformación productiva, internacionalización y acción climática"/>
    <s v="Transición energética justa, segura, confiable y eficiente"/>
    <s v="Cierre de brechas energéticas"/>
    <s v="Cobertura de gas"/>
    <s v="Cierre de brechas energéticas"/>
    <s v="DH-09-2025"/>
    <s v="Nuevos usuarios de Gas Combusible (GN - GLP) por redes a nivel nacional"/>
    <n v="2025"/>
    <n v="0.1"/>
    <n v="80000"/>
    <s v="Sumatoria de nuevos usuarios con gas combustible por redes a nivel nacional."/>
    <s v="Cantidad"/>
    <x v="0"/>
    <s v="Plan de Acción Anual - PAA"/>
    <x v="4"/>
    <s v="Hidrocarburos"/>
    <n v="2203"/>
    <s v="Nuevos usuarios de Gas Combustible (GN - GLP) por redes a nivel nacional."/>
    <s v="Plan de Acción Anual - PAA"/>
    <s v="#"/>
    <n v="1"/>
    <n v="80000"/>
    <n v="20000"/>
    <n v="0"/>
    <s v="No cumplido,Sin avances por parte del área "/>
    <s v="Otro"/>
    <s v="No aplica"/>
    <s v="sin reporte del área"/>
    <n v="0.5"/>
    <n v="1"/>
    <s v="e finalizaron 3 convenios beneficiando a 13.839 nuevos usuarios en los departamentos de Caldas, Quindío, Risaralda, Cesar y Nariño. En marzo, de los 15 convenios de cofinanciación para expandir la infraestructura y conexiones de gas en zonas remotas, 8 proyectos centrados en usuarios avanzaron más del 80% en su ejecución; 2, entre el 50% y el 80%; 3, entre el 20% y el 50%; y 2, tienen un avance menor al 20%. Se tuvo un avance físico promedio del 69% y un avance financiero del 73%.   De otra parte, en el primer trimestre, a nivel nacional, se registró un total acumulado de 12.299.304 usuarios conectados al servicio de gas combustible por redes. De estos, 100.438 se reportaron durante el primer trimestre, distribuidos de la siguiente manera: 98.644 usuarios residenciales, 1.796 comerciales y (-) 2 industriales, la disminución de industriales se da como resultado de ajustes en los reportes entregados por las empresas. Para un total de 100438 nuevos usuarios conrectados en el primer trimes"/>
    <m/>
    <s v=""/>
    <s v=""/>
    <n v="60000"/>
    <m/>
    <m/>
    <m/>
    <m/>
    <m/>
    <n v="80000"/>
    <m/>
    <m/>
    <m/>
    <m/>
    <m/>
    <s v="Gas"/>
  </r>
  <r>
    <x v="16"/>
    <x v="12"/>
    <x v="3"/>
    <s v="Hidrocarburos"/>
    <s v="Transformación productiva, internacionalización y acción climática"/>
    <s v="Transición energética justa, segura, confiable y eficiente"/>
    <s v="Eficiencia energética y del mercado como factor de desarrollo económico"/>
    <s v="Combustibles líquidos"/>
    <s v="Control de combustibles en Zona de frontera (Departamento de Nariño)"/>
    <s v="DH-10-2025"/>
    <s v="Resolución expedida sobre el pago de la compensación al transporte de combustibles líquidos para abastecer el departamento de Nariño"/>
    <n v="2025"/>
    <n v="0.1"/>
    <n v="120"/>
    <s v="Número  de Resoluciones de pago de la compensación al transporte de combustibles líquidos para abastecer el departamento de Nariño"/>
    <s v="Cantidad"/>
    <x v="0"/>
    <s v="Plan de Acción Anual - PAA"/>
    <x v="4"/>
    <s v="Hidrocarburos"/>
    <n v="2204"/>
    <s v="Resolución expedida sobre el pago de la compensación al transporte de combustibles líquidos para abastecer el departamento de Nariño"/>
    <s v="Plan de Acción Anual - PAA"/>
    <s v="#"/>
    <n v="1"/>
    <n v="120"/>
    <n v="30"/>
    <n v="20"/>
    <s v="No cumplido,Se firmaron durante el trimestre 20 resoluciones para pago a la compensación en espera de la emisión del PAC "/>
    <s v="Otro"/>
    <s v="No aplica"/>
    <s v="No hay cuellos de botella"/>
    <n v="0.5"/>
    <n v="0.41666666666666669"/>
    <s v="En el trimestre se finmarn 30 resoluciones mas . Llegango a un totla de 50 actos administrativos en lo corrdio al mes de junio"/>
    <s v="Otro"/>
    <s v="Simplemente lleva un retraso en la programación"/>
    <s v="Agilizar un poco el proceso de expedición"/>
    <n v="90"/>
    <m/>
    <m/>
    <m/>
    <m/>
    <m/>
    <n v="120"/>
    <m/>
    <m/>
    <m/>
    <m/>
    <m/>
    <s v="Financiación y Cooperación para la Transición Energética Justa"/>
  </r>
  <r>
    <x v="17"/>
    <x v="12"/>
    <x v="3"/>
    <s v="Hidrocarburos"/>
    <s v="No aplica"/>
    <s v="Transición energética justa, segura, confiable y eficiente"/>
    <s v="Cierre de brechas energéticas"/>
    <s v="Cobertura de gas"/>
    <s v="Desarrollar la Agenda Regulatoria de la OARE asociada al sector de Hidrocarburos, incluyendo gas combustible y combustibles líquidos."/>
    <s v="OARE-01-2025"/>
    <s v="Actos administrativos expedidos de acuerdo con la Agenda Regulatoria de la OARE en materia de Hidrocarburos."/>
    <n v="2025"/>
    <n v="0.1"/>
    <n v="5"/>
    <s v="Sumatoria del número de normas elaboradas por la OARE en materia de Hidrocarburos."/>
    <s v="Cantidad"/>
    <x v="0"/>
    <s v="Plan de Acción Anual - PAA"/>
    <x v="0"/>
    <s v="Hidrocarburos"/>
    <n v="2205"/>
    <s v="Actos Administrativos expedidos de acuerdo con la Agenda Regulatoria de la OARE en materia de Hidrocarburos."/>
    <s v="Plan de Acción Anual - PAA"/>
    <s v="#"/>
    <n v="1"/>
    <n v="5"/>
    <n v="0"/>
    <n v="1"/>
    <s v="Cumplido,Completado:_x000a_- Por la cual se adopta el Plan de Abastecimiento de Gas Natural 2023-2032 y se establecen otras disposiciones. (Publicado en el diario oficial el 30 de enero – Resolución 40031 de 2025)_x000a_En curso:_x000a_- Por la cual se modifica la Resolución 40052 de 2016 para la creación del Comité Asesor de Planeación de Gas Natural – CAPGN, y se dictan otras disposiciones. (90% - Comentarios recibidos y en ajuste para envío final a OAJ)_x000a_- Por el cual se modifica el Decreto 1073 de 2015 en relación con la definición de la Demanda Esencial para el sector de Gas Combustible y se dictan otras disposiciones. (20% - Líneas de acción y propuesta definidas en reunión interna)_x000a_- Por la cual se establece la metodología para elaborar el reporte de información de cantidades de gas natural comercializable, por parte de los Productores – Comercializadores. (20% - Reuniones de definición con CREG/ANH – Requisición de necesidades de la DH)_x000a_- Por la cual se toman medidas permanentes para la flexibilización del suministro de combustibles líquidos para la generación térmica en periodos de baja hidrología. (15% - Reuniones de trabajo para definición de frentes de acción con la DH)_x000a_Sin avance:_x000a_- Por el cual se habilitan mecanismos para la Asignación Diferencial de Contratos de aprovisionamiento de Gas Combustible._x000a_- Por la cual se establecen mecanismos que permitan la entrega de gas de quema de los pozos de producción con destino a comunidades energéticas. "/>
    <s v="Otro"/>
    <s v="Coordinación interinstitucional"/>
    <s v="Dificultad en la unificación de objetivos y alcance con las diferentes partes interesadas."/>
    <n v="0"/>
    <n v="0"/>
    <m/>
    <m/>
    <m/>
    <m/>
    <n v="0.6"/>
    <m/>
    <m/>
    <m/>
    <m/>
    <m/>
    <n v="1"/>
    <m/>
    <m/>
    <m/>
    <m/>
    <m/>
    <s v="Gestión Eficiente de Reservas y Producción de Hidrocarburos"/>
  </r>
  <r>
    <x v="17"/>
    <x v="13"/>
    <x v="3"/>
    <s v="Energía"/>
    <s v="Transformación productiva, internacionalización y acción climática"/>
    <s v="Transición energética justa, segura, confiable y eficiente"/>
    <s v="Ascenso tecnológico del sector transporte y promoción de la movilidad activa"/>
    <s v="Electromovilidad y Reconversión vehicular"/>
    <s v="Realizar la actualización del estándar mínimo de conector para la carga asociada con los vehículos eléctricos y revisión de la regulación de las tarifas eléctricas para la prestación del servicio carga, que contribuya a mejorar la dinámica del mercado, la masificación de la movilidad eléctrica y la aceptación de esta tecnología por parte de los usuarios finales y actores relacionados."/>
    <s v="OARE-02-2025"/>
    <s v="Documento elaborado para fundamentar la actualización del estándar de conector mínimo para la carga asociada a vehículos eléctricos y la revisión de la regulación de tarifas para la prestación del servicio de carga. "/>
    <n v="2025"/>
    <n v="0.1"/>
    <n v="1"/>
    <s v="Grado de avance en la elaboración del documento"/>
    <s v="Porcentaje"/>
    <x v="0"/>
    <s v="Plan de Acción Anual - PAA"/>
    <x v="2"/>
    <s v="Energía"/>
    <n v="2206"/>
    <s v="Documento elaborado para fundamentar la actualización del estándar de conector mínimo para la carga asociada a vehículos eléctricos y la revisión de la regulación de tarifas para la prestación del servicio de carga. "/>
    <s v="Plan de Acción Anual - PAA"/>
    <s v="%"/>
    <n v="1"/>
    <n v="1"/>
    <n v="0"/>
    <n v="0.15"/>
    <s v="Cumplido,Se dio inicio a la ejecución de la consultoría que evaluará recomendaciones para establecer un estándar de conector para vehículos eléctricos e híbridos enchufables, ejecutada por Ricardo Consulting SL en alianza con GreenBee con apoyo del Banco Mundial. Se revisó plan de trabajo. _x000a_Se dio inicio a la ejecución de la consultoría que evaluará recomendaciones para establecer un marco tarifario para la prestación del servicio de carga para vehículos eléctricos e híbridos enchufables, ejecutada por Deloitte con apoyo del Banco Mundial. Se revisó plan de trabajo. .  "/>
    <s v="Otro"/>
    <s v="No aplica"/>
    <s v="No aplica"/>
    <n v="0.4"/>
    <n v="0.6"/>
    <s v="Se realizó seguimiento a la consultoría que evaluará los estándares de conectores para vehículos eléctricos, ejecutada por Ricardo Energy y Greenbee con apoyo del Banco Mundial. Se consolidaron las versiones finales del entregable del referenciamiento internacional y del diagnóstico de Colombia. Se realizó seguimiento a la consultoría para establecer un marco tarifario para la prestación del servicio de carga para vehículos eléctricos e híbridos enchufables, ejecutada por Deloitte con apoyo del Banco Mundial. De igual menra, consolidaron las versiones finales del entregable del referenciamiento internacional y del diagnóstico de Colombia."/>
    <m/>
    <s v=""/>
    <s v=""/>
    <n v="0.7"/>
    <m/>
    <m/>
    <m/>
    <m/>
    <m/>
    <n v="1"/>
    <m/>
    <m/>
    <m/>
    <m/>
    <m/>
    <s v="Electromovilidad"/>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3-2025"/>
    <s v="Porcentaje de avance del proceso de asignación de permisos de ocupación temporal para la zona denominada Caribe Central "/>
    <n v="2025"/>
    <n v="0.1"/>
    <n v="1"/>
    <s v="porcentaje de avances del proceso de asignación de permisos de ocupación temporal para la zona denominada Caribe Central"/>
    <s v="Porcentaje"/>
    <x v="3"/>
    <s v="Plan de Acción Anual - PAA"/>
    <x v="0"/>
    <s v="Energía"/>
    <n v="2207"/>
    <s v="Porcentaje de avance del proceso de asignación de permisos de ocupación temporal para la zona denominada Caribe Central "/>
    <s v="Plan de Acción Anual - PAA"/>
    <s v="%"/>
    <n v="1"/>
    <n v="1"/>
    <n v="0"/>
    <n v="1"/>
    <s v="Cumplido,En el primer trimestre las empresas habilitadas presenta el interes de 69 de áreas de interes en el poligono.  "/>
    <s v="Otro"/>
    <s v="No aplica"/>
    <s v=""/>
    <n v="0.25"/>
    <n v="1"/>
    <s v="Se expidío la Resolución 40179 de 2025 “Por medio de la cual se modifica la Resolución 40284 de 2022, por la cual se definió el proceso competitivo para el otorgamiento de permisos de Ocupación Temporal sobre áreas marítimas, con destino al desarrollo de proyectos de generación de energía eólica costa afuera” y se expide la Adenda No. 7 del proceso competitivo. "/>
    <m/>
    <s v=""/>
    <s v=""/>
    <n v="0.5"/>
    <m/>
    <m/>
    <m/>
    <m/>
    <m/>
    <n v="1"/>
    <m/>
    <m/>
    <m/>
    <m/>
    <m/>
    <s v="Eólica Costa Afuera"/>
  </r>
  <r>
    <x v="17"/>
    <x v="13"/>
    <x v="3"/>
    <s v="Energía"/>
    <s v="Transformación productiva, internacionalización y acción climática"/>
    <s v="Transición energética justa, segura, confiable y eficiente"/>
    <s v="Generación de energía a partir de FNCER"/>
    <s v="Nuevos energéticos"/>
    <s v="Realizar seguimiento al primer proceso para el otorgamiento del Permiso de Ocupación Temporal sobre áreas marítimas, con destino al desarrollo de proyectos de generación de energía eólica costa afuera. "/>
    <s v="OARE-04-2025"/>
    <s v="Documento elaborado donde se establece el marco regulatorio del mecanismo de mercado para energía eólica costa afuera y otros energéticos"/>
    <n v="2025"/>
    <n v="0.1"/>
    <n v="1"/>
    <s v="porcetaje de avances de las diferentes etapas para expedir una resolución del Ministerio de Minas y Energía"/>
    <s v="Porcentaje"/>
    <x v="3"/>
    <s v="Plan de Acción Anual - PAA"/>
    <x v="0"/>
    <s v="Energía"/>
    <n v="2208"/>
    <s v="Documento elaborado donde se establece el marco regulatorio del mecanismo de mercado para energía eólica costa afuera y otros energéticos"/>
    <s v="Plan de Acción Anual - PAA"/>
    <s v="%"/>
    <n v="1"/>
    <n v="1"/>
    <n v="0.33"/>
    <n v="0.33"/>
    <s v="Cumplido,El 11 de febrero se publicó a comentarios a la ciudadanía el proyecto de resolución con su respectiva memoria jusitificativa sobre Definir las reglas generales para la implementación de un mecanismo bajo un esquema de pago por diferencias - Contratación de energía a largo plazo "/>
    <s v="Otro"/>
    <s v="No aplica"/>
    <s v=""/>
    <n v="0.68"/>
    <n v="1"/>
    <s v="Se atiende 260 comentarios realizados por la ciudadanía._x000a_- se remiten todos los documentos soportes a la SIC para el analisis de libre competencia (concepto de abogacía)."/>
    <m/>
    <s v=""/>
    <s v=""/>
    <n v="0.8"/>
    <m/>
    <m/>
    <m/>
    <m/>
    <m/>
    <n v="1"/>
    <m/>
    <m/>
    <m/>
    <m/>
    <m/>
    <s v="Eólica Costa Afuera"/>
  </r>
  <r>
    <x v="17"/>
    <x v="12"/>
    <x v="3"/>
    <s v="Transversal"/>
    <s v="Seguridad humana y justicia social"/>
    <s v="Transición energética justa, segura, confiable y eficiente"/>
    <s v="Eficiencia energética y del mercado como factor de desarrollo económico"/>
    <s v="Descarbonización "/>
    <s v="Expedir el marco regulatorio para la reducción de emisiones de CO2 de hidrógeno"/>
    <s v="OARE-05-2025"/>
    <s v="Resolución expedida del Umbral de bajas emisiones de CO2 para el hidrógeno"/>
    <n v="2025"/>
    <n v="0.1"/>
    <n v="1"/>
    <s v="porcetaje de avances de las diferentes etapas para expedir una resolución del Ministerio de Minas y Energía y Ministerio de Ambiente y Desarrollo Sostenible"/>
    <s v="Porcentaje"/>
    <x v="3"/>
    <s v="Plan de Acción Anual - PAA"/>
    <x v="0"/>
    <s v="Hidrocarburos"/>
    <n v="2209"/>
    <s v="Resolución expedida del Umbral de bajas emisiones de CO2 para el hidrógeno"/>
    <s v="Plan de Acción Anual - PAA"/>
    <s v="%"/>
    <n v="1"/>
    <n v="1"/>
    <n v="0.5"/>
    <n v="0.4"/>
    <s v="No cumplido,Para el proyecto de Resolución “Por la cual se establece el umbral máximo de emisiones de gases de efecto invernadero (GEI) para que el hidrógeno sea considerado de bajas emisiones y se dictan otras disposiciones.”  se ajustó la versión borrador revisada por OAJ, del mismo modo la memoria justificativa,  y el concepto tecnico del proyecto "/>
    <s v="Otro"/>
    <s v="Coordinación interinstitucional"/>
    <s v="El día 3 de marzo del 2025 ingresa Lena Estrada en reemplazo de Susana Muhammad, por parte de MADS hacen nuevos nombramientos en el comité directivo es por ello que la Resolución por el cual se establece un umbral maximo de emisiones de gases de efecto invernadero no salió a la fecha establecida. Cabe mencionar que la resolución ya se encuentra ajustada y revisada por parte de la OARE"/>
    <n v="1"/>
    <n v="0.5"/>
    <s v="Se realizaron los ajustes al documento borrador de acuerdo a los comentarios del jefe de la OAJ de Ministerio de Ambiente y Desarrollo Sostenible, se envió concepto tecnico, se envió cuestionario SIC, se realizó modificaciones a la memoria justificativa del proyecto"/>
    <m/>
    <s v=""/>
    <s v=""/>
    <n v="1"/>
    <m/>
    <m/>
    <m/>
    <m/>
    <m/>
    <n v="1"/>
    <m/>
    <m/>
    <m/>
    <m/>
    <m/>
    <s v="Hidrógeno"/>
  </r>
  <r>
    <x v="17"/>
    <x v="12"/>
    <x v="3"/>
    <s v="Transversal"/>
    <s v="Seguridad humana y justicia social"/>
    <s v="Transición energética justa, segura, confiable y eficiente"/>
    <s v="Generación de energía a partir de FNCER"/>
    <s v="Nuevos energéticos"/>
    <s v="Desarrollar y actualizar normativa técnica y de seguridad en materia de hidrógeno y/o derivados"/>
    <s v="OARE-06-2025"/>
    <s v="Resolución expedida en términos de  seguridad en materia de hidrógeno y/o derivados"/>
    <n v="2025"/>
    <n v="0.08"/>
    <n v="1"/>
    <s v="Porcentaje de avance de las diferentes etapas para expedir una resolución del Ministerio de Minas y Energía"/>
    <s v="Porcentaje"/>
    <x v="3"/>
    <s v="Plan de Acción Anual - PAA"/>
    <x v="1"/>
    <s v="Hidrocarburos"/>
    <n v="2210"/>
    <s v="Resolución expedida en términos de  seguridad en materia de hidrógeno y/o derivados"/>
    <s v="Plan de Acción Anual - PAA"/>
    <s v="%"/>
    <n v="1"/>
    <n v="1"/>
    <n v="0.25"/>
    <n v="0.25"/>
    <s v="Cumplido,Durante el mes de abril se trabajó en los documentos tecnicos en las siguientes tematicas: La norma en la que se basa el país para definir los criterios de calidad y/o seguridad del H2. _x000a_Los usos del hidrógeno que reglamentan_x000a_Los parámetros que miden, unidades de medición y rango o valor exigido para cada parámetro (esto es lo más importante, ojalá en tablas)_x000a_El punto de medición de estos parámetros y la metodología de medición si es posible. Para así poder avanzar en el proyecto de resolución que se espera que sea publicado para el tercer trimentre "/>
    <s v="Otro"/>
    <s v="No aplica"/>
    <s v="No aplica"/>
    <n v="0.25"/>
    <n v="0"/>
    <s v="Durante el segundo trimestre no se registraron avances significativos en relación con la resolución expedida en materia de seguridad para el hidrógeno y/o sus derivados."/>
    <s v="Decisiones de alto gobierno"/>
    <s v="Falta de insumos"/>
    <s v="Contratar un consultor en la que podamos tener insumos en cuanto a temas de seguridad y calidad del hidrógeno, teniendo en cuenta infraestructura, acciones concretas, porcentaje de hidrógeno que se deba inyectar en los procesos de producción sea para gas, para convertirlo en derivados (metanol, amoniaco, SAF)"/>
    <n v="0.5"/>
    <m/>
    <m/>
    <m/>
    <m/>
    <m/>
    <n v="1"/>
    <m/>
    <m/>
    <m/>
    <m/>
    <m/>
    <s v="Hidrógeno"/>
  </r>
  <r>
    <x v="17"/>
    <x v="14"/>
    <x v="3"/>
    <s v="Transversal"/>
    <s v="No aplica"/>
    <s v="No aplica"/>
    <s v="No aplica"/>
    <s v="No aplica"/>
    <s v="Desarrollar y actualizar el  marco normativo para el uso seguro de los materiales nucleares y radiactivos en el territorio colombiano."/>
    <s v="OARE-07-2025"/>
    <s v="Normas elaboradas para el uso seguro de materiales nucleares y radiactivos"/>
    <n v="2025"/>
    <n v="0.08"/>
    <n v="4"/>
    <s v="Sumatoria del número de normas elaboradas para el uso seguro de materiales nucleares y radiacitivos."/>
    <s v="Cantidad"/>
    <x v="0"/>
    <s v="Plan de Acción Anual - PAA"/>
    <x v="1"/>
    <s v="Asuntos Nucleares"/>
    <n v="2211"/>
    <s v="Normas elaboradas para el uso seguro de materiales nucleares y radiactivos"/>
    <s v="Plan de Acción Anual - PAA"/>
    <s v="#"/>
    <n v="1"/>
    <n v="4"/>
    <n v="0"/>
    <n v="0"/>
    <s v="Sin proyección de avance en este periodo,Sobre elaboración/actualización de normas para el uso seguro de materiales radiactivos, se tienen los siguientes avances:_x000a_* Para revisión de Minsalud, el 18 de febrero se envió correo electrónico para contar con revisión y visto bueno para actualización de las normas básicas internacionales de protección radiológica y seguridad._x000a_* En cuanto a importación/exportación de materiales radiactivos, el 28 de febrero se envió el proyecto de norma a la oficina de planeación con el fin ajustar el trámite ante función pública y continuar con el proceso._x000a_* En relación con la expedición de autorizaciones para el transporte seguro de materiales radiactivos, se estructuraron el Manifiesto de Impacto Regulatorio MIR y el cuestionario de abogacía de la competencia. El 31 de marzo se envió e-mail a la oficina de planeación con el fin de registrar el trámite ante función publica._x000a_* Mediante radicado 2-2025-005381 se remitieron al DAFP las respuestas a los requerimientos realizados al MIR en relación con el trámite de Autorización para la prestación del servicio de dosimetría personal. "/>
    <s v="Otro"/>
    <s v=""/>
    <s v=""/>
    <n v="0"/>
    <n v="6.25E-2"/>
    <s v="* En abr 23, Minsalud presentó ajustes y comentarios, con lo cual se trabajó el AIN. El 11 de junio en nueva reunión MSPS-MME se acordó remitir textos a las oficinas jurídicas_x000a_* Se hicieron ajustes al proyecto de norma y se adelantó mesa de trabajo SGC-DAFP-MME, se realizó ajuste al AIN y se trabajó en formatos del SIG. En junio se remitió nuevamente a DAFP soportes para modificación del trámite._x000a_* Se envió proyecto a DAFP para registro del trámite, en mayo 30 se adelantó reunión con DAFP para modificar el trámite e iniciar gestión de firma ante ministro de minas y energía._x000a_* En abril se solicitó al DAFP concepto para modificación del trámite e iniciar proceso de firma. En junio, se envió proyecto normativo a la OAJ para firma del Ministro._x000a_* El 27 de junio se expidió la Resolución 40298, mediante la cual se prorrogó por tres (3) años la delegación en el Servicio Geológico Colombiano para ejecutar las funciones de licenciamiento e inspecciones."/>
    <m/>
    <s v=""/>
    <s v=""/>
    <n v="0.25"/>
    <m/>
    <m/>
    <m/>
    <m/>
    <m/>
    <n v="1"/>
    <m/>
    <m/>
    <m/>
    <m/>
    <m/>
    <s v="No aplica"/>
  </r>
  <r>
    <x v="17"/>
    <x v="14"/>
    <x v="3"/>
    <s v="Transversal"/>
    <s v="No aplica"/>
    <s v="No aplica"/>
    <s v="No aplica"/>
    <s v="No aplica"/>
    <s v="Gestionar con organismos nacionales e internacionales las actividades a realizar en el marco de Autoridad Reguladora Nuclear"/>
    <s v="OARE-08-2025"/>
    <s v="Documentos elaborados relacionados con  actividades realizadas ante organismos nacionales e internacionales en materia nuclear."/>
    <n v="2025"/>
    <n v="7.0000000000000007E-2"/>
    <n v="8"/>
    <s v="sumatoria del Asegurar el cumplimiento de los requisitos legales vigentes y demás compromisos que el Ministerio suscriba relacionados con la calidad, la seguridad y la salud en el trabajo, el medio ambiente y el Modelo Integrado de Planeación y Gestión."/>
    <s v="Cantidad"/>
    <x v="3"/>
    <s v="Plan de Acción Anual - PAA"/>
    <x v="1"/>
    <s v="Asuntos Nucleares"/>
    <n v="2212"/>
    <s v="Documentos elaborados relacionados con  actividades realizadas ante organismos nacionales e internacionales en materia nuclear."/>
    <s v="Plan de Acción Anual - PAA"/>
    <s v="#"/>
    <n v="1"/>
    <n v="8"/>
    <n v="0.25"/>
    <n v="2"/>
    <s v="Cumplido,* En fecha 7 de marzo, se remitió al OIEA el cuestionario para la Misión de Asesoramiento sobre la Infraestructura Reguladora para la Protección Radiológica y la Seguridad Física en Colombia, la cual se realizó entre el 17 y el 21 de marzo de 2025._x000a_* En fecha 26 de marzo, se remitió a OPGI el informe de seguimiento al cumplimiento de los acuerdos, convenios y tratados internacionales en materia nuclear, el cual tiene como fin informar al Congreso de la República. "/>
    <s v="Otro"/>
    <s v=""/>
    <s v=""/>
    <n v="4.7500000000000001E-2"/>
    <n v="6.25E-2"/>
    <s v="* En fecha 11 de abril, el viceministro de Minas y Energía (e) dirigió comunicación al Director General del OIEA, anunciando la disposición para definir iun plan de trabajo continuo para estructurar la cooperación en el marco de lo establecido en el CONPES 4075 de 2022 sobre plan de acción sectorial, y la energía nuclear como fuente no convencional._x000a_* En fecha 20 de junio, el GAN realizó presentación a sobre la cooperación técnica y otros mecanismos de apoyo para Colombia como Estado Miembro del OIEA, con el fin de identificar potencial articulación con la UNGRD."/>
    <m/>
    <s v=""/>
    <s v=""/>
    <n v="0.63"/>
    <m/>
    <m/>
    <m/>
    <m/>
    <m/>
    <n v="1"/>
    <m/>
    <m/>
    <m/>
    <m/>
    <m/>
    <s v="No aplica"/>
  </r>
  <r>
    <x v="17"/>
    <x v="14"/>
    <x v="3"/>
    <s v="Transversal"/>
    <s v="No aplica"/>
    <s v="No aplica"/>
    <s v="No aplica"/>
    <s v="No aplica"/>
    <s v="Ejercer la función de autorización, vigilancia y control en calidad de Autoridad Reguladora Nuclear"/>
    <s v="OARE-09-2025"/>
    <s v="Documentos elaborados de licencias, registros o notificaciones para empresas usuarias de materiales radiactivos y servicios asociados con la protección radiológica"/>
    <n v="2025"/>
    <n v="9"/>
    <n v="5"/>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3"/>
    <s v="Documentos elaborados de licencias, registros o notificaciones para empresas usuarias de materiales radiactivos y servicios asociados con la protección radiológica"/>
    <s v="Plan de Acción Anual - PAA"/>
    <s v="#"/>
    <n v="1"/>
    <n v="5"/>
    <n v="0.2"/>
    <n v="2"/>
    <s v="Cumplido,En fecha 17 de febrero se modificaron las licencias al Almacén Temporal de Fuentes Radiactivas en Desuso - Almacén 1 al cual se otorgó la Licencia de clausura LC-MME-AFD-001-M1, y a la Instalación Centralizada para la Gestión de Desechos Radiactivos - Almacén 2 al cual se le modificó la licencia ICGDR-003-M1. "/>
    <s v="Otro"/>
    <s v=""/>
    <s v=""/>
    <n v="0.12"/>
    <n v="0.12"/>
    <s v="Mediante radicado 2-2025-016095 del 13 de mayo se notificó al SGC la modificación de la autorización.  de la Instalación Centralizada para la Gestión de Desechos Radiactivos &quot;ICGDR&quot;. Ante evaluaciones de conocimientos de mayo de 2025, en fecha 13 de junio, se remitieron carnés que autorizan un operador y un responsable de mantenimiento para las labores que realiza el Reactor Nuclear de Investigación IAN-R1 operado por el SGC"/>
    <m/>
    <s v=""/>
    <s v=""/>
    <n v="0.8"/>
    <m/>
    <m/>
    <m/>
    <m/>
    <m/>
    <n v="1"/>
    <m/>
    <m/>
    <m/>
    <m/>
    <m/>
    <s v="No aplica"/>
  </r>
  <r>
    <x v="17"/>
    <x v="14"/>
    <x v="3"/>
    <s v="Transversal"/>
    <s v="No aplica"/>
    <s v="No aplica"/>
    <s v="No aplica"/>
    <s v="No aplica"/>
    <s v="Ejercer la función de autorización, vigilancia y control en calidad de Autoridad Reguladora Nuclear"/>
    <s v="OARE-10-2025"/>
    <s v="Actas y/o informes elaborados con ocasión de las Inspecciones realizadas a empresas usuarias de materiales radiactivos y servicios asociados con la protección radiológica"/>
    <n v="2025"/>
    <n v="0.09"/>
    <n v="9"/>
    <s v="sumatoria del Asegurar el cumplimiento de los requisitos legales vigentes y demás compromisos que el Ministerio suscriba relacionados con la calidad, la seguridad y la salud en el trabajo, el medio ambiente y el Modelo Integrado de Planeación y Gestión."/>
    <s v="Cantidad"/>
    <x v="0"/>
    <s v="Plan de Acción Anual - PAA"/>
    <x v="1"/>
    <s v="Asuntos Nucleares"/>
    <n v="2214"/>
    <s v="Actas y/o informes elaborados con ocasión de las Inspecciones realizadas a empresas usuarias de materiales radiactivos y servicios asociados con la protección radiológica"/>
    <s v="Plan de Acción Anual - PAA"/>
    <s v="#"/>
    <n v="1"/>
    <n v="9"/>
    <n v="0.11"/>
    <n v="2"/>
    <s v="Cumplido,El 19 de febrero se realizó la inspección al Almacén de Fuentes en Desuso - Almacén 1, AFD-1._x000a_El 26 de febrero se realizó la inspección a la empresa de calibración Sievert SAS  "/>
    <s v="Otro"/>
    <s v=""/>
    <s v=""/>
    <n v="4.8888888888888891E-2"/>
    <n v="6.2222222222222234E-2"/>
    <s v="* En fecha 03 de abril, se remitió la comunicación 2-2025-011652 correspondiente a la Evaluación de documentación e informe de inspección en el marco de la  solicitud de renovación de licencia de operación del Laboratorio Secundario de Calibración Dosimétrica &quot;LSCD&quot;._x000a_* En fecha 21 de mayo, se inspeccionó la firma International Nuclear Industry SAS, cuya fuente de radiación categoría 5, está notificada para prestar servicios de calibración para instrumentos de monitorización destinados a la protección radiológica. En fecha 13 de junio mediante radicado 2-2025-021631, se remitió el respectivo informe de inspección a la instalación._x000a_* En fecha 10 de junio, se llevó a cabo inspección a la planta de irradiación gamma operada por el SGC, luego mediante radicado 2-2025-023943 del 27 de junio, se remitió el respectivo informe de inspección con las observaciones y requerimientos que la instalación debe atender"/>
    <m/>
    <s v=""/>
    <s v=""/>
    <n v="0.56000000000000005"/>
    <m/>
    <m/>
    <m/>
    <m/>
    <m/>
    <n v="1"/>
    <m/>
    <m/>
    <m/>
    <m/>
    <m/>
    <s v="No aplica"/>
  </r>
  <r>
    <x v="17"/>
    <x v="14"/>
    <x v="3"/>
    <s v="Transversal"/>
    <s v="No aplica"/>
    <s v="No aplica"/>
    <s v="No aplica"/>
    <s v="No aplica"/>
    <s v="Ejercer la función de autorización, vigilancia y control en calidad de Autoridad Reguladora Nuclear"/>
    <s v="OARE-11-2025"/>
    <s v="Documentos elaborados para el  seguimiento y/o direccionamiento de las actividades realizadas en el marco de la delegación de funciones en el Servicio Geológico  Colombiano"/>
    <n v="2025"/>
    <n v="0.1"/>
    <n v="20"/>
    <s v="sumatoria del Asegurar el cumplimiento de los requisitos legales vigentes y demás compromisos que el Ministerio suscriba relacionados con la calidad, la seguridad y la salud en el trabajo, el medio ambiente y el Modelo Integrado de Planeación y Gestión."/>
    <s v="Cantidad"/>
    <x v="1"/>
    <s v="Plan de Acción Anual - PAA"/>
    <x v="1"/>
    <s v="Asuntos Nucleares"/>
    <n v="2215"/>
    <s v="Documentos elaborados para el  seguimiento y/o direccionamiento de las actividades realizadas en el marco de la delegación de funciones en el Servicio Geológico  Colombiano"/>
    <s v="Plan de Acción Anual - PAA"/>
    <s v="#"/>
    <n v="1"/>
    <n v="20"/>
    <n v="0.15"/>
    <n v="8"/>
    <s v="Cumplido,Mediante radicado 2-2025-002893 se solicitó seguimiento a incidentes y accidentes,  _x000a_Con radicado 2-2025-03000 se solicitó al SGC atención a solucitud del Hospital Universitario de Caldas_x000a_Mediante radicado 2-2025-004712 se programó reunión con la empresa IONOS Directional Services SAS, posteriormente con radicado 2-2025-007048 se solicitó al SGC atender la petición._x000a_Bajo radicado 2-2025-010932 se dio respuesta a prórroga delegación de funciones_x000a_A través de radicado 2-2025-011114 se hicideron observaciones al informe de avance 2022-2024_x000a_Bajo radicado 2-2025-006534 se hicieron observaciones al informe del periodo oct-nov-2024_x000a_Bajo radicado 2-2025-002296 se solicitó dar respuesta a la solicitud de Clinica Costa_x000a_Mediante radicado 2-2025-010934 se dieron instrucciones sobre proyectores de gammagrafía industrial. "/>
    <s v="Otro"/>
    <s v=""/>
    <s v=""/>
    <n v="0.02"/>
    <n v="2.75E-2"/>
    <s v="* Mediante radicado 2-2025-016811 de mayo 16, el MME solicitó a la Oficina Asesora Jurídica del SGC reportar las acciones adelantadas frente a las denuncias instauradas ante la Fiscalía general de la nación con relación a la tenencia de proyectores de radiografía industrial por parte de instalaciones sin autorización vigente._x000a_* En fecha 16 de junio con radicado 2-2025-021881 el MME solicita al SGC informar sobre densímetro nuclear sobre el que se notificó una recepción inadvertida fuera de control regulatorio por parte del SGC._x000a_* Mediante radicado 2-2025-021633 del 13 dejunio, el MME indicó al SGC que queda pendiente de los procesos de evaluación y seguimiento a las notificaciones de incidentes que los uauarios realizan cuando se presentan tales eventos."/>
    <m/>
    <s v=""/>
    <s v=""/>
    <n v="0.7"/>
    <m/>
    <m/>
    <m/>
    <m/>
    <m/>
    <n v="1"/>
    <m/>
    <m/>
    <m/>
    <m/>
    <m/>
    <s v="No aplica"/>
  </r>
  <r>
    <x v="17"/>
    <x v="14"/>
    <x v="3"/>
    <s v="Transversal"/>
    <s v="No aplica"/>
    <s v="No aplica"/>
    <s v="No aplica"/>
    <s v="No aplica"/>
    <s v="Ejecutar el proyecto de Fortalecimiento de la política pública para mejorar el acceso a tecnologías o aplicaciones nucleares avanzadas en el territorio nacional"/>
    <s v="OARE-12-2025"/>
    <s v="Documento elaborado para el mejoramiento del acceso a tecnologías o aplicaciones nucleares avanzadas"/>
    <n v="2025"/>
    <n v="0.08"/>
    <n v="1"/>
    <s v="Grado de avance en la elaboración del documento"/>
    <s v="Porcentaje"/>
    <x v="0"/>
    <s v="Plan de Acción Anual - PAA"/>
    <x v="1"/>
    <s v="Asuntos Nucleares"/>
    <n v="2216"/>
    <s v="Documento elaborado para el mejoramiento del acceso a tecnologías o aplicaciones nucleares avanzadas"/>
    <s v="Plan de Acción Anual - PAA"/>
    <s v="%"/>
    <n v="1"/>
    <n v="1"/>
    <n v="0.05"/>
    <n v="0.1"/>
    <s v="Cumplido,Como parte de las acciones orientadas al fortalecimiento de las capacidades nacionales en tecnologías nucleares avanzadas, se revisó y ajustó el documento titulado “Análisis desde el enfoque de hitos del OIEA frente a la inclusión de alternativas nucleares avanzadas incluyendo la núcleo eléctrica en el territorio nacional”. El análisis adopta la metodología de hitos del Organismo Internacional de Energía Atómica (OIEA) y presenta un diagnóstico para avanzar en incorporar tecnologías como los reactores modulares pequeños (SMR). El documento identifica necesidades en materia de infraestructura, regulación, formación de talento humano y participación de las partes interesadas. "/>
    <s v="Otro"/>
    <s v=""/>
    <s v=""/>
    <n v="0.2"/>
    <n v="0.2"/>
    <s v="Se elaboró plan de comunicaciones para divulgación sobre tecnologías avanzas con énfasis en nucleoelectricidad. Junto con EPM y UPME se avanza en la elaboración de un Memorando de Entendimiento cuyo objetivo es estudiar mecanismos de coordinación, cooperación, desarrollo y fortalecimiento normativo, así como considerar estrategias para promover el Enfoque de Hitos del Organismo Internacional de Energía Atómica - OIEA en el desarrollo de la infraestructura del país, en relación con las tecnologías o aplicaciones nucleares."/>
    <m/>
    <s v=""/>
    <s v=""/>
    <n v="0.5"/>
    <m/>
    <m/>
    <m/>
    <m/>
    <m/>
    <n v="1"/>
    <m/>
    <m/>
    <m/>
    <m/>
    <m/>
    <s v="No aplic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1-2025"/>
    <s v="Lineamientos de política pública formulados para el fomento de transformación de minerales estratégicos"/>
    <n v="2025"/>
    <n v="11.11"/>
    <n v="1"/>
    <s v=" % de avance de elaboración del lineamiento de política pública para el fomento de transformación de minerales estratégicos"/>
    <s v="Cantidad"/>
    <x v="0"/>
    <s v="Plan de Acción Anual - PAA"/>
    <x v="0"/>
    <s v="Minería"/>
    <n v="2233"/>
    <s v="Documento con política pública para el fomento de transformación de minerales estratégicos"/>
    <s v="Plan de Acción Anual - PAA"/>
    <s v="#"/>
    <n v="1"/>
    <n v="1"/>
    <n v="0"/>
    <n v="0"/>
    <s v="Sin proyección de avance para este trimestre,De acuerdo con planeación actual de la DME, esta meta será eliminada en la actualización del Plan de Acción, con el fin de tener indicadores acordes con las acciones programadas y los líneamientos de acción para la vigencia "/>
    <s v="Otro"/>
    <s v=""/>
    <s v=""/>
    <n v="0"/>
    <n v="0"/>
    <s v="No se reporta avance se solicitará eliminar la acción, dado que el eje de minerales está en la política minera Nacional"/>
    <m/>
    <s v=""/>
    <s v=""/>
    <n v="0"/>
    <m/>
    <m/>
    <m/>
    <m/>
    <m/>
    <n v="1"/>
    <m/>
    <m/>
    <m/>
    <m/>
    <m/>
    <s v="Minerales estratégicos"/>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2-2025"/>
    <s v="Documentos formulados con los proyectos de primera producción en ejecución del sector minero "/>
    <n v="2025"/>
    <n v="11.11"/>
    <n v="2"/>
    <s v="Sumatoria de  proyectos de primera producción "/>
    <s v="Cantidad"/>
    <x v="0"/>
    <s v="Plan de Acción Anual - PAA"/>
    <x v="0"/>
    <s v="Minería"/>
    <n v="2234"/>
    <s v="Documentos formulados con los proyectos de primera producción en ejecución del sector minero "/>
    <s v="Plan de Acción Anual - PAA"/>
    <s v="#"/>
    <n v="1"/>
    <n v="2"/>
    <n v="0"/>
    <n v="0"/>
    <s v="Sin proyección de avance para este trimestre,N/A "/>
    <s v="Otro"/>
    <s v="N/A"/>
    <s v="N/A"/>
    <n v="0"/>
    <n v="0"/>
    <s v="Se adelanta la estructuración de alianzas estrategias para suscribir convenios con universidades que realizarán la formulación e implementación de proyectos piloto "/>
    <m/>
    <s v=""/>
    <s v=""/>
    <n v="1"/>
    <m/>
    <m/>
    <m/>
    <m/>
    <m/>
    <n v="1"/>
    <m/>
    <m/>
    <m/>
    <m/>
    <m/>
    <s v="Nuevo marco regulatorio para la minería"/>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3-2025"/>
    <s v="Documento elaborado con la estrategia de eficiencia energética y autogeneración para el sector minero"/>
    <n v="2025"/>
    <n v="11.11"/>
    <n v="1"/>
    <s v="% de avance estrategia de eficiencia energética y autogeneración para el sector minero"/>
    <s v="Cantidad"/>
    <x v="0"/>
    <s v="Plan de Acción Anual - PAA"/>
    <x v="0"/>
    <s v="Minería"/>
    <n v="2235"/>
    <s v="Documento elaborado con la estrategia de eficiencia energética y autogeneración para el sector minero"/>
    <s v="Plan de Acción Anual - PAA"/>
    <s v="#"/>
    <n v="1"/>
    <n v="1"/>
    <n v="0"/>
    <n v="0.1"/>
    <s v="Meta Cumplida,Se elabora el Plan de Trabajo 2025-2026, EFICIENCIA ENERGÉTICA (EE) y AUTOGENERACIÓN ELÉCTRICA (AE),  para el sector minero a nivel Nacional. Se avanza en el cumplimiento de las actividades planteadas. Pendiente radicación de la estrategia construida.  "/>
    <s v="Otro"/>
    <s v="N/A"/>
    <s v="N/A"/>
    <n v="0"/>
    <n v="1"/>
    <s v="Con Radicado 1-2025-020512 29-04-2025 se entrega Plan de Trabajo 2025-2026, EFICIENCIA ENERGÉTICA (EE) y AUTOGENERACIÓN ELÉCTRICA (AE), para el sector minero a nivel Nacional. "/>
    <m/>
    <s v=""/>
    <s v=""/>
    <n v="0"/>
    <m/>
    <m/>
    <m/>
    <m/>
    <m/>
    <n v="1"/>
    <m/>
    <m/>
    <m/>
    <m/>
    <m/>
    <s v="Comunidades energéticas"/>
  </r>
  <r>
    <x v="18"/>
    <x v="11"/>
    <x v="3"/>
    <s v="Minería"/>
    <s v="Transformación productiva, internacionalización y acción climática"/>
    <s v="Transición energética justa, segura, confiable y eficiente"/>
    <s v="Eficiencia energética y del mercado como factor de desarrollo económico"/>
    <s v="Consumo energético eficiente"/>
    <s v="Permitirle a la entidad realizar las actividades que la conduzcan a lograr los resultados propuestos y a materializar las decisiones plasmadas en su planeación institucional, en el marco de los valores del servicio público"/>
    <s v="DME-04-2025"/>
    <s v="Realizar visitas a los proyectos a través de asistencia técnica a las  empresas del sector minero  beneficiadas con asistencia técnica en eficiencia energética"/>
    <n v="2025"/>
    <n v="11.11"/>
    <n v="40"/>
    <s v="Sumatoria de empresas del sector minero  beneficiadas con asistencia técnica en gestión integral de la energía."/>
    <s v="Cantidad"/>
    <x v="1"/>
    <s v="Plan de Acción Anual - PAA"/>
    <x v="0"/>
    <s v="Minería"/>
    <n v="2236"/>
    <s v="Acompañamiento técnico realizado a las  empresas del sector minero  beneficiadas con asistencia técnica en eficiencia energética"/>
    <s v="Plan de Acción Anual - PAA"/>
    <s v="#"/>
    <n v="1"/>
    <n v="40"/>
    <n v="5"/>
    <n v="2"/>
    <s v="Meta Cumplida,Durante el primer trimestre de 2025, se realizó asistencia técnica a cinco (5) proyectos de Eficiencia Energética y Autogeneración Eléctrica, así:_x000a_- Un (1) proyecto de granja solar en el Distrito Minero de Sugamuxí - Tundama, Mina Acerías Paz del Río_x000a_- Dos (2) proyectos de granja solar en el Distrito Minero de Norte de Santander I, Mina San Nicolas y Combexmin._x000a_- Dos (2) proyectos de granja solar en el Distrito Minero de Norte de Santander II, Jezu I y Jezu II. "/>
    <s v="Otro"/>
    <s v="N/A"/>
    <s v="N/A"/>
    <n v="0.25"/>
    <n v="0.1"/>
    <s v="Visita técnica efectuada a la empresa Minercondor el día 7 de mayo en el municipio de Socha vereda el Mortiño. Visita técnica efectuada el 30 de mayo a la empresa Carboing en Samaca. &quot;Visita realizada a la empresa Cementos Tequendama el día 26 de junio. Visita realizada a la empresa Cemex el día 25 de junio _x0009__x0009_"/>
    <s v="Otro"/>
    <s v="La meta trazada inicialmente debe ser ajustada a un total de 20, de acuerdo con los entregables atribuibles a los contratistas de la DME para el componente de eficiencia energética y autogeneración "/>
    <s v="Se realizará la solicitud de modificación del plan de acción"/>
    <n v="15"/>
    <m/>
    <m/>
    <m/>
    <m/>
    <m/>
    <n v="10"/>
    <m/>
    <m/>
    <m/>
    <m/>
    <m/>
    <s v="Comunidades energéticas"/>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7"/>
    <s v="Número de proyectos de resolución de Delimitación de Distritos publicados a comentarios"/>
    <s v="Plan de Acción Anual - PAA"/>
    <s v="#"/>
    <n v="0.25"/>
    <n v="8"/>
    <n v="0"/>
    <n v="0"/>
    <s v="Sin proyección de avance para este trimestre,Al primer trimestre de 2025 se han identificado los siguientes 10  Distritos Mineros:_x000a_1. Corredor de vida de César: Resolución de delimitación publicada a comentarios en dic/25 _x000a_2. Guajira: en diagnóstico con la UPME_x000a_3. Córdoba: en actualiación de diagnóstico con la UPME_x000a_4. Sugamuxi Tundama: Resolución de delimitación publicada a comentarios en dic/25_x000a_5. Valderrama Norte: Diagnóstico y memoria justificativa elaborados en proyecto de resolución viceministerio _x000a_6.  Boyacá Norte: Diagnóstico elaborado en espera de comentarios por parte de entidades._x000a_7. Cundinamarca Boyacá: Documento diagnóstico y memoria justificativa elaborados, con proyecto de resolución en construcción. _x000a_8. Norte de Santander, Catatumbo región metropolitana: _x000a_9. Norte de Santander 2: Diagnósticos con la UPME en revisión_x000a_10: Huila: Diagnóstico en construcción con la UPME.?_x000a_ "/>
    <s v="Otro"/>
    <s v="Interinstitucional"/>
    <s v="Pendiente definir la necesidad de oficiar a la Dirección de la Autoridad Nacional de Consulta Previa (DANCP) para solicitar su pronunciamiento sobre la procedencia de la consulta previa con las comunidades étnicas que puedan verse afectadas por los actos administrativos de delimitación (para cada Distrito planeado). "/>
    <n v="0"/>
    <n v="0"/>
    <s v="Con el aval técnico de la UPME, la Agencia Nacional de Minería y el Servicio Geológico Colombiano se publicaron tres documentos de Diagnóstico de los Distritos Mineros Especiales para la Diversificación Productiva - DMEP de Guajira, Boyacá Norte y Córdoba. Este documento es clave en el proceso de delimitación de los DMEP, dado que identifica criterios territoriales, sociales, ambientales, culturales y mineros de los municipios que integran los Distritos.   "/>
    <m/>
    <s v=""/>
    <s v=""/>
    <n v="3"/>
    <m/>
    <m/>
    <m/>
    <m/>
    <m/>
    <n v="5"/>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8"/>
    <s v="Número de actas de los eventos de socialización del decreto 0977 de 2024 y delimitaciones del distrito realizados"/>
    <s v="Plan de Acción Anual - PAA"/>
    <s v="#"/>
    <n v="0.25"/>
    <n v="200"/>
    <n v="0"/>
    <n v="33"/>
    <s v="Meta Cumplida,Se realizaron treinta y tres (33) mesas de trabajo de articulación para los Distritos Mineros para la Diversificación Productiva (Boyacá Norte, Cundinamarca Boyacá, Valderrama Norte, Sur de Córdoba y Norte de Santander 1 y 2) los objetos de dichas mesas fueron la socialización del decreto 0977 de 2024, la delimitación e implementación de los Distritos, los mecanismos de formalización minera y la estrategia de eficiencia energética y autogeneración. Estos espacios contaron la participación de 476 personas de entidades municipales y departamentales, sindicatos, comunidad académica, Juntas de Acción Comunal y comunidad en general de 24 municipios en 6 departamentos.  "/>
    <s v="Otro"/>
    <s v="Social"/>
    <s v="Resistencia de algunas autoridades municipales para convocar a la comunidad y trabajar en temas relacionados con los distritos._x000a_Dificultades por parte de las alcaldías para convocar a los actores locales"/>
    <n v="0.25"/>
    <n v="0.22"/>
    <s v="Durante el trimestre se realizaron 44 eventos para la socialización del Decreto 0977, la promoción y presentación de avances, la articulación institucional para la consolidación del PEG. "/>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_x000a_"/>
    <n v="125"/>
    <m/>
    <m/>
    <m/>
    <m/>
    <m/>
    <n v="125"/>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39"/>
    <s v="Número de mesas de trabajo realizadas Interinstitucionales de Distritos Mineros instaladas"/>
    <s v="Plan de Acción Anual - PAA"/>
    <s v="#"/>
    <n v="0.25"/>
    <n v="4"/>
    <n v="0"/>
    <n v="0"/>
    <s v="Sin proyección de avance para este trimestre,N/A "/>
    <s v="Otro"/>
    <s v="N/A"/>
    <s v="N/A"/>
    <n v="0.25"/>
    <n v="0"/>
    <s v="No se ha realizado la instalación de Mesas Interinstitucionales a pesar de tener los diagnósticos de todos los Distritos y de haber publicado a comentarios de la ciudadanía la primera versión de las resoluciones de delimitación de los Distritos de Corredor de Vida del Cesar y de Sugamuxi Tundama, lo anterior puesto que no se ha definido el procedimiento para la aplicación de la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n v="2"/>
    <m/>
    <m/>
    <m/>
    <m/>
    <m/>
    <n v="1"/>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5-2025"/>
    <s v="Elaboración del proyectos de resolución de delimitación de distritos debidamente documentada para la  publicación a comentarios"/>
    <n v="2025"/>
    <n v="11.11"/>
    <n v="8"/>
    <s v="% de avance de proyectos de resolución de Delimitacion de Distritos publicados a comentarios"/>
    <s v="Cantidad"/>
    <x v="0"/>
    <s v="Plan de Acción Anual - PAA"/>
    <x v="0"/>
    <s v="Minería"/>
    <n v="2240"/>
    <s v="Planes estratégicos formulados"/>
    <s v="Plan de Acción Anual - PAA"/>
    <s v="#"/>
    <n v="0.25"/>
    <n v="4"/>
    <n v="0"/>
    <n v="0"/>
    <s v="Sin proyección de avance para este trimestre,N/A "/>
    <s v="Otro"/>
    <s v="N/A"/>
    <s v="N/A"/>
    <n v="0.25"/>
    <n v="0"/>
    <s v="Se avanza en la articulación interinstitucional; sin embargo, la publicación de las resoluciones de delimitación de los distritos depende de la definición del procedimiento de consulta previa"/>
    <s v="Coordinación Interinstitucional"/>
    <s v="Durante el primer y segundo trimestre del año se identificado una dificultad que ha retrasado los procesos de delimitación de los distritos, dado que no se ha recibido una definición frente a la aplicación del proceso de consulta previa."/>
    <s v="Se realizó una reunión con la Dirección de la Autoridad Nacional de Consulta Previa – DANCP que permitió la definición del proceso de implementación de consulta previa de los Distritos Mineros Especiales para la Diversificación Productiva - DMEP, esta definición permitirá avanzar significativamente en la culminación de la etapa de delimitación y en el inicio de la formulación de los Planes Estratégicos de Gestión de los 21 DMEP. Aún se encuentra pendiente la oficialización de este concepto."/>
    <n v="2"/>
    <m/>
    <m/>
    <m/>
    <m/>
    <m/>
    <n v="1"/>
    <m/>
    <m/>
    <m/>
    <m/>
    <m/>
    <s v="Distritos mineros especiales para la transición energética justa"/>
  </r>
  <r>
    <x v="18"/>
    <x v="11"/>
    <x v="3"/>
    <s v="Minería"/>
    <s v="Transformación productiva, internacionalización y acción climática"/>
    <s v="Transición energética justa, segura, confiable y eficiente"/>
    <s v="Diversificación productiva asociada a las actividades extractivas"/>
    <s v="Minerales Estratégicos"/>
    <s v="Permitirle a la entidad realizar las actividades que la conduzcan a lograr los resultados propuestos y a materializar las decisiones plasmadas en su planeación institucional, en el marco de los valores del servicio público"/>
    <s v="DME-06-2025"/>
    <s v="Perfiles de proyectos anclas formulados y documentados del sector minero"/>
    <n v="2025"/>
    <n v="11.11"/>
    <n v="8"/>
    <s v="Sumatoria de perfiles de proyectos anclas formulados"/>
    <s v="Cantidad"/>
    <x v="0"/>
    <s v="Plan de Acción Anual - PAA"/>
    <x v="0"/>
    <s v="Minería"/>
    <n v="2241"/>
    <s v="Número de perfiles documentados de proyectos anclas formulados del sector minero"/>
    <s v="Plan de Acción Anual - PAA"/>
    <s v="#"/>
    <n v="1"/>
    <n v="8"/>
    <n v="0"/>
    <n v="0"/>
    <s v="Sin proyección de avance para este trimestre,Durante el primer trimestre se avanzó con la elaboración de la hoja de ruta de la fase de diagnóstico para la formulación de la proyectos ancla y se agendaron para la primera semana de abril las reuniones con cada uno de los equipos de los 10 Distritos Mineros para socializar la hoja de ruta y definir las fechas de entrega para el documento Diagnóstico "/>
    <s v="Otro"/>
    <s v="N/A"/>
    <s v="N/A"/>
    <n v="0"/>
    <n v="0"/>
    <s v="Se cuenta con un equipo de proyectos quienes se encuentran estructurando una hoja de ruta para la materialización de la meta; no obstante, es importante mencionar que se solicitará un ajuste en la meta."/>
    <m/>
    <s v=""/>
    <s v=""/>
    <n v="0"/>
    <m/>
    <m/>
    <m/>
    <m/>
    <m/>
    <n v="8"/>
    <m/>
    <m/>
    <m/>
    <m/>
    <m/>
    <s v="Distritos mineros especiales para la transición energética justa"/>
  </r>
  <r>
    <x v="18"/>
    <x v="11"/>
    <x v="3"/>
    <s v="Minería"/>
    <s v="Transformación productiva, internacionalización y acción climática"/>
    <s v="Economía productiva a través de la reindustrialización y la bioeconomía"/>
    <s v="Diversificación productiva asociada a las actividades extractivas"/>
    <s v="Distritos mineros/Reconversión productiva"/>
    <s v="Permitirle a la entidad realizar las actividades que la conduzcan a lograr los resultados propuestos y a materializar las decisiones plasmadas en su planeación institucional, en el marco de los valores del servicio público"/>
    <s v="DME-07-2025"/>
    <s v="Asistencias técnicas brindadas para el aprovechamiento de residuos y economía circular en operaciones mineras"/>
    <n v="2025"/>
    <n v="11.11"/>
    <n v="35"/>
    <s v="Sumatoria de asistencias técnicas para el aprovechamiento de residuos y economía circular en operaciones mineras"/>
    <s v="Cantidad"/>
    <x v="1"/>
    <s v="Plan de Acción Anual - PAA"/>
    <x v="0"/>
    <s v="Minería"/>
    <n v="2242"/>
    <s v="Número de actas de Asistencias técnica para el aprovechamiento de residuos y economía circular en operaciones mineras "/>
    <s v="Plan de Acción Anual - PAA"/>
    <s v="#"/>
    <n v="1"/>
    <n v="35"/>
    <n v="5"/>
    <n v="0"/>
    <s v="Meta no cumpla,De acuerdo con planeación actual de la DME, esta meta será eliminada en la actualización del Plan de Acción, con el fin de tener indicadores acordes con las acciones programadas y los lineamientos de acción para la vigencia "/>
    <s v="Otro"/>
    <s v="N/A"/>
    <s v="N/A"/>
    <n v="0.2857142857142857"/>
    <n v="8.5714285714285701E-2"/>
    <s v="Durante el periodo se avanzó en actividades de acompañamiento a tiulares mineros en los municipios de Sogamoso, Ubaté y La Uvita. "/>
    <s v="Otro"/>
    <s v="Se realizará una modificación de la meta asociada al componente de economía circular de acuerdo con el plan trazado para la vigencia"/>
    <s v="Modificación de la acción"/>
    <n v="10"/>
    <m/>
    <m/>
    <m/>
    <m/>
    <m/>
    <n v="10"/>
    <m/>
    <m/>
    <m/>
    <m/>
    <m/>
    <s v="Comunidades energéticas"/>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3"/>
    <s v="Documento del proyecto de resolución elaborado para la adopción  de política pública minera"/>
    <s v="Plan de Acción Anual - PAA"/>
    <s v="#"/>
    <n v="0.5"/>
    <n v="1"/>
    <n v="0"/>
    <n v="0"/>
    <s v="Sin proyección de avance para este trimestre,N/A "/>
    <s v="Otro"/>
    <s v="N/A"/>
    <s v="N/A"/>
    <n v="0"/>
    <n v="0"/>
    <s v="No se reporta avance"/>
    <m/>
    <s v=""/>
    <s v=""/>
    <n v="0"/>
    <m/>
    <m/>
    <m/>
    <m/>
    <m/>
    <n v="1"/>
    <m/>
    <m/>
    <m/>
    <m/>
    <m/>
    <s v="Nuevo marco regulatorio para la minería"/>
  </r>
  <r>
    <x v="18"/>
    <x v="11"/>
    <x v="3"/>
    <s v="Minería"/>
    <s v="Transformación productiva, internacionalización y acción climática"/>
    <s v="Economía productiva a través de la reindustrialización y la bioeconomía"/>
    <s v="Diversificación productiva asociada a las actividades extractivas"/>
    <s v="Normativa minera"/>
    <s v="Permitirle a la entidad realizar las actividades que la conduzcan a lograr los resultados propuestos y a materializar las decisiones plasmadas en su planeación institucional, en el marco de los valores del servicio público"/>
    <s v="DME-08-2025"/>
    <s v="Elaboración del proyecto de resolución para la adopción  de política pública minera debidamente documentado para la publicación a comentarios"/>
    <n v="2025"/>
    <n v="11.11"/>
    <n v="1"/>
    <s v="% de avance Proyecto de resolución para la adopción  de política pública "/>
    <s v="Cantidad"/>
    <x v="0"/>
    <s v="Plan de Acción Anual - PAA"/>
    <x v="0"/>
    <s v="Minería"/>
    <n v="2244"/>
    <s v="Número de actas elaboradas de las socializaciones de la política pública realizadas "/>
    <s v="Plan de Acción Anual - PAA"/>
    <s v="#"/>
    <n v="0.5"/>
    <n v="13"/>
    <n v="0"/>
    <n v="0"/>
    <s v="Sin proyección de avance para este trimestre,Una vez se tenga la versión preliminar del documento se iniciarán las socializaciones correspondientes "/>
    <s v="Otro"/>
    <s v="N/A"/>
    <s v="N/A"/>
    <n v="0"/>
    <n v="0"/>
    <s v="No se reporta avance"/>
    <m/>
    <s v=""/>
    <s v=""/>
    <n v="6"/>
    <m/>
    <m/>
    <m/>
    <m/>
    <m/>
    <n v="7"/>
    <m/>
    <m/>
    <m/>
    <m/>
    <m/>
    <s v="Nuevo marco regulatorio para la minería"/>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5"/>
    <s v="Documento elaborado con la actualización del RETIE"/>
    <s v="Plan de Acción Anual - PAA"/>
    <s v="#"/>
    <n v="0.14000000000000001"/>
    <n v="1"/>
    <n v="0"/>
    <n v="0"/>
    <s v="Sin proyección de avance en este periodo,Avances:_x000a_En el primer trimestre de 2025, el Ministerio de Minas y Energía publicó el Análisis de Impacto Normativo Simple del Reglamento  para consulta ciudadana a través de su página web, específicamente en la sección de foros https://www.minenergia.gov.co/es/servicio-al-ciudadano/foros/analisis-de-impacto-normativo-simple-del-reglamento-tecnico-de-instalaciones-electricas-retie-2025/. El documento estuvo disponible para recibir observaciones y comentarios desde el 13 hasta el 23 de enero de 2025._x000a_Durante este periodo, se recibieron 17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y se espera que dicha resolución sea publicado antes del 2 de julio de 2025. "/>
    <s v="Otro"/>
    <s v="No aplica"/>
    <s v=""/>
    <n v="0.2"/>
    <n v="0.15"/>
    <s v="Durante este trimestre se continuo co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
    <s v="Fallas en gestión e implementación"/>
    <s v="Teniendo en cuenta los cambios de Dirección y Coordinación que se dieron para el Grupo de Reglamentos Técnicos, se modifico el cronograma de entrega de estas actualizaciones."/>
    <s v="Solicitud de modificación cronograma"/>
    <n v="1"/>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6"/>
    <s v="Documento actualizado RELAP"/>
    <s v="Plan de Acción Anual - PAA"/>
    <s v="#"/>
    <n v="0.14000000000000001"/>
    <n v="1"/>
    <n v="0"/>
    <n v="0"/>
    <s v="Sin proyección de avance en este periodo,Avances:_x000a_Durante el primer trimestre de 2025 se avanzó en la elaboración del Análisis de Impacto Normativo Simple (AIN Simple), con el objetivo de remitirlo a la Oficina Asesora Jurídica (OAJ). Se prevé que en abril el documento sea publicado en el foro de la página web del Ministerio de Minas y Energía para consulta ciudadana. Paralelamente, se ha trabajado en la construcción del proyecto de resolución y en la actualización de los cuatro libros del reglamento._x000a_Una vez recibidos los comentarios derivados de la publicación del AIN Simple, estos serán analizados y considerados para la actualización del reglamento. Posteriormente, el proyecto de resolución será enviado a la OAJ para su revisión jurídica, seguido de su publicación para consulta ciudadana y la correspondiente respuesta a los comentarios recibidos. Tras una revisión final por parte de la OAJ, se procederá a la solicitud de aprobación ante la Comisión Asesora de Reglamentos Técnicos (CART), culminando con la firma y publicación de la resolución. Se espera que este proceso finalice antes del 3 de agosto de 2025. "/>
    <s v="Otro"/>
    <s v="No aplica"/>
    <s v=""/>
    <n v="0.2"/>
    <n v="0.2"/>
    <s v="En el segundo trimestre de 2025, el Ministerio de Minas y Energía publicó el Análisis de Impacto Normativo Simple del Reglamento  para consulta ciudadana a través de su página web, específicamente en la sección de foros https://www.minenergia.gov.co/es/servicio-al-ciudadano/foros/an%C3%A1lisis-de-impacto-normativo-simple-del-reglamento-t%C3%A9cnico-de-iluminaci%C3%B3n-y-alumbrado-p%C3%BAblico-retilap/  El documento estuvo disponible para recibir observaciones y comentarios desde el 06 hasta el 16 de mayo de 2025. ANEXO 1_x000a_Durante este periodo, se recibieron 158 comentarios, los cuales, de ser pertinentes, serán considerados en la elaboración del proyecto de resolución, el proceso continuará con el envío del documento a la Oficina Asesora Jurídica (OAJ) para su revisión legal, seguido de la solicitud de aprobación ante el Comité de Asuntos Regulatorios y Técnicos (CART), y finalmente la firma de la resolución para ser publicado antes del 31 de diciembre de 2025. ANEXO 2"/>
    <m/>
    <s v=""/>
    <s v=""/>
    <n v="1"/>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7"/>
    <s v="Documento actualizado RETIQ"/>
    <s v="Plan de Acción Anual - PAA"/>
    <s v="#"/>
    <n v="0.14000000000000001"/>
    <n v="1"/>
    <n v="0"/>
    <n v="0"/>
    <s v="Sin proyección de avance en este periodo,Avances:_x000a_En el primer trimestre de 2025, el Ministerio de Minas y Energía publicó el Análisis de Impacto Normativo Completo del Reglamento https://www.minenergia.gov.co/es/servicio-al-ciudadano/foros/an%C3%A1lisis-de-impacto-normativo-del-reglamento-t%C3%A9cnico-de-etiquetado-retiq-2025/ para consulta ciudadana a través de su página web, específicamente en la sección de foros  El documento estuvo disponible para recibir observaciones y comentarios desde el 13 hasta el 23 de enero de 2025._x000a_Durante este periodo se recibieron 31 comentarios, los cuales, de ser pertinentes, fueron considerados en la elaboración del proyecto de resolución. Posteriormente, el documento fue remitido a la Oficina Asesora Jurídica (OAJ) para su revisión legal. Se prevé que en el mes de abril el proyecto de resolución sea publicado nuevamente para consulta pública, en cumplimiento de las buenas prácticas reglamentarias._x000a_Dado que se trata de un AIN Completo, una vez finalizada la consulta pública y atendidos los comentarios recibidos, el documento deberá remitirse otra vez a la OAJ para una segunda revisión jurídica. Posteriormente, se solicitará concepto previo a la Superintendencia de Industria y Comercio (SIC) y al Ministerio de Comercio, Industria y Turismo (MINCIT). El siguiente paso será la solicitud de aprobación ante el Comité de Asuntos Regulatorios y Técnicos (CART), seguida de la publicación internacional del documento y la respuesta a los comentarios internacionales. Finalmente, el proceso concluirá con la firma y publicación de la resolución de actualización del reglamento, la cual se espera esté finalizada antes del 31 de diciembre de 2025. "/>
    <s v="Otro"/>
    <s v="No aplica"/>
    <s v=""/>
    <n v="0.2"/>
    <n v="0.2"/>
    <s v="Durante el segundo trimestre, en la sección de foros del Ministerio de Minas y Energía, se publicó el proyecto de resolución que modifica el Reglamento Técnico de Etiquetado (RETIQ), disponible en el enlace oficial https://www.minenergia.gov.co/es/servicio-al-ciudadano/foros/modificar-el-reglamento-t%C3%A9cnico-de-etiquetado-retiq/. El documento estuvo abierto a consulta pública entre el 4 y el 30 de abril de 2025 para recibir observaciones y propuestas de mejora. ANEXO 3_x000a_Posteriormente, el 11 de junio se realizó una mesa técnica orientada a discutir los resultados de la consulta, revisar los comentarios recibidos y analizar ajustes propuestos para los requisitos del RETIQ. ANEXO 4_x000a_Se inició la elaboración del proyecto de resolución. El proceso continuará con la revisión legal por parte de la Oficina Asesora Jurídica (OAJ), seguido de la solicitud de aprobación ante el Comité de Asuntos Regulatorios y Técnicos (CART), y finalizará con la firma y publicación oficial.      "/>
    <m/>
    <s v=""/>
    <s v=""/>
    <n v="1"/>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8"/>
    <s v="Expedición del Decreto  Art 274 del PND"/>
    <s v="Plan de Acción Anual - PAA"/>
    <s v="#"/>
    <n v="0.14000000000000001"/>
    <n v="1"/>
    <n v="0"/>
    <n v="0"/>
    <s v="Sin proyección de avance en este periodo,Se precisa que, en relación con este artículo, al MME le corresponde únicamente la reglamentación de lo establecido en el numeral 2. Para ello, el Ministerio de Vivienda, Ciudad y Territorio (MinVivienda) ha liderado dos mesas de trabajo, en las cuales el MME ha participado como invitado, con el propósito de definir las características de los gestores comunitarios del agua._x000a_En este contexto, 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_x000a_En ese sentido, se llevó a cabo una reunión con MinVivienda para el 27 de febrero de 2025, en la cual se revisaron los avances logrados en las mesas de trabajo previas y precisar la documentación necesaria para acreditar a un usuario como gestor comunitario del agua. Asimismo, MinVivienda señaló que se está construyendo un proyecto de decreto mediante el cual definirá los gestores comunitarios del agua y la documentación que deberá ser presentada para su reconocimiento._x000a_Una vez MINVIVIENDA defina y documente la certificación que acredite a los gestores comunitarios del agua, el MME estima un tiempo de seis meses para la expedición de la reglamentación del numeral 2 del artículo 274 de la Ley 2294 de 2023. Este período incluirá los trámites internos del MME, tales como la revisión jurídica, la consulta con otras áreas y la publicación del acto administrativo, de acuerdo con el procedimiento GJ-P-04. "/>
    <s v="Otro"/>
    <s v="Concertaciones o consulta previa"/>
    <s v="El MME ha manifestado a MinVivienda la necesidad de contar con un documento que acredite la condición de gestor comunitario del agua, considerando que el certificado de Cámara de Comercio ya no será un requisito. Una vez se definan las características y los documentos que respalden esta condición, el MME podrá avanzar en la reglamentación para que los comercializadores de energía puedan realizar las verificaciones necesarias y aplicar la exención de la contribución de solidaridad a los gestores comunitarios del agua."/>
    <n v="0.15"/>
    <n v="0.4"/>
    <s v="Se esta adelantando el proyecto de Resolución para reglamentar la exención de la ontribución de solidaridad a los gestores comunitarios del agua, no obstante, es necesarrio que se expida por parte de MinVivienda el Decreto mediante el cual se reconocen a los gestores comunitarios del agua , este, se encuentra  publicado para comentarios."/>
    <m/>
    <s v=""/>
    <s v=""/>
    <n v="0.5"/>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49"/>
    <s v="Reglamentación y expedición del proyecto de decreto Art 248 del PND"/>
    <s v="Plan de Acción Anual - PAA"/>
    <s v="#"/>
    <n v="0.14000000000000001"/>
    <n v="1"/>
    <n v="0"/>
    <n v="0"/>
    <s v="Sin proyección de avance en este periodo,Avances:_x000a_Durante 2024 el documento normativo fue estructurado y viabilizado con el acompañamiento de la Oficina Asesora Jurídica del Ministerio, cumpliendo con los requsitos de ley como lo son los documentos sustentativos, la publicación del decreto borrador y la respuesta a los comentarios allegados, entre otros. El tramite avanzo para firma Presidencial durante el mes de octubre del año 2024, sin embargo, antes de ser enviado, fue detenido su proceso por parte dela Oficina de Asuntos Regulatorios y Empresariales dado los comnetarios extemporales de la Compañía Energética de Occidente CEO.  Cabe resaltar que, las comentarios extemporaneos fueron abordados con la empresa mencionada sin tener una reanudación exitosa. Por lo anterior, se espera concepto de la OARE para continuar con el proceso y/o respuesta al memorando interno enviado por la Dirección desde Diciembre del año 2024.  "/>
    <s v="Otro"/>
    <s v="Otro"/>
    <s v="Se requiere concepto de reanundación y/o ajuste por parte de la OARE para reanudar el proceso"/>
    <n v="0.15"/>
    <n v="0.70000000000000007"/>
    <s v="Se están desarrollando mesas de trabajo con el jefe de la OAJ para realizar los ajustes finales al Proyecto de Decreto, previo a su nueva publicación para comentarios y posterior sanción. Asimismo, se remitió al Ministro de Minas y Energía la solicitud de autorización correspondiente para adelantar su trámite."/>
    <m/>
    <s v=""/>
    <s v=""/>
    <n v="0.5"/>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0"/>
    <s v="Publicación del documento guía de implementación de la TEJ"/>
    <s v="Plan de Acción Anual - PAA"/>
    <s v="#"/>
    <n v="0.16"/>
    <n v="1"/>
    <n v="0"/>
    <n v="0"/>
    <s v="Sin proyección de avance en este periodo,Avances:_x000a_Para la Publicación del documento guía de implementación de la TEJ, se trabajo en los siguientes Productos._x000a_Metodología General de la Estrategia Nacional de Comunidades Energéticas:_x000a_Define lineamientos de política pública y gestión para la implementación de comunidades energéticas en Colombia. Establece el problema central, objetivos, enfoques, fases metodológicas y procesos de ejecución, con el fin de consolidar un modelo descentralizado y participativo de acceso a energía en regiones no interconectadas._x000a_Manual de Gestión de Comunidades Energéticas:_x000a_Establece los procedimientos y responsabilidades para estructurar, implementar y consolidar comunidades energéticas. Incluye alistamiento territorial, diseño de la solución energética, contratación, veeduría, sostenibilidad y gobernanza. Su propósito es estandarizar los procesos y fortalecer capacidades institucionales y comunitarias. "/>
    <s v="Otro"/>
    <s v="No aplica"/>
    <s v=""/>
    <n v="0.15"/>
    <n v="0.15"/>
    <s v="Durante el segundo trimestre de 2025 se avanzó en la estructuración de dos Documentos CONPES de Importancia Estratégica (DIE): Comunidades Energéticas y Colombia Solar. El primero está en revisión técnica interinstitucional tras incorporar observaciones del DNP y el BID. Busca consolidar un marco institucional, financiero y normativo para implementar comunidades energéticas con FNCER, alineadas con la Transición Energética Justa y el Plan Nacional de Desarrollo 2022–2026. Incluye integración con el Plan de Acción y Seguimiento (PAS) y se prevé radicación ante el Comité Técnico del CIPE en el tercer trimestre. El segundo pretende sustituir gradualmente subsidios eléctricos mediante soluciones de autogeneración solar para hogares de estratos 1, 2 y 3 en SIN y ZNI. Tras comentarios del DNP sobre estructura, justificación fiscal y alineación metodológica, avanza en PAS y armonización con ficha MGA. También se espera su radicación en el tercer trimestre.                            "/>
    <m/>
    <s v=""/>
    <s v=""/>
    <n v="0.5"/>
    <m/>
    <m/>
    <m/>
    <m/>
    <m/>
    <n v="1"/>
    <m/>
    <m/>
    <m/>
    <m/>
    <m/>
    <s v="Costos de la energía y modernización del sistema eléctrico"/>
  </r>
  <r>
    <x v="19"/>
    <x v="13"/>
    <x v="3"/>
    <s v="Energía"/>
    <s v="Transformación productiva, internacionalización y acción climática"/>
    <s v="Transición energética justa, segura, confiable y eficiente"/>
    <s v="Cierre de brechas energéticas"/>
    <s v="Seguridad energética"/>
    <s v="Realizar seguimiento a la expedición de actos administrativos asociados al PND"/>
    <s v="DE-01-2025"/>
    <s v="Actos administrativos, documentos de política pública y reglamentos derivados del Plan Nacional de Desarrollo a cargo de la Dirección de Energía Eléctrica"/>
    <n v="2025"/>
    <n v="0.1"/>
    <n v="1"/>
    <s v="Acto administrativo o documento de política pública "/>
    <s v="Cantidad"/>
    <x v="0"/>
    <s v="Plan de Acción Anual - PAA"/>
    <x v="0"/>
    <s v="Energía"/>
    <n v="2251"/>
    <s v="Elaboración del documento de la  propuesta normativa y regulatoria para la TEJ"/>
    <s v="Plan de Acción Anual - PAA"/>
    <s v="#"/>
    <n v="0.14000000000000001"/>
    <n v="1"/>
    <n v="0"/>
    <n v="0"/>
    <s v="Sin proyección de avance en este periodo,Avances:_x000a_Respecto a la Elaboración del documento de la propuesta normativa y regulatoria para la TEJ, se avanzo con la elaboración del siguiente instrumento:_x000a_Decreto Colombia Solar El decreto crea el Programa Colombia Solar como alternativa al subsidio eléctrico actual para los estratos 1, 2 y 3, mediante la autogeneración de energía solar. Define su alcance, objetivos (reducción de gastos de los hogares vulnerables, sostenibilidad fiscal del subsidio, impulso a la industria solar y mejora de mercados de comercialización), y establece que el Ministerio de Minas y Energía y la CREG reglamentarán su implementación, focalización, subsidios y beneficios ambientales. "/>
    <s v="Otro"/>
    <s v="No aplica"/>
    <s v=""/>
    <n v="0.15"/>
    <n v="0.15"/>
    <s v="Durante el segundo trimestre de 2025, el Programa Colombia Solar finalizó el decreto que reglamenta su implementación en el SIN, estableciendo condiciones para soluciones solares fotovoltaicas con apoyo del Presupuesto General de la Nación. El Ministerio de Minas y Energía liderará la ejecución, priorizando a usuarios vulnerables de estratos 1, 2 y 3._x000a_Al cierre del trimestre, el decreto está en revisión jurídica antes de enviarse al Ministerio de Hacienda y luego a Presidencia para sanción."/>
    <m/>
    <s v=""/>
    <s v=""/>
    <n v="0.5"/>
    <m/>
    <m/>
    <m/>
    <m/>
    <m/>
    <n v="1"/>
    <m/>
    <m/>
    <m/>
    <m/>
    <m/>
    <s v="Costos de la energía y modernización del sistema eléctric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construcción de una herramienta que permita la ejecución de una estratégia de análisis de datos para la toma de decisiones, frente a la ejecución de los contratos firmados de los fondos de apoyo a la energización"/>
    <s v="DE-02-2025"/>
    <s v="Instrumento diseñado e implementado con la información histórica de los contratos de fondos de apoyo a la energización (FAZNI, FAER y PRONE), para la toma de decisiones."/>
    <n v="2025"/>
    <n v="0.2"/>
    <n v="1"/>
    <s v="Numero de operadores de red con información consolida en la herramienta/Numero total de operadores de red con información consolida en la herramienta"/>
    <s v="Cantidad"/>
    <x v="0"/>
    <s v="Plan de Acción Anual - PAA"/>
    <x v="0"/>
    <s v="Energía"/>
    <n v="2252"/>
    <s v="Instrumento y matriz de análisis de datos diseñado e implementado con información histórica de los contratos de fondos de apoyo a la energización (FAZNI, FAER y PRONE), para la toma de decisiones."/>
    <s v="Plan de Acción Anual - PAA"/>
    <s v="#"/>
    <n v="1"/>
    <n v="1"/>
    <n v="0.3"/>
    <n v="0.3"/>
    <s v="Cumplido,Se cuenta con base de datos con el estado de la totalidad de los contratos financiados por los fondos de apoyo a la energización, Obras por impuestos y contratos especiales, con esta base de datos se procedió a construir un sistema de análisis de datos mediante el aplicativo ARCGIS, se espera que en el siguiente trimestre se pueda consolidad mas información relacionada a la cantidad de modificaciones de los contratos "/>
    <s v="Otro"/>
    <s v="Fallas en planeación"/>
    <s v=""/>
    <n v="0.45"/>
    <n v="0.45"/>
    <s v="Luego de realizar la revisión a la actual base de seguimiento, se determinó que es necesario agregar a esta base de datos nuevas variables que permitan facilitar la toma de decisiones, por tanto, una vez reunidos los componentes que brindan apoyo al Grupo de supervisión se determinó la necesidad de incorporar nuevas variables en la base de datos que refleja el estado de la totalidad de los contratos financiados por los fondos de apoyo a la energización, Obras por impuestos y contratos especiales, por tanto, se espera que para el siguiente trimestre se pueda ajustar en la plataforma ARGIS las gráficas e información correspondiente a esta nueva actualización. "/>
    <m/>
    <s v=""/>
    <s v=""/>
    <n v="0.75"/>
    <m/>
    <m/>
    <m/>
    <m/>
    <m/>
    <n v="1"/>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3"/>
    <s v="Matriz elaborada con el diagnóstico de la información de la   asignación eficiente de recursos de subsidios."/>
    <s v="Plan de Acción Anual - PAA"/>
    <s v="%"/>
    <n v="0.1"/>
    <n v="10"/>
    <n v="0.2"/>
    <n v="0"/>
    <s v="No cumplido,Se encuentra en identificación de necesidades y en diganostico de avances y/o herramientas existentes para la validación de información "/>
    <s v="Otro"/>
    <s v="Fallas en planeación"/>
    <s v="Cambios directivos retrazaron los avances del indicador"/>
    <n v="0.04"/>
    <n v="3.4999999999999996E-2"/>
    <s v="Se estructuraron dos documentos, los cuales referencian las siguientes novedades que se presentan en el código (BUG):_x000a_1. Refinar y verificar la sumatoria de los reportes de los 7 formatos ya que se evidencia diferencias en valores que son reportados por los operadores._x000a_2. Refinar y verificar los despliegues y las reglas implementadas en el ambiente de Producción ya que en el ambiente de pruebas si cumplen las reglas implementadas."/>
    <s v="Fallas en gestión e implementación"/>
    <s v="Se solicita modificicación de los productos por reestructuración del plan de trabajo enfocado en la plataforma SISEG."/>
    <s v="Reformulación de productos."/>
    <n v="0.8"/>
    <m/>
    <m/>
    <m/>
    <m/>
    <m/>
    <n v="1"/>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4"/>
    <s v="Documento con la Identificación necesidades"/>
    <s v="Plan de Acción Anual - PAA"/>
    <s v="%"/>
    <n v="0.2"/>
    <n v="20"/>
    <n v="0.3"/>
    <n v="0"/>
    <s v="No cumplido,Sin avance "/>
    <s v="Otro"/>
    <s v="Fallas en planeación"/>
    <s v="Cambios directivos retrazaron los avances del indicador"/>
    <n v="0.02"/>
    <n v="1.7499999999999998E-2"/>
    <s v="Se realizaron 13 reuniones donde se realizaron pruebas relacionas con el cargue de los formatos de Subsidios, Contribuciones, Giros efectuados y Giros recibidos, con los siguientes resultados:_x000a_- Formato de subsidios: 4 observaciones_x000a_- Formato de contribuciones: 6 observaciones_x000a_- Formato giros efectuados: 1 observación_x000a_- Giros recibidos: 1 observación"/>
    <s v="Fallas en gestión e implementación"/>
    <s v="Se solicita modificicación de los productos por reestructuración del plan de trabajo enfocado en la plataforma SISEG."/>
    <s v="Reformulación de productos."/>
    <n v="0.8"/>
    <m/>
    <m/>
    <m/>
    <m/>
    <m/>
    <n v="1"/>
    <m/>
    <m/>
    <m/>
    <m/>
    <m/>
    <s v="Gobernanza del Dato y Monitoreo"/>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55"/>
    <s v="Porcentaje de avance de la Construcción herramienta de validación de información recibida por los operadores de red y SSPD"/>
    <s v="Plan de Acción Anual - PAA"/>
    <s v="%"/>
    <n v="0.35"/>
    <n v="35"/>
    <n v="0.2"/>
    <n v="0"/>
    <s v="No cumplido,Sin avance "/>
    <s v="Otro"/>
    <s v="Fallas en planeación"/>
    <s v="Cambios directivos retrazaron los avances del indicador"/>
    <n v="1.1428571428571429E-2"/>
    <n v="9.9999999999999985E-3"/>
    <s v="1. Elaboración del documento en el que se resumen los criterios de calidad de datos para cada una de las variables del cargue ProMail, estos son definidos a partir de los lineamientos de reporte de información de la SSPD (aplicación resolución CREG 101 026 de 2022) y las consideraciones del equipo de SISFV._x000a__x000a_2.  Construcción de un diccionario  de alertas para el reporte de información. Con el propósito de faciltar la interpretación de las inconsistencias encontradas en los datos reportados, se construye una tabla con el resumen de todas las alertas de datos posibles para cada uno de los formatos de cargue asociando a estas un código que las representa (Ej: AL_ELM_01  - Campo obligatorio NIU no diligenciado)."/>
    <s v="Fallas en gestión e implementación"/>
    <s v="Se solicita modificicación de los productos por reestructuración del plan de trabajo enfocado en la plataforma SISEG."/>
    <s v="Reformulación de productos."/>
    <n v="0.8"/>
    <m/>
    <m/>
    <m/>
    <m/>
    <m/>
    <n v="1"/>
    <m/>
    <m/>
    <m/>
    <m/>
    <m/>
    <s v="Gobernanza del Dato y Monitoreo"/>
  </r>
  <r>
    <x v="19"/>
    <x v="13"/>
    <x v="3"/>
    <s v="Energía"/>
    <s v="Transformación productiva, internacionalización y acción climática"/>
    <s v="Transición energética justa, segura, confiable y eficiente"/>
    <s v="Gobierno digital para la gente "/>
    <s v="Transformación digital y datos sectoriales"/>
    <s v="Realizar seguimiento a una estrategia de counicaciones de la dirección, que permita aumentar la participación ciudadana en las políticas públicas"/>
    <s v="DE-04-2025"/>
    <s v="Publicaciones (Cápsulas/videos/ artículos en página web y redes) realizadas de temas técnicos del sector de energía eléctrica con lenguaje claro"/>
    <n v="2025"/>
    <n v="0.05"/>
    <n v="10"/>
    <s v="Porcentaje de avance en el  desarrollo de la herramienta de validación "/>
    <s v="Cantidad"/>
    <x v="0"/>
    <s v="Plan de Acción Anual - PAA"/>
    <x v="0"/>
    <s v="Energía"/>
    <n v="2256"/>
    <s v="Publicaciones (Cápsulas/videos /artículos o post en página web y redes) realizadas de temas técnicos del sector de energía eléctrica con lenguaje claro"/>
    <s v="Plan de Acción Anual - PAA"/>
    <s v="#"/>
    <n v="1"/>
    <n v="10"/>
    <n v="2"/>
    <n v="9"/>
    <s v="Cumplido,Teniendo en cuenta la necesidad de proporcionar información técnica en lenguaje claro para lograr mayor participación, a continuación se listan los infografias realizadas durante el periodo: _x000a_1, Pieza para redes sobre la convocatoria PRONE: pieza informativa que convocaba a la ciudadana a presentar comentarios sobre el proceso. _x000a_2, Boletín Alternativa Energética de febrero: boletín informativo que expone la gestión de la Dirección de Energía Eléctrica durante el mes de febrero. Fue enviado a bases de datos durante marzo. _x000a_3, Infografía casos de Comunidades Energéticas de biogás: infografía tipo carrusel que fue publicada en las redes sociales del Ministerio de Minas y Energía, que expone casos de éxito de CE enfocada en biogás. _x000a_4.Infografía Plan Nacional de Electrificación Rural: infografía tipo carrusel que expone los hitos del PNER.  _x000a_5. Infografía situación de subsidios de energía: infografía tipo carrusel que expone el estado a marzo de 2025 de los subsidios de energía.  _x000a_6. Video pedagógico ¿Qué son las Comunidades Energéticas?: producto audiovisual que expone la definición de CE y cómo funcionan. _x000a_7. Video sobre el uso de biodigestores en comunidad rural El Mochuelo en Bogotá: producto audiovisual tipo crónica que cuenta los testimonios de ciudadanos beneficiados con este proceso.  _x000a_8. Video capacitaciones Escuela TEJ: producto audiovisual que cuenta una serie de capacitaciones del equipo de relacionamiento social de Comunidades Energéticas. _x000a_9. Cubrimiento visita a Bosa: se realiza cubrimiento y publicación en redes sociales del Ministerio de Minas y Energía sobre esta actividad liderada por la Dirección de Energía Eléctrica. "/>
    <s v="Otro"/>
    <s v="Coordinación interinstitucional"/>
    <s v="No aplica"/>
    <n v="0.3"/>
    <n v="0.3"/>
    <s v="Se desarrollaron productos pedagógicos y de divulgación para fortalecer Comunidades Energéticas y la Escuela de Transición Energética Justa (TEJ). Se elaboraron cinco cartillas correspondientes a los Momentos 1 al 5, con ejercicios de educación popular, reconocimiento del territorio y apropiación sociocultural, y una cartilla sobre proyecto tipo para implementar soluciones energéticas sostenibles con FNCER. Además, se diseñó el folleto explicativo de la Escuela TEJ y el boletín Alternativa Energética (abril) sobre la gestión de la Dirección de Energía Eléctrica (DEE). Se produjeron videos que resumen experiencias y eventos: Comunidad Energética en Mochuelo, feria fotovoltaica en Silvania, lanzamiento Caribe Cambia Tu Energía, Congreso ACODAL, Escuela TEJ en Palmito, Foro “Montería y Córdoba Avanzan” e inauguración de la Comunidad Energética en el Hospital de Aipe. También se realizaron cubrimientos y publicaciones en redes sobre foros, congresos, la Escuela TEJ y la Convocatoria PRONE."/>
    <m/>
    <s v=""/>
    <s v=""/>
    <n v="2"/>
    <m/>
    <m/>
    <m/>
    <m/>
    <m/>
    <n v="3"/>
    <m/>
    <m/>
    <m/>
    <m/>
    <m/>
    <s v="Gobernanza del Dato y Monitoreo"/>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estructuradas"/>
    <s v="DE-05-2025"/>
    <s v="Número de proyectos energéticos estructurados para Comunidades energéticas en 2025"/>
    <n v="2025"/>
    <n v="0.15"/>
    <n v="2000"/>
    <s v="Numero de piezas públicadas"/>
    <s v="Cantidad"/>
    <x v="0"/>
    <s v="Plan de Acción Anual - PAA"/>
    <x v="4"/>
    <s v="Energía"/>
    <n v="2257"/>
    <s v="Documentos/carpetas con los  soportes de la estructuración proyectos energético por comunidades energéticas"/>
    <s v="Plan de Acción Anual - PAA"/>
    <s v="#"/>
    <n v="1"/>
    <n v="2000"/>
    <n v="200"/>
    <n v="37"/>
    <s v="No cumplido,A continuación se presentan los convenios que se han venido trbajando en el marco de la implementación de comunidades energéticas_x000a_MME – CEDENAR S.A. E.S.P.: Convenio para aunar esfuerzos técnicos, administrativos y financieros orientados al diseño, formulación e implementación de 9 Comunidades Energéticas priorizadas en el departamento de Nariño._x000a_MME – Fundación Oleoductos de Colombia: Memorando de entendimiento para fortalecer la colaboración institucional en el impulso de Comunidades Energéticas, iniciando con un proyecto piloto en el municipio de Caceri, Antioquia._x000a_MME – Tecpetrol – ACP: Memorando de entendimiento para implementar recursos de los Programas en Beneficio de las Comunidades (PBC), con el fin de estructurar una Comunidad Energética en el centro poblado El Oasis, municipio de Puerto Gaitán, Meta._x000a_MME – Instituto de Avance Tecnológico de Corea – ARN – APC Colombia – GECELCA: Convenio interinstitucional para la implementación de una Comunidad Energética en el Espacio Territorial de Capacitación y Reincorporación (ETCR) de Pondores, La Guajira, mediante cooperación técnica, administrativa y financiera._x000a_OAAS – OPIAC: Convenio para el diseño y estructuración de 2 proyectos de Comunidades Energéticas, mediante esfuerzos coordinados en lo técnico, administrativo, financiero y metodológico._x000a_OAAS – CRIDEC: Convenio orientado a la caracterización y estructuración técnica de Comunidades Energéticas en territorios indígenas del CRIDEC. A la fecha, se ha levantado información en 13 comunidades y estructurado técnicamente 5._x000a_OAAS – CRIHU: Convenio para el diseño y estructuración de 10 Comunidades Energéticas en territorios indígenas afiliados al CRIHU, mediante cooperación técnica, administrativa y financiera. "/>
    <s v="Otro"/>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claridad frente a las comunidades beneficiadas Falta de información o de insumos para la estructuración del convenio"/>
    <n v="0.2"/>
    <n v="1.3500000000000002E-2"/>
    <s v="Se presenta la estructuración de 27 comunidades energéticas y se apoya en la subsanación de aspectos técnicos de la convocatoria FENOGE 1.0 y FENOGE 1.1."/>
    <s v="Fallas en gestión e implementación"/>
    <s v="Teniendo en cuenta los cambios de Dirección y Coordinación que se dieron para el equipo de estructuración, además de la estrategia de implementación mediante convenios con Operadores de Red, se ha venido reestructurando el plan de trabajo junto con las metas de estructuración Inhosue"/>
    <s v="El equipo se encuentra a la espera de la definición de las CE que se estructurarían mediante convenio para poder reestructurar el equipo y definir metas inhouse"/>
    <n v="600"/>
    <m/>
    <m/>
    <m/>
    <m/>
    <m/>
    <n v="800"/>
    <m/>
    <m/>
    <m/>
    <m/>
    <m/>
    <s v="Comunidades energéticas"/>
  </r>
  <r>
    <x v="19"/>
    <x v="13"/>
    <x v="3"/>
    <s v="Energía"/>
    <s v="Transformación productiva, internacionalización y acción climática"/>
    <s v="Transición energética justa, segura, confiable y eficiente"/>
    <s v="Cierre de brechas energéticas"/>
    <s v="Comunidades energéticas"/>
    <s v="Realizar seguimiento a las Comunidades Eneréticas con financiación"/>
    <s v="DE-06-2025"/>
    <s v="Comunidades Enérgeitcas financiadas con diferentes recursos en 2025"/>
    <n v="2025"/>
    <n v="0.15"/>
    <n v="15"/>
    <s v="Numero de piezas públicadas"/>
    <s v="Cantidad"/>
    <x v="0"/>
    <s v="Plan de Acción Anual - PAA"/>
    <x v="4"/>
    <s v="Energía"/>
    <n v="2258"/>
    <s v="Acuerdos/convenios u otros documentos de intensión de financiación firmados (Regalías, Fondos, Cooperación internacional, otras entidades públicas o privadas)"/>
    <s v="Plan de Acción Anual - PAA"/>
    <s v="#"/>
    <n v="1"/>
    <n v="500"/>
    <n v="0.2"/>
    <n v="3.2000000000000001E-2"/>
    <s v="No cumplido,Se estructuraron un total de 16 proyectos de Fuentes No Convencionales para la implementación de comunidades energéticas "/>
    <s v="Otro"/>
    <s v="Fallas en planeación"/>
    <s v="Tiempos de contratación"/>
    <n v="0.5"/>
    <n v="7.3999999999999996E-2"/>
    <s v="Se avanzó en la consolidación del convenio interinstitucionales para implementar comunidades energéticas: MME–FENOGE–CRIC, para instalar sistemas solares fotovoltaicos en comunidades indígenas del Cauca."/>
    <s v="Coordinación Interinstitucional"/>
    <s v="Definición de recursos entre las partes _x000a_Falta de apropiación y comprensión integral de la estrategia por parte de algunos actores institucionales y territoriales genera barreras en la articulación, toma de decisiones y alineación de objetivos._x000a_Falta de información o de insumos para la estructuración del convenio por parte de las contrapartidas. "/>
    <s v="Formalización de la solicitud de intención de convenio. _x000a_Solicitudes perentorias de entrada de información a las partes. _x000a_Colaboración interinstitucional que con lleve a la estructuración efectiva del convenio."/>
    <n v="150"/>
    <m/>
    <m/>
    <m/>
    <m/>
    <m/>
    <n v="100"/>
    <m/>
    <m/>
    <m/>
    <m/>
    <m/>
    <s v="Comunidades energéticas"/>
  </r>
  <r>
    <x v="20"/>
    <x v="13"/>
    <x v="3"/>
    <s v="Energía"/>
    <s v="Transformación productiva, internacionalización y acción climática"/>
    <s v="Transición energética justa, segura, confiable y eficiente"/>
    <s v="Generación de energía a partir de FNCER"/>
    <s v="FNCER"/>
    <s v="Promover la destinación de recursos del Sistema General de Regalías (SGR) en proyectos de inversión que contribuyen a la TEJ."/>
    <s v="GEESE-01-2025"/>
    <s v="Monto de la inversión de recursos del Sistema General de Regalías (SGR) en la Transición Energética Justa "/>
    <n v="2025"/>
    <n v="0.06"/>
    <n v="4000"/>
    <s v="Sumatoria de los recursos del SGR invertidos en proyectos de inversión que contribuyen a la TEJ"/>
    <s v="Pesos"/>
    <x v="1"/>
    <s v="Plan de Acción Anual - PAA"/>
    <x v="0"/>
    <s v="Energía"/>
    <n v="2259"/>
    <s v="Matriz con relación de proyectos y montos aprobados con recursos del Sistema General de Regalías que contribuyen a la TEJ."/>
    <s v="Plan de Acción Anual - PAA"/>
    <s v="$"/>
    <n v="1"/>
    <n v="200000"/>
    <n v="0"/>
    <n v="0"/>
    <s v="Sin proyección de avance en este periodo, "/>
    <s v="Otro"/>
    <s v="Presupuesto y financiera"/>
    <s v="Teniendo en cuenta los tiempos de incorporación de la totalidad de recursos del SGR para la vigencia actual, bienio 2025-2026, se han prolongado los tiempos para el cumplimiento de las actividades para este indicador"/>
    <n v="0.2"/>
    <n v="0.25240000000000001"/>
    <s v="Teniendo en cuenta que se realiza el acompañamiento a las entidades territoriales en el ciclo de aprobación de sus proyectos de inversión, se avanza en el aporte de recursos del SGR a la inversión encaminada a la TEJ. Este avance está representado en 11 proyectos por $50.480 millones que provienen del SGR"/>
    <m/>
    <s v=""/>
    <s v=""/>
    <n v="120000"/>
    <m/>
    <m/>
    <m/>
    <m/>
    <m/>
    <n v="200000"/>
    <m/>
    <m/>
    <m/>
    <m/>
    <m/>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de proyectos que se traduzcan en territorios energéticos,  financiados con recursos del Sistema General de Regalías (SGR)"/>
    <s v="GEESE-05-2025"/>
    <s v="Número de territorios energéticos incluidos en proyectos  estructurados, a financiarse con recursos del Sistema General de Regalías - SGR"/>
    <n v="2025"/>
    <n v="0.06"/>
    <n v="20"/>
    <s v="Sumatoria de llos territorios energeticos en proyectos estructurados, a financiar, con recursos del Sistema General de Regalías."/>
    <s v="Cantidad"/>
    <x v="1"/>
    <s v="Plan de Acción Anual - PAA"/>
    <x v="0"/>
    <s v="Energía"/>
    <n v="2263"/>
    <s v="Matriz con la relación de número de territorios energéticos incluidos en proyectos  estructurados, a financiarse con recursos del SGR"/>
    <s v="Plan de Acción Anual - PAA"/>
    <s v="#"/>
    <n v="1"/>
    <n v="20"/>
    <n v="10"/>
    <n v="3"/>
    <s v="No cumplido,Durante el primer trimestre se realizó el acompañamiento a las entidades territoriales en la estructuración de tres (3) proyectos  que se traducen en 3 territorios energéticos estructurados, a financiar, con recursos del Sistema General de Regalías. Se prevé que para el segundo trimestre con el avance en la incorporación de nuevos recursos del SGR, las entidades avanzarán con la estructuración de nuevos proyectos de inversión. "/>
    <s v="Otro"/>
    <s v="Presupuesto y financiera"/>
    <s v="Teniendo en cuenta los tiempos de incorporación de la totalidad de recursos del SGR para la vigencia actual, bienio 2025-2026, se han prolongado los tiempos para la estructuración de proyectos que se traduzcan en territorios energéticos en proyectos, a financiar, con recursos del SGR."/>
    <n v="1"/>
    <n v="0.85"/>
    <s v="Durante el segundo trimestre se realizó el acompañamiento a las entidades territoriales en la estructuración de doce (12) proyectos que se traducen en 12 territorios energéticos estructurados, en proyectos aprobados, con recursos del Sistema General de Regalías. El acumulado total es de 17 proyectos que se traducen en 17 territorios energéticos estructurados, en proyectos aprobados, alcanzando el 42,5% de avance en la meta propuesta para el 2025. Se prevé que para el segundo las entidades avance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n v="30"/>
    <m/>
    <m/>
    <m/>
    <m/>
    <m/>
    <n v="40"/>
    <m/>
    <m/>
    <m/>
    <m/>
    <m/>
    <s v="Municipios y Territorios Energéticos"/>
  </r>
  <r>
    <x v="20"/>
    <x v="13"/>
    <x v="3"/>
    <s v="Energía"/>
    <s v="Transformación productiva, internacionalización y acción climática"/>
    <s v="Transición energética justa, segura, confiable y eficiente"/>
    <s v="Cierre de brechas energéticas"/>
    <s v="Cobertura de energía"/>
    <s v="Acompañar a las entidades territoriales en la presentación y aprobación de proyectos que se traduzcan en territorios energéticos,  financiados con recursos del Sistema General de Regalías (SGR)"/>
    <s v="GEESE-06-2025"/>
    <s v="Número de territorios energéticos incluidos en proyectos aprobados, con recursos del Sistema General de Regalías"/>
    <n v="2025"/>
    <n v="0.06"/>
    <n v="20"/>
    <s v="Sumatoria de llos territorios energeticos financiados, en proyectos aprobados, con recursos del Sistema General de Regalías"/>
    <s v="Cantidad"/>
    <x v="1"/>
    <s v="Plan de Acción Anual - PAA"/>
    <x v="0"/>
    <s v="Energía"/>
    <n v="2264"/>
    <s v="Matriz con relación de número de territorios energéticos incluidos en proyectos aprobados, con recursos del SGR"/>
    <s v="Plan de Acción Anual - PAA"/>
    <s v="#"/>
    <n v="1"/>
    <n v="20"/>
    <n v="0"/>
    <n v="5"/>
    <s v="Cumplido,Durante el primer trimestre se realizó el acompañamiento a las entidades territoriales en la estructuración de cinco (5) proyectos que se traducen en 5 territorios energéticos financiados, en proyectos aprobados, con recursos del Sistema General de Regalías. Se prevé que para el segundo trimestre con el avance en la incorporación de nuevos recursos del SGR, las entidades avanzarán con la estructuración de nuevos proyectos de inversión. "/>
    <s v="Otro"/>
    <s v=""/>
    <s v=""/>
    <n v="0.25"/>
    <n v="0.15"/>
    <s v="Durante el primer semestre se realizó el acompañamiento a las entidades territoriales en la estructuración de tres (3) proyectos  que se traducen en 3 territorios energéticos a financiarse con recursos del Sistema General de Regalías. Se prevé que para el segundo semestre con el avance en la incorporación de nuevos recursos del SGR, las entidades avanzarán con la estructuración de nuevos proyectos de inversión."/>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n v="9"/>
    <m/>
    <m/>
    <m/>
    <m/>
    <m/>
    <n v="20"/>
    <m/>
    <m/>
    <m/>
    <m/>
    <m/>
    <s v="Municipios y Territorios Energéticos"/>
  </r>
  <r>
    <x v="20"/>
    <x v="12"/>
    <x v="3"/>
    <s v="Energía"/>
    <s v="Transformación productiva, internacionalización y acción climática"/>
    <s v="Transición energética justa, segura, confiable y eficiente"/>
    <s v="Generación de energía a partir de FNCER"/>
    <s v="FNCER"/>
    <s v="Acompañar en territorio la socialización de proyectos de inversión del sector minero energetico o que contemplen FNCER financiados con recursos del Incentivo a la producción - 30% rendimientos financieros."/>
    <s v="GEESE-08-2025"/>
    <s v="Jornadas de socialización realizadas de proyectos financiados con recursos del Incentivo a la producción - 30% rendimientos financieros."/>
    <n v="2025"/>
    <n v="0.05"/>
    <n v="30"/>
    <s v="Sumatoria de socializaciones de proyectos en las que participa el MME del sector minero energetico o que contemplen FNCER financiados con recursos del Incentivo a la producción - 30% rendimientos financieros."/>
    <s v="Cantidad"/>
    <x v="1"/>
    <s v="Plan de Acción Anual - PAA"/>
    <x v="0"/>
    <s v="Hidrocarburos"/>
    <n v="2266"/>
    <s v="Matriz con relación de jornadas de socialización  realizadas de proyectos financiados con recursos del Incentivo a la producción - 30% rendimientos financieros."/>
    <s v="Plan de Acción Anual - PAA"/>
    <s v="#"/>
    <n v="1"/>
    <n v="30"/>
    <n v="4.5"/>
    <n v="3"/>
    <s v="No cumplido,El Ministerio, a través del Grupo de Regalías, participa en los espacios de socialización en territorio de los proyectos aprobados con los recursos del incentivo a la producción.  Durante el primer trimestre de 2025 se socializaron 3 proyectos financiados con recursos del incentivo a la producción, alcanzando el 10% de avance en la meta propuesta para el 2025. "/>
    <s v="Otro"/>
    <s v="Presupuesto y financiera"/>
    <s v="Teniendo en cuenta los tiempos de incorporación de la totalidad de recursos del SGR para la vigencia actual, bienio 2025-2026, se han prolongado los tiempos para la estructuración de proyectos que a la vez son socializados con las comunidades."/>
    <n v="0.45"/>
    <n v="9.9999999999999992E-2"/>
    <s v="El Ministerio, a través del Grupo de Regalías, participa en los espacios de socialización en territorio de los proyectos aprobados con los recursos del incentivo a la producción.  Al cierre del primer semestre se han socializado 3 proyectos. Se prevé que con el desarrollo de las convocatorias del incentivo y el 5% del mayor recaudo se aprobarán nuevos proyectos para socialización en territorio."/>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_x000a_ "/>
    <s v="Desde el Grupo de Regalías se generarán las alertas correspondientes al Despacho del Ministro en caso de requerir su intervención con el DNP o Presidencia de la República."/>
    <n v="22.5"/>
    <m/>
    <m/>
    <m/>
    <m/>
    <m/>
    <n v="30"/>
    <m/>
    <m/>
    <m/>
    <m/>
    <m/>
    <s v="Regalías para la TEJ"/>
  </r>
  <r>
    <x v="20"/>
    <x v="12"/>
    <x v="3"/>
    <s v="Energía"/>
    <s v="Transformación productiva, internacionalización y acción climática"/>
    <s v="Transición energética justa, segura, confiable y eficiente"/>
    <s v="Generación de energía a partir de FNCER"/>
    <s v="FNCER"/>
    <s v="Acompañar en territorio la entrega de proyectos de inversión del sector minero energetico o que contemplen FNCER financiados con recursos del Incentivo a la producción - 30% rendimientos financieros."/>
    <s v="GEESE-09-2025"/>
    <s v="Número de entregas realizadas de proyectos financiados con recursos del Incentivo a la producción - 30% rendimientos financieros."/>
    <n v="2025"/>
    <n v="0.05"/>
    <n v="100"/>
    <s v="Sumatoria de entregas de proyectos finalizados en las que participa el MME del sector minero energetico o que cotemplemen FNCER financiados con recursos del Incentivo a la producción - 30% rendimientos financieros."/>
    <s v="Cantidad"/>
    <x v="1"/>
    <s v="Plan de Acción Anual - PAA"/>
    <x v="0"/>
    <s v="Hidrocarburos"/>
    <n v="2267"/>
    <s v="Matriz con relación de jornadas de socialización  realizadas de proyectos financiados con recursos del Incentivo a la producción - 30% rendimientos financieros."/>
    <s v="Plan de Acción Anual - PAA"/>
    <s v="#"/>
    <n v="1"/>
    <n v="20"/>
    <n v="2"/>
    <n v="0"/>
    <s v="No cumplido,El Ministerio, a través del Grupo de Regalías, participa  en territorio en la entrega de los proyectos ejecutados con los recursos del incentivo a la producción. Durante el primer trimestre de 2025 sno hubo proyectos financiados con recursos del incentivo a la producción. "/>
    <s v="Otro"/>
    <s v="Presupuesto y financiera"/>
    <s v="Teniendo en cuenta los tiempos de incorporación de la totalidad de recursos del SGR para la vigencia actual, bienio 2025-2026, se han prolongado los tiempos para la entrega de proyectos a las comunidades."/>
    <n v="0.5"/>
    <n v="0"/>
    <s v="El Ministerio, a través del Grupo de Regalías, participa  en territorio en la entrega de los proyectos ejecutados con los recursos del incentivo a la producción. Durante el primer semestre de 2025 no hubo entrega de proyectos financiados con recursos del incentivo a la producción._x000a_"/>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n v="16"/>
    <m/>
    <m/>
    <m/>
    <m/>
    <m/>
    <n v="20"/>
    <m/>
    <m/>
    <m/>
    <m/>
    <m/>
    <s v="Regalías para la TEJ"/>
  </r>
  <r>
    <x v="20"/>
    <x v="13"/>
    <x v="3"/>
    <s v="Energía"/>
    <s v="Transformación productiva, internacionalización y acción climática"/>
    <s v="Transición energética justa, segura, confiable y eficiente"/>
    <s v="Cierre de brechas energéticas"/>
    <s v="Cobertura de energía"/>
    <s v="Acompañar a las entidades territoriales en la estructuración, presentación y aprobación de proyectos que representen nuevos usuarios de energía eléctrica."/>
    <s v="GEESE-10-2025"/>
    <s v="Número de usuarios de energía eléctrica con recursos del Sistema general de regalias SGR en proyectos aprobados"/>
    <n v="2025"/>
    <n v="0.05"/>
    <n v="5400"/>
    <s v="Sumatoria de usuarios para ampliacion de cobertura de energia electrica en proyectos aprobados con recursos del SGR"/>
    <s v="Cantidad"/>
    <x v="1"/>
    <s v="Plan de Acción Anual - PAA"/>
    <x v="0"/>
    <s v="Energía"/>
    <n v="2268"/>
    <s v="Matriz con relación de proyectos que inlcuye detalle de número de nuevos usuarios de energía eléctrica con recursos del SGR en proyectos aprobados"/>
    <s v="Plan de Acción Anual - PAA"/>
    <s v="#"/>
    <n v="1"/>
    <n v="4000"/>
    <n v="240"/>
    <n v="100"/>
    <s v="No cumplido,Durante el primer trimestre se realizó el acompañamiento a las entidades territoriales en la estructuración de tres (3) proyectos que se traducen en 100 nuevos usuarios de energía eléctrica con recursos del Sistema general de regalias SGR en proyectos aprobados. Se prevé que para el segundo trimestre con el avance en la incorporación de nuevos recursos del SGR, las entidades avanzarán con la estructuración de nuevos proyectos. "/>
    <s v="Otro"/>
    <s v="Presupuesto y financiera"/>
    <s v="Teniendo en cuenta los tiempos de incorporación de la totalidad de recursos del SGR para la vigencia actual, bienio 2025-2026, se han prolongado los tiempos para la estructuración de proyectos que se traduzcan en nuevos usuarios de energía eléctrica con recursos del Sistema general de regalias SGR en proyectos aprobados."/>
    <n v="0.42"/>
    <n v="0.27975"/>
    <s v="Durante el segundo trimestre se realizó el acompañamiento a las entidades territoriales en la estructuración de ocho (8) proyectos que se traducen en 1.019 nuevos usuarios de energía eléctrica con recursos del SGR en proyectos aprobados. El acumulado total es de once (11) proyectos que se traducen en 1.119 nuevos usuarios de energía eléctrica con recursos del SGR en proyectos aprobados, alcanzando el 28%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para su posterior aprobación."/>
    <s v="Desde el Grupo de Regalías se generarán las alertas correspondientes al Despacho del Ministro en caso de requerir su intervención con el DNP o Presidencia de la República, especialmente en lo relacionado con la citación para las sesiones del OCAD Paz"/>
    <n v="3000"/>
    <m/>
    <m/>
    <m/>
    <m/>
    <m/>
    <n v="4000"/>
    <m/>
    <m/>
    <m/>
    <m/>
    <m/>
    <s v="Comunidades energéticas"/>
  </r>
  <r>
    <x v="20"/>
    <x v="13"/>
    <x v="3"/>
    <s v="Transversal"/>
    <s v="Transformación productiva, internacionalización y acción climática"/>
    <s v="Transición energética justa, segura, confiable y eficiente"/>
    <s v="Cierre de brechas energéticas"/>
    <s v="Cobertura de energía"/>
    <s v="Acompañar a las entidades territoriales en la ejecución y terminación de los contratos de los proyectos de energía eléctrica que representen nuevos usuarios.?"/>
    <s v="GEESE-11-2025"/>
    <s v="Número de usuarios de energía eléctrica con recursos del Sistema General de Regalías en proyectos terminados"/>
    <n v="2025"/>
    <n v="0.05"/>
    <n v="11450"/>
    <s v="Sumatoria de usuarios para ampliacion de cobertura de energia electrica en proyectos terminados con recursos del SGR"/>
    <s v="Cantidad"/>
    <x v="1"/>
    <s v="Plan de Acción Anual - PAA"/>
    <x v="0"/>
    <s v="Energía"/>
    <n v="2269"/>
    <s v="Matriz con relación de proyectos que inlcuye detalle de número de nuevos usuarios de energía eléctrica con recursos del SGR en proyectos terminados"/>
    <s v="Plan de Acción Anual - PAA"/>
    <s v="#"/>
    <n v="1"/>
    <n v="11450"/>
    <n v="1500"/>
    <n v="2009"/>
    <s v="Cumplido,Durante el primer trimestre se realizó el acompañamiento a las entidades territoriales en la estructuración de ocho (8) proyectos que se traducen en 2.009 de usuarios de energía eléctrica con recursos del SGR en proyectos terminados. Se prevé que para el segundo trimestre con el avance en la incorporación de nuevos recursos del SGR, las entidades avanzarán con la estructuración de nuevos proyectos. "/>
    <s v="Otro"/>
    <s v=""/>
    <s v=""/>
    <n v="0.49"/>
    <n v="0.42820960698689958"/>
    <s v="Durante el segundo trimestre se realizó el acompañamiento a las entidades territoriales en la estructuración de siete (7) proyectos que se traducen en 2.894 de nuevos usuarios de energía eléctrica con recursos del SGR en proyectos terminados. El acumulado total es de quince (15) proyectos que se traducen en 4.903 nuevos usuarios de energía eléctrica con recursos del SGR en proyectos terminados, alcanzando el 43% de avance en la meta propuesta para el 2025. "/>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aprobación y ejecución de proyectos."/>
    <s v="Desde el Grupo de Regalías se generarán las alertas correspondientes al Despacho del Ministro en caso de requerir su intervención con el DNP o Presidencia de la República, especialmente en lo relacionado con la citación para las sesiones del OCAD Paz"/>
    <n v="8129.5"/>
    <m/>
    <m/>
    <m/>
    <m/>
    <m/>
    <n v="11450"/>
    <m/>
    <m/>
    <m/>
    <m/>
    <m/>
    <s v="Comunidades energéticas"/>
  </r>
  <r>
    <x v="20"/>
    <x v="12"/>
    <x v="3"/>
    <s v="Hidrocarburos"/>
    <s v="Transformación productiva, internacionalización y acción climática"/>
    <s v="Transición energética justa, segura, confiable y eficiente"/>
    <s v="Cierre de brechas energéticas"/>
    <s v="Cobertura de gas"/>
    <s v="Acompañar a las entidades territoriales en la formulación y aprobación de proyectos de inversión que representen nuevos usuarios de gas domiciliario.?"/>
    <s v="GEESE-12-2025"/>
    <s v="Número de usuarios de gas domiciliario en  proyectos aprobados financiados con recursos del Sistema General de Regalías"/>
    <n v="2025"/>
    <n v="0.05"/>
    <n v="15000"/>
    <s v="Sumatoria de usuarios para ampliacion de cobertura de gas domiciliario en proyectos aprobados con recursos del SGR"/>
    <s v="Cantidad"/>
    <x v="1"/>
    <s v="Plan de Acción Anual - PAA"/>
    <x v="0"/>
    <s v="Hidrocarburos"/>
    <n v="2270"/>
    <s v="Matriz con número de usuarios de gas domiciliario en  proyectos aprobados financiados con recursos del SGR"/>
    <s v="Plan de Acción Anual - PAA"/>
    <s v="#"/>
    <n v="1"/>
    <n v="45000"/>
    <n v="11250"/>
    <n v="8968"/>
    <s v="Cumplido,Durante el primer trimestre se realizó el acompañamiento a las entidades territoriales en la estructuración de cinco (5) proyectos que se traducen en 8.968 de usuarios de gas domiciliario en  proyectos aprobados financiados con recursos del Sistema General de Regalías. Se prevé que para el segundo trimestre con el avance en la incorporación de nuevos recursos del SGR, las entidades avanzarán con la estructuración de nuevos proyectos. "/>
    <s v="Otro"/>
    <s v=""/>
    <s v=""/>
    <n v="0.5"/>
    <n v="0.58957777777777776"/>
    <s v="La aprobación de proyectos que se traducen en nuevos usuarios de gas domiciliario ha presentado mayor dinamismo durante el primer semestre de la vigencia, El acumulado total es de veintidós (22) proyectos que se traducen en 26.531 nuevos usuarios de gas domiciliario con recursos del SGR, alcanzando el 59% de avance en la meta propuesta para el 2025 .  Actualmente se evalúa la posibilidad de adicionar la meta para el segundo semestre, esto a partir del acompañamiento que realiza el Grupo de Regalías a las Entidades Territoriales."/>
    <m/>
    <s v=""/>
    <s v=""/>
    <n v="33750"/>
    <m/>
    <m/>
    <m/>
    <m/>
    <m/>
    <n v="45000"/>
    <m/>
    <m/>
    <m/>
    <m/>
    <m/>
    <s v="Gas"/>
  </r>
  <r>
    <x v="20"/>
    <x v="13"/>
    <x v="3"/>
    <s v="Energía"/>
    <s v="Transformación productiva, internacionalización y acción climática"/>
    <s v="Transición energética justa, segura, confiable y eficiente"/>
    <s v="Cierre de brechas energéticas"/>
    <s v="Comunidades energéticas"/>
    <s v="Gestionar la consecusión de recursos provenientes de la modalidad de Obras por Impuestos y de Responsabilidad Social Empresarial para aumentar la inversión en la TEJ."/>
    <s v="GEESE-13-2025"/>
    <s v="Recursos obtenidos por Obras por Impuestos y Responsabilidad Social Empresarial "/>
    <n v="2025"/>
    <n v="0.06"/>
    <n v="220000"/>
    <s v="Sumatoria de los recursos obtenidos por Obras por Impuestos y Responsabilidad Social Empresarial orientados a la inversión en la TEJ"/>
    <s v="Pesos"/>
    <x v="1"/>
    <s v="Plan de Acción Anual - PAA"/>
    <x v="0"/>
    <s v="Energía"/>
    <n v="2271"/>
    <s v="Matriz con proyectos financiados por OxI"/>
    <s v="Plan de Acción Anual - PAA"/>
    <s v="$"/>
    <n v="1"/>
    <n v="110000"/>
    <n v="27500"/>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n v="0.25"/>
    <n v="0.31180909090909092"/>
    <s v="Teniendo en cuenta que en la vigencia se dan dos cortes para el mecanismo de Obras por Impuestos, se prevé que la meta restante se cumplirá con el corte previsto para el mes de agosto de 2025. al cierre del primer semestre se tienen $34.299 millones en 4 proyectos aprobados bajo esta modalidad."/>
    <m/>
    <s v=""/>
    <s v=""/>
    <n v="82500"/>
    <m/>
    <m/>
    <m/>
    <m/>
    <m/>
    <n v="110000"/>
    <m/>
    <m/>
    <m/>
    <m/>
    <m/>
    <s v="Comunidades energéticas"/>
  </r>
  <r>
    <x v="20"/>
    <x v="13"/>
    <x v="3"/>
    <s v="Energía"/>
    <s v="Transformación productiva, internacionalización y acción climática"/>
    <s v="Transición energética justa, segura, confiable y eficiente"/>
    <s v="Cierre de brechas energéticas"/>
    <s v="Comunidades energéticas"/>
    <s v="Acompañar a las entidades territoriales en la ejecución de proyectos  bajo los programas de RSE del sector minero-energético que representen nuevas comunidades energéticas."/>
    <s v="GEESE-16-2025"/>
    <s v="Número de comunidades energéticas ejecutadas bajo los programas de Responsabilidad Social Empresarial del sector minero-energético"/>
    <n v="2025"/>
    <n v="0.05"/>
    <n v="15"/>
    <s v="Sumatoria de comunidades energéticas ejecutadas bajo los programas de RSE del sector minero-energético"/>
    <s v="Cantidad"/>
    <x v="1"/>
    <s v="Plan de Acción Anual - PAA"/>
    <x v="0"/>
    <s v="Energía"/>
    <n v="2274"/>
    <s v="Matriz con proyectos de CE financiados bajo programas de RSE de las empresas el sector"/>
    <s v="Plan de Acción Anual - PAA"/>
    <s v="#"/>
    <n v="1"/>
    <n v="15"/>
    <n v="1.5"/>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n v="0.25"/>
    <n v="0.2"/>
    <s v="Se avanza en el acompañamiento a las empresas con el propósito de contar con nuevos proyectos que se traduzcan en nuevas comunidades energéticas, se estima que durante el segundo semestre se alcanzará la meta propuesta."/>
    <s v="Otro"/>
    <s v="Se han adelantado gestiones con las empresas en aras de contar con la participación de nuevos interesados, no obstante teniendo en cuenta sus obligaciones contractuales, eventualmente resulta complejo que se interesen en nuevas inversiones. _x000a_"/>
    <s v="Se avanza en el acompañamiento a las empresas con el propósito de contar con nuevos proyectos que se traduzcan en nuevas comunidades energéticas, se estima que durante el segundo semestre se alcanzará la meta propuesta."/>
    <n v="11.25"/>
    <m/>
    <m/>
    <m/>
    <m/>
    <m/>
    <n v="15"/>
    <m/>
    <m/>
    <m/>
    <m/>
    <m/>
    <s v="Alianzas para el financiamiento"/>
  </r>
  <r>
    <x v="20"/>
    <x v="13"/>
    <x v="3"/>
    <s v="Energía"/>
    <s v="Transformación productiva, internacionalización y acción climática"/>
    <s v="Transición energética justa, segura, confiable y eficiente"/>
    <s v="Cierre de brechas energéticas"/>
    <s v="Comunidades energéticas"/>
    <s v="Acompañar a las entidades territoriales en el proceso de financiamiento de comunidades energéticas con recursos de la Estampilla Pro Electrificación Rural"/>
    <s v="GEESE-17-2025"/>
    <s v="Número de entidades territoriales acompañadas en el financiamiento de comunidades energéticas con recursos de la Estampilla Pro Electrificación Rural"/>
    <n v="2025"/>
    <n v="0.05"/>
    <n v="18"/>
    <s v="Sumatoria de entidades territoriales acompañadas en el financiamiento de comunidades energéticas con recursos de la Estampilla Pro Electrificación Rural"/>
    <s v="Cantidad"/>
    <x v="1"/>
    <s v="Plan de Acción Anual - PAA"/>
    <x v="0"/>
    <s v="Energía"/>
    <n v="2275"/>
    <s v="Matriz de seguimiento al acompañamiento realizado en cada trimestre a las respectivas entidades territoriales"/>
    <s v="Plan de Acción Anual - PAA"/>
    <s v="#"/>
    <n v="1"/>
    <n v="18"/>
    <n v="3.06"/>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n v="0.44999999999999996"/>
    <n v="0"/>
    <s v="Durante el primer semestre de 2025 se adelantaron las siguientes actividades:_x000a_Se realizaron dos reuniones con la Gobernación de Nariño y Cundinamarca. Como resultado de lo anterior, se elaboraron 208 oficios dirigidos a los municipios, con el objetivo de ofrecer formalmente el acompañamiento técnico para la estructuración de proyectos que se financien con recursos de la Estampilla.  Se estima que durante el segundo semestre se obtendrá respuesta por las entidades territoriales que permitan materializar el interés sobre estas inversiones."/>
    <s v="Otro"/>
    <s v="Teniendo en cuenta los tiempos de incorporación de la totalidad de recursos del SGR para la vigencia actual, bienio 2025-2026, particularmente lo relacionado con los recursos que distribuye y asigna el MME, esto es incentivo a la producción y 5% del mayor recaudo del SGR, se han prolongado los tiempos para la estructuración de proyectos que a la vez son socializados con las comunidades._x000a_ "/>
    <s v="Desde el Grupo de Regalías se generarán las alertas correspondientes al Despacho del Ministro en caso de requerir su intervención con el DNP o Presidencia de la República, especialmente en lo relacionado con la citación para las sesiones del OCAD Paz"/>
    <n v="13.14"/>
    <m/>
    <m/>
    <m/>
    <m/>
    <m/>
    <n v="18"/>
    <m/>
    <m/>
    <m/>
    <m/>
    <m/>
    <s v="Alianzas para el financiamiento"/>
  </r>
  <r>
    <x v="20"/>
    <x v="13"/>
    <x v="3"/>
    <s v="Energía"/>
    <s v="Transformación productiva, internacionalización y acción climática"/>
    <s v="Transición energética justa, segura, confiable y eficiente"/>
    <s v="Cierre de brechas energéticas"/>
    <s v="Comunidades energéticas"/>
    <s v="Acompañar la aprobación de los proyectos bajo el mecanismo Obras por Impuestos (OxI) que representen nuevas comunidades energéticas."/>
    <s v="GEESE-18-2025"/>
    <s v="Número de comunidades energéticas aprobadas para financiar por el mecanismo Obras por Impuestos (OxI)"/>
    <n v="2025"/>
    <n v="0.05"/>
    <n v="50"/>
    <s v="Sumatoria de comunidades energéticas aprobadas para financiar por el mecanismo Obras por Impuestos (OxI)"/>
    <s v="Cantidad"/>
    <x v="1"/>
    <s v="Plan de Acción Anual - PAA"/>
    <x v="0"/>
    <s v="Energía"/>
    <n v="2276"/>
    <s v="Matriz con la relación de comunidades energéticas aprobadas para financiar por el mecanismo Obras por Impuestos (OxI)"/>
    <s v="Plan de Acción Anual - PAA"/>
    <s v="#"/>
    <n v="1"/>
    <n v="110000"/>
    <n v="30"/>
    <n v="0"/>
    <s v="No cumplido,No se logró el cumplimiento de la meta en este periodo "/>
    <s v="Otro"/>
    <s v="Presupuesto y financiera"/>
    <s v="Teniendo en cuenta los tiempos de incorporación de la totalidad de recursos del SGR para la vigencia actual, bienio 2025-2026, se han prolongado los tiempos para el cumplimiento de las actividades para este indicador"/>
    <n v="2.7272727272727274E-4"/>
    <n v="7.6363636363636358E-4"/>
    <s v="Al cierre del segundo trimestre, se avanza con la identificación de 84 comunidades energéticas en los proyectos aprobados bajo la modalidad de Obras por Impuestos."/>
    <m/>
    <s v=""/>
    <s v=""/>
    <n v="75"/>
    <m/>
    <m/>
    <m/>
    <m/>
    <m/>
    <n v="100"/>
    <m/>
    <m/>
    <m/>
    <m/>
    <m/>
    <s v="Alianzas para el financiamiento"/>
  </r>
  <r>
    <x v="12"/>
    <x v="10"/>
    <x v="0"/>
    <s v="Fortalecimiento Institucional "/>
    <s v="Fortalecimiento institucional"/>
    <s v="Fortalecimiento institucional"/>
    <s v="Fortalecimiento institucional"/>
    <s v="Fortalecer la Gestión Institucional"/>
    <s v="Gestionar promover y fortalecer la cultura organizacional potenciando el capital humano del Ministerio de Minas y Energía para cumplir el propósito superior y los valores del Ministerio de Minas y Energía enmarcados en la normativa"/>
    <s v="ST-001-2025"/>
    <s v="cumplimiento Planes y Programas para el desarrollo del capital Humano del Ministerio de Minas y Energía ejecutados"/>
    <n v="2025"/>
    <n v="100"/>
    <n v="100"/>
    <s v="Planes y programas ejecutados / Planes y programas programados"/>
    <s v="Porcentaje"/>
    <x v="1"/>
    <s v="Plan de Acción Anual - PAA"/>
    <x v="2"/>
    <s v="Gestión del Talento Humano"/>
    <n v="2277"/>
    <s v="Porcentaje de planta ocupado (Plan Anual de Vacantes y Previsión)"/>
    <s v="Plan de Acción Anual - PAA"/>
    <s v="%"/>
    <n v="14"/>
    <n v="86.4"/>
    <n v="86.4"/>
    <n v="0.86"/>
    <s v="A 31 de marzo de 2025, la planta se encontraba porvista por 274 empleos lo que corresponde al 85,4%  de ocupación de la planta, "/>
    <s v="Otro"/>
    <s v=""/>
    <s v=""/>
    <n v="0.86"/>
    <n v="0.87"/>
    <s v="La planta a 30 de junio se encontraba provista por 280 cargos, lo que equivale al 87.22% de ocupación"/>
    <m/>
    <s v=""/>
    <s v=""/>
    <n v="86.4"/>
    <m/>
    <m/>
    <m/>
    <m/>
    <m/>
    <n v="86.4"/>
    <m/>
    <m/>
    <m/>
    <m/>
    <m/>
    <s v="No aplica"/>
  </r>
  <r>
    <x v="18"/>
    <x v="11"/>
    <x v="3"/>
    <s v="Minería"/>
    <s v="Transformación productiva, internacionalización y acción climática"/>
    <s v="Transición energética justa, segura, confiable y eficiente"/>
    <s v="Diversificación productiva asociada a las actividades extractivas"/>
    <s v="Fondo para la TEJ "/>
    <s v="Permitirle a la entidad realizar las actividades que la conduzcan a lograr los resultados propuestos y a materializar las decisiones plasmadas en su planeación institucional, en el marco de los valores del servicio público"/>
    <s v="DME-09-2025"/>
    <s v="Dinero movilizado en inversiones el cual es de $200.000.000.0000  para la financiación de proyectos relacionados con el sector minero."/>
    <n v="2025"/>
    <n v="11.11"/>
    <n v="200000000000"/>
    <s v="% de movilizacion de dinero en inversiones ejecutadas"/>
    <s v="Pesos"/>
    <x v="1"/>
    <s v="Plan de Acción Anual - PAA"/>
    <x v="0"/>
    <s v="Minería"/>
    <n v="2278"/>
    <s v="Matriz documentada de la cantidad de dinero movilizado en inversiones  para la financiación de proyectos relacionados con el sector minero."/>
    <s v="Plan de Acción Anual - PAA"/>
    <s v="$"/>
    <n v="1"/>
    <n v="200000000000"/>
    <n v="50000000"/>
    <n v="0"/>
    <s v="Meta no cumplida,Hasta la fecha no se han movilizado recursos, debido a que aún no se ha definido con claridad el conjunto de entidades o actividades hacia las cuales se deben direccionar. Este proceso de identificación es fundamental para asegurar una gestión adecuada y estratégica de los recursos, evitando decisiones apresuradas que puedan comprometer la efectividad y el impacto del proyecto de inversión. Por lo tanto, la movilidad de recursos o cualquier movimiento financiero se encuentra aplazado hasta contar con una estructura definida de aliados, beneficiarios o instituciones receptoras.  "/>
    <s v="Otro"/>
    <s v="Interno"/>
    <s v="Pendiente estructura definida de aliados, beneficiarios o instituciones receptoras de los recursos"/>
    <n v="2.5000000000000001E-4"/>
    <n v="0"/>
    <s v="Mediante el convenio 1279 de 2024, a través de la circular 13 del 27 de mayo de 2025 se lanzó la línea de crédito &quot;Minería Sostenible que Transforma 2025&quot; con un cupo disponible de 30 mil millones, así mismo a través de la Resolución 40508 de 2024, expedida por el Ministerio de Minas y Energía de Colombia, se establecen los lineamientos y requisitos técnicos que deben cumplir los proyectos del sector minero-energético para acceder a la línea de redescuento con tasa compensada administrada por Findeter S.A.  "/>
    <s v="Otro"/>
    <s v="A pesar de contar con avances en el tema de estrategia financiera, se ha identificado la necesidad de reformularla, dado que a pesar de efectuar las alianzas y los cupos disponibles el acceso o movilización efectiva de estos dependen de actores externos como variables económicas, el comportamiento o condiciones del mercado financiero y las decisiones de la población objetivo."/>
    <s v="Se solicitará la modificación de la acción para el siguiente trimestre"/>
    <n v="50000000"/>
    <m/>
    <m/>
    <m/>
    <m/>
    <m/>
    <n v="50000000"/>
    <m/>
    <m/>
    <m/>
    <m/>
    <m/>
    <s v="Financiación y Cooperación para la Transición Energética Justa"/>
  </r>
  <r>
    <x v="19"/>
    <x v="13"/>
    <x v="3"/>
    <s v="Energía"/>
    <s v="Transformación productiva, internacionalización y acción climática"/>
    <s v="Transición energética justa, segura, confiable y eficiente"/>
    <s v="Datos sectoriales para aumentar el aprovechamiento de datos en el país"/>
    <s v="Transformación digital y datos sectoriales"/>
    <s v="Realizar seguimiento a la implementación de una herramienta de validacion de información recibida por los comercializadores y SSPD, que permita mejorar la eficiencia en la asginación de los recursos de subsidios."/>
    <s v="DE-03-2025"/>
    <s v="Porcentaje de avance en la construcción de una herramienta de validación de información que permita la asignación eficiente de recursos de subsidios."/>
    <n v="2025"/>
    <n v="0.2"/>
    <n v="10"/>
    <s v="Porcentaje de avance en el  desarrollo de la herramienta de validación "/>
    <s v="Porcentaje"/>
    <x v="0"/>
    <s v="Plan de Acción Anual - PAA"/>
    <x v="0"/>
    <s v="Energía"/>
    <n v="2279"/>
    <s v="Puesta en funcionamiento y entrega de herramienta de validación de información recibida por los operadores de red y Superintendencia de servicios públicos domiciliarios SSPD"/>
    <s v="Plan de Acción Anual - PAA"/>
    <s v="%"/>
    <n v="35"/>
    <n v="35"/>
    <n v="0.15"/>
    <n v="0"/>
    <s v="No cumplido,Sin avance "/>
    <s v="Otro"/>
    <s v="No aplica"/>
    <s v="Cambios directivos retrazaron los avances del indicador"/>
    <n v="1.1428571428571429E-2"/>
    <n v="9.9999999999999985E-3"/>
    <s v="A partir de los criterios de calidad definidos, se procesó la información de ProMail mediante Python y se presentaron los resultados en Power BI. Este análisis permitió identificar inconsistencias en los datos reportados por los prestadores del servicio SISFV, las cuales fueron comunicadas formalmente tanto a estos actores como a la SSPD, resaltando las alertas detectadas en el conjunto de empresas. Como parte del proceso de socialización, se organizó una mesa de trabajo conjunta con la SSPD y los prestadores, complementada por sesiones individuales con cada empresa para profundizar en los hallazgos._x000a_En paralelo, se avanzó en la implementación en Python del modelo de remuneración definido por la CREG en la resolución 101 026 de 2022, orientado al cálculo de tarifas para las SISFV. Este desarrollo contempla las particularidades técnicas de cada solución fotovoltaica, permitiendo estimaciones de costos diferenciadas entre usuarios, incluso dentro de una misma localidad."/>
    <s v="Fallas en gestión e implementación"/>
    <s v="Se solicita modificicación de los productos por reestructuración del plan de trabajo enfocado en la plataforma SISEG."/>
    <s v="Reformulación de productos."/>
    <n v="0.8"/>
    <m/>
    <m/>
    <m/>
    <m/>
    <m/>
    <n v="1"/>
    <m/>
    <m/>
    <m/>
    <m/>
    <m/>
    <s v="Gobernanza del Dato y Monitore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 Porcentaje de avance en la formulación e implementación de los lineamientos estratégicos para el fortalecimiento de capacidades de los usuarios en participación y control social, con el fin de promover la democratización de la energía en el marco de la Estrategia de Relacionamiento Territorial "/>
    <s v="Porcentaje"/>
    <x v="0"/>
    <s v="Plan de Acción Anual - PAA"/>
    <x v="7"/>
    <s v="No Aplica"/>
    <n v="2280"/>
    <s v="Documento de lineamientos para el  fortalecimiento de capacidades en participación y control social de  los usuarios para  la  democratización  de la  energía "/>
    <s v="Plan de Acción Anual - PAA"/>
    <s v="#"/>
    <n v="33.33"/>
    <n v="1"/>
    <n v="0"/>
    <m/>
    <m/>
    <m/>
    <m/>
    <m/>
    <n v="0.2"/>
    <n v="0.2"/>
    <s v="Se realiza documento preliminar para los lineamientos de la estrategia de participación y control social de  los usuarios de energía para el fortalecimiento de la Democracia Energética. Se encuentra en revisión por parte de la jefe OAAS"/>
    <m/>
    <s v=""/>
    <s v=""/>
    <n v="0.6"/>
    <m/>
    <m/>
    <m/>
    <m/>
    <m/>
    <n v="1"/>
    <m/>
    <m/>
    <m/>
    <m/>
    <m/>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 Porcentaje de avance en la formulación e implementación de los lineamientos estratégicos para el fortalecimiento de capacidades de los usuarios en participación y control social, con el fin de promover la democratización de la energía en el marco de la Estrategia de Relacionamiento Territorial "/>
    <s v="Porcentaje"/>
    <x v="0"/>
    <s v="Plan de Acción Anual - PAA"/>
    <x v="7"/>
    <s v="No Aplica"/>
    <n v="2281"/>
    <s v="No de espacios desarrollados para la implementacion de los lineamientos para el fortalecimiento de capacidades"/>
    <s v="Plan de Acción Anual - PAA"/>
    <s v="#"/>
    <n v="33.33"/>
    <n v="1"/>
    <n v="0"/>
    <m/>
    <m/>
    <m/>
    <m/>
    <m/>
    <n v="0.2"/>
    <n v="0.38"/>
    <s v="Se remitieron 19 relatorías elaboradas conforme a las solicitudes de las comunidades en los distintos territorios, en cumplimiento con la priorización establecida en el plan de trabajo bajo los lineamientos establecidos en el plan de gobierno."/>
    <m/>
    <s v=""/>
    <s v=""/>
    <n v="0.6"/>
    <m/>
    <m/>
    <m/>
    <m/>
    <m/>
    <n v="1"/>
    <m/>
    <m/>
    <m/>
    <m/>
    <m/>
    <s v="Costos de la energía y modernización del sistema eléctrico"/>
  </r>
  <r>
    <x v="21"/>
    <x v="15"/>
    <x v="3"/>
    <s v="Energía"/>
    <s v="Transformación productiva, internacionalización y acción climática"/>
    <s v="Transición energética justa, segura, confiable y eficiente"/>
    <s v="Generación de energía a partir de FNCER"/>
    <s v="tarifas de energía "/>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7-2025"/>
    <s v="Formular e implementar lineamientos estratégicos para el fortalecimiento de capacidades de los usuarios en participación y control social, con el fin de promover la democratización de la energía en el marco de la Estrategia de Relacionamiento Territorial "/>
    <n v="2025"/>
    <n v="0.09"/>
    <n v="0.5"/>
    <s v=" Porcentaje de avance en la formulación e implementación de los lineamientos estratégicos para el fortalecimiento de capacidades de los usuarios en participación y control social, con el fin de promover la democratización de la energía en el marco de la Estrategia de Relacionamiento Territorial "/>
    <s v="Porcentaje"/>
    <x v="0"/>
    <s v="Plan de Acción Anual - PAA"/>
    <x v="7"/>
    <s v="No Aplica"/>
    <n v="2282"/>
    <s v="Porcentaje de planes de acción  formulados en los espacios de participacion y control social de los usuarios para la democratizacion de la energia "/>
    <s v="Plan de Acción Anual - PAA"/>
    <s v="#"/>
    <n v="33.33"/>
    <n v="1"/>
    <n v="0"/>
    <m/>
    <m/>
    <m/>
    <m/>
    <m/>
    <n v="0.2"/>
    <n v="0.6"/>
    <s v="Se realizaron aproximadamente 15 relatorías de seguimiento a comités de usuarios, aplicando una metodología estructurada para definir acciones alineadas con planes de trabajo específicos, basados en las necesidades identificadas en las comunidades enfocados en sus necesidades en temas energéticos. "/>
    <m/>
    <s v=""/>
    <s v=""/>
    <n v="0.6"/>
    <m/>
    <m/>
    <m/>
    <m/>
    <m/>
    <n v="1"/>
    <m/>
    <m/>
    <m/>
    <m/>
    <m/>
    <s v="Costos de la energía y modernización del sistema eléctrico"/>
  </r>
  <r>
    <x v="21"/>
    <x v="15"/>
    <x v="3"/>
    <s v="Transversal"/>
    <s v="No aplica"/>
    <s v="No aplica"/>
    <s v="Entidades públicas territoriales y nacionales fortalecidas"/>
    <s v="Fortalecimiento institucional"/>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8-2025"/>
    <s v="Porcentaje de avance en el proceso de actualización y adopción de la Política de Derechos Humanos  en el marco de la Transversalización del enfoque de Derechos Humanos en el sector minero energético "/>
    <n v="2025"/>
    <n v="0.09"/>
    <n v="1"/>
    <s v=" Porcentaje de avance de elaboración del lineamiento de política pública para el fomento de transformación de minerales estratégicos"/>
    <s v="Cantidad"/>
    <x v="0"/>
    <s v="Plan de Acción Anual - PAA"/>
    <x v="0"/>
    <s v="No Aplica"/>
    <n v="2283"/>
    <s v="Documento de política de derechos humanos del sector Minero Energético, actualizada"/>
    <s v="Plan de Acción Anual - PAA"/>
    <s v="#"/>
    <n v="1"/>
    <n v="1"/>
    <n v="0"/>
    <m/>
    <m/>
    <m/>
    <m/>
    <m/>
    <n v="0.25"/>
    <n v="0.28000000000000003"/>
    <s v="En el marco del proceso de formulación de la política de derechos humanos del sector minero-energético, se adelantó un ejercicio técnico de priorización territorial en coordinación con los equipos sectoriales del Ministerio, con base en criterios como presencia operativa del sector e impactos reportados en derechos humanos. Se encuentra en su fase final de revisión, garantizando una representación regional diversa y pertinente. Paralelamente, se construyó una metodología pedagógica participativa y diferencial, orientada a facilitar el desarrollo de los diálogos territoriales. Como resultado, se dio inicio a estos espacios con la realización del primer encuentro en La Guajira, el cual permitió recopilar aportes significativos desde las comunidades locales. Adicionalmente, se cuenta con un documento inicial de propuesta de política de derechos humanos, construido con base en los ejes estratégicos definidos, el marco normativo y los insumos metodológicos. "/>
    <m/>
    <s v=""/>
    <s v=""/>
    <n v="0.6"/>
    <m/>
    <m/>
    <m/>
    <m/>
    <m/>
    <n v="1"/>
    <m/>
    <m/>
    <m/>
    <m/>
    <m/>
    <s v="No aplica"/>
  </r>
  <r>
    <x v="21"/>
    <x v="12"/>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19-2025"/>
    <s v="Numero de pactos sociales firmados  priorizados con el fin de impulsar estrategias y proyectos que impacten positivamente el bienestar de las comunidades y los procesos de producción de crudo y gas en el país"/>
    <n v="2025"/>
    <n v="0.09"/>
    <n v="8"/>
    <s v="No de pactos firmados en 8 territorios priorizados "/>
    <s v="Cantidad"/>
    <x v="0"/>
    <s v="Plan de Acción Anual - PAA"/>
    <x v="0"/>
    <s v="Hidrocarburos"/>
    <n v="2284"/>
    <s v="Documento con 8 Pactos territoriales firmados y acordados con las co"/>
    <s v="Plan de Acción Anual - PAA"/>
    <s v="#"/>
    <n v="1"/>
    <n v="8"/>
    <n v="0"/>
    <m/>
    <m/>
    <m/>
    <m/>
    <m/>
    <n v="0"/>
    <n v="0"/>
    <s v="Se avanzó en la elaboración de un diagnóstico en territorios priorizados, mediante caracterizaciones territoriales orientadas a identificar zonas de impacto del sector hidrocarburos y posibles escenarios de intervención. En este marco, se realizaron sesiones en Barrancabermeja y Puerto Gaitán con equipos técnicos y enlaces sociales del Ministerio; no obstante, debido a factores externos, no fue posible desarrollar completamente el diagnóstico en estas zonas. Actualmente, se encuentra en análisis una tercera opción territorial en Yopal para continuar con este ejercicio. De manera paralela, se adelanta la identificación de actores estratégicos en los territorios, con el objetivo de convocar a las comunidades y avanzar en la construcción participativa de las apuestas del Pacto Social por los Hidrocarburos."/>
    <m/>
    <s v=""/>
    <s v=""/>
    <n v="0"/>
    <m/>
    <m/>
    <m/>
    <m/>
    <m/>
    <n v="8"/>
    <m/>
    <m/>
    <m/>
    <m/>
    <m/>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No aplica"/>
    <s v="Diseñar e implementar acciones integrales de relacionamiento social y ambiental que promuevan el fortalecimiento de capacidades, el diálogo multisectorial, la participación efectiva de comunidades y actores estratégicos en el marco de una Transición Energética Justa (TEJ), con enfoque territorial y diferencial."/>
    <s v="OAAS-020-2025"/>
    <s v="Porcentaje  de avance frente a la definición  de lineamientos de relacionamiento social en el marco de la Gerencia Guajira "/>
    <n v="2025"/>
    <n v="0.09"/>
    <n v="1"/>
    <s v="No de documentos que defina los lineamientos para el relacionamiento social en el marco de la Gerencia Guajira "/>
    <s v="Cantidad"/>
    <x v="0"/>
    <s v="Plan de Acción Anual - PAA"/>
    <x v="0"/>
    <s v="Energía"/>
    <n v="2285"/>
    <s v="Documento lineamiento para el realcionamiento social  en el marco de la estrategia de Gerencia Guajira "/>
    <s v="Plan de Acción Anual - PAA"/>
    <s v="#"/>
    <n v="0.5"/>
    <n v="1"/>
    <n v="0"/>
    <m/>
    <m/>
    <m/>
    <m/>
    <m/>
    <n v="0"/>
    <n v="0"/>
    <s v="Se encuentra en revisión plan de trabajo para la definición de los lineamientos sociales."/>
    <m/>
    <s v=""/>
    <s v=""/>
    <n v="0"/>
    <m/>
    <m/>
    <m/>
    <m/>
    <m/>
    <n v="1"/>
    <m/>
    <m/>
    <m/>
    <m/>
    <m/>
    <s v="No aplica"/>
  </r>
  <r>
    <x v="21"/>
    <x v="15"/>
    <x v="3"/>
    <s v="Transversal"/>
    <s v="Ordenamiento del territorio alrededor del agua y Justicia Ambiental"/>
    <s v="No aplica"/>
    <s v="Ciclo del agua como base del ordenamiento territorial"/>
    <s v="Gestión del riesgo de desastres y cambio climático"/>
    <s v="Fortalecer las capacidades y promover la prevención de la Gestión de Riesgos de Desastres del sector minero energético a nivel territorial"/>
    <s v="OAAS-021-2025"/>
    <s v="Número de instancias de coordinación ( comités de gestión de riesgos de desastre a nivel territorial) para promover la integración del riesgo tecnológico en los POT (planes de ordenamiento territorial) y POA ( Planes de ordenamiento ambiental)."/>
    <n v="2025"/>
    <n v="0.09"/>
    <n v="3"/>
    <s v="No de instancias de coordinación instaladas "/>
    <s v="Cantidad"/>
    <x v="0"/>
    <s v="Plan de Acción Anual - PAA"/>
    <x v="8"/>
    <s v="No Aplica"/>
    <n v="2286"/>
    <s v="Relatorias Y/o Actas frente a las instancias de coordinacion implementadas "/>
    <s v="Plan de Acción Anual - PAA"/>
    <s v="#"/>
    <n v="1"/>
    <n v="3"/>
    <n v="0"/>
    <m/>
    <m/>
    <m/>
    <m/>
    <m/>
    <n v="0"/>
    <n v="0"/>
    <s v="Se elaboró el documento de diagnóstico correspondiente a los municipios priorizados, con base en las contingencias y accidentes reportados en el sector minero-energético (SME) durante 2023-2024. Esta priorización incluye eventos relacionados con accidentes mineros en Norte de Santander, Boyacá y Cundinamarca; derrames de hidrocarburos en Nariño; y accidentes asociados al sector de hidrocarburos en Santander, particularmente en Barrancabermeja. La información fue actualizada con corte a 2024, permitiendo una visión más precisa del contexto territorial. Adicionalmente, se ha iniciado un acercamiento con el Departamento de Planeación de Nariño, con el fin de establecer una instancia de coordinación en dicho territorio"/>
    <m/>
    <s v=""/>
    <s v=""/>
    <n v="0"/>
    <m/>
    <m/>
    <m/>
    <m/>
    <m/>
    <n v="3"/>
    <m/>
    <m/>
    <m/>
    <m/>
    <m/>
    <s v="No aplica"/>
  </r>
  <r>
    <x v="21"/>
    <x v="15"/>
    <x v="3"/>
    <s v="Energía"/>
    <s v="Transformación productiva, internacionalización y acción climática"/>
    <s v="Transición energética justa, segura, confiable y eficiente"/>
    <s v="Generación de energía a partir de FNCER"/>
    <s v="FNCER"/>
    <s v="Fortalecer las capacidades y promover la prevención de la Gestión de Riesgos de Desastres del sector minero energético a nivel territorial"/>
    <s v="OAAS-022-2025"/>
    <s v="Número de personas capacitadas en gestión del riesgo de desastres en el sector minero-energético, incluyendo comunidades, organizaciones sociales y universitarias, líderes sindicales, operadores, técnicos y actores clave"/>
    <n v="2025"/>
    <n v="0.09"/>
    <n v="250"/>
    <s v="No de personas capacitadas "/>
    <s v="Cantidad"/>
    <x v="0"/>
    <s v="Plan de Acción Anual - PAA"/>
    <x v="8"/>
    <s v="No Aplica"/>
    <n v="2287"/>
    <s v="No de certififaciones generadas / No de estudiantes inscritos "/>
    <s v="Plan de Acción Anual - PAA"/>
    <s v="#"/>
    <n v="1"/>
    <n v="250"/>
    <n v="0"/>
    <m/>
    <m/>
    <m/>
    <m/>
    <m/>
    <n v="0"/>
    <n v="0"/>
    <s v="Se avanzó en la revisión y actualización del curso de Gestión del Riesgo de Desastres (GRD), logrando la renovación de cinco módulos, así como la actualización de los logos institucionales y los contenidos del aula virtual. En paralelo, se realizó la convocatoria dirigida a comunidades, organizaciones sociales, líderes sindicales, estudiantes y operadores del sector, alcanzando un total de 290 personas inscritas. Asimismo, se encuentra en gestión la movilización interna del curso en el Ministerio de Minas y Energía a través del grupo de Talento Humano. Como parte del seguimiento al proceso formativo, se elaboró un informe con el monitoreo a los estudiantes inscritos."/>
    <m/>
    <s v=""/>
    <s v=""/>
    <n v="0"/>
    <m/>
    <m/>
    <m/>
    <m/>
    <m/>
    <n v="250"/>
    <m/>
    <m/>
    <m/>
    <m/>
    <m/>
    <s v="Proyectos FNCER a gran escala"/>
  </r>
  <r>
    <x v="21"/>
    <x v="13"/>
    <x v="3"/>
    <s v="Hidrocarburos"/>
    <s v="Transformación productiva, internacionalización y acción climática"/>
    <s v="Dispositivos democráticos de participación: política de diálogo permanente con decisiones desde y para el territorio"/>
    <s v="Diversificación productiva asociada a las actividades extractivas"/>
    <s v="Relacionamiento territorial"/>
    <s v="Fortalecer las capacidades en prácticas ambientales de los actores del sector minero-energético  para promover la apropiación del territorio y el desarrollo de proyectos sostenibles con enfoque participativo"/>
    <s v="OAAS-023-2025"/>
    <s v="Porcentaje de avance frente al fortalecimiento de  capacidades en practicas ambientales  por medio  de talleres dirigidos a  gremios, empresas y comunidades en el  sector minero energético "/>
    <n v="2025"/>
    <n v="0.09"/>
    <n v="12"/>
    <s v="Sumatoria del número de talleres realizados para el fortalecimiento de capacidades en practicas ambientales del  sector en hidrocarburos, energía y minería"/>
    <s v="Cantidad"/>
    <x v="1"/>
    <s v="Plan de Acción Anual - PAA"/>
    <x v="0"/>
    <s v="Energía"/>
    <n v="2288"/>
    <s v="Sistematización de iniciativas desarrolladas frente a la  aplicación de  practicas ambientales  en el sector minero energetico "/>
    <s v="Plan de Acción Anual - PAA"/>
    <s v="#"/>
    <n v="1"/>
    <n v="1"/>
    <n v="0"/>
    <m/>
    <m/>
    <m/>
    <m/>
    <m/>
    <n v="0.33"/>
    <n v="0.4"/>
    <s v="Se generaron espacios de planificación de los talleres con el equipo pedagógico y otros actores intersectoriales, se definieron contenidos, agenda, metodología a desarrollar y se avanzó en las gestiones logísticas, de pieza comunicativa y convocatoria. Se han desarrollado 5 talleres de prácticas ambientales. "/>
    <m/>
    <s v=""/>
    <s v=""/>
    <n v="0.67"/>
    <m/>
    <m/>
    <m/>
    <m/>
    <m/>
    <n v="1.67"/>
    <m/>
    <m/>
    <m/>
    <m/>
    <m/>
    <s v="No aplica"/>
  </r>
  <r>
    <x v="21"/>
    <x v="13"/>
    <x v="3"/>
    <s v="Transversal"/>
    <s v="Transformación productiva, internacionalización y acción climática"/>
    <s v="Transición económica para alcanzar carbono neutralidad y  consolidar territorios resilientes al clima"/>
    <s v="Democratización del conocimiento, la información ambiental y de riesgo de desastres"/>
    <s v="Gestión del riesgo de desastres y cambio climático"/>
    <s v="Fortalecer las capacidades en prácticas ambientales de los actores del sector minero-energético   para promover la apropiación del territorio y el desarrollo de proyectos sostenibles con enfoque participativo"/>
    <s v="OAAS-024-2025"/>
    <s v="Porcentaje de avance frente a la gestión de  trámites de proyectos de energía ante la Mesa de Alto Nivel de Energía - MANE"/>
    <n v="2025"/>
    <n v="0.09"/>
    <n v="1"/>
    <s v="Número de trámites gestionados en la MANE / Número de trámites recibidos en la MANE X 100 Meta: 51% final de año "/>
    <s v="Cantidad"/>
    <x v="1"/>
    <s v="Plan de Acción Anual - PAA"/>
    <x v="0"/>
    <s v="Energía"/>
    <n v="2289"/>
    <s v="Documento de sintesis de los trámites gestionados en la MANE (incluye gestión y resultados)"/>
    <s v="Plan de Acción Anual - PAA"/>
    <s v="#"/>
    <n v="1"/>
    <n v="0.51"/>
    <n v="0"/>
    <m/>
    <m/>
    <m/>
    <m/>
    <m/>
    <n v="0"/>
    <n v="0"/>
    <s v="Se realizan reuniones  de seguimiento a la gestión de trámites con autoridades ambientales  (CAR de Bogotá, CAM, Cortolima, Minambiente (Dirección de Bosques), y  ANLA), asi como con empresas para el seguimiento a los proyectos, en el marco de la gestión  de la Mesa de Alto Nivel de Energía, MANE. Se inicia el ciclo para la socialización de la gestión de trámites y proyectos; para ello se realizan reuniones internas del equipo, en la cual se revisan los trámites de la última Mesa, se ajustan los formatos para la Mane 1 2025, y se define el cronograma."/>
    <m/>
    <s v=""/>
    <s v=""/>
    <n v="0"/>
    <m/>
    <m/>
    <m/>
    <m/>
    <m/>
    <n v="0.51"/>
    <m/>
    <m/>
    <m/>
    <m/>
    <m/>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Captura y almacenamiento de Carbono"/>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5-2025"/>
    <s v="Definir y estructurar el Sistema de Información Climática del MME para el seguimiento de las acciones sectorial"/>
    <n v="2025"/>
    <n v="0.09"/>
    <n v="1"/>
    <s v="% de avance en la implementación del Sistema de Información que contempla las fases de desarrollo de herramientas y productos y desarrollo del frontend."/>
    <s v="Cantidad"/>
    <x v="0"/>
    <s v="Plan de Acción Anual - PAA"/>
    <x v="0"/>
    <s v="No Aplica"/>
    <n v="2290"/>
    <s v="Repositorio con la información fuente de los modulos de Adaptación, Variabilidad Climática y Mitigación"/>
    <s v="Plan de Acción Anual - PAA"/>
    <s v="#"/>
    <n v="1"/>
    <n v="0.8"/>
    <n v="0"/>
    <m/>
    <m/>
    <m/>
    <m/>
    <m/>
    <n v="0.5"/>
    <n v="0.5"/>
    <s v="En el marco de los módulos de Adaptación y Variabilidad Climática, se avanzó significativamente en la elaboración de modelaciones de escenarios de cambio climático, con proyecciones del potencial solar e hidroenergético para el periodo 2020–2100. Paralelamente, se diseñó y estructuró el guion de una cartilla pedagógica basada en estos resultados, como herramienta de fortalecimiento de capacidades; actualmente se encuentra pendiente la etapa de diagramación. Asimismo, se han logrado avances en varias de las dimensiones priorizadas para la estructuración del análisis de riesgo sectorial. En cuanto al módulo de Variabilidad Climática, se diseñó e implementó en la nube una herramienta de predicción climática, orientada a apoyar la viabilidad de mesas de predicción climática sectoriales, la cual está pendiente de ser migrada a los servidores del Ministerio de Minas y Energía."/>
    <m/>
    <s v=""/>
    <s v=""/>
    <n v="0.2"/>
    <m/>
    <m/>
    <m/>
    <m/>
    <m/>
    <n v="0.2"/>
    <m/>
    <m/>
    <m/>
    <m/>
    <m/>
    <s v="No aplica"/>
  </r>
  <r>
    <x v="21"/>
    <x v="15"/>
    <x v="3"/>
    <s v="Transversal"/>
    <s v="Transformación productiva, internacionalización y acción climática"/>
    <s v="Transición económica para alcanzar carbono neutralidad y  consolidar territorios resilientes al clima"/>
    <s v="Diversificación productiva asociada a las actividades extractivas"/>
    <s v="Descarbonización "/>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6-2025"/>
    <s v="Actualización de las metas Sectoriales de NDC ( Contribuciones  determinadas a Nivel Nacional) para la formulación de medidas  de mitigación frente a los Gases de Efecto Invernadero EI y fortalecimiento de la capacidad adaptativa."/>
    <n v="2025"/>
    <n v="0.09"/>
    <n v="1"/>
    <s v="% de avance en la formulación de las metas NDC sectoriales."/>
    <s v="Cantidad"/>
    <x v="0"/>
    <s v="Plan de Acción Anual - PAA"/>
    <x v="0"/>
    <s v="No Aplica"/>
    <n v="2291"/>
    <s v="Planes de Implementación PdI de las metas sectoriales enviadas al MinAmbiente para la inclusión dentro de la NDC 3.0"/>
    <s v="Plan de Acción Anual - PAA"/>
    <s v="#"/>
    <n v="1"/>
    <n v="1"/>
    <n v="0"/>
    <m/>
    <m/>
    <m/>
    <m/>
    <m/>
    <n v="0.3"/>
    <n v="0.31"/>
    <s v="Se llevó a cabo la validación de las acciones contenidas en los Planes de Implementación (PdI) de las metas NDC 2.0 a 2030, mediante un proceso de consulta con las direcciones técnicas y entidades adscritas del Ministerio de Minas y Energía. Como resultado, se consolidaron los planes de acción con los aportes recibidos, los cuales fueron enviados al Ministerio de Ambiente, obteniendo su visto bueno. Actualmente, desde la Oficina de Planeación y Gestión Institucional (OPGI), se encuentra en trámite la carga oficial de estos PdI en la plataforma +Clima, para su publicación y seguimiento en el marco de los compromisos climáticos sectoriales."/>
    <m/>
    <s v=""/>
    <s v=""/>
    <n v="0.6"/>
    <m/>
    <m/>
    <m/>
    <m/>
    <m/>
    <n v="0.1"/>
    <m/>
    <m/>
    <m/>
    <m/>
    <m/>
    <s v="Distritos mineros especiales para la transición energética justa"/>
  </r>
  <r>
    <x v="21"/>
    <x v="15"/>
    <x v="3"/>
    <s v="Energía"/>
    <s v="Transformación productiva, internacionalización y acción climática"/>
    <s v="Dispositivos democráticos de participación: política de diálogo permanente con decisiones desde y para el territorio"/>
    <s v="Cierre de brechas energéticas"/>
    <s v="Relacionamiento territorial"/>
    <s v="Diseñar e implementar instrumentos que promuevan la sostenibilidad ambiental, la resiliencia frente al cambio climático y la mejora de las condiciones del entorno natural y social, mediante una gestión integral y articulada del conocimiento climático y la acción sectorial con enfoque territorial"/>
    <s v="OAAS-027-2025"/>
    <s v="Actualización del Plan integral de gestión de cambio climático minero energético -PIGCCme ( Plan integral de Gestión de Cambio minero energético)"/>
    <n v="2025"/>
    <n v="0.09"/>
    <n v="1"/>
    <s v="% de avance la estructuración de líneas de trabajo del SME para la adaptación al CC y la mitigación de gases GEI y los procesos administrativos"/>
    <s v="Cantidad"/>
    <x v="0"/>
    <s v="Plan de Acción Anual - PAA"/>
    <x v="0"/>
    <s v="No Aplica"/>
    <n v="2292"/>
    <s v="Estructuración de las lineas de trabajo del PIGCCme en materia de Adaptación, Mitigación y Gobernanza"/>
    <s v="Plan de Acción Anual - PAA"/>
    <s v="#"/>
    <n v="1"/>
    <n v="1"/>
    <n v="0"/>
    <m/>
    <m/>
    <m/>
    <m/>
    <m/>
    <n v="0.1"/>
    <n v="0.1"/>
    <s v="En el marco del PIGCCme, se avanzó en la elaboración del documento de resultados sobre emisiones fugitivas, incluyendo hallazgos en el sector minero, actualización de factores de emisión y recomendaciones para el informe MRV, en articulación con organizaciones de la sociedad civil. Se desarrolló un módulo sobre venteos y se planificó un espacio de socialización de la herramienta de reporte con operadores del sector hidrocarburos, la cual recibió observaciones técnicas del CAFT. Además, se construyó el diseño técnico del programa PIGCCme en territorio, con base en información solicitada a la ANH y una metodología para mesas territoriales. Finalmente, se recibieron los avances del Sistema MRV por parte de la UNAL y se inició la revisión del código de automatización del inventario de emisiones, con miras a su migración a Python."/>
    <m/>
    <s v=""/>
    <s v=""/>
    <n v="0.45"/>
    <m/>
    <m/>
    <m/>
    <m/>
    <m/>
    <n v="0.45"/>
    <m/>
    <m/>
    <m/>
    <m/>
    <m/>
    <s v="Relacionamiento territorial y territori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5B0EC9-62BE-4643-81D7-5D602524E72A}"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
  <location ref="A3:C26" firstHeaderRow="0" firstDataRow="1" firstDataCol="1"/>
  <pivotFields count="51">
    <pivotField axis="axisRow" showAll="0">
      <items count="23">
        <item x="19"/>
        <item x="15"/>
        <item x="16"/>
        <item x="18"/>
        <item x="0"/>
        <item x="1"/>
        <item x="7"/>
        <item x="3"/>
        <item x="4"/>
        <item x="5"/>
        <item x="20"/>
        <item x="10"/>
        <item x="2"/>
        <item x="11"/>
        <item x="6"/>
        <item x="14"/>
        <item x="21"/>
        <item x="17"/>
        <item x="8"/>
        <item x="13"/>
        <item x="9"/>
        <item x="1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Fields count="1">
    <field x="-2"/>
  </colFields>
  <colItems count="2">
    <i>
      <x/>
    </i>
    <i i="1">
      <x v="1"/>
    </i>
  </colItems>
  <dataFields count="2">
    <dataField name="Promedio de Planeado a Junio" fld="32" subtotal="average" baseField="0" baseItem="0" numFmtId="2"/>
    <dataField name="Promedio de Valor Ejecutado a Junio" fld="33" subtotal="average" baseField="0" baseItem="0" numFmtId="2"/>
  </dataFields>
  <formats count="19">
    <format dxfId="65">
      <pivotArea collapsedLevelsAreSubtotals="1" fieldPosition="0">
        <references count="1">
          <reference field="0" count="0"/>
        </references>
      </pivotArea>
    </format>
    <format dxfId="64">
      <pivotArea field="0" type="button" dataOnly="0" labelOnly="1" outline="0" axis="axisRow" fieldPosition="0"/>
    </format>
    <format dxfId="63">
      <pivotArea dataOnly="0" labelOnly="1" outline="0" fieldPosition="0">
        <references count="1">
          <reference field="4294967294" count="2">
            <x v="0"/>
            <x v="1"/>
          </reference>
        </references>
      </pivotArea>
    </format>
    <format dxfId="62">
      <pivotArea field="0" type="button" dataOnly="0" labelOnly="1" outline="0" axis="axisRow" fieldPosition="0"/>
    </format>
    <format dxfId="61">
      <pivotArea dataOnly="0" labelOnly="1" outline="0" fieldPosition="0">
        <references count="1">
          <reference field="4294967294" count="2">
            <x v="0"/>
            <x v="1"/>
          </reference>
        </references>
      </pivotArea>
    </format>
    <format dxfId="60">
      <pivotArea field="0" type="button" dataOnly="0" labelOnly="1" outline="0" axis="axisRow" fieldPosition="0"/>
    </format>
    <format dxfId="59">
      <pivotArea dataOnly="0" labelOnly="1" outline="0" fieldPosition="0">
        <references count="1">
          <reference field="4294967294" count="2">
            <x v="0"/>
            <x v="1"/>
          </reference>
        </references>
      </pivotArea>
    </format>
    <format dxfId="58">
      <pivotArea collapsedLevelsAreSubtotals="1" fieldPosition="0">
        <references count="1">
          <reference field="0" count="0"/>
        </references>
      </pivotArea>
    </format>
    <format dxfId="57">
      <pivotArea collapsedLevelsAreSubtotals="1" fieldPosition="0">
        <references count="1">
          <reference field="0" count="0"/>
        </references>
      </pivotArea>
    </format>
    <format dxfId="56">
      <pivotArea dataOnly="0" labelOnly="1" fieldPosition="0">
        <references count="1">
          <reference field="0" count="0"/>
        </references>
      </pivotArea>
    </format>
    <format dxfId="55">
      <pivotArea collapsedLevelsAreSubtotals="1" fieldPosition="0">
        <references count="1">
          <reference field="0" count="0"/>
        </references>
      </pivotArea>
    </format>
    <format dxfId="54">
      <pivotArea dataOnly="0" labelOnly="1" fieldPosition="0">
        <references count="1">
          <reference field="0" count="0"/>
        </references>
      </pivotArea>
    </format>
    <format dxfId="53">
      <pivotArea field="0" type="button" dataOnly="0" labelOnly="1" outline="0" axis="axisRow" fieldPosition="0"/>
    </format>
    <format dxfId="52">
      <pivotArea dataOnly="0" labelOnly="1" outline="0" fieldPosition="0">
        <references count="1">
          <reference field="4294967294" count="1">
            <x v="0"/>
          </reference>
        </references>
      </pivotArea>
    </format>
    <format dxfId="51">
      <pivotArea dataOnly="0" labelOnly="1" outline="0" fieldPosition="0">
        <references count="1">
          <reference field="4294967294" count="1">
            <x v="1"/>
          </reference>
        </references>
      </pivotArea>
    </format>
    <format dxfId="50">
      <pivotArea collapsedLevelsAreSubtotals="1" fieldPosition="0">
        <references count="2">
          <reference field="4294967294" count="1" selected="0">
            <x v="1"/>
          </reference>
          <reference field="0" count="0"/>
        </references>
      </pivotArea>
    </format>
    <format dxfId="49">
      <pivotArea collapsedLevelsAreSubtotals="1" fieldPosition="0">
        <references count="2">
          <reference field="4294967294" count="1" selected="0">
            <x v="0"/>
          </reference>
          <reference field="0" count="0"/>
        </references>
      </pivotArea>
    </format>
    <format dxfId="48">
      <pivotArea field="0" type="button" dataOnly="0" labelOnly="1" outline="0" axis="axisRow" fieldPosition="0"/>
    </format>
    <format dxfId="47">
      <pivotArea dataOnly="0" labelOnly="1" outline="0" fieldPosition="0">
        <references count="1">
          <reference field="4294967294" count="2">
            <x v="0"/>
            <x v="1"/>
          </reference>
        </references>
      </pivotArea>
    </format>
  </formats>
  <chartFormats count="2">
    <chartFormat chart="0" format="2" series="1">
      <pivotArea type="data" outline="0" fieldPosition="0">
        <references count="1">
          <reference field="4294967294" count="1" selected="0">
            <x v="0"/>
          </reference>
        </references>
      </pivotArea>
    </chartFormat>
    <chartFormat chart="0" format="3"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F7DEAB40-BD94-4DB0-B972-D00DDDA94CE0}" name="TablaDinámica5"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13" firstHeaderRow="1" firstDataRow="1" firstDataCol="1"/>
  <pivotFields count="5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0">
        <item x="1"/>
        <item x="0"/>
        <item x="2"/>
        <item x="7"/>
        <item x="3"/>
        <item x="4"/>
        <item x="8"/>
        <item x="5"/>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8"/>
  </rowFields>
  <rowItems count="10">
    <i>
      <x/>
    </i>
    <i>
      <x v="1"/>
    </i>
    <i>
      <x v="2"/>
    </i>
    <i>
      <x v="3"/>
    </i>
    <i>
      <x v="4"/>
    </i>
    <i>
      <x v="5"/>
    </i>
    <i>
      <x v="6"/>
    </i>
    <i>
      <x v="7"/>
    </i>
    <i>
      <x v="8"/>
    </i>
    <i t="grand">
      <x/>
    </i>
  </rowItems>
  <colItems count="1">
    <i/>
  </colItems>
  <dataFields count="1">
    <dataField name="Promedio de Valor Ejecutado a Junio" fld="33" subtotal="average" baseField="18" baseItem="2" numFmtId="2"/>
  </dataFields>
  <formats count="15">
    <format dxfId="46">
      <pivotArea dataOnly="0" labelOnly="1" fieldPosition="0">
        <references count="1">
          <reference field="18" count="0"/>
        </references>
      </pivotArea>
    </format>
    <format dxfId="45">
      <pivotArea collapsedLevelsAreSubtotals="1" fieldPosition="0">
        <references count="1">
          <reference field="18" count="0"/>
        </references>
      </pivotArea>
    </format>
    <format dxfId="44">
      <pivotArea collapsedLevelsAreSubtotals="1" fieldPosition="0">
        <references count="1">
          <reference field="18" count="0"/>
        </references>
      </pivotArea>
    </format>
    <format dxfId="43">
      <pivotArea field="18" type="button" dataOnly="0" labelOnly="1" outline="0" axis="axisRow" fieldPosition="0"/>
    </format>
    <format dxfId="42">
      <pivotArea dataOnly="0" labelOnly="1" outline="0" axis="axisValues" fieldPosition="0"/>
    </format>
    <format dxfId="41">
      <pivotArea collapsedLevelsAreSubtotals="1" fieldPosition="0">
        <references count="1">
          <reference field="18" count="0"/>
        </references>
      </pivotArea>
    </format>
    <format dxfId="40">
      <pivotArea dataOnly="0" labelOnly="1" fieldPosition="0">
        <references count="1">
          <reference field="18" count="0"/>
        </references>
      </pivotArea>
    </format>
    <format dxfId="39">
      <pivotArea collapsedLevelsAreSubtotals="1" fieldPosition="0">
        <references count="1">
          <reference field="18" count="0"/>
        </references>
      </pivotArea>
    </format>
    <format dxfId="38">
      <pivotArea dataOnly="0" labelOnly="1" fieldPosition="0">
        <references count="1">
          <reference field="18" count="0"/>
        </references>
      </pivotArea>
    </format>
    <format dxfId="37">
      <pivotArea field="18" type="button" dataOnly="0" labelOnly="1" outline="0" axis="axisRow" fieldPosition="0"/>
    </format>
    <format dxfId="36">
      <pivotArea dataOnly="0" labelOnly="1" outline="0" axis="axisValues" fieldPosition="0"/>
    </format>
    <format dxfId="35">
      <pivotArea field="18" type="button" dataOnly="0" labelOnly="1" outline="0" axis="axisRow" fieldPosition="0"/>
    </format>
    <format dxfId="34">
      <pivotArea dataOnly="0" labelOnly="1" outline="0" axis="axisValues" fieldPosition="0"/>
    </format>
    <format dxfId="33">
      <pivotArea field="18" type="button" dataOnly="0" labelOnly="1" outline="0" axis="axisRow" fieldPosition="0"/>
    </format>
    <format dxfId="32">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200C82-75D3-4139-B857-7D07345C14FC}" name="TablaDinámica6"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1">
  <location ref="A3:B8" firstHeaderRow="1" firstDataRow="1" firstDataCol="1"/>
  <pivotFields count="51">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5">
        <item x="2"/>
        <item x="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6"/>
  </rowFields>
  <rowItems count="5">
    <i>
      <x/>
    </i>
    <i>
      <x v="1"/>
    </i>
    <i>
      <x v="2"/>
    </i>
    <i>
      <x v="3"/>
    </i>
    <i t="grand">
      <x/>
    </i>
  </rowItems>
  <colItems count="1">
    <i/>
  </colItems>
  <dataFields count="1">
    <dataField name="Promedio de Valor Ejecutado a Junio" fld="33" subtotal="average" baseField="16" baseItem="1" numFmtId="10"/>
  </dataFields>
  <formats count="2">
    <format dxfId="31">
      <pivotArea outline="0" collapsedLevelsAreSubtotals="1" fieldPosition="0"/>
    </format>
    <format dxfId="30">
      <pivotArea outline="0" collapsedLevelsAreSubtotals="1" fieldPosition="0"/>
    </format>
  </formats>
  <chartFormats count="4">
    <chartFormat chart="0" format="5" series="1">
      <pivotArea type="data" outline="0" fieldPosition="0">
        <references count="1">
          <reference field="4294967294" count="1" selected="0">
            <x v="0"/>
          </reference>
        </references>
      </pivotArea>
    </chartFormat>
    <chartFormat chart="0" format="6">
      <pivotArea type="data" outline="0" fieldPosition="0">
        <references count="2">
          <reference field="4294967294" count="1" selected="0">
            <x v="0"/>
          </reference>
          <reference field="16" count="1" selected="0">
            <x v="0"/>
          </reference>
        </references>
      </pivotArea>
    </chartFormat>
    <chartFormat chart="0" format="7">
      <pivotArea type="data" outline="0" fieldPosition="0">
        <references count="2">
          <reference field="4294967294" count="1" selected="0">
            <x v="0"/>
          </reference>
          <reference field="16" count="1" selected="0">
            <x v="1"/>
          </reference>
        </references>
      </pivotArea>
    </chartFormat>
    <chartFormat chart="0" format="8">
      <pivotArea type="data" outline="0" fieldPosition="0">
        <references count="2">
          <reference field="4294967294" count="1" selected="0">
            <x v="0"/>
          </reference>
          <reference field="16"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12D7020-E704-4F99-8577-A4EF16117D80}" name="TablaDinámica7"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C20" firstHeaderRow="0" firstDataRow="1" firstDataCol="1"/>
  <pivotFields count="51">
    <pivotField showAll="0"/>
    <pivotField axis="axisRow" showAll="0">
      <items count="17">
        <item x="14"/>
        <item x="7"/>
        <item x="13"/>
        <item x="6"/>
        <item x="3"/>
        <item x="1"/>
        <item x="2"/>
        <item x="0"/>
        <item x="10"/>
        <item x="4"/>
        <item x="5"/>
        <item x="9"/>
        <item x="12"/>
        <item x="8"/>
        <item x="11"/>
        <item n="SocioAmbiental"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Promedio de Planeado a Junio" fld="32" subtotal="average" baseField="1" baseItem="2" numFmtId="2"/>
    <dataField name="Promedio de Valor Ejecutado a Junio" fld="33" subtotal="average" baseField="1" baseItem="8" numFmtId="2"/>
  </dataFields>
  <formats count="11">
    <format dxfId="29">
      <pivotArea outline="0" collapsedLevelsAreSubtotals="1"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dataOnly="0" labelOnly="1" outline="0" axis="axisValues" fieldPosition="0"/>
    </format>
    <format dxfId="24">
      <pivotArea field="1" type="button" dataOnly="0" labelOnly="1" outline="0" axis="axisRow" fieldPosition="0"/>
    </format>
    <format dxfId="23">
      <pivotArea dataOnly="0" labelOnly="1" outline="0" fieldPosition="0">
        <references count="1">
          <reference field="4294967294" count="2">
            <x v="0"/>
            <x v="1"/>
          </reference>
        </references>
      </pivotArea>
    </format>
    <format dxfId="22">
      <pivotArea field="1" type="button" dataOnly="0" labelOnly="1" outline="0" axis="axisRow" fieldPosition="0"/>
    </format>
    <format dxfId="21">
      <pivotArea dataOnly="0" labelOnly="1" outline="0" fieldPosition="0">
        <references count="1">
          <reference field="4294967294" count="2">
            <x v="0"/>
            <x v="1"/>
          </reference>
        </references>
      </pivotArea>
    </format>
    <format dxfId="20">
      <pivotArea field="1" type="button" dataOnly="0" labelOnly="1" outline="0" axis="axisRow" fieldPosition="0"/>
    </format>
    <format dxfId="19">
      <pivotArea dataOnly="0" labelOnly="1" outline="0" fieldPosition="0">
        <references count="1">
          <reference field="4294967294" count="2">
            <x v="0"/>
            <x v="1"/>
          </reference>
        </references>
      </pivotArea>
    </format>
  </formats>
  <chartFormats count="11">
    <chartFormat chart="0" format="12" series="1">
      <pivotArea type="data" outline="0" fieldPosition="0">
        <references count="1">
          <reference field="4294967294" count="1" selected="0">
            <x v="0"/>
          </reference>
        </references>
      </pivotArea>
    </chartFormat>
    <chartFormat chart="0" format="13">
      <pivotArea type="data" outline="0" fieldPosition="0">
        <references count="2">
          <reference field="4294967294" count="1" selected="0">
            <x v="0"/>
          </reference>
          <reference field="1" count="1" selected="0">
            <x v="0"/>
          </reference>
        </references>
      </pivotArea>
    </chartFormat>
    <chartFormat chart="0" format="14">
      <pivotArea type="data" outline="0" fieldPosition="0">
        <references count="2">
          <reference field="4294967294" count="1" selected="0">
            <x v="0"/>
          </reference>
          <reference field="1" count="1" selected="0">
            <x v="1"/>
          </reference>
        </references>
      </pivotArea>
    </chartFormat>
    <chartFormat chart="0" format="15">
      <pivotArea type="data" outline="0" fieldPosition="0">
        <references count="2">
          <reference field="4294967294" count="1" selected="0">
            <x v="0"/>
          </reference>
          <reference field="1" count="1" selected="0">
            <x v="5"/>
          </reference>
        </references>
      </pivotArea>
    </chartFormat>
    <chartFormat chart="0" format="16">
      <pivotArea type="data" outline="0" fieldPosition="0">
        <references count="2">
          <reference field="4294967294" count="1" selected="0">
            <x v="0"/>
          </reference>
          <reference field="1" count="1" selected="0">
            <x v="6"/>
          </reference>
        </references>
      </pivotArea>
    </chartFormat>
    <chartFormat chart="0" format="17">
      <pivotArea type="data" outline="0" fieldPosition="0">
        <references count="2">
          <reference field="4294967294" count="1" selected="0">
            <x v="0"/>
          </reference>
          <reference field="1" count="1" selected="0">
            <x v="10"/>
          </reference>
        </references>
      </pivotArea>
    </chartFormat>
    <chartFormat chart="0" format="18">
      <pivotArea type="data" outline="0" fieldPosition="0">
        <references count="2">
          <reference field="4294967294" count="1" selected="0">
            <x v="0"/>
          </reference>
          <reference field="1" count="1" selected="0">
            <x v="15"/>
          </reference>
        </references>
      </pivotArea>
    </chartFormat>
    <chartFormat chart="0" format="19" series="1">
      <pivotArea type="data" outline="0" fieldPosition="0">
        <references count="1">
          <reference field="4294967294" count="1" selected="0">
            <x v="1"/>
          </reference>
        </references>
      </pivotArea>
    </chartFormat>
    <chartFormat chart="0" format="20">
      <pivotArea type="data" outline="0" fieldPosition="0">
        <references count="2">
          <reference field="4294967294" count="1" selected="0">
            <x v="1"/>
          </reference>
          <reference field="1" count="1" selected="0">
            <x v="2"/>
          </reference>
        </references>
      </pivotArea>
    </chartFormat>
    <chartFormat chart="0" format="21">
      <pivotArea type="data" outline="0" fieldPosition="0">
        <references count="2">
          <reference field="4294967294" count="1" selected="0">
            <x v="1"/>
          </reference>
          <reference field="1" count="1" selected="0">
            <x v="7"/>
          </reference>
        </references>
      </pivotArea>
    </chartFormat>
    <chartFormat chart="0" format="22">
      <pivotArea type="data" outline="0" fieldPosition="0">
        <references count="2">
          <reference field="4294967294" count="1" selected="0">
            <x v="1"/>
          </reference>
          <reference field="1"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E7992191-5DEE-464A-99D8-6746C74051A3}" name="TablaDinámica8"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8" firstHeaderRow="1" firstDataRow="1" firstDataCol="1"/>
  <pivotFields count="51">
    <pivotField showAll="0"/>
    <pivotField showAll="0"/>
    <pivotField axis="axisRow" showAll="0">
      <items count="5">
        <item x="2"/>
        <item x="1"/>
        <item x="3"/>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5">
    <i>
      <x/>
    </i>
    <i>
      <x v="1"/>
    </i>
    <i>
      <x v="2"/>
    </i>
    <i>
      <x v="3"/>
    </i>
    <i t="grand">
      <x/>
    </i>
  </rowItems>
  <colItems count="1">
    <i/>
  </colItems>
  <dataFields count="1">
    <dataField name="Promedio de Valor Ejecutado a Junio" fld="33" subtotal="average" baseField="2" baseItem="0" numFmtId="10"/>
  </dataFields>
  <formats count="19">
    <format dxfId="18">
      <pivotArea outline="0" collapsedLevelsAreSubtotals="1" fieldPosition="0"/>
    </format>
    <format dxfId="17">
      <pivotArea field="2" type="button" dataOnly="0" labelOnly="1" outline="0" axis="axisRow" fieldPosition="0"/>
    </format>
    <format dxfId="16">
      <pivotArea dataOnly="0" labelOnly="1" outline="0" axis="axisValues" fieldPosition="0"/>
    </format>
    <format dxfId="15">
      <pivotArea field="2" type="button" dataOnly="0" labelOnly="1" outline="0" axis="axisRow" fieldPosition="0"/>
    </format>
    <format dxfId="14">
      <pivotArea dataOnly="0" labelOnly="1" outline="0" axis="axisValues" fieldPosition="0"/>
    </format>
    <format dxfId="13">
      <pivotArea field="2" type="button" dataOnly="0" labelOnly="1" outline="0" axis="axisRow" fieldPosition="0"/>
    </format>
    <format dxfId="12">
      <pivotArea dataOnly="0" labelOnly="1" outline="0" axis="axisValues" fieldPosition="0"/>
    </format>
    <format dxfId="11">
      <pivotArea collapsedLevelsAreSubtotals="1" fieldPosition="0">
        <references count="1">
          <reference field="2" count="0"/>
        </references>
      </pivotArea>
    </format>
    <format dxfId="10">
      <pivotArea dataOnly="0" labelOnly="1" fieldPosition="0">
        <references count="1">
          <reference field="2" count="0"/>
        </references>
      </pivotArea>
    </format>
    <format dxfId="9">
      <pivotArea field="2" type="button" dataOnly="0" labelOnly="1" outline="0" axis="axisRow" fieldPosition="0"/>
    </format>
    <format dxfId="8">
      <pivotArea dataOnly="0" labelOnly="1" outline="0" axis="axisValues" fieldPosition="0"/>
    </format>
    <format dxfId="7">
      <pivotArea collapsedLevelsAreSubtotals="1" fieldPosition="0">
        <references count="1">
          <reference field="2" count="1">
            <x v="0"/>
          </reference>
        </references>
      </pivotArea>
    </format>
    <format dxfId="6">
      <pivotArea dataOnly="0" labelOnly="1" fieldPosition="0">
        <references count="1">
          <reference field="2" count="1">
            <x v="0"/>
          </reference>
        </references>
      </pivotArea>
    </format>
    <format dxfId="5">
      <pivotArea collapsedLevelsAreSubtotals="1" fieldPosition="0">
        <references count="1">
          <reference field="2" count="1">
            <x v="1"/>
          </reference>
        </references>
      </pivotArea>
    </format>
    <format dxfId="4">
      <pivotArea dataOnly="0" labelOnly="1" fieldPosition="0">
        <references count="1">
          <reference field="2" count="1">
            <x v="1"/>
          </reference>
        </references>
      </pivotArea>
    </format>
    <format dxfId="3">
      <pivotArea collapsedLevelsAreSubtotals="1" fieldPosition="0">
        <references count="1">
          <reference field="2" count="1">
            <x v="2"/>
          </reference>
        </references>
      </pivotArea>
    </format>
    <format dxfId="2">
      <pivotArea dataOnly="0" labelOnly="1" fieldPosition="0">
        <references count="1">
          <reference field="2" count="1">
            <x v="2"/>
          </reference>
        </references>
      </pivotArea>
    </format>
    <format dxfId="1">
      <pivotArea collapsedLevelsAreSubtotals="1" fieldPosition="0">
        <references count="1">
          <reference field="2" count="1">
            <x v="3"/>
          </reference>
        </references>
      </pivotArea>
    </format>
    <format dxfId="0">
      <pivotArea dataOnly="0" labelOnly="1" fieldPosition="0">
        <references count="1">
          <reference field="2" count="1">
            <x v="3"/>
          </reference>
        </references>
      </pivotArea>
    </format>
  </formats>
  <chartFormats count="5">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2" count="1" selected="0">
            <x v="0"/>
          </reference>
        </references>
      </pivotArea>
    </chartFormat>
    <chartFormat chart="0" format="2">
      <pivotArea type="data" outline="0" fieldPosition="0">
        <references count="2">
          <reference field="4294967294" count="1" selected="0">
            <x v="0"/>
          </reference>
          <reference field="2" count="1" selected="0">
            <x v="1"/>
          </reference>
        </references>
      </pivotArea>
    </chartFormat>
    <chartFormat chart="0" format="3">
      <pivotArea type="data" outline="0" fieldPosition="0">
        <references count="2">
          <reference field="4294967294" count="1" selected="0">
            <x v="0"/>
          </reference>
          <reference field="2" count="1" selected="0">
            <x v="2"/>
          </reference>
        </references>
      </pivotArea>
    </chartFormat>
    <chartFormat chart="0" format="4">
      <pivotArea type="data" outline="0" fieldPosition="0">
        <references count="2">
          <reference field="4294967294" count="1" selected="0">
            <x v="0"/>
          </reference>
          <reference field="2"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1" xr16:uid="{00000000-0016-0000-0000-000000000000}" autoFormatId="16" applyNumberFormats="0" applyBorderFormats="0" applyFontFormats="0" applyPatternFormats="0" applyAlignmentFormats="0" applyWidthHeightFormats="0">
  <queryTableRefresh preserveSortFilterLayout="0" nextId="53">
    <queryTableFields count="42">
      <queryTableField id="1" name="Nombre_Dependencia" tableColumnId="50"/>
      <queryTableField id="51" dataBound="0" tableColumnId="2"/>
      <queryTableField id="50" dataBound="0" tableColumnId="1"/>
      <queryTableField id="2" name="Nombre_Pivote" tableColumnId="51"/>
      <queryTableField id="3" name="NombreTransformacion" tableColumnId="52"/>
      <queryTableField id="4" name="NombreNombreCatalizador" tableColumnId="53"/>
      <queryTableField id="5" name="NombreComponente" tableColumnId="54"/>
      <queryTableField id="6" name="NombreTematicaLineaAccion" tableColumnId="55"/>
      <queryTableField id="7" name="NombreProposito" tableColumnId="56"/>
      <queryTableField id="8" name="Codigo_Indicador" tableColumnId="57"/>
      <queryTableField id="9" name="Nombre_Indicador" tableColumnId="58"/>
      <queryTableField id="10" name="Año_IndResultado" tableColumnId="59"/>
      <queryTableField id="11" name="PonderacionIndicador" tableColumnId="60"/>
      <queryTableField id="12" name="MetaIndicador" tableColumnId="61"/>
      <queryTableField id="13" name="Formula_Indicador" tableColumnId="62"/>
      <queryTableField id="14" name="Nombre_UnidadMedida" tableColumnId="63"/>
      <queryTableField id="15" name="TipoIndicador" tableColumnId="64"/>
      <queryTableField id="16" name="ClasificadoresIndicadorResultado" tableColumnId="65"/>
      <queryTableField id="17" name="ObjetivoCalidad" tableColumnId="66"/>
      <queryTableField id="18" name="ProcesoSGC" tableColumnId="67"/>
      <queryTableField id="19" name="Codigo_Producto" tableColumnId="68"/>
      <queryTableField id="20" name="Nombre_Producto" tableColumnId="69"/>
      <queryTableField id="21" name="ClasificadoresIndicadorProducto" tableColumnId="70"/>
      <queryTableField id="22" name="UnidadMedidaProducto" tableColumnId="71"/>
      <queryTableField id="23" name="PonderacionProducto" tableColumnId="72"/>
      <queryTableField id="24" name="MetaProducto" tableColumnId="73"/>
      <queryTableField id="25" name="Planeado_Marzo" tableColumnId="74"/>
      <queryTableField id="26" name="ValorEjecutadoMarzo" tableColumnId="75"/>
      <queryTableField id="27" name="AvanceCualitativoMarzo" tableColumnId="76"/>
      <queryTableField id="28" name="JustificacionMarzo" tableColumnId="77"/>
      <queryTableField id="29" name="CausalIncumplimientoMarzo" tableColumnId="78"/>
      <queryTableField id="30" name="MecanismoSolucionMarzo" tableColumnId="79"/>
      <queryTableField id="31" name="Planeado_Junio" tableColumnId="80"/>
      <queryTableField id="32" name="ValorEjecutadoJunio" tableColumnId="81"/>
      <queryTableField id="52" dataBound="0" tableColumnId="3"/>
      <queryTableField id="33" name="AvanceCualitativoJunio" tableColumnId="82"/>
      <queryTableField id="35" name="CausalIncumplimientoJunio" tableColumnId="84"/>
      <queryTableField id="36" name="MecanismoSolucionJunio" tableColumnId="85"/>
      <queryTableField id="46" name="JustificacionDiciembre" tableColumnId="95"/>
      <queryTableField id="47" name="CausalIncumplimientoDiciembre" tableColumnId="96"/>
      <queryTableField id="48" name="MecanismoSolucionDiciembre" tableColumnId="97"/>
      <queryTableField id="49" name="PrioridadEstrategica" tableColumnId="98"/>
    </queryTableFields>
    <queryTableDeletedFields count="10">
      <deletedField name="Planeado_Septiembre"/>
      <deletedField name="ValorEjecutadoSeptiembre"/>
      <deletedField name="AvanceCualitativoSeptiembre"/>
      <deletedField name="JustificacionSeptiembre"/>
      <deletedField name="CausalIncumplimientoSeptiembre"/>
      <deletedField name="MecanismoSolucionSeptiembre"/>
      <deletedField name="Planeado_Diciembre"/>
      <deletedField name="ValorEjecutadoDiciembre"/>
      <deletedField name="AvanceCualitativoDiciembre"/>
      <deletedField name="JustificacionJunio"/>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tosExternos_1" growShrinkType="overwriteClear" preserveFormatting="0" adjustColumnWidth="0" connectionId="2" xr16:uid="{9B6BA09D-DB7D-41E1-9BF6-EA8A2BC6D425}" autoFormatId="16" applyNumberFormats="0" applyBorderFormats="0" applyFontFormats="0" applyPatternFormats="0" applyAlignmentFormats="0" applyWidthHeightFormats="0">
  <queryTableRefresh preserveSortFilterLayout="0" nextId="52">
    <queryTableFields count="51">
      <queryTableField id="1" name="Nombre_Dependencia" tableColumnId="50"/>
      <queryTableField id="51" dataBound="0" tableColumnId="2"/>
      <queryTableField id="50" dataBound="0" tableColumnId="1"/>
      <queryTableField id="2" name="Nombre_Pivote" tableColumnId="51"/>
      <queryTableField id="3" name="NombreTransformacion" tableColumnId="52"/>
      <queryTableField id="4" name="NombreNombreCatalizador" tableColumnId="53"/>
      <queryTableField id="5" name="NombreComponente" tableColumnId="54"/>
      <queryTableField id="6" name="NombreTematicaLineaAccion" tableColumnId="55"/>
      <queryTableField id="7" name="NombreProposito" tableColumnId="56"/>
      <queryTableField id="8" name="Codigo_Indicador" tableColumnId="57"/>
      <queryTableField id="9" name="Nombre_Indicador" tableColumnId="58"/>
      <queryTableField id="10" name="Año_IndResultado" tableColumnId="59"/>
      <queryTableField id="11" name="PonderacionIndicador" tableColumnId="60"/>
      <queryTableField id="12" name="MetaIndicador" tableColumnId="61"/>
      <queryTableField id="13" name="Formula_Indicador" tableColumnId="62"/>
      <queryTableField id="14" name="Nombre_UnidadMedida" tableColumnId="63"/>
      <queryTableField id="15" name="TipoIndicador" tableColumnId="64"/>
      <queryTableField id="16" name="ClasificadoresIndicadorResultado" tableColumnId="65"/>
      <queryTableField id="17" name="ObjetivoCalidad" tableColumnId="66"/>
      <queryTableField id="18" name="ProcesoSGC" tableColumnId="67"/>
      <queryTableField id="19" name="Codigo_Producto" tableColumnId="68"/>
      <queryTableField id="20" name="Nombre_Producto" tableColumnId="69"/>
      <queryTableField id="21" name="ClasificadoresIndicadorProducto" tableColumnId="70"/>
      <queryTableField id="22" name="UnidadMedidaProducto" tableColumnId="71"/>
      <queryTableField id="23" name="PonderacionProducto" tableColumnId="72"/>
      <queryTableField id="24" name="MetaProducto" tableColumnId="73"/>
      <queryTableField id="25" name="Planeado_Marzo" tableColumnId="74"/>
      <queryTableField id="26" name="ValorEjecutadoMarzo" tableColumnId="75"/>
      <queryTableField id="27" name="AvanceCualitativoMarzo" tableColumnId="76"/>
      <queryTableField id="28" name="JustificacionMarzo" tableColumnId="77"/>
      <queryTableField id="29" name="CausalIncumplimientoMarzo" tableColumnId="78"/>
      <queryTableField id="30" name="MecanismoSolucionMarzo" tableColumnId="79"/>
      <queryTableField id="31" name="Planeado_Junio" tableColumnId="80"/>
      <queryTableField id="32" name="ValorEjecutadoJunio" tableColumnId="81"/>
      <queryTableField id="33" name="AvanceCualitativoJunio" tableColumnId="82"/>
      <queryTableField id="34" name="JustificacionJunio" tableColumnId="83"/>
      <queryTableField id="35" name="CausalIncumplimientoJunio" tableColumnId="84"/>
      <queryTableField id="36" name="MecanismoSolucionJunio" tableColumnId="85"/>
      <queryTableField id="37" name="Planeado_Septiembre" tableColumnId="86"/>
      <queryTableField id="38" name="ValorEjecutadoSeptiembre" tableColumnId="87"/>
      <queryTableField id="39" name="AvanceCualitativoSeptiembre" tableColumnId="88"/>
      <queryTableField id="40" name="JustificacionSeptiembre" tableColumnId="89"/>
      <queryTableField id="41" name="CausalIncumplimientoSeptiembre" tableColumnId="90"/>
      <queryTableField id="42" name="MecanismoSolucionSeptiembre" tableColumnId="91"/>
      <queryTableField id="43" name="Planeado_Diciembre" tableColumnId="92"/>
      <queryTableField id="44" name="ValorEjecutadoDiciembre" tableColumnId="93"/>
      <queryTableField id="45" name="AvanceCualitativoDiciembre" tableColumnId="94"/>
      <queryTableField id="46" name="JustificacionDiciembre" tableColumnId="95"/>
      <queryTableField id="47" name="CausalIncumplimientoDiciembre" tableColumnId="96"/>
      <queryTableField id="48" name="MecanismoSolucionDiciembre" tableColumnId="97"/>
      <queryTableField id="49" name="PrioridadEstrategica" tableColumnId="98"/>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_DatosExternos_1" displayName="Tabla_DatosExternos_1" ref="A2:AP220" tableType="queryTable" totalsRowShown="0" headerRowDxfId="155">
  <autoFilter ref="A2:AP220" xr:uid="{00000000-000C-0000-FFFF-FFFF00000000}"/>
  <sortState xmlns:xlrd2="http://schemas.microsoft.com/office/spreadsheetml/2017/richdata2" ref="A3:AP220">
    <sortCondition ref="A2:A220"/>
  </sortState>
  <tableColumns count="42">
    <tableColumn id="50" xr3:uid="{8DB197E8-48BE-4856-8EC0-E2603D9FD46E}" uniqueName="50" name="Nombre_Dependencia" queryTableFieldId="1" dataDxfId="154"/>
    <tableColumn id="2" xr3:uid="{698F235C-320C-48C1-A2F7-F85BE86DC856}" uniqueName="2" name="Proceso" queryTableFieldId="51" dataDxfId="153"/>
    <tableColumn id="1" xr3:uid="{493A6E5B-46A2-4B5C-B298-A290C8F8C18B}" uniqueName="1" name="Tipo de Proceso" queryTableFieldId="50" dataDxfId="152"/>
    <tableColumn id="51" xr3:uid="{DA9EE07E-2B2F-4744-A581-553B99104B9E}" uniqueName="51" name="Transformación" queryTableFieldId="2" dataDxfId="151"/>
    <tableColumn id="52" xr3:uid="{ACC0273D-4763-470F-95D6-FB36C66A6092}" uniqueName="52" name="NombreTransformacion" queryTableFieldId="3" dataDxfId="150"/>
    <tableColumn id="53" xr3:uid="{8DB1D3B8-1FE5-4A10-BF8E-956412734B31}" uniqueName="53" name="Catalizador" queryTableFieldId="4" dataDxfId="149"/>
    <tableColumn id="54" xr3:uid="{AE96C95A-25DB-4416-A7E9-45A050F230F2}" uniqueName="54" name="Componente y Temática" queryTableFieldId="5" dataDxfId="148"/>
    <tableColumn id="55" xr3:uid="{E050414E-7388-4463-9CAE-50DDF823C213}" uniqueName="55" name="Linea de Acción" queryTableFieldId="6" dataDxfId="147"/>
    <tableColumn id="56" xr3:uid="{34EE6A72-3D1A-4725-BF98-7D1561946EF7}" uniqueName="56" name="Propósito" queryTableFieldId="7" dataDxfId="146"/>
    <tableColumn id="57" xr3:uid="{7D2F93E1-9770-4AC5-A74D-68C4D19AD0E2}" uniqueName="57" name="Codigo_Indicador" queryTableFieldId="8" dataDxfId="145"/>
    <tableColumn id="58" xr3:uid="{4ABA7138-DA2D-4A4B-AAE9-D5112C7C8DB1}" uniqueName="58" name="Nombre_Indicador" queryTableFieldId="9" dataDxfId="144"/>
    <tableColumn id="59" xr3:uid="{6F968947-101B-43B0-832E-402CD4D96C21}" uniqueName="59" name="Año_IndResultado" queryTableFieldId="10" dataDxfId="143"/>
    <tableColumn id="60" xr3:uid="{A75EB13B-16FE-4367-BC75-CA8251F5B783}" uniqueName="60" name="PonderacionIndicador" queryTableFieldId="11" dataDxfId="142"/>
    <tableColumn id="61" xr3:uid="{8397DE4D-33E4-4E1E-A166-22138F64E352}" uniqueName="61" name="MetaIndicador" queryTableFieldId="12" dataDxfId="141"/>
    <tableColumn id="62" xr3:uid="{5ABD7BF6-F9F1-4B66-B2B9-FAF04FF9FE49}" uniqueName="62" name="Formula_Indicador" queryTableFieldId="13" dataDxfId="140"/>
    <tableColumn id="63" xr3:uid="{7BCB0FE3-2DD5-4DFE-89DD-C1B9015E6CF5}" uniqueName="63" name="Nombre_UnidadMedida" queryTableFieldId="14" dataDxfId="139"/>
    <tableColumn id="64" xr3:uid="{588C1147-6416-463C-B350-DB8437AE36C2}" uniqueName="64" name="Tipo de Indicador" queryTableFieldId="15" dataDxfId="138"/>
    <tableColumn id="65" xr3:uid="{BAB7E54E-550D-428F-89E0-3FD4E98C7328}" uniqueName="65" name="ClasificadoresIndicadorResultado" queryTableFieldId="16" dataDxfId="137"/>
    <tableColumn id="66" xr3:uid="{0FA5C8DD-4DD4-4051-868C-FE39C8460AE8}" uniqueName="66" name="Objetivo del SIG" queryTableFieldId="17" dataDxfId="136"/>
    <tableColumn id="67" xr3:uid="{A6A7AD53-D2D5-454A-AE11-3A8DE00A722E}" uniqueName="67" name="ProcesoSGC" queryTableFieldId="18" dataDxfId="135"/>
    <tableColumn id="68" xr3:uid="{3A630C75-AFAC-4A7E-9127-5D81AE827F16}" uniqueName="68" name="Codigo_Producto" queryTableFieldId="19" dataDxfId="134"/>
    <tableColumn id="69" xr3:uid="{1CABCC91-F7F4-4879-B467-530774E750EE}" uniqueName="69" name="Indicador del Producto" queryTableFieldId="20" dataDxfId="133"/>
    <tableColumn id="70" xr3:uid="{5249C45C-865F-45BA-83AF-B83F27A6F95E}" uniqueName="70" name="ClasificadoresIndicadorProducto" queryTableFieldId="21" dataDxfId="132"/>
    <tableColumn id="71" xr3:uid="{9B156A58-8D9A-4F41-B96C-DEFC460571E3}" uniqueName="71" name="UnidadMedidaProducto" queryTableFieldId="22" dataDxfId="131"/>
    <tableColumn id="72" xr3:uid="{5E3BEA4E-2563-431F-80C1-3743EA679DD2}" uniqueName="72" name="PonderacionProducto" queryTableFieldId="23" dataDxfId="130"/>
    <tableColumn id="73" xr3:uid="{91A5B4D5-DAA5-4E85-95CD-EDC0FE9889D6}" uniqueName="73" name="Meta del Producto" queryTableFieldId="24" dataDxfId="129"/>
    <tableColumn id="74" xr3:uid="{D2A4EAAA-A9F8-4517-BDB6-1E96C345500E}" uniqueName="74" name="Planeado a Marzo" queryTableFieldId="25" dataDxfId="128"/>
    <tableColumn id="75" xr3:uid="{238694C3-1AF9-4479-87DD-8C8B7FF44FCB}" uniqueName="75" name="Valor Ejecutado a Marzo" queryTableFieldId="26" dataDxfId="127"/>
    <tableColumn id="76" xr3:uid="{6BCAF20A-FAFB-46DD-8E39-3338065EA621}" uniqueName="76" name="AvanceCualitativoMarzo" queryTableFieldId="27" dataDxfId="126"/>
    <tableColumn id="77" xr3:uid="{88A14149-BD6C-459D-9D8E-91E18CB0F854}" uniqueName="77" name="JustificacionMarzo" queryTableFieldId="28" dataDxfId="125"/>
    <tableColumn id="78" xr3:uid="{22E00526-1BA6-47E5-A41E-89A7F68D1815}" uniqueName="78" name="CausalIncumplimientoMarzo" queryTableFieldId="29" dataDxfId="124"/>
    <tableColumn id="79" xr3:uid="{B0D17DD5-683C-49F9-892D-6CEB2070139C}" uniqueName="79" name="MecanismoSolucionMarzo" queryTableFieldId="30" dataDxfId="123"/>
    <tableColumn id="80" xr3:uid="{DDC2503A-0450-4FEC-AECA-DE350410E777}" uniqueName="80" name="Planeado a Junio" queryTableFieldId="31" dataDxfId="122"/>
    <tableColumn id="81" xr3:uid="{90ADCDFD-1831-4E06-BC27-45610ACD4C7B}" uniqueName="81" name="Valor Ejecutado a Junio" queryTableFieldId="32" dataDxfId="121"/>
    <tableColumn id="3" xr3:uid="{15FBA72D-82E9-49C9-BF44-9F7B52E6D164}" uniqueName="3" name="Columna1" queryTableFieldId="52" dataDxfId="120">
      <calculatedColumnFormula>Tabla_DatosExternos_1[[#This Row],[Valor Ejecutado a Junio]]/Tabla_DatosExternos_1[[#This Row],[Planeado a Junio]]</calculatedColumnFormula>
    </tableColumn>
    <tableColumn id="82" xr3:uid="{7D2E3AB4-53C2-49AC-8CCF-CFD670FF59CF}" uniqueName="82" name="AvanceCualitativoJunio" queryTableFieldId="33" dataDxfId="119"/>
    <tableColumn id="84" xr3:uid="{CA36CD4F-CA3B-4CA0-A834-4603911A022D}" uniqueName="84" name="CausalIncumplimientoJunio" queryTableFieldId="35"/>
    <tableColumn id="85" xr3:uid="{74ADBEBF-59ED-479A-BB99-34726911D423}" uniqueName="85" name="MecanismoSolucionJunio" queryTableFieldId="36"/>
    <tableColumn id="95" xr3:uid="{6F9C63CA-3284-444B-8479-C464BB2D1F98}" uniqueName="95" name="JustificacionDiciembre" queryTableFieldId="46"/>
    <tableColumn id="96" xr3:uid="{A7573F34-4719-4717-8BB0-0611CAC4F48E}" uniqueName="96" name="CausalIncumplimientoDiciembre" queryTableFieldId="47"/>
    <tableColumn id="97" xr3:uid="{5670F2BA-EB71-4D71-9E84-44DC5E610478}" uniqueName="97" name="MecanismoSolucionDiciembre" queryTableFieldId="48"/>
    <tableColumn id="98" xr3:uid="{FB6976B3-2DC3-47D3-8CC4-50A897D82832}" uniqueName="98" name="PrioridadEstrategica" queryTableFieldId="4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B18A6D-8413-41C6-87C7-08F154AACCC1}" name="Tabla_DatosExternos_12" displayName="Tabla_DatosExternos_12" ref="A2:AY220" tableType="queryTable" totalsRowShown="0" headerRowDxfId="118" dataDxfId="117">
  <autoFilter ref="A2:AY220" xr:uid="{00000000-000C-0000-FFFF-FFFF00000000}"/>
  <tableColumns count="51">
    <tableColumn id="50" xr3:uid="{68CFAA28-8AFB-4983-A77A-C09DE53AA4D3}" uniqueName="50" name="Dependencia" queryTableFieldId="1" dataDxfId="116"/>
    <tableColumn id="2" xr3:uid="{7A4FE4F6-809C-4C80-8176-BCCEC00D5641}" uniqueName="2" name="Proceso" queryTableFieldId="51" dataDxfId="115"/>
    <tableColumn id="1" xr3:uid="{FD690DCD-11A8-40FA-9697-1A293BA85AA8}" uniqueName="1" name="Tipo de Proceso" queryTableFieldId="50" dataDxfId="114"/>
    <tableColumn id="51" xr3:uid="{32092A22-6C80-4C4B-9E9A-A10FB91BF338}" uniqueName="51" name="Nombre_Pivote" queryTableFieldId="2" dataDxfId="113"/>
    <tableColumn id="52" xr3:uid="{5F6AD390-FC64-4337-B5D0-442CBF79C04F}" uniqueName="52" name="Transformacion" queryTableFieldId="3" dataDxfId="112"/>
    <tableColumn id="53" xr3:uid="{11485282-9E01-4A91-AC88-399566CDFDC5}" uniqueName="53" name="Catalizador" queryTableFieldId="4" dataDxfId="111"/>
    <tableColumn id="54" xr3:uid="{078E5470-44D4-4E7D-84F9-76987EC328B1}" uniqueName="54" name="Componente y Temática" queryTableFieldId="5" dataDxfId="110"/>
    <tableColumn id="55" xr3:uid="{52C6AC90-1438-4529-AC7F-588B71327C7B}" uniqueName="55" name="Linea de Acción" queryTableFieldId="6" dataDxfId="109"/>
    <tableColumn id="56" xr3:uid="{8D822964-D78D-43DE-8794-3C8417E2616F}" uniqueName="56" name="Propósito" queryTableFieldId="7" dataDxfId="108"/>
    <tableColumn id="57" xr3:uid="{749433D5-4EFA-4BA7-BBB9-33CCE6308C34}" uniqueName="57" name="Codigo_Indicador" queryTableFieldId="8" dataDxfId="107"/>
    <tableColumn id="58" xr3:uid="{10C19268-1FC6-4EF1-AD39-908267E55852}" uniqueName="58" name="Nombre del indicador " queryTableFieldId="9" dataDxfId="106"/>
    <tableColumn id="59" xr3:uid="{3661BBBF-C483-4C32-9420-9923A5A33B0B}" uniqueName="59" name="Año_IndResultado" queryTableFieldId="10" dataDxfId="105"/>
    <tableColumn id="60" xr3:uid="{A7949360-EAE2-4AFF-B9B1-A8C8F0007501}" uniqueName="60" name="PonderacionIndicador" queryTableFieldId="11" dataDxfId="104"/>
    <tableColumn id="61" xr3:uid="{5AE3A7CE-7484-475D-B77C-B8A263873A50}" uniqueName="61" name="Meta del Indicador" queryTableFieldId="12" dataDxfId="103"/>
    <tableColumn id="62" xr3:uid="{155583D8-FF61-47F8-A91F-82DEA577E29F}" uniqueName="62" name="Formula_Indicador" queryTableFieldId="13" dataDxfId="102"/>
    <tableColumn id="63" xr3:uid="{11E8647B-61F7-4774-9B88-0CDABEF96B20}" uniqueName="63" name="Nombre_UnidadMedida" queryTableFieldId="14" dataDxfId="101"/>
    <tableColumn id="64" xr3:uid="{C4B49C6A-BC89-41BD-B6EB-52546E16A5B1}" uniqueName="64" name="Tipo de Indicador" queryTableFieldId="15" dataDxfId="100"/>
    <tableColumn id="65" xr3:uid="{5564F927-9284-413D-A9D2-1CD4A7329F27}" uniqueName="65" name="ClasificadoresIndicadorResultado" queryTableFieldId="16" dataDxfId="99"/>
    <tableColumn id="66" xr3:uid="{2EAC833D-C775-4EA2-8D68-1FABFDD49822}" uniqueName="66" name="Objetivo en el SIG" queryTableFieldId="17" dataDxfId="98"/>
    <tableColumn id="67" xr3:uid="{A90E8A1B-4DBB-42C8-93C9-A36860C1D7B5}" uniqueName="67" name="Proceso SGC" queryTableFieldId="18" dataDxfId="97"/>
    <tableColumn id="68" xr3:uid="{292DCF5B-6AE8-4D37-A1AB-24C23977DFC6}" uniqueName="68" name="Codigo del Producto" queryTableFieldId="19" dataDxfId="96"/>
    <tableColumn id="69" xr3:uid="{C0B9092A-8A5A-4E09-AE10-35D023A2EB71}" uniqueName="69" name="Indicador de producto" queryTableFieldId="20" dataDxfId="95"/>
    <tableColumn id="70" xr3:uid="{165C4CFC-26BD-489B-B6D4-44C35DB0D8D1}" uniqueName="70" name="ClasificadoresIndicadorProducto" queryTableFieldId="21" dataDxfId="94"/>
    <tableColumn id="71" xr3:uid="{D2563722-13B8-4C2F-999B-19AEEC358A8E}" uniqueName="71" name="UnidadMedidaProducto" queryTableFieldId="22" dataDxfId="93"/>
    <tableColumn id="72" xr3:uid="{AD2A85A5-0634-4EE3-9700-875436BB8F13}" uniqueName="72" name="PonderacionProducto" queryTableFieldId="23" dataDxfId="92"/>
    <tableColumn id="73" xr3:uid="{A30071BD-0B57-4A87-A06B-634A5F89CAA1}" uniqueName="73" name="Meta Anual del Producto" queryTableFieldId="24" dataDxfId="91"/>
    <tableColumn id="74" xr3:uid="{64B209BD-1AD0-49B0-9AA2-D2A079532575}" uniqueName="74" name="Planeado a Marzo" queryTableFieldId="25" dataDxfId="90"/>
    <tableColumn id="75" xr3:uid="{C7AA4465-772F-4257-B6A9-86C028B0F514}" uniqueName="75" name="Valor Ejecutado a Marzo" queryTableFieldId="26" dataDxfId="89"/>
    <tableColumn id="76" xr3:uid="{58C5E963-18EB-49FA-A126-F60FA1428E32}" uniqueName="76" name="Avance Cualitativo Marzo" queryTableFieldId="27" dataDxfId="88"/>
    <tableColumn id="77" xr3:uid="{5B9EB029-A217-47CC-A7AE-0E1DF4B8532A}" uniqueName="77" name="JustificacionMarzo" queryTableFieldId="28" dataDxfId="87"/>
    <tableColumn id="78" xr3:uid="{5916DC2A-E3F7-4CBC-BB17-433C2123F3CB}" uniqueName="78" name="Causal de Incumplimiento a Marzo" queryTableFieldId="29" dataDxfId="86"/>
    <tableColumn id="79" xr3:uid="{E078ABF6-85D1-4B0D-9826-A753DD989D26}" uniqueName="79" name="Mecanismo de Solución propuesto" queryTableFieldId="30" dataDxfId="85"/>
    <tableColumn id="80" xr3:uid="{05EBE4BA-CBB4-4521-B4FF-9E48F675B96D}" uniqueName="80" name="Planeado a Junio" queryTableFieldId="31" dataDxfId="84"/>
    <tableColumn id="81" xr3:uid="{85099449-DD97-4F75-AD5F-82F16D9005A7}" uniqueName="81" name="Valor Ejecutado a Junio" queryTableFieldId="32" dataDxfId="83"/>
    <tableColumn id="82" xr3:uid="{21C027F3-9183-4DD1-9C98-68C5A4D3DDC2}" uniqueName="82" name="Avance Cualitativo Junio" queryTableFieldId="33" dataDxfId="82"/>
    <tableColumn id="83" xr3:uid="{CB298197-09A7-471F-8039-BF9E96440F14}" uniqueName="83" name="JustificacionJunio" queryTableFieldId="34" dataDxfId="81"/>
    <tableColumn id="84" xr3:uid="{97D5D6F8-86E4-428C-8C23-2CF75C501062}" uniqueName="84" name="CausalIncumplimientoJunio" queryTableFieldId="35" dataDxfId="80"/>
    <tableColumn id="85" xr3:uid="{5E896325-654A-41A0-8BD7-41E3F44C2E7D}" uniqueName="85" name="MecanismoSolucionJunio" queryTableFieldId="36" dataDxfId="79"/>
    <tableColumn id="86" xr3:uid="{4610E6AE-5B59-4717-A3F4-2C5AE241DACB}" uniqueName="86" name="Planeado_Septiembre" queryTableFieldId="37" dataDxfId="78"/>
    <tableColumn id="87" xr3:uid="{D042BC97-070D-4274-AA38-1EDB5B15C898}" uniqueName="87" name="ValorEjecutadoSeptiembre" queryTableFieldId="38" dataDxfId="77"/>
    <tableColumn id="88" xr3:uid="{BC9E7067-BDBE-4DDA-B7C7-BDF0AC492189}" uniqueName="88" name="AvanceCualitativoSeptiembre" queryTableFieldId="39" dataDxfId="76"/>
    <tableColumn id="89" xr3:uid="{5945BF4B-8B69-470D-9C40-42965822B26E}" uniqueName="89" name="JustificacionSeptiembre" queryTableFieldId="40" dataDxfId="75"/>
    <tableColumn id="90" xr3:uid="{5363B29F-F170-409B-AA05-87E5D1F900E5}" uniqueName="90" name="CausalIncumplimientoSeptiembre" queryTableFieldId="41" dataDxfId="74"/>
    <tableColumn id="91" xr3:uid="{EE68B788-9B75-4966-A637-4074C13A3967}" uniqueName="91" name="MecanismoSolucionSeptiembre" queryTableFieldId="42" dataDxfId="73"/>
    <tableColumn id="92" xr3:uid="{303356F3-B571-49D5-9377-4AE8D50460B3}" uniqueName="92" name="Planeado_Diciembre" queryTableFieldId="43" dataDxfId="72"/>
    <tableColumn id="93" xr3:uid="{46F17EB4-47DF-4FC8-9DE8-18B0E1B90F20}" uniqueName="93" name="ValorEjecutadoDiciembre" queryTableFieldId="44" dataDxfId="71"/>
    <tableColumn id="94" xr3:uid="{1076931D-19F9-432A-9CA6-3E0BAFD45D58}" uniqueName="94" name="AvanceCualitativoDiciembre" queryTableFieldId="45" dataDxfId="70"/>
    <tableColumn id="95" xr3:uid="{BE0A8CE3-B30D-4BEB-BC6B-A1E9261451CE}" uniqueName="95" name="JustificacionDiciembre" queryTableFieldId="46" dataDxfId="69"/>
    <tableColumn id="96" xr3:uid="{3B19142C-6671-414C-A23F-C9A3282FF2F7}" uniqueName="96" name="CausalIncumplimientoDiciembre" queryTableFieldId="47" dataDxfId="68"/>
    <tableColumn id="97" xr3:uid="{9549B266-3E8F-400A-846D-4ED18117CD2C}" uniqueName="97" name="MecanismoSolucionDiciembre" queryTableFieldId="48" dataDxfId="67"/>
    <tableColumn id="98" xr3:uid="{74F9AF7C-9C45-4750-8816-C00EEFA8C74A}" uniqueName="98" name="PrioridadEstrategica" queryTableFieldId="49" dataDxfId="6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20"/>
  <sheetViews>
    <sheetView topLeftCell="H1" zoomScale="70" zoomScaleNormal="70" workbookViewId="0">
      <selection sqref="A1:AJ1"/>
    </sheetView>
  </sheetViews>
  <sheetFormatPr baseColWidth="10" defaultColWidth="11.42578125" defaultRowHeight="15" customHeight="1" x14ac:dyDescent="0.25"/>
  <cols>
    <col min="1" max="1" width="44.140625" customWidth="1"/>
    <col min="2" max="2" width="27.140625" hidden="1" customWidth="1"/>
    <col min="3" max="3" width="17.7109375" customWidth="1"/>
    <col min="4" max="4" width="27.42578125" hidden="1" customWidth="1"/>
    <col min="5" max="5" width="16.140625" customWidth="1"/>
    <col min="6" max="6" width="27.5703125" hidden="1" customWidth="1"/>
    <col min="7" max="8" width="31.85546875" customWidth="1"/>
    <col min="9" max="9" width="38.85546875" customWidth="1"/>
    <col min="10" max="10" width="80.85546875" hidden="1" customWidth="1"/>
    <col min="11" max="11" width="22.140625" customWidth="1"/>
    <col min="12" max="12" width="12.85546875" hidden="1" customWidth="1"/>
    <col min="13" max="13" width="30" hidden="1" customWidth="1"/>
    <col min="14" max="14" width="80.85546875" hidden="1" customWidth="1"/>
    <col min="15" max="15" width="44.42578125" hidden="1" customWidth="1"/>
    <col min="16" max="16" width="44.5703125" hidden="1" customWidth="1"/>
    <col min="17" max="17" width="16.140625" hidden="1" customWidth="1"/>
    <col min="18" max="18" width="31.28515625" hidden="1" customWidth="1"/>
    <col min="19" max="19" width="45.85546875" customWidth="1"/>
    <col min="20" max="20" width="19.5703125" customWidth="1"/>
    <col min="21" max="21" width="13.42578125" hidden="1" customWidth="1"/>
    <col min="22" max="22" width="44.5703125" customWidth="1"/>
    <col min="23" max="23" width="19.5703125" hidden="1" customWidth="1"/>
    <col min="24" max="24" width="80.85546875" hidden="1" customWidth="1"/>
    <col min="25" max="25" width="14.5703125" hidden="1" customWidth="1"/>
    <col min="26" max="26" width="15" customWidth="1"/>
    <col min="27" max="27" width="14.28515625" customWidth="1"/>
    <col min="28" max="28" width="15.7109375" customWidth="1"/>
    <col min="29" max="29" width="24.42578125" customWidth="1"/>
    <col min="30" max="30" width="27.140625" hidden="1" customWidth="1"/>
    <col min="31" max="31" width="19" hidden="1" customWidth="1"/>
    <col min="32" max="32" width="15.7109375" hidden="1" customWidth="1"/>
    <col min="33" max="33" width="14.85546875" customWidth="1"/>
    <col min="34" max="34" width="13.85546875" customWidth="1"/>
    <col min="35" max="35" width="13.85546875" hidden="1" customWidth="1"/>
    <col min="36" max="36" width="80.85546875" style="2" bestFit="1" customWidth="1"/>
    <col min="37" max="37" width="80.85546875" hidden="1" customWidth="1"/>
    <col min="38" max="38" width="55.42578125" hidden="1" customWidth="1"/>
    <col min="39" max="39" width="80.85546875" hidden="1" customWidth="1"/>
    <col min="40" max="40" width="13.85546875" hidden="1" customWidth="1"/>
    <col min="41" max="41" width="17.85546875" hidden="1" customWidth="1"/>
    <col min="42" max="42" width="80.85546875" hidden="1" customWidth="1"/>
    <col min="43" max="43" width="14.85546875" bestFit="1" customWidth="1"/>
    <col min="44" max="44" width="18.85546875" bestFit="1" customWidth="1"/>
    <col min="45" max="45" width="80.85546875" bestFit="1" customWidth="1"/>
    <col min="46" max="46" width="13.5703125" bestFit="1" customWidth="1"/>
    <col min="47" max="47" width="17.85546875" bestFit="1" customWidth="1"/>
    <col min="48" max="48" width="80.85546875" bestFit="1" customWidth="1"/>
    <col min="49" max="49" width="15.85546875" bestFit="1" customWidth="1"/>
    <col min="50" max="50" width="19.85546875" bestFit="1" customWidth="1"/>
    <col min="51" max="51" width="80.85546875" bestFit="1" customWidth="1"/>
    <col min="52" max="52" width="16.85546875" bestFit="1" customWidth="1"/>
    <col min="53" max="53" width="20.85546875" bestFit="1" customWidth="1"/>
    <col min="54" max="54" width="80.85546875" bestFit="1" customWidth="1"/>
    <col min="55" max="55" width="19.42578125" bestFit="1" customWidth="1"/>
    <col min="56" max="56" width="23.42578125" bestFit="1" customWidth="1"/>
    <col min="57" max="57" width="25.85546875" bestFit="1" customWidth="1"/>
    <col min="58" max="58" width="25" bestFit="1" customWidth="1"/>
    <col min="59" max="59" width="80.85546875" bestFit="1" customWidth="1"/>
    <col min="60" max="60" width="13.5703125" bestFit="1" customWidth="1"/>
    <col min="61" max="61" width="17.85546875" bestFit="1" customWidth="1"/>
    <col min="62" max="62" width="80.85546875" bestFit="1" customWidth="1"/>
    <col min="63" max="63" width="15.85546875" bestFit="1" customWidth="1"/>
    <col min="64" max="64" width="19.85546875" bestFit="1" customWidth="1"/>
    <col min="65" max="65" width="80.85546875" bestFit="1" customWidth="1"/>
    <col min="66" max="66" width="19.5703125" bestFit="1" customWidth="1"/>
    <col min="67" max="67" width="23.85546875" bestFit="1" customWidth="1"/>
    <col min="68" max="68" width="80.85546875" bestFit="1" customWidth="1"/>
    <col min="69" max="69" width="16.85546875" bestFit="1" customWidth="1"/>
    <col min="70" max="70" width="20.85546875" bestFit="1" customWidth="1"/>
    <col min="71" max="71" width="80.85546875" bestFit="1" customWidth="1"/>
    <col min="72" max="72" width="19.42578125" bestFit="1" customWidth="1"/>
    <col min="73" max="73" width="23.42578125" bestFit="1" customWidth="1"/>
    <col min="74" max="74" width="25.85546875" bestFit="1" customWidth="1"/>
    <col min="75" max="75" width="18.42578125" bestFit="1" customWidth="1"/>
    <col min="76" max="76" width="22.5703125" bestFit="1" customWidth="1"/>
    <col min="77" max="77" width="80.85546875" bestFit="1" customWidth="1"/>
    <col min="78" max="78" width="56.42578125" bestFit="1" customWidth="1"/>
    <col min="79" max="79" width="80.85546875" bestFit="1" customWidth="1"/>
    <col min="80" max="80" width="71.42578125" bestFit="1" customWidth="1"/>
    <col min="81" max="81" width="46" bestFit="1" customWidth="1"/>
    <col min="82" max="82" width="59.5703125" bestFit="1" customWidth="1"/>
    <col min="83" max="83" width="27.42578125" bestFit="1" customWidth="1"/>
    <col min="84" max="84" width="19.5703125" bestFit="1" customWidth="1"/>
    <col min="85" max="85" width="23.85546875" bestFit="1" customWidth="1"/>
    <col min="86" max="86" width="26.5703125" bestFit="1" customWidth="1"/>
  </cols>
  <sheetData>
    <row r="1" spans="1:42" s="48" customFormat="1" ht="111.75" customHeight="1" x14ac:dyDescent="0.25">
      <c r="A1" s="76" t="s">
        <v>0</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8"/>
    </row>
    <row r="2" spans="1:42" s="3" customFormat="1" ht="45" x14ac:dyDescent="0.25">
      <c r="A2" s="50" t="s">
        <v>1</v>
      </c>
      <c r="B2" s="49" t="s">
        <v>2</v>
      </c>
      <c r="C2" s="49" t="s">
        <v>3</v>
      </c>
      <c r="D2" s="49" t="s">
        <v>4</v>
      </c>
      <c r="E2" s="49" t="s">
        <v>5</v>
      </c>
      <c r="F2" s="49" t="s">
        <v>6</v>
      </c>
      <c r="G2" s="49" t="s">
        <v>7</v>
      </c>
      <c r="H2" s="49" t="s">
        <v>8</v>
      </c>
      <c r="I2" s="49" t="s">
        <v>9</v>
      </c>
      <c r="J2" s="49" t="s">
        <v>10</v>
      </c>
      <c r="K2" s="49" t="s">
        <v>11</v>
      </c>
      <c r="L2" s="49" t="s">
        <v>12</v>
      </c>
      <c r="M2" s="49" t="s">
        <v>13</v>
      </c>
      <c r="N2" s="49" t="s">
        <v>14</v>
      </c>
      <c r="O2" s="49" t="s">
        <v>15</v>
      </c>
      <c r="P2" s="49" t="s">
        <v>16</v>
      </c>
      <c r="Q2" s="49" t="s">
        <v>17</v>
      </c>
      <c r="R2" s="49" t="s">
        <v>18</v>
      </c>
      <c r="S2" s="49" t="s">
        <v>19</v>
      </c>
      <c r="T2" s="49" t="s">
        <v>20</v>
      </c>
      <c r="U2" s="49" t="s">
        <v>21</v>
      </c>
      <c r="V2" s="49" t="s">
        <v>22</v>
      </c>
      <c r="W2" s="49" t="s">
        <v>23</v>
      </c>
      <c r="X2" s="49" t="s">
        <v>24</v>
      </c>
      <c r="Y2" s="49" t="s">
        <v>25</v>
      </c>
      <c r="Z2" s="49" t="s">
        <v>26</v>
      </c>
      <c r="AA2" s="49" t="s">
        <v>27</v>
      </c>
      <c r="AB2" s="49" t="s">
        <v>28</v>
      </c>
      <c r="AC2" s="49" t="s">
        <v>29</v>
      </c>
      <c r="AD2" s="49" t="s">
        <v>30</v>
      </c>
      <c r="AE2" s="49" t="s">
        <v>31</v>
      </c>
      <c r="AF2" s="49" t="s">
        <v>32</v>
      </c>
      <c r="AG2" s="49" t="s">
        <v>33</v>
      </c>
      <c r="AH2" s="49" t="s">
        <v>34</v>
      </c>
      <c r="AI2" s="49" t="s">
        <v>35</v>
      </c>
      <c r="AJ2" s="51" t="s">
        <v>36</v>
      </c>
      <c r="AK2" s="47" t="s">
        <v>37</v>
      </c>
      <c r="AL2" s="3" t="s">
        <v>38</v>
      </c>
      <c r="AM2" s="3" t="s">
        <v>39</v>
      </c>
      <c r="AN2" s="3" t="s">
        <v>40</v>
      </c>
      <c r="AO2" s="3" t="s">
        <v>41</v>
      </c>
      <c r="AP2" s="3" t="s">
        <v>42</v>
      </c>
    </row>
    <row r="3" spans="1:42" ht="75" x14ac:dyDescent="0.25">
      <c r="A3" s="52" t="s">
        <v>43</v>
      </c>
      <c r="B3" s="53" t="s">
        <v>44</v>
      </c>
      <c r="C3" s="53" t="s">
        <v>45</v>
      </c>
      <c r="D3" s="53" t="s">
        <v>44</v>
      </c>
      <c r="E3" s="53" t="s">
        <v>46</v>
      </c>
      <c r="F3" s="53" t="s">
        <v>47</v>
      </c>
      <c r="G3" s="53" t="s">
        <v>48</v>
      </c>
      <c r="H3" s="53" t="s">
        <v>49</v>
      </c>
      <c r="I3" s="53" t="s">
        <v>50</v>
      </c>
      <c r="J3" s="53" t="s">
        <v>51</v>
      </c>
      <c r="K3" s="53" t="s">
        <v>52</v>
      </c>
      <c r="L3" s="53">
        <v>2025</v>
      </c>
      <c r="M3" s="53">
        <v>0.1</v>
      </c>
      <c r="N3" s="53">
        <v>1</v>
      </c>
      <c r="O3" s="53" t="s">
        <v>53</v>
      </c>
      <c r="P3" s="53" t="s">
        <v>54</v>
      </c>
      <c r="Q3" s="53" t="s">
        <v>55</v>
      </c>
      <c r="R3" s="53" t="s">
        <v>56</v>
      </c>
      <c r="S3" s="53" t="s">
        <v>57</v>
      </c>
      <c r="T3" s="53" t="s">
        <v>44</v>
      </c>
      <c r="U3" s="53">
        <v>2245</v>
      </c>
      <c r="V3" s="53" t="s">
        <v>58</v>
      </c>
      <c r="W3" s="53" t="s">
        <v>56</v>
      </c>
      <c r="X3" s="53" t="s">
        <v>59</v>
      </c>
      <c r="Y3" s="53">
        <v>0.14000000000000001</v>
      </c>
      <c r="Z3" s="53">
        <v>1</v>
      </c>
      <c r="AA3" s="53">
        <v>0</v>
      </c>
      <c r="AB3" s="53">
        <v>0</v>
      </c>
      <c r="AC3" s="53" t="s">
        <v>60</v>
      </c>
      <c r="AD3" s="53" t="s">
        <v>61</v>
      </c>
      <c r="AE3" s="53" t="s">
        <v>62</v>
      </c>
      <c r="AF3" s="53" t="s">
        <v>63</v>
      </c>
      <c r="AG3" s="53">
        <v>0.2</v>
      </c>
      <c r="AH3" s="53">
        <v>0.15</v>
      </c>
      <c r="AI3" s="53">
        <f>Tabla_DatosExternos_1[[#This Row],[Valor Ejecutado a Junio]]/Tabla_DatosExternos_1[[#This Row],[Planeado a Junio]]</f>
        <v>0.74999999999999989</v>
      </c>
      <c r="AJ3" s="54" t="s">
        <v>64</v>
      </c>
      <c r="AK3" t="s">
        <v>65</v>
      </c>
      <c r="AL3" t="s">
        <v>66</v>
      </c>
      <c r="AP3" t="s">
        <v>67</v>
      </c>
    </row>
    <row r="4" spans="1:42" ht="195" x14ac:dyDescent="0.25">
      <c r="A4" s="52" t="s">
        <v>43</v>
      </c>
      <c r="B4" s="53" t="s">
        <v>44</v>
      </c>
      <c r="C4" s="53" t="s">
        <v>45</v>
      </c>
      <c r="D4" s="53" t="s">
        <v>44</v>
      </c>
      <c r="E4" s="53" t="s">
        <v>46</v>
      </c>
      <c r="F4" s="53" t="s">
        <v>47</v>
      </c>
      <c r="G4" s="53" t="s">
        <v>48</v>
      </c>
      <c r="H4" s="53" t="s">
        <v>49</v>
      </c>
      <c r="I4" s="53" t="s">
        <v>50</v>
      </c>
      <c r="J4" s="53" t="s">
        <v>51</v>
      </c>
      <c r="K4" s="53" t="s">
        <v>52</v>
      </c>
      <c r="L4" s="53">
        <v>2025</v>
      </c>
      <c r="M4" s="53">
        <v>0.1</v>
      </c>
      <c r="N4" s="53">
        <v>1</v>
      </c>
      <c r="O4" s="53" t="s">
        <v>53</v>
      </c>
      <c r="P4" s="53" t="s">
        <v>54</v>
      </c>
      <c r="Q4" s="53" t="s">
        <v>55</v>
      </c>
      <c r="R4" s="53" t="s">
        <v>56</v>
      </c>
      <c r="S4" s="53" t="s">
        <v>57</v>
      </c>
      <c r="T4" s="53" t="s">
        <v>44</v>
      </c>
      <c r="U4" s="53">
        <v>2246</v>
      </c>
      <c r="V4" s="53" t="s">
        <v>68</v>
      </c>
      <c r="W4" s="53" t="s">
        <v>56</v>
      </c>
      <c r="X4" s="53" t="s">
        <v>59</v>
      </c>
      <c r="Y4" s="53">
        <v>0.14000000000000001</v>
      </c>
      <c r="Z4" s="53">
        <v>1</v>
      </c>
      <c r="AA4" s="53">
        <v>0</v>
      </c>
      <c r="AB4" s="53">
        <v>0</v>
      </c>
      <c r="AC4" s="53" t="s">
        <v>69</v>
      </c>
      <c r="AD4" s="53" t="s">
        <v>61</v>
      </c>
      <c r="AE4" s="53" t="s">
        <v>62</v>
      </c>
      <c r="AF4" s="53" t="s">
        <v>63</v>
      </c>
      <c r="AG4" s="53">
        <v>0.2</v>
      </c>
      <c r="AH4" s="53">
        <v>0.2</v>
      </c>
      <c r="AI4" s="53">
        <f>Tabla_DatosExternos_1[[#This Row],[Valor Ejecutado a Junio]]/Tabla_DatosExternos_1[[#This Row],[Planeado a Junio]]</f>
        <v>1</v>
      </c>
      <c r="AJ4" s="54" t="s">
        <v>70</v>
      </c>
      <c r="AK4" t="s">
        <v>63</v>
      </c>
      <c r="AL4" t="s">
        <v>63</v>
      </c>
      <c r="AP4" t="s">
        <v>67</v>
      </c>
    </row>
    <row r="5" spans="1:42" ht="195" x14ac:dyDescent="0.25">
      <c r="A5" s="52" t="s">
        <v>43</v>
      </c>
      <c r="B5" s="53" t="s">
        <v>44</v>
      </c>
      <c r="C5" s="53" t="s">
        <v>45</v>
      </c>
      <c r="D5" s="53" t="s">
        <v>44</v>
      </c>
      <c r="E5" s="53" t="s">
        <v>46</v>
      </c>
      <c r="F5" s="53" t="s">
        <v>47</v>
      </c>
      <c r="G5" s="53" t="s">
        <v>48</v>
      </c>
      <c r="H5" s="53" t="s">
        <v>49</v>
      </c>
      <c r="I5" s="53" t="s">
        <v>50</v>
      </c>
      <c r="J5" s="53" t="s">
        <v>51</v>
      </c>
      <c r="K5" s="53" t="s">
        <v>52</v>
      </c>
      <c r="L5" s="53">
        <v>2025</v>
      </c>
      <c r="M5" s="53">
        <v>0.1</v>
      </c>
      <c r="N5" s="53">
        <v>1</v>
      </c>
      <c r="O5" s="53" t="s">
        <v>53</v>
      </c>
      <c r="P5" s="53" t="s">
        <v>54</v>
      </c>
      <c r="Q5" s="53" t="s">
        <v>55</v>
      </c>
      <c r="R5" s="53" t="s">
        <v>56</v>
      </c>
      <c r="S5" s="53" t="s">
        <v>57</v>
      </c>
      <c r="T5" s="53" t="s">
        <v>44</v>
      </c>
      <c r="U5" s="53">
        <v>2247</v>
      </c>
      <c r="V5" s="53" t="s">
        <v>71</v>
      </c>
      <c r="W5" s="53" t="s">
        <v>56</v>
      </c>
      <c r="X5" s="53" t="s">
        <v>59</v>
      </c>
      <c r="Y5" s="53">
        <v>0.14000000000000001</v>
      </c>
      <c r="Z5" s="53">
        <v>1</v>
      </c>
      <c r="AA5" s="53">
        <v>0</v>
      </c>
      <c r="AB5" s="53">
        <v>0</v>
      </c>
      <c r="AC5" s="53" t="s">
        <v>72</v>
      </c>
      <c r="AD5" s="53" t="s">
        <v>61</v>
      </c>
      <c r="AE5" s="53" t="s">
        <v>62</v>
      </c>
      <c r="AF5" s="53" t="s">
        <v>63</v>
      </c>
      <c r="AG5" s="53">
        <v>0.2</v>
      </c>
      <c r="AH5" s="53">
        <v>0.2</v>
      </c>
      <c r="AI5" s="53">
        <f>Tabla_DatosExternos_1[[#This Row],[Valor Ejecutado a Junio]]/Tabla_DatosExternos_1[[#This Row],[Planeado a Junio]]</f>
        <v>1</v>
      </c>
      <c r="AJ5" s="54" t="s">
        <v>73</v>
      </c>
      <c r="AK5" t="s">
        <v>63</v>
      </c>
      <c r="AL5" t="s">
        <v>63</v>
      </c>
      <c r="AP5" t="s">
        <v>67</v>
      </c>
    </row>
    <row r="6" spans="1:42" ht="75" x14ac:dyDescent="0.25">
      <c r="A6" s="52" t="s">
        <v>43</v>
      </c>
      <c r="B6" s="53" t="s">
        <v>44</v>
      </c>
      <c r="C6" s="53" t="s">
        <v>45</v>
      </c>
      <c r="D6" s="53" t="s">
        <v>44</v>
      </c>
      <c r="E6" s="53" t="s">
        <v>46</v>
      </c>
      <c r="F6" s="53" t="s">
        <v>47</v>
      </c>
      <c r="G6" s="53" t="s">
        <v>48</v>
      </c>
      <c r="H6" s="53" t="s">
        <v>49</v>
      </c>
      <c r="I6" s="53" t="s">
        <v>50</v>
      </c>
      <c r="J6" s="53" t="s">
        <v>51</v>
      </c>
      <c r="K6" s="53" t="s">
        <v>52</v>
      </c>
      <c r="L6" s="53">
        <v>2025</v>
      </c>
      <c r="M6" s="53">
        <v>0.1</v>
      </c>
      <c r="N6" s="53">
        <v>1</v>
      </c>
      <c r="O6" s="53" t="s">
        <v>53</v>
      </c>
      <c r="P6" s="53" t="s">
        <v>54</v>
      </c>
      <c r="Q6" s="53" t="s">
        <v>55</v>
      </c>
      <c r="R6" s="53" t="s">
        <v>56</v>
      </c>
      <c r="S6" s="53" t="s">
        <v>57</v>
      </c>
      <c r="T6" s="53" t="s">
        <v>44</v>
      </c>
      <c r="U6" s="53">
        <v>2248</v>
      </c>
      <c r="V6" s="53" t="s">
        <v>74</v>
      </c>
      <c r="W6" s="53" t="s">
        <v>56</v>
      </c>
      <c r="X6" s="53" t="s">
        <v>59</v>
      </c>
      <c r="Y6" s="53">
        <v>0.14000000000000001</v>
      </c>
      <c r="Z6" s="53">
        <v>1</v>
      </c>
      <c r="AA6" s="53">
        <v>0</v>
      </c>
      <c r="AB6" s="53">
        <v>0</v>
      </c>
      <c r="AC6" s="53" t="s">
        <v>75</v>
      </c>
      <c r="AD6" s="53" t="s">
        <v>61</v>
      </c>
      <c r="AE6" s="53" t="s">
        <v>76</v>
      </c>
      <c r="AF6" s="53" t="s">
        <v>77</v>
      </c>
      <c r="AG6" s="53">
        <v>0.15</v>
      </c>
      <c r="AH6" s="53">
        <v>0.4</v>
      </c>
      <c r="AI6" s="53">
        <f>Tabla_DatosExternos_1[[#This Row],[Valor Ejecutado a Junio]]/Tabla_DatosExternos_1[[#This Row],[Planeado a Junio]]</f>
        <v>2.666666666666667</v>
      </c>
      <c r="AJ6" s="54" t="s">
        <v>78</v>
      </c>
      <c r="AK6" t="s">
        <v>63</v>
      </c>
      <c r="AL6" t="s">
        <v>63</v>
      </c>
      <c r="AP6" t="s">
        <v>67</v>
      </c>
    </row>
    <row r="7" spans="1:42" ht="60" x14ac:dyDescent="0.25">
      <c r="A7" s="52" t="s">
        <v>43</v>
      </c>
      <c r="B7" s="53" t="s">
        <v>44</v>
      </c>
      <c r="C7" s="53" t="s">
        <v>45</v>
      </c>
      <c r="D7" s="53" t="s">
        <v>44</v>
      </c>
      <c r="E7" s="53" t="s">
        <v>46</v>
      </c>
      <c r="F7" s="53" t="s">
        <v>47</v>
      </c>
      <c r="G7" s="53" t="s">
        <v>48</v>
      </c>
      <c r="H7" s="53" t="s">
        <v>49</v>
      </c>
      <c r="I7" s="53" t="s">
        <v>50</v>
      </c>
      <c r="J7" s="53" t="s">
        <v>51</v>
      </c>
      <c r="K7" s="53" t="s">
        <v>52</v>
      </c>
      <c r="L7" s="53">
        <v>2025</v>
      </c>
      <c r="M7" s="53">
        <v>0.1</v>
      </c>
      <c r="N7" s="53">
        <v>1</v>
      </c>
      <c r="O7" s="53" t="s">
        <v>53</v>
      </c>
      <c r="P7" s="53" t="s">
        <v>54</v>
      </c>
      <c r="Q7" s="53" t="s">
        <v>55</v>
      </c>
      <c r="R7" s="53" t="s">
        <v>56</v>
      </c>
      <c r="S7" s="53" t="s">
        <v>57</v>
      </c>
      <c r="T7" s="53" t="s">
        <v>44</v>
      </c>
      <c r="U7" s="53">
        <v>2249</v>
      </c>
      <c r="V7" s="53" t="s">
        <v>79</v>
      </c>
      <c r="W7" s="53" t="s">
        <v>56</v>
      </c>
      <c r="X7" s="53" t="s">
        <v>59</v>
      </c>
      <c r="Y7" s="53">
        <v>0.14000000000000001</v>
      </c>
      <c r="Z7" s="53">
        <v>1</v>
      </c>
      <c r="AA7" s="53">
        <v>0</v>
      </c>
      <c r="AB7" s="53">
        <v>0</v>
      </c>
      <c r="AC7" s="53" t="s">
        <v>80</v>
      </c>
      <c r="AD7" s="53" t="s">
        <v>61</v>
      </c>
      <c r="AE7" s="53" t="s">
        <v>61</v>
      </c>
      <c r="AF7" s="53" t="s">
        <v>81</v>
      </c>
      <c r="AG7" s="53">
        <v>0.15</v>
      </c>
      <c r="AH7" s="53">
        <v>0.7</v>
      </c>
      <c r="AI7" s="53">
        <f>Tabla_DatosExternos_1[[#This Row],[Valor Ejecutado a Junio]]/Tabla_DatosExternos_1[[#This Row],[Planeado a Junio]]</f>
        <v>4.666666666666667</v>
      </c>
      <c r="AJ7" s="54" t="s">
        <v>82</v>
      </c>
      <c r="AK7" t="s">
        <v>63</v>
      </c>
      <c r="AL7" t="s">
        <v>63</v>
      </c>
      <c r="AP7" t="s">
        <v>67</v>
      </c>
    </row>
    <row r="8" spans="1:42" ht="180" x14ac:dyDescent="0.25">
      <c r="A8" s="52" t="s">
        <v>43</v>
      </c>
      <c r="B8" s="53" t="s">
        <v>44</v>
      </c>
      <c r="C8" s="53" t="s">
        <v>45</v>
      </c>
      <c r="D8" s="53" t="s">
        <v>44</v>
      </c>
      <c r="E8" s="53" t="s">
        <v>46</v>
      </c>
      <c r="F8" s="53" t="s">
        <v>47</v>
      </c>
      <c r="G8" s="53" t="s">
        <v>48</v>
      </c>
      <c r="H8" s="53" t="s">
        <v>49</v>
      </c>
      <c r="I8" s="53" t="s">
        <v>50</v>
      </c>
      <c r="J8" s="53" t="s">
        <v>51</v>
      </c>
      <c r="K8" s="53" t="s">
        <v>52</v>
      </c>
      <c r="L8" s="53">
        <v>2025</v>
      </c>
      <c r="M8" s="53">
        <v>0.1</v>
      </c>
      <c r="N8" s="53">
        <v>1</v>
      </c>
      <c r="O8" s="53" t="s">
        <v>53</v>
      </c>
      <c r="P8" s="53" t="s">
        <v>54</v>
      </c>
      <c r="Q8" s="53" t="s">
        <v>55</v>
      </c>
      <c r="R8" s="53" t="s">
        <v>56</v>
      </c>
      <c r="S8" s="53" t="s">
        <v>57</v>
      </c>
      <c r="T8" s="53" t="s">
        <v>44</v>
      </c>
      <c r="U8" s="53">
        <v>2250</v>
      </c>
      <c r="V8" s="53" t="s">
        <v>83</v>
      </c>
      <c r="W8" s="53" t="s">
        <v>56</v>
      </c>
      <c r="X8" s="53" t="s">
        <v>59</v>
      </c>
      <c r="Y8" s="53">
        <v>0.16</v>
      </c>
      <c r="Z8" s="53">
        <v>1</v>
      </c>
      <c r="AA8" s="53">
        <v>0</v>
      </c>
      <c r="AB8" s="53">
        <v>0</v>
      </c>
      <c r="AC8" s="53" t="s">
        <v>84</v>
      </c>
      <c r="AD8" s="53" t="s">
        <v>61</v>
      </c>
      <c r="AE8" s="53" t="s">
        <v>62</v>
      </c>
      <c r="AF8" s="53" t="s">
        <v>63</v>
      </c>
      <c r="AG8" s="53">
        <v>0.15</v>
      </c>
      <c r="AH8" s="53">
        <v>0.15</v>
      </c>
      <c r="AI8" s="53">
        <f>Tabla_DatosExternos_1[[#This Row],[Valor Ejecutado a Junio]]/Tabla_DatosExternos_1[[#This Row],[Planeado a Junio]]</f>
        <v>1</v>
      </c>
      <c r="AJ8" s="54" t="s">
        <v>85</v>
      </c>
      <c r="AK8" t="s">
        <v>63</v>
      </c>
      <c r="AL8" t="s">
        <v>63</v>
      </c>
      <c r="AP8" t="s">
        <v>67</v>
      </c>
    </row>
    <row r="9" spans="1:42" ht="105" x14ac:dyDescent="0.25">
      <c r="A9" s="52" t="s">
        <v>43</v>
      </c>
      <c r="B9" s="53" t="s">
        <v>44</v>
      </c>
      <c r="C9" s="53" t="s">
        <v>45</v>
      </c>
      <c r="D9" s="53" t="s">
        <v>44</v>
      </c>
      <c r="E9" s="53" t="s">
        <v>46</v>
      </c>
      <c r="F9" s="53" t="s">
        <v>47</v>
      </c>
      <c r="G9" s="53" t="s">
        <v>48</v>
      </c>
      <c r="H9" s="53" t="s">
        <v>49</v>
      </c>
      <c r="I9" s="53" t="s">
        <v>50</v>
      </c>
      <c r="J9" s="53" t="s">
        <v>51</v>
      </c>
      <c r="K9" s="53" t="s">
        <v>52</v>
      </c>
      <c r="L9" s="53">
        <v>2025</v>
      </c>
      <c r="M9" s="53">
        <v>0.1</v>
      </c>
      <c r="N9" s="53">
        <v>1</v>
      </c>
      <c r="O9" s="53" t="s">
        <v>53</v>
      </c>
      <c r="P9" s="53" t="s">
        <v>54</v>
      </c>
      <c r="Q9" s="53" t="s">
        <v>55</v>
      </c>
      <c r="R9" s="53" t="s">
        <v>56</v>
      </c>
      <c r="S9" s="53" t="s">
        <v>57</v>
      </c>
      <c r="T9" s="53" t="s">
        <v>44</v>
      </c>
      <c r="U9" s="53">
        <v>2251</v>
      </c>
      <c r="V9" s="53" t="s">
        <v>86</v>
      </c>
      <c r="W9" s="53" t="s">
        <v>56</v>
      </c>
      <c r="X9" s="53" t="s">
        <v>59</v>
      </c>
      <c r="Y9" s="53">
        <v>0.14000000000000001</v>
      </c>
      <c r="Z9" s="53">
        <v>1</v>
      </c>
      <c r="AA9" s="53">
        <v>0</v>
      </c>
      <c r="AB9" s="53">
        <v>0</v>
      </c>
      <c r="AC9" s="53" t="s">
        <v>87</v>
      </c>
      <c r="AD9" s="53" t="s">
        <v>61</v>
      </c>
      <c r="AE9" s="53" t="s">
        <v>62</v>
      </c>
      <c r="AF9" s="53" t="s">
        <v>63</v>
      </c>
      <c r="AG9" s="53">
        <v>0.15</v>
      </c>
      <c r="AH9" s="53">
        <v>0.15</v>
      </c>
      <c r="AI9" s="53">
        <f>Tabla_DatosExternos_1[[#This Row],[Valor Ejecutado a Junio]]/Tabla_DatosExternos_1[[#This Row],[Planeado a Junio]]</f>
        <v>1</v>
      </c>
      <c r="AJ9" s="54" t="s">
        <v>88</v>
      </c>
      <c r="AK9" t="s">
        <v>63</v>
      </c>
      <c r="AL9" t="s">
        <v>63</v>
      </c>
      <c r="AP9" t="s">
        <v>67</v>
      </c>
    </row>
    <row r="10" spans="1:42" ht="120" x14ac:dyDescent="0.25">
      <c r="A10" s="52" t="s">
        <v>43</v>
      </c>
      <c r="B10" s="53" t="s">
        <v>44</v>
      </c>
      <c r="C10" s="53" t="s">
        <v>45</v>
      </c>
      <c r="D10" s="53" t="s">
        <v>44</v>
      </c>
      <c r="E10" s="53" t="s">
        <v>46</v>
      </c>
      <c r="F10" s="53" t="s">
        <v>47</v>
      </c>
      <c r="G10" s="53" t="s">
        <v>89</v>
      </c>
      <c r="H10" s="53" t="s">
        <v>90</v>
      </c>
      <c r="I10" s="53" t="s">
        <v>91</v>
      </c>
      <c r="J10" s="53" t="s">
        <v>92</v>
      </c>
      <c r="K10" s="53" t="s">
        <v>93</v>
      </c>
      <c r="L10" s="53">
        <v>2025</v>
      </c>
      <c r="M10" s="53">
        <v>0.2</v>
      </c>
      <c r="N10" s="53">
        <v>1</v>
      </c>
      <c r="O10" s="53" t="s">
        <v>94</v>
      </c>
      <c r="P10" s="53" t="s">
        <v>54</v>
      </c>
      <c r="Q10" s="53" t="s">
        <v>55</v>
      </c>
      <c r="R10" s="53" t="s">
        <v>56</v>
      </c>
      <c r="S10" s="53" t="s">
        <v>57</v>
      </c>
      <c r="T10" s="53" t="s">
        <v>44</v>
      </c>
      <c r="U10" s="53">
        <v>2252</v>
      </c>
      <c r="V10" s="53" t="s">
        <v>95</v>
      </c>
      <c r="W10" s="53" t="s">
        <v>56</v>
      </c>
      <c r="X10" s="53" t="s">
        <v>59</v>
      </c>
      <c r="Y10" s="53">
        <v>1</v>
      </c>
      <c r="Z10" s="53">
        <v>1</v>
      </c>
      <c r="AA10" s="53">
        <v>0.3</v>
      </c>
      <c r="AB10" s="53">
        <v>0.3</v>
      </c>
      <c r="AC10" s="53" t="s">
        <v>96</v>
      </c>
      <c r="AD10" s="53" t="s">
        <v>61</v>
      </c>
      <c r="AE10" s="53" t="s">
        <v>97</v>
      </c>
      <c r="AF10" s="53" t="s">
        <v>63</v>
      </c>
      <c r="AG10" s="53">
        <v>0.45</v>
      </c>
      <c r="AH10" s="53">
        <v>0.45</v>
      </c>
      <c r="AI10" s="53">
        <f>Tabla_DatosExternos_1[[#This Row],[Valor Ejecutado a Junio]]/Tabla_DatosExternos_1[[#This Row],[Planeado a Junio]]</f>
        <v>1</v>
      </c>
      <c r="AJ10" s="54" t="s">
        <v>98</v>
      </c>
      <c r="AK10" t="s">
        <v>63</v>
      </c>
      <c r="AL10" t="s">
        <v>63</v>
      </c>
      <c r="AP10" t="s">
        <v>99</v>
      </c>
    </row>
    <row r="11" spans="1:42" ht="90" x14ac:dyDescent="0.25">
      <c r="A11" s="52" t="s">
        <v>43</v>
      </c>
      <c r="B11" s="53" t="s">
        <v>44</v>
      </c>
      <c r="C11" s="53" t="s">
        <v>45</v>
      </c>
      <c r="D11" s="53" t="s">
        <v>44</v>
      </c>
      <c r="E11" s="53" t="s">
        <v>46</v>
      </c>
      <c r="F11" s="53" t="s">
        <v>47</v>
      </c>
      <c r="G11" s="53" t="s">
        <v>89</v>
      </c>
      <c r="H11" s="53" t="s">
        <v>90</v>
      </c>
      <c r="I11" s="53" t="s">
        <v>100</v>
      </c>
      <c r="J11" s="53" t="s">
        <v>101</v>
      </c>
      <c r="K11" s="53" t="s">
        <v>102</v>
      </c>
      <c r="L11" s="53">
        <v>2025</v>
      </c>
      <c r="M11" s="53">
        <v>0.2</v>
      </c>
      <c r="N11" s="53">
        <v>10</v>
      </c>
      <c r="O11" s="53" t="s">
        <v>103</v>
      </c>
      <c r="P11" s="53" t="s">
        <v>104</v>
      </c>
      <c r="Q11" s="53" t="s">
        <v>55</v>
      </c>
      <c r="R11" s="53" t="s">
        <v>56</v>
      </c>
      <c r="S11" s="53" t="s">
        <v>57</v>
      </c>
      <c r="T11" s="53" t="s">
        <v>44</v>
      </c>
      <c r="U11" s="53">
        <v>2253</v>
      </c>
      <c r="V11" s="53" t="s">
        <v>105</v>
      </c>
      <c r="W11" s="53" t="s">
        <v>56</v>
      </c>
      <c r="X11" s="53" t="s">
        <v>106</v>
      </c>
      <c r="Y11" s="53">
        <v>0.1</v>
      </c>
      <c r="Z11" s="53">
        <v>10</v>
      </c>
      <c r="AA11" s="53">
        <v>0.2</v>
      </c>
      <c r="AB11" s="53">
        <v>0</v>
      </c>
      <c r="AC11" s="53" t="s">
        <v>107</v>
      </c>
      <c r="AD11" s="53" t="s">
        <v>61</v>
      </c>
      <c r="AE11" s="53" t="s">
        <v>97</v>
      </c>
      <c r="AF11" s="53" t="s">
        <v>108</v>
      </c>
      <c r="AG11" s="53">
        <v>0.4</v>
      </c>
      <c r="AH11" s="53">
        <v>0.35</v>
      </c>
      <c r="AI11" s="53">
        <f>Tabla_DatosExternos_1[[#This Row],[Valor Ejecutado a Junio]]/Tabla_DatosExternos_1[[#This Row],[Planeado a Junio]]</f>
        <v>0.87499999999999989</v>
      </c>
      <c r="AJ11" s="54" t="s">
        <v>109</v>
      </c>
      <c r="AK11" t="s">
        <v>110</v>
      </c>
      <c r="AL11" t="s">
        <v>111</v>
      </c>
      <c r="AP11" t="s">
        <v>99</v>
      </c>
    </row>
    <row r="12" spans="1:42" ht="105" x14ac:dyDescent="0.25">
      <c r="A12" s="52" t="s">
        <v>43</v>
      </c>
      <c r="B12" s="53" t="s">
        <v>44</v>
      </c>
      <c r="C12" s="53" t="s">
        <v>45</v>
      </c>
      <c r="D12" s="53" t="s">
        <v>44</v>
      </c>
      <c r="E12" s="53" t="s">
        <v>46</v>
      </c>
      <c r="F12" s="53" t="s">
        <v>47</v>
      </c>
      <c r="G12" s="53" t="s">
        <v>89</v>
      </c>
      <c r="H12" s="53" t="s">
        <v>90</v>
      </c>
      <c r="I12" s="53" t="s">
        <v>100</v>
      </c>
      <c r="J12" s="53" t="s">
        <v>101</v>
      </c>
      <c r="K12" s="53" t="s">
        <v>102</v>
      </c>
      <c r="L12" s="53">
        <v>2025</v>
      </c>
      <c r="M12" s="53">
        <v>0.2</v>
      </c>
      <c r="N12" s="53">
        <v>10</v>
      </c>
      <c r="O12" s="53" t="s">
        <v>103</v>
      </c>
      <c r="P12" s="53" t="s">
        <v>104</v>
      </c>
      <c r="Q12" s="53" t="s">
        <v>55</v>
      </c>
      <c r="R12" s="53" t="s">
        <v>56</v>
      </c>
      <c r="S12" s="53" t="s">
        <v>57</v>
      </c>
      <c r="T12" s="53" t="s">
        <v>44</v>
      </c>
      <c r="U12" s="53">
        <v>2254</v>
      </c>
      <c r="V12" s="53" t="s">
        <v>112</v>
      </c>
      <c r="W12" s="53" t="s">
        <v>56</v>
      </c>
      <c r="X12" s="53" t="s">
        <v>106</v>
      </c>
      <c r="Y12" s="53">
        <v>0.2</v>
      </c>
      <c r="Z12" s="53">
        <v>20</v>
      </c>
      <c r="AA12" s="53">
        <v>0.3</v>
      </c>
      <c r="AB12" s="53">
        <v>0</v>
      </c>
      <c r="AC12" s="53" t="s">
        <v>113</v>
      </c>
      <c r="AD12" s="53" t="s">
        <v>61</v>
      </c>
      <c r="AE12" s="53" t="s">
        <v>97</v>
      </c>
      <c r="AF12" s="53" t="s">
        <v>108</v>
      </c>
      <c r="AG12" s="53">
        <v>0.4</v>
      </c>
      <c r="AH12" s="53">
        <v>0.35</v>
      </c>
      <c r="AI12" s="53">
        <f>Tabla_DatosExternos_1[[#This Row],[Valor Ejecutado a Junio]]/Tabla_DatosExternos_1[[#This Row],[Planeado a Junio]]</f>
        <v>0.87499999999999989</v>
      </c>
      <c r="AJ12" s="54" t="s">
        <v>114</v>
      </c>
      <c r="AK12" t="s">
        <v>110</v>
      </c>
      <c r="AL12" t="s">
        <v>111</v>
      </c>
      <c r="AP12" t="s">
        <v>99</v>
      </c>
    </row>
    <row r="13" spans="1:42" ht="150" x14ac:dyDescent="0.25">
      <c r="A13" s="52" t="s">
        <v>43</v>
      </c>
      <c r="B13" s="53" t="s">
        <v>44</v>
      </c>
      <c r="C13" s="53" t="s">
        <v>45</v>
      </c>
      <c r="D13" s="53" t="s">
        <v>44</v>
      </c>
      <c r="E13" s="53" t="s">
        <v>46</v>
      </c>
      <c r="F13" s="53" t="s">
        <v>47</v>
      </c>
      <c r="G13" s="53" t="s">
        <v>89</v>
      </c>
      <c r="H13" s="53" t="s">
        <v>90</v>
      </c>
      <c r="I13" s="53" t="s">
        <v>100</v>
      </c>
      <c r="J13" s="53" t="s">
        <v>101</v>
      </c>
      <c r="K13" s="53" t="s">
        <v>102</v>
      </c>
      <c r="L13" s="53">
        <v>2025</v>
      </c>
      <c r="M13" s="53">
        <v>0.2</v>
      </c>
      <c r="N13" s="53">
        <v>10</v>
      </c>
      <c r="O13" s="53" t="s">
        <v>103</v>
      </c>
      <c r="P13" s="53" t="s">
        <v>104</v>
      </c>
      <c r="Q13" s="53" t="s">
        <v>55</v>
      </c>
      <c r="R13" s="53" t="s">
        <v>56</v>
      </c>
      <c r="S13" s="53" t="s">
        <v>57</v>
      </c>
      <c r="T13" s="53" t="s">
        <v>44</v>
      </c>
      <c r="U13" s="53">
        <v>2255</v>
      </c>
      <c r="V13" s="53" t="s">
        <v>115</v>
      </c>
      <c r="W13" s="53" t="s">
        <v>56</v>
      </c>
      <c r="X13" s="53" t="s">
        <v>106</v>
      </c>
      <c r="Y13" s="53">
        <v>0.35</v>
      </c>
      <c r="Z13" s="53">
        <v>35</v>
      </c>
      <c r="AA13" s="53">
        <v>0.2</v>
      </c>
      <c r="AB13" s="53">
        <v>0</v>
      </c>
      <c r="AC13" s="53" t="s">
        <v>113</v>
      </c>
      <c r="AD13" s="53" t="s">
        <v>61</v>
      </c>
      <c r="AE13" s="53" t="s">
        <v>97</v>
      </c>
      <c r="AF13" s="53" t="s">
        <v>108</v>
      </c>
      <c r="AG13" s="53">
        <v>0.4</v>
      </c>
      <c r="AH13" s="53">
        <v>0.35</v>
      </c>
      <c r="AI13" s="53">
        <f>Tabla_DatosExternos_1[[#This Row],[Valor Ejecutado a Junio]]/Tabla_DatosExternos_1[[#This Row],[Planeado a Junio]]</f>
        <v>0.87499999999999989</v>
      </c>
      <c r="AJ13" s="54" t="s">
        <v>116</v>
      </c>
      <c r="AK13" t="s">
        <v>110</v>
      </c>
      <c r="AL13" t="s">
        <v>111</v>
      </c>
      <c r="AP13" t="s">
        <v>99</v>
      </c>
    </row>
    <row r="14" spans="1:42" ht="180" x14ac:dyDescent="0.25">
      <c r="A14" s="52" t="s">
        <v>43</v>
      </c>
      <c r="B14" s="53" t="s">
        <v>44</v>
      </c>
      <c r="C14" s="53" t="s">
        <v>45</v>
      </c>
      <c r="D14" s="53" t="s">
        <v>44</v>
      </c>
      <c r="E14" s="53" t="s">
        <v>46</v>
      </c>
      <c r="F14" s="53" t="s">
        <v>47</v>
      </c>
      <c r="G14" s="53" t="s">
        <v>117</v>
      </c>
      <c r="H14" s="53" t="s">
        <v>90</v>
      </c>
      <c r="I14" s="53" t="s">
        <v>118</v>
      </c>
      <c r="J14" s="53" t="s">
        <v>119</v>
      </c>
      <c r="K14" s="53" t="s">
        <v>120</v>
      </c>
      <c r="L14" s="53">
        <v>2025</v>
      </c>
      <c r="M14" s="53">
        <v>0.05</v>
      </c>
      <c r="N14" s="53">
        <v>10</v>
      </c>
      <c r="O14" s="53" t="s">
        <v>103</v>
      </c>
      <c r="P14" s="53" t="s">
        <v>54</v>
      </c>
      <c r="Q14" s="53" t="s">
        <v>55</v>
      </c>
      <c r="R14" s="53" t="s">
        <v>56</v>
      </c>
      <c r="S14" s="53" t="s">
        <v>57</v>
      </c>
      <c r="T14" s="53" t="s">
        <v>44</v>
      </c>
      <c r="U14" s="53">
        <v>2256</v>
      </c>
      <c r="V14" s="53" t="s">
        <v>121</v>
      </c>
      <c r="W14" s="53" t="s">
        <v>56</v>
      </c>
      <c r="X14" s="53" t="s">
        <v>59</v>
      </c>
      <c r="Y14" s="53">
        <v>1</v>
      </c>
      <c r="Z14" s="53">
        <v>10</v>
      </c>
      <c r="AA14" s="53">
        <v>2</v>
      </c>
      <c r="AB14" s="53">
        <v>9</v>
      </c>
      <c r="AC14" s="53" t="s">
        <v>122</v>
      </c>
      <c r="AD14" s="53" t="s">
        <v>61</v>
      </c>
      <c r="AE14" s="53" t="s">
        <v>123</v>
      </c>
      <c r="AF14" s="53" t="s">
        <v>62</v>
      </c>
      <c r="AG14" s="53">
        <v>3</v>
      </c>
      <c r="AH14" s="53">
        <v>3</v>
      </c>
      <c r="AI14" s="53">
        <f>Tabla_DatosExternos_1[[#This Row],[Valor Ejecutado a Junio]]/Tabla_DatosExternos_1[[#This Row],[Planeado a Junio]]</f>
        <v>1</v>
      </c>
      <c r="AJ14" s="54" t="s">
        <v>124</v>
      </c>
      <c r="AK14" t="s">
        <v>63</v>
      </c>
      <c r="AL14" t="s">
        <v>63</v>
      </c>
      <c r="AP14" t="s">
        <v>99</v>
      </c>
    </row>
    <row r="15" spans="1:42" ht="30" x14ac:dyDescent="0.25">
      <c r="A15" s="52" t="s">
        <v>43</v>
      </c>
      <c r="B15" s="53" t="s">
        <v>44</v>
      </c>
      <c r="C15" s="53" t="s">
        <v>45</v>
      </c>
      <c r="D15" s="53" t="s">
        <v>44</v>
      </c>
      <c r="E15" s="53" t="s">
        <v>46</v>
      </c>
      <c r="F15" s="53" t="s">
        <v>47</v>
      </c>
      <c r="G15" s="53" t="s">
        <v>48</v>
      </c>
      <c r="H15" s="53" t="s">
        <v>125</v>
      </c>
      <c r="I15" s="53" t="s">
        <v>126</v>
      </c>
      <c r="J15" s="53" t="s">
        <v>127</v>
      </c>
      <c r="K15" s="53" t="s">
        <v>128</v>
      </c>
      <c r="L15" s="53">
        <v>2025</v>
      </c>
      <c r="M15" s="53">
        <v>0.15</v>
      </c>
      <c r="N15" s="53">
        <v>2000</v>
      </c>
      <c r="O15" s="53" t="s">
        <v>129</v>
      </c>
      <c r="P15" s="53" t="s">
        <v>54</v>
      </c>
      <c r="Q15" s="53" t="s">
        <v>55</v>
      </c>
      <c r="R15" s="53" t="s">
        <v>56</v>
      </c>
      <c r="S15" s="53" t="s">
        <v>130</v>
      </c>
      <c r="T15" s="53" t="s">
        <v>44</v>
      </c>
      <c r="U15" s="53">
        <v>2257</v>
      </c>
      <c r="V15" s="53" t="s">
        <v>131</v>
      </c>
      <c r="W15" s="53" t="s">
        <v>56</v>
      </c>
      <c r="X15" s="53" t="s">
        <v>59</v>
      </c>
      <c r="Y15" s="53">
        <v>1</v>
      </c>
      <c r="Z15" s="53">
        <v>2000</v>
      </c>
      <c r="AA15" s="53">
        <v>200</v>
      </c>
      <c r="AB15" s="53">
        <v>37</v>
      </c>
      <c r="AC15" s="53" t="s">
        <v>132</v>
      </c>
      <c r="AD15" s="53" t="s">
        <v>61</v>
      </c>
      <c r="AE15" s="53" t="s">
        <v>123</v>
      </c>
      <c r="AF15" s="53" t="s">
        <v>133</v>
      </c>
      <c r="AG15" s="53">
        <v>400</v>
      </c>
      <c r="AH15" s="53">
        <v>27</v>
      </c>
      <c r="AI15" s="53">
        <f>Tabla_DatosExternos_1[[#This Row],[Valor Ejecutado a Junio]]/Tabla_DatosExternos_1[[#This Row],[Planeado a Junio]]</f>
        <v>6.7500000000000004E-2</v>
      </c>
      <c r="AJ15" s="54" t="s">
        <v>134</v>
      </c>
      <c r="AK15" t="s">
        <v>135</v>
      </c>
      <c r="AL15" t="s">
        <v>136</v>
      </c>
      <c r="AP15" t="s">
        <v>125</v>
      </c>
    </row>
    <row r="16" spans="1:42" ht="45" x14ac:dyDescent="0.25">
      <c r="A16" s="52" t="s">
        <v>43</v>
      </c>
      <c r="B16" s="53" t="s">
        <v>44</v>
      </c>
      <c r="C16" s="53" t="s">
        <v>45</v>
      </c>
      <c r="D16" s="53" t="s">
        <v>44</v>
      </c>
      <c r="E16" s="53" t="s">
        <v>46</v>
      </c>
      <c r="F16" s="53" t="s">
        <v>47</v>
      </c>
      <c r="G16" s="53" t="s">
        <v>48</v>
      </c>
      <c r="H16" s="53" t="s">
        <v>125</v>
      </c>
      <c r="I16" s="53" t="s">
        <v>137</v>
      </c>
      <c r="J16" s="53" t="s">
        <v>138</v>
      </c>
      <c r="K16" s="53" t="s">
        <v>139</v>
      </c>
      <c r="L16" s="53">
        <v>2025</v>
      </c>
      <c r="M16" s="53">
        <v>0.15</v>
      </c>
      <c r="N16" s="53">
        <v>15</v>
      </c>
      <c r="O16" s="53" t="s">
        <v>129</v>
      </c>
      <c r="P16" s="53" t="s">
        <v>54</v>
      </c>
      <c r="Q16" s="53" t="s">
        <v>55</v>
      </c>
      <c r="R16" s="53" t="s">
        <v>56</v>
      </c>
      <c r="S16" s="53" t="s">
        <v>130</v>
      </c>
      <c r="T16" s="53" t="s">
        <v>44</v>
      </c>
      <c r="U16" s="53">
        <v>2258</v>
      </c>
      <c r="V16" s="53" t="s">
        <v>140</v>
      </c>
      <c r="W16" s="53" t="s">
        <v>56</v>
      </c>
      <c r="X16" s="53" t="s">
        <v>59</v>
      </c>
      <c r="Y16" s="53">
        <v>1</v>
      </c>
      <c r="Z16" s="53">
        <v>500</v>
      </c>
      <c r="AA16" s="53">
        <v>100</v>
      </c>
      <c r="AB16" s="53">
        <v>16</v>
      </c>
      <c r="AC16" s="53" t="s">
        <v>141</v>
      </c>
      <c r="AD16" s="53" t="s">
        <v>61</v>
      </c>
      <c r="AE16" s="53" t="s">
        <v>97</v>
      </c>
      <c r="AF16" s="53" t="s">
        <v>142</v>
      </c>
      <c r="AG16" s="53">
        <v>250</v>
      </c>
      <c r="AH16" s="53">
        <v>37</v>
      </c>
      <c r="AI16" s="53">
        <f>Tabla_DatosExternos_1[[#This Row],[Valor Ejecutado a Junio]]/Tabla_DatosExternos_1[[#This Row],[Planeado a Junio]]</f>
        <v>0.14799999999999999</v>
      </c>
      <c r="AJ16" s="54" t="s">
        <v>143</v>
      </c>
      <c r="AK16" t="s">
        <v>144</v>
      </c>
      <c r="AL16" t="s">
        <v>145</v>
      </c>
      <c r="AP16" t="s">
        <v>125</v>
      </c>
    </row>
    <row r="17" spans="1:42" ht="195" x14ac:dyDescent="0.25">
      <c r="A17" s="52" t="s">
        <v>43</v>
      </c>
      <c r="B17" s="53" t="s">
        <v>44</v>
      </c>
      <c r="C17" s="53" t="s">
        <v>45</v>
      </c>
      <c r="D17" s="53" t="s">
        <v>44</v>
      </c>
      <c r="E17" s="53" t="s">
        <v>46</v>
      </c>
      <c r="F17" s="53" t="s">
        <v>47</v>
      </c>
      <c r="G17" s="53" t="s">
        <v>89</v>
      </c>
      <c r="H17" s="53" t="s">
        <v>90</v>
      </c>
      <c r="I17" s="53" t="s">
        <v>100</v>
      </c>
      <c r="J17" s="53" t="s">
        <v>101</v>
      </c>
      <c r="K17" s="53" t="s">
        <v>102</v>
      </c>
      <c r="L17" s="53">
        <v>2025</v>
      </c>
      <c r="M17" s="53">
        <v>0.2</v>
      </c>
      <c r="N17" s="53">
        <v>10</v>
      </c>
      <c r="O17" s="53" t="s">
        <v>103</v>
      </c>
      <c r="P17" s="53" t="s">
        <v>104</v>
      </c>
      <c r="Q17" s="53" t="s">
        <v>55</v>
      </c>
      <c r="R17" s="53" t="s">
        <v>56</v>
      </c>
      <c r="S17" s="53" t="s">
        <v>57</v>
      </c>
      <c r="T17" s="53" t="s">
        <v>44</v>
      </c>
      <c r="U17" s="53">
        <v>2279</v>
      </c>
      <c r="V17" s="53" t="s">
        <v>146</v>
      </c>
      <c r="W17" s="53" t="s">
        <v>56</v>
      </c>
      <c r="X17" s="53" t="s">
        <v>106</v>
      </c>
      <c r="Y17" s="53">
        <v>35</v>
      </c>
      <c r="Z17" s="53">
        <v>35</v>
      </c>
      <c r="AA17" s="53">
        <v>0.15</v>
      </c>
      <c r="AB17" s="53">
        <v>0</v>
      </c>
      <c r="AC17" s="53" t="s">
        <v>113</v>
      </c>
      <c r="AD17" s="53" t="s">
        <v>61</v>
      </c>
      <c r="AE17" s="53" t="s">
        <v>62</v>
      </c>
      <c r="AF17" s="53" t="s">
        <v>108</v>
      </c>
      <c r="AG17" s="53">
        <v>0.4</v>
      </c>
      <c r="AH17" s="53">
        <v>0.35</v>
      </c>
      <c r="AI17" s="53">
        <f>Tabla_DatosExternos_1[[#This Row],[Valor Ejecutado a Junio]]/Tabla_DatosExternos_1[[#This Row],[Planeado a Junio]]</f>
        <v>0.87499999999999989</v>
      </c>
      <c r="AJ17" s="54" t="s">
        <v>147</v>
      </c>
      <c r="AK17" t="s">
        <v>110</v>
      </c>
      <c r="AL17" t="s">
        <v>111</v>
      </c>
      <c r="AP17" t="s">
        <v>99</v>
      </c>
    </row>
    <row r="18" spans="1:42" ht="45" x14ac:dyDescent="0.25">
      <c r="A18" s="52" t="s">
        <v>148</v>
      </c>
      <c r="B18" s="53" t="s">
        <v>149</v>
      </c>
      <c r="C18" s="53" t="s">
        <v>45</v>
      </c>
      <c r="D18" s="53" t="s">
        <v>149</v>
      </c>
      <c r="E18" s="53" t="s">
        <v>46</v>
      </c>
      <c r="F18" s="53" t="s">
        <v>47</v>
      </c>
      <c r="G18" s="53" t="s">
        <v>150</v>
      </c>
      <c r="H18" s="53" t="s">
        <v>151</v>
      </c>
      <c r="I18" s="53" t="s">
        <v>152</v>
      </c>
      <c r="J18" s="53" t="s">
        <v>153</v>
      </c>
      <c r="K18" s="53" t="s">
        <v>154</v>
      </c>
      <c r="L18" s="53">
        <v>2025</v>
      </c>
      <c r="M18" s="53">
        <v>5.9</v>
      </c>
      <c r="N18" s="53">
        <v>5000</v>
      </c>
      <c r="O18" s="53" t="s">
        <v>155</v>
      </c>
      <c r="P18" s="53" t="s">
        <v>54</v>
      </c>
      <c r="Q18" s="53" t="s">
        <v>156</v>
      </c>
      <c r="R18" s="53" t="s">
        <v>56</v>
      </c>
      <c r="S18" s="53" t="s">
        <v>57</v>
      </c>
      <c r="T18" s="53" t="s">
        <v>149</v>
      </c>
      <c r="U18" s="53">
        <v>2178</v>
      </c>
      <c r="V18" s="53" t="s">
        <v>154</v>
      </c>
      <c r="W18" s="53" t="s">
        <v>56</v>
      </c>
      <c r="X18" s="53" t="s">
        <v>59</v>
      </c>
      <c r="Y18" s="53">
        <v>100</v>
      </c>
      <c r="Z18" s="53">
        <v>5000</v>
      </c>
      <c r="AA18" s="53">
        <v>500</v>
      </c>
      <c r="AB18" s="53">
        <v>0</v>
      </c>
      <c r="AC18" s="53" t="s">
        <v>157</v>
      </c>
      <c r="AD18" s="53" t="s">
        <v>61</v>
      </c>
      <c r="AE18" s="53" t="s">
        <v>158</v>
      </c>
      <c r="AF18" s="53" t="s">
        <v>159</v>
      </c>
      <c r="AG18" s="53">
        <v>2000</v>
      </c>
      <c r="AH18" s="53">
        <v>370</v>
      </c>
      <c r="AI18" s="53">
        <f>Tabla_DatosExternos_1[[#This Row],[Valor Ejecutado a Junio]]/Tabla_DatosExternos_1[[#This Row],[Planeado a Junio]]</f>
        <v>0.185</v>
      </c>
      <c r="AJ18" s="54" t="s">
        <v>160</v>
      </c>
      <c r="AK18" t="s">
        <v>161</v>
      </c>
      <c r="AL18" t="s">
        <v>162</v>
      </c>
      <c r="AP18" t="s">
        <v>163</v>
      </c>
    </row>
    <row r="19" spans="1:42" ht="60" x14ac:dyDescent="0.25">
      <c r="A19" s="52" t="s">
        <v>148</v>
      </c>
      <c r="B19" s="53" t="s">
        <v>149</v>
      </c>
      <c r="C19" s="53" t="s">
        <v>45</v>
      </c>
      <c r="D19" s="53" t="s">
        <v>149</v>
      </c>
      <c r="E19" s="53" t="s">
        <v>46</v>
      </c>
      <c r="F19" s="53" t="s">
        <v>47</v>
      </c>
      <c r="G19" s="53" t="s">
        <v>150</v>
      </c>
      <c r="H19" s="53" t="s">
        <v>151</v>
      </c>
      <c r="I19" s="53" t="s">
        <v>164</v>
      </c>
      <c r="J19" s="53" t="s">
        <v>165</v>
      </c>
      <c r="K19" s="53" t="s">
        <v>166</v>
      </c>
      <c r="L19" s="53">
        <v>2025</v>
      </c>
      <c r="M19" s="53">
        <v>5.9</v>
      </c>
      <c r="N19" s="53">
        <v>65</v>
      </c>
      <c r="O19" s="53" t="s">
        <v>167</v>
      </c>
      <c r="P19" s="53" t="s">
        <v>54</v>
      </c>
      <c r="Q19" s="53" t="s">
        <v>55</v>
      </c>
      <c r="R19" s="53" t="s">
        <v>56</v>
      </c>
      <c r="S19" s="53" t="s">
        <v>57</v>
      </c>
      <c r="T19" s="53" t="s">
        <v>149</v>
      </c>
      <c r="U19" s="53">
        <v>2179</v>
      </c>
      <c r="V19" s="53" t="s">
        <v>166</v>
      </c>
      <c r="W19" s="53" t="s">
        <v>56</v>
      </c>
      <c r="X19" s="53" t="s">
        <v>59</v>
      </c>
      <c r="Y19" s="53">
        <v>100</v>
      </c>
      <c r="Z19" s="53">
        <v>65</v>
      </c>
      <c r="AA19" s="53">
        <v>5</v>
      </c>
      <c r="AB19" s="53">
        <v>10</v>
      </c>
      <c r="AC19" s="53" t="s">
        <v>168</v>
      </c>
      <c r="AD19" s="53" t="s">
        <v>61</v>
      </c>
      <c r="AE19" s="53" t="s">
        <v>62</v>
      </c>
      <c r="AF19" s="53" t="s">
        <v>63</v>
      </c>
      <c r="AG19" s="53">
        <v>20</v>
      </c>
      <c r="AH19" s="53">
        <v>5</v>
      </c>
      <c r="AI19" s="53">
        <f>Tabla_DatosExternos_1[[#This Row],[Valor Ejecutado a Junio]]/Tabla_DatosExternos_1[[#This Row],[Planeado a Junio]]</f>
        <v>0.25</v>
      </c>
      <c r="AJ19" s="54" t="s">
        <v>169</v>
      </c>
      <c r="AK19" t="s">
        <v>170</v>
      </c>
      <c r="AL19" t="s">
        <v>171</v>
      </c>
      <c r="AP19" t="s">
        <v>163</v>
      </c>
    </row>
    <row r="20" spans="1:42" x14ac:dyDescent="0.25">
      <c r="A20" s="52" t="s">
        <v>148</v>
      </c>
      <c r="B20" s="53" t="s">
        <v>149</v>
      </c>
      <c r="C20" s="53" t="s">
        <v>45</v>
      </c>
      <c r="D20" s="53" t="s">
        <v>149</v>
      </c>
      <c r="E20" s="53" t="s">
        <v>46</v>
      </c>
      <c r="F20" s="53" t="s">
        <v>47</v>
      </c>
      <c r="G20" s="53" t="s">
        <v>150</v>
      </c>
      <c r="H20" s="53" t="s">
        <v>151</v>
      </c>
      <c r="I20" s="53" t="s">
        <v>172</v>
      </c>
      <c r="J20" s="53" t="s">
        <v>173</v>
      </c>
      <c r="K20" s="53" t="s">
        <v>174</v>
      </c>
      <c r="L20" s="53">
        <v>2025</v>
      </c>
      <c r="M20" s="53">
        <v>5.9</v>
      </c>
      <c r="N20" s="53">
        <v>4</v>
      </c>
      <c r="O20" s="53" t="s">
        <v>175</v>
      </c>
      <c r="P20" s="53" t="s">
        <v>54</v>
      </c>
      <c r="Q20" s="53" t="s">
        <v>55</v>
      </c>
      <c r="R20" s="53" t="s">
        <v>56</v>
      </c>
      <c r="S20" s="53" t="s">
        <v>57</v>
      </c>
      <c r="T20" s="53" t="s">
        <v>149</v>
      </c>
      <c r="U20" s="53">
        <v>2180</v>
      </c>
      <c r="V20" s="53" t="s">
        <v>174</v>
      </c>
      <c r="W20" s="53" t="s">
        <v>56</v>
      </c>
      <c r="X20" s="53" t="s">
        <v>59</v>
      </c>
      <c r="Y20" s="53">
        <v>100</v>
      </c>
      <c r="Z20" s="53">
        <v>4</v>
      </c>
      <c r="AA20" s="53">
        <v>0</v>
      </c>
      <c r="AB20" s="53">
        <v>0</v>
      </c>
      <c r="AC20" s="53" t="s">
        <v>176</v>
      </c>
      <c r="AD20" s="53" t="s">
        <v>61</v>
      </c>
      <c r="AE20" s="53" t="s">
        <v>62</v>
      </c>
      <c r="AF20" s="53" t="s">
        <v>63</v>
      </c>
      <c r="AG20" s="53">
        <v>0</v>
      </c>
      <c r="AH20" s="53">
        <v>0</v>
      </c>
      <c r="AI20" s="53" t="e">
        <f>Tabla_DatosExternos_1[[#This Row],[Valor Ejecutado a Junio]]/Tabla_DatosExternos_1[[#This Row],[Planeado a Junio]]</f>
        <v>#DIV/0!</v>
      </c>
      <c r="AJ20" s="54"/>
      <c r="AP20" t="s">
        <v>163</v>
      </c>
    </row>
    <row r="21" spans="1:42" x14ac:dyDescent="0.25">
      <c r="A21" s="52" t="s">
        <v>148</v>
      </c>
      <c r="B21" s="53" t="s">
        <v>149</v>
      </c>
      <c r="C21" s="53" t="s">
        <v>45</v>
      </c>
      <c r="D21" s="53" t="s">
        <v>149</v>
      </c>
      <c r="E21" s="53" t="s">
        <v>46</v>
      </c>
      <c r="F21" s="53" t="s">
        <v>47</v>
      </c>
      <c r="G21" s="53" t="s">
        <v>150</v>
      </c>
      <c r="H21" s="53" t="s">
        <v>151</v>
      </c>
      <c r="I21" s="53" t="s">
        <v>177</v>
      </c>
      <c r="J21" s="53" t="s">
        <v>178</v>
      </c>
      <c r="K21" s="53" t="s">
        <v>179</v>
      </c>
      <c r="L21" s="53">
        <v>2025</v>
      </c>
      <c r="M21" s="53">
        <v>5.9</v>
      </c>
      <c r="N21" s="53">
        <v>4</v>
      </c>
      <c r="O21" s="53" t="s">
        <v>180</v>
      </c>
      <c r="P21" s="53" t="s">
        <v>54</v>
      </c>
      <c r="Q21" s="53" t="s">
        <v>156</v>
      </c>
      <c r="R21" s="53" t="s">
        <v>56</v>
      </c>
      <c r="S21" s="53" t="s">
        <v>57</v>
      </c>
      <c r="T21" s="53" t="s">
        <v>149</v>
      </c>
      <c r="U21" s="53">
        <v>2181</v>
      </c>
      <c r="V21" s="53" t="s">
        <v>179</v>
      </c>
      <c r="W21" s="53" t="s">
        <v>56</v>
      </c>
      <c r="X21" s="53" t="s">
        <v>59</v>
      </c>
      <c r="Y21" s="53">
        <v>100</v>
      </c>
      <c r="Z21" s="53">
        <v>4</v>
      </c>
      <c r="AA21" s="53">
        <v>0</v>
      </c>
      <c r="AB21" s="53">
        <v>0</v>
      </c>
      <c r="AC21" s="53" t="s">
        <v>181</v>
      </c>
      <c r="AD21" s="53" t="s">
        <v>61</v>
      </c>
      <c r="AE21" s="53" t="s">
        <v>62</v>
      </c>
      <c r="AF21" s="53" t="s">
        <v>63</v>
      </c>
      <c r="AG21" s="53">
        <v>0</v>
      </c>
      <c r="AH21" s="53">
        <v>0</v>
      </c>
      <c r="AI21" s="53" t="e">
        <f>Tabla_DatosExternos_1[[#This Row],[Valor Ejecutado a Junio]]/Tabla_DatosExternos_1[[#This Row],[Planeado a Junio]]</f>
        <v>#DIV/0!</v>
      </c>
      <c r="AJ21" s="54"/>
      <c r="AP21" t="s">
        <v>163</v>
      </c>
    </row>
    <row r="22" spans="1:42" ht="150" x14ac:dyDescent="0.25">
      <c r="A22" s="52" t="s">
        <v>148</v>
      </c>
      <c r="B22" s="53" t="s">
        <v>149</v>
      </c>
      <c r="C22" s="53" t="s">
        <v>45</v>
      </c>
      <c r="D22" s="53" t="s">
        <v>149</v>
      </c>
      <c r="E22" s="53" t="s">
        <v>46</v>
      </c>
      <c r="F22" s="53" t="s">
        <v>47</v>
      </c>
      <c r="G22" s="53" t="s">
        <v>150</v>
      </c>
      <c r="H22" s="53" t="s">
        <v>151</v>
      </c>
      <c r="I22" s="53" t="s">
        <v>182</v>
      </c>
      <c r="J22" s="53" t="s">
        <v>183</v>
      </c>
      <c r="K22" s="53" t="s">
        <v>184</v>
      </c>
      <c r="L22" s="53">
        <v>2025</v>
      </c>
      <c r="M22" s="53">
        <v>5.9</v>
      </c>
      <c r="N22" s="53">
        <v>4</v>
      </c>
      <c r="O22" s="53" t="s">
        <v>185</v>
      </c>
      <c r="P22" s="53" t="s">
        <v>54</v>
      </c>
      <c r="Q22" s="53" t="s">
        <v>55</v>
      </c>
      <c r="R22" s="53" t="s">
        <v>56</v>
      </c>
      <c r="S22" s="53" t="s">
        <v>57</v>
      </c>
      <c r="T22" s="53" t="s">
        <v>149</v>
      </c>
      <c r="U22" s="53">
        <v>2182</v>
      </c>
      <c r="V22" s="53" t="s">
        <v>184</v>
      </c>
      <c r="W22" s="53" t="s">
        <v>56</v>
      </c>
      <c r="X22" s="53" t="s">
        <v>59</v>
      </c>
      <c r="Y22" s="53">
        <v>100</v>
      </c>
      <c r="Z22" s="53">
        <v>4</v>
      </c>
      <c r="AA22" s="53">
        <v>0</v>
      </c>
      <c r="AB22" s="53">
        <v>0</v>
      </c>
      <c r="AC22" s="53" t="s">
        <v>186</v>
      </c>
      <c r="AD22" s="53" t="s">
        <v>61</v>
      </c>
      <c r="AE22" s="53" t="s">
        <v>62</v>
      </c>
      <c r="AF22" s="53" t="s">
        <v>63</v>
      </c>
      <c r="AG22" s="53">
        <v>2</v>
      </c>
      <c r="AH22" s="53">
        <v>13</v>
      </c>
      <c r="AI22" s="53">
        <f>Tabla_DatosExternos_1[[#This Row],[Valor Ejecutado a Junio]]/Tabla_DatosExternos_1[[#This Row],[Planeado a Junio]]</f>
        <v>6.5</v>
      </c>
      <c r="AJ22" s="54" t="s">
        <v>187</v>
      </c>
      <c r="AK22" t="s">
        <v>63</v>
      </c>
      <c r="AL22" t="s">
        <v>63</v>
      </c>
      <c r="AP22" t="s">
        <v>163</v>
      </c>
    </row>
    <row r="23" spans="1:42" ht="45" x14ac:dyDescent="0.25">
      <c r="A23" s="52" t="s">
        <v>148</v>
      </c>
      <c r="B23" s="53" t="s">
        <v>149</v>
      </c>
      <c r="C23" s="53" t="s">
        <v>45</v>
      </c>
      <c r="D23" s="53" t="s">
        <v>149</v>
      </c>
      <c r="E23" s="53" t="s">
        <v>46</v>
      </c>
      <c r="F23" s="53" t="s">
        <v>47</v>
      </c>
      <c r="G23" s="53" t="s">
        <v>150</v>
      </c>
      <c r="H23" s="53" t="s">
        <v>151</v>
      </c>
      <c r="I23" s="53" t="s">
        <v>188</v>
      </c>
      <c r="J23" s="53" t="s">
        <v>189</v>
      </c>
      <c r="K23" s="53" t="s">
        <v>190</v>
      </c>
      <c r="L23" s="53">
        <v>2025</v>
      </c>
      <c r="M23" s="53">
        <v>5.9</v>
      </c>
      <c r="N23" s="53">
        <v>400</v>
      </c>
      <c r="O23" s="53" t="s">
        <v>191</v>
      </c>
      <c r="P23" s="53" t="s">
        <v>54</v>
      </c>
      <c r="Q23" s="53" t="s">
        <v>156</v>
      </c>
      <c r="R23" s="53" t="s">
        <v>56</v>
      </c>
      <c r="S23" s="53" t="s">
        <v>57</v>
      </c>
      <c r="T23" s="53" t="s">
        <v>149</v>
      </c>
      <c r="U23" s="53">
        <v>2183</v>
      </c>
      <c r="V23" s="53" t="s">
        <v>190</v>
      </c>
      <c r="W23" s="53" t="s">
        <v>56</v>
      </c>
      <c r="X23" s="53" t="s">
        <v>59</v>
      </c>
      <c r="Y23" s="53">
        <v>100</v>
      </c>
      <c r="Z23" s="53">
        <v>400</v>
      </c>
      <c r="AA23" s="53">
        <v>0</v>
      </c>
      <c r="AB23" s="53">
        <v>0</v>
      </c>
      <c r="AC23" s="53" t="s">
        <v>186</v>
      </c>
      <c r="AD23" s="53" t="s">
        <v>61</v>
      </c>
      <c r="AE23" s="53" t="s">
        <v>62</v>
      </c>
      <c r="AF23" s="53" t="s">
        <v>63</v>
      </c>
      <c r="AG23" s="53">
        <v>150</v>
      </c>
      <c r="AH23" s="53">
        <v>0</v>
      </c>
      <c r="AI23" s="53">
        <f>Tabla_DatosExternos_1[[#This Row],[Valor Ejecutado a Junio]]/Tabla_DatosExternos_1[[#This Row],[Planeado a Junio]]</f>
        <v>0</v>
      </c>
      <c r="AJ23" s="54" t="s">
        <v>192</v>
      </c>
      <c r="AK23" t="s">
        <v>193</v>
      </c>
      <c r="AL23" t="s">
        <v>194</v>
      </c>
      <c r="AP23" t="s">
        <v>163</v>
      </c>
    </row>
    <row r="24" spans="1:42" ht="135" x14ac:dyDescent="0.25">
      <c r="A24" s="52" t="s">
        <v>148</v>
      </c>
      <c r="B24" s="53" t="s">
        <v>149</v>
      </c>
      <c r="C24" s="53" t="s">
        <v>45</v>
      </c>
      <c r="D24" s="53" t="s">
        <v>149</v>
      </c>
      <c r="E24" s="53" t="s">
        <v>46</v>
      </c>
      <c r="F24" s="53" t="s">
        <v>47</v>
      </c>
      <c r="G24" s="53" t="s">
        <v>150</v>
      </c>
      <c r="H24" s="53" t="s">
        <v>151</v>
      </c>
      <c r="I24" s="53" t="s">
        <v>195</v>
      </c>
      <c r="J24" s="53" t="s">
        <v>196</v>
      </c>
      <c r="K24" s="53" t="s">
        <v>197</v>
      </c>
      <c r="L24" s="53">
        <v>2025</v>
      </c>
      <c r="M24" s="53">
        <v>5.9</v>
      </c>
      <c r="N24" s="53">
        <v>400</v>
      </c>
      <c r="O24" s="53" t="s">
        <v>198</v>
      </c>
      <c r="P24" s="53" t="s">
        <v>54</v>
      </c>
      <c r="Q24" s="53" t="s">
        <v>156</v>
      </c>
      <c r="R24" s="53" t="s">
        <v>56</v>
      </c>
      <c r="S24" s="53" t="s">
        <v>57</v>
      </c>
      <c r="T24" s="53" t="s">
        <v>149</v>
      </c>
      <c r="U24" s="53">
        <v>2184</v>
      </c>
      <c r="V24" s="53" t="s">
        <v>197</v>
      </c>
      <c r="W24" s="53" t="s">
        <v>56</v>
      </c>
      <c r="X24" s="53" t="s">
        <v>59</v>
      </c>
      <c r="Y24" s="53">
        <v>100</v>
      </c>
      <c r="Z24" s="53">
        <v>400</v>
      </c>
      <c r="AA24" s="53">
        <v>0</v>
      </c>
      <c r="AB24" s="53">
        <v>22</v>
      </c>
      <c r="AC24" s="53" t="s">
        <v>199</v>
      </c>
      <c r="AD24" s="53" t="s">
        <v>61</v>
      </c>
      <c r="AE24" s="53" t="s">
        <v>62</v>
      </c>
      <c r="AF24" s="53" t="s">
        <v>63</v>
      </c>
      <c r="AG24" s="53">
        <v>150</v>
      </c>
      <c r="AH24" s="53">
        <v>500</v>
      </c>
      <c r="AI24" s="53">
        <f>Tabla_DatosExternos_1[[#This Row],[Valor Ejecutado a Junio]]/Tabla_DatosExternos_1[[#This Row],[Planeado a Junio]]</f>
        <v>3.3333333333333335</v>
      </c>
      <c r="AJ24" s="54" t="s">
        <v>200</v>
      </c>
      <c r="AK24" t="s">
        <v>63</v>
      </c>
      <c r="AL24" t="s">
        <v>63</v>
      </c>
      <c r="AP24" t="s">
        <v>163</v>
      </c>
    </row>
    <row r="25" spans="1:42" ht="120" x14ac:dyDescent="0.25">
      <c r="A25" s="52" t="s">
        <v>148</v>
      </c>
      <c r="B25" s="53" t="s">
        <v>149</v>
      </c>
      <c r="C25" s="53" t="s">
        <v>45</v>
      </c>
      <c r="D25" s="53" t="s">
        <v>149</v>
      </c>
      <c r="E25" s="53" t="s">
        <v>46</v>
      </c>
      <c r="F25" s="53" t="s">
        <v>47</v>
      </c>
      <c r="G25" s="53" t="s">
        <v>150</v>
      </c>
      <c r="H25" s="53" t="s">
        <v>151</v>
      </c>
      <c r="I25" s="53" t="s">
        <v>201</v>
      </c>
      <c r="J25" s="53" t="s">
        <v>202</v>
      </c>
      <c r="K25" s="53" t="s">
        <v>203</v>
      </c>
      <c r="L25" s="53">
        <v>2025</v>
      </c>
      <c r="M25" s="53">
        <v>5.9</v>
      </c>
      <c r="N25" s="53">
        <v>55</v>
      </c>
      <c r="O25" s="53" t="s">
        <v>204</v>
      </c>
      <c r="P25" s="53" t="s">
        <v>54</v>
      </c>
      <c r="Q25" s="53" t="s">
        <v>205</v>
      </c>
      <c r="R25" s="53" t="s">
        <v>56</v>
      </c>
      <c r="S25" s="53" t="s">
        <v>57</v>
      </c>
      <c r="T25" s="53" t="s">
        <v>149</v>
      </c>
      <c r="U25" s="53">
        <v>2185</v>
      </c>
      <c r="V25" s="53" t="s">
        <v>203</v>
      </c>
      <c r="W25" s="53" t="s">
        <v>56</v>
      </c>
      <c r="X25" s="53" t="s">
        <v>59</v>
      </c>
      <c r="Y25" s="53">
        <v>100</v>
      </c>
      <c r="Z25" s="53">
        <v>55</v>
      </c>
      <c r="AA25" s="53">
        <v>0</v>
      </c>
      <c r="AB25" s="53">
        <v>0</v>
      </c>
      <c r="AC25" s="53" t="s">
        <v>206</v>
      </c>
      <c r="AD25" s="53" t="s">
        <v>61</v>
      </c>
      <c r="AE25" s="53" t="s">
        <v>62</v>
      </c>
      <c r="AF25" s="53" t="s">
        <v>63</v>
      </c>
      <c r="AG25" s="53">
        <v>10</v>
      </c>
      <c r="AH25" s="53">
        <v>72</v>
      </c>
      <c r="AI25" s="53">
        <f>Tabla_DatosExternos_1[[#This Row],[Valor Ejecutado a Junio]]/Tabla_DatosExternos_1[[#This Row],[Planeado a Junio]]</f>
        <v>7.2</v>
      </c>
      <c r="AJ25" s="54" t="s">
        <v>207</v>
      </c>
      <c r="AK25" t="s">
        <v>63</v>
      </c>
      <c r="AL25" t="s">
        <v>63</v>
      </c>
      <c r="AP25" t="s">
        <v>163</v>
      </c>
    </row>
    <row r="26" spans="1:42" x14ac:dyDescent="0.25">
      <c r="A26" s="52" t="s">
        <v>148</v>
      </c>
      <c r="B26" s="53" t="s">
        <v>149</v>
      </c>
      <c r="C26" s="53" t="s">
        <v>45</v>
      </c>
      <c r="D26" s="53" t="s">
        <v>149</v>
      </c>
      <c r="E26" s="53" t="s">
        <v>46</v>
      </c>
      <c r="F26" s="53" t="s">
        <v>47</v>
      </c>
      <c r="G26" s="53" t="s">
        <v>150</v>
      </c>
      <c r="H26" s="53" t="s">
        <v>151</v>
      </c>
      <c r="I26" s="53" t="s">
        <v>208</v>
      </c>
      <c r="J26" s="53" t="s">
        <v>209</v>
      </c>
      <c r="K26" s="53" t="s">
        <v>210</v>
      </c>
      <c r="L26" s="53">
        <v>2025</v>
      </c>
      <c r="M26" s="53">
        <v>5.9</v>
      </c>
      <c r="N26" s="53">
        <v>3500</v>
      </c>
      <c r="O26" s="53" t="s">
        <v>211</v>
      </c>
      <c r="P26" s="53" t="s">
        <v>54</v>
      </c>
      <c r="Q26" s="53" t="s">
        <v>55</v>
      </c>
      <c r="R26" s="53" t="s">
        <v>56</v>
      </c>
      <c r="S26" s="53" t="s">
        <v>57</v>
      </c>
      <c r="T26" s="53" t="s">
        <v>149</v>
      </c>
      <c r="U26" s="53">
        <v>2186</v>
      </c>
      <c r="V26" s="53" t="s">
        <v>210</v>
      </c>
      <c r="W26" s="53" t="s">
        <v>56</v>
      </c>
      <c r="X26" s="53" t="s">
        <v>59</v>
      </c>
      <c r="Y26" s="53">
        <v>100</v>
      </c>
      <c r="Z26" s="53">
        <v>3500</v>
      </c>
      <c r="AA26" s="53">
        <v>0</v>
      </c>
      <c r="AB26" s="53">
        <v>0</v>
      </c>
      <c r="AC26" s="53" t="s">
        <v>212</v>
      </c>
      <c r="AD26" s="53" t="s">
        <v>61</v>
      </c>
      <c r="AE26" s="53" t="s">
        <v>62</v>
      </c>
      <c r="AF26" s="53" t="s">
        <v>63</v>
      </c>
      <c r="AG26" s="53">
        <v>0</v>
      </c>
      <c r="AH26" s="53">
        <v>0</v>
      </c>
      <c r="AI26" s="53" t="e">
        <f>Tabla_DatosExternos_1[[#This Row],[Valor Ejecutado a Junio]]/Tabla_DatosExternos_1[[#This Row],[Planeado a Junio]]</f>
        <v>#DIV/0!</v>
      </c>
      <c r="AJ26" s="54"/>
      <c r="AP26" t="s">
        <v>163</v>
      </c>
    </row>
    <row r="27" spans="1:42" x14ac:dyDescent="0.25">
      <c r="A27" s="52" t="s">
        <v>148</v>
      </c>
      <c r="B27" s="53" t="s">
        <v>149</v>
      </c>
      <c r="C27" s="53" t="s">
        <v>45</v>
      </c>
      <c r="D27" s="53" t="s">
        <v>149</v>
      </c>
      <c r="E27" s="53" t="s">
        <v>46</v>
      </c>
      <c r="F27" s="53" t="s">
        <v>47</v>
      </c>
      <c r="G27" s="53" t="s">
        <v>150</v>
      </c>
      <c r="H27" s="53" t="s">
        <v>151</v>
      </c>
      <c r="I27" s="53" t="s">
        <v>213</v>
      </c>
      <c r="J27" s="53" t="s">
        <v>214</v>
      </c>
      <c r="K27" s="53" t="s">
        <v>215</v>
      </c>
      <c r="L27" s="53">
        <v>2025</v>
      </c>
      <c r="M27" s="53">
        <v>5.9</v>
      </c>
      <c r="N27" s="53">
        <v>150</v>
      </c>
      <c r="O27" s="53" t="s">
        <v>216</v>
      </c>
      <c r="P27" s="53" t="s">
        <v>54</v>
      </c>
      <c r="Q27" s="53" t="s">
        <v>156</v>
      </c>
      <c r="R27" s="53" t="s">
        <v>56</v>
      </c>
      <c r="S27" s="53" t="s">
        <v>57</v>
      </c>
      <c r="T27" s="53" t="s">
        <v>149</v>
      </c>
      <c r="U27" s="53">
        <v>2187</v>
      </c>
      <c r="V27" s="53" t="s">
        <v>215</v>
      </c>
      <c r="W27" s="53" t="s">
        <v>56</v>
      </c>
      <c r="X27" s="53" t="s">
        <v>59</v>
      </c>
      <c r="Y27" s="53">
        <v>100</v>
      </c>
      <c r="Z27" s="53">
        <v>150</v>
      </c>
      <c r="AA27" s="53">
        <v>0</v>
      </c>
      <c r="AB27" s="53">
        <v>0</v>
      </c>
      <c r="AC27" s="53" t="s">
        <v>217</v>
      </c>
      <c r="AD27" s="53" t="s">
        <v>61</v>
      </c>
      <c r="AE27" s="53" t="s">
        <v>62</v>
      </c>
      <c r="AF27" s="53" t="s">
        <v>63</v>
      </c>
      <c r="AG27" s="53">
        <v>0</v>
      </c>
      <c r="AH27" s="53">
        <v>0</v>
      </c>
      <c r="AI27" s="53" t="e">
        <f>Tabla_DatosExternos_1[[#This Row],[Valor Ejecutado a Junio]]/Tabla_DatosExternos_1[[#This Row],[Planeado a Junio]]</f>
        <v>#DIV/0!</v>
      </c>
      <c r="AJ27" s="54"/>
      <c r="AP27" t="s">
        <v>163</v>
      </c>
    </row>
    <row r="28" spans="1:42" ht="30" x14ac:dyDescent="0.25">
      <c r="A28" s="52" t="s">
        <v>148</v>
      </c>
      <c r="B28" s="53" t="s">
        <v>149</v>
      </c>
      <c r="C28" s="53" t="s">
        <v>45</v>
      </c>
      <c r="D28" s="53" t="s">
        <v>149</v>
      </c>
      <c r="E28" s="53" t="s">
        <v>46</v>
      </c>
      <c r="F28" s="53" t="s">
        <v>47</v>
      </c>
      <c r="G28" s="53" t="s">
        <v>150</v>
      </c>
      <c r="H28" s="53" t="s">
        <v>151</v>
      </c>
      <c r="I28" s="53" t="s">
        <v>218</v>
      </c>
      <c r="J28" s="53" t="s">
        <v>219</v>
      </c>
      <c r="K28" s="53" t="s">
        <v>220</v>
      </c>
      <c r="L28" s="53">
        <v>2025</v>
      </c>
      <c r="M28" s="53">
        <v>5.9</v>
      </c>
      <c r="N28" s="53">
        <v>1050</v>
      </c>
      <c r="O28" s="53" t="s">
        <v>221</v>
      </c>
      <c r="P28" s="53" t="s">
        <v>54</v>
      </c>
      <c r="Q28" s="53" t="s">
        <v>55</v>
      </c>
      <c r="R28" s="53" t="s">
        <v>56</v>
      </c>
      <c r="S28" s="53" t="s">
        <v>57</v>
      </c>
      <c r="T28" s="53" t="s">
        <v>149</v>
      </c>
      <c r="U28" s="53">
        <v>2188</v>
      </c>
      <c r="V28" s="53" t="s">
        <v>220</v>
      </c>
      <c r="W28" s="53" t="s">
        <v>56</v>
      </c>
      <c r="X28" s="53" t="s">
        <v>59</v>
      </c>
      <c r="Y28" s="53">
        <v>100</v>
      </c>
      <c r="Z28" s="53">
        <v>1050</v>
      </c>
      <c r="AA28" s="53">
        <v>250</v>
      </c>
      <c r="AB28" s="53">
        <v>73</v>
      </c>
      <c r="AC28" s="53" t="s">
        <v>222</v>
      </c>
      <c r="AD28" s="53" t="s">
        <v>61</v>
      </c>
      <c r="AE28" s="53" t="s">
        <v>61</v>
      </c>
      <c r="AF28" s="53" t="s">
        <v>223</v>
      </c>
      <c r="AG28" s="53">
        <v>520</v>
      </c>
      <c r="AH28" s="53">
        <v>361</v>
      </c>
      <c r="AI28" s="53">
        <f>Tabla_DatosExternos_1[[#This Row],[Valor Ejecutado a Junio]]/Tabla_DatosExternos_1[[#This Row],[Planeado a Junio]]</f>
        <v>0.69423076923076921</v>
      </c>
      <c r="AJ28" s="54" t="s">
        <v>224</v>
      </c>
      <c r="AK28" t="s">
        <v>225</v>
      </c>
      <c r="AL28" t="s">
        <v>226</v>
      </c>
      <c r="AP28" t="s">
        <v>163</v>
      </c>
    </row>
    <row r="29" spans="1:42" ht="30" x14ac:dyDescent="0.25">
      <c r="A29" s="52" t="s">
        <v>148</v>
      </c>
      <c r="B29" s="53" t="s">
        <v>149</v>
      </c>
      <c r="C29" s="53" t="s">
        <v>45</v>
      </c>
      <c r="D29" s="53" t="s">
        <v>149</v>
      </c>
      <c r="E29" s="53" t="s">
        <v>46</v>
      </c>
      <c r="F29" s="53" t="s">
        <v>47</v>
      </c>
      <c r="G29" s="53" t="s">
        <v>150</v>
      </c>
      <c r="H29" s="53" t="s">
        <v>151</v>
      </c>
      <c r="I29" s="53" t="s">
        <v>227</v>
      </c>
      <c r="J29" s="53" t="s">
        <v>228</v>
      </c>
      <c r="K29" s="53" t="s">
        <v>229</v>
      </c>
      <c r="L29" s="53">
        <v>2025</v>
      </c>
      <c r="M29" s="53">
        <v>5.9</v>
      </c>
      <c r="N29" s="53">
        <v>70</v>
      </c>
      <c r="O29" s="53" t="s">
        <v>230</v>
      </c>
      <c r="P29" s="53" t="s">
        <v>54</v>
      </c>
      <c r="Q29" s="53" t="s">
        <v>55</v>
      </c>
      <c r="R29" s="53" t="s">
        <v>56</v>
      </c>
      <c r="S29" s="53" t="s">
        <v>57</v>
      </c>
      <c r="T29" s="53" t="s">
        <v>149</v>
      </c>
      <c r="U29" s="53">
        <v>2189</v>
      </c>
      <c r="V29" s="53" t="s">
        <v>229</v>
      </c>
      <c r="W29" s="53" t="s">
        <v>56</v>
      </c>
      <c r="X29" s="53" t="s">
        <v>59</v>
      </c>
      <c r="Y29" s="53">
        <v>100</v>
      </c>
      <c r="Z29" s="53">
        <v>70</v>
      </c>
      <c r="AA29" s="53">
        <v>15</v>
      </c>
      <c r="AB29" s="53">
        <v>8</v>
      </c>
      <c r="AC29" s="53" t="s">
        <v>231</v>
      </c>
      <c r="AD29" s="53" t="s">
        <v>61</v>
      </c>
      <c r="AE29" s="53" t="s">
        <v>62</v>
      </c>
      <c r="AF29" s="53" t="s">
        <v>62</v>
      </c>
      <c r="AG29" s="53">
        <v>35</v>
      </c>
      <c r="AH29" s="53">
        <v>77</v>
      </c>
      <c r="AI29" s="53">
        <f>Tabla_DatosExternos_1[[#This Row],[Valor Ejecutado a Junio]]/Tabla_DatosExternos_1[[#This Row],[Planeado a Junio]]</f>
        <v>2.2000000000000002</v>
      </c>
      <c r="AJ29" s="54" t="s">
        <v>232</v>
      </c>
      <c r="AK29" t="s">
        <v>63</v>
      </c>
      <c r="AL29" t="s">
        <v>63</v>
      </c>
      <c r="AP29" t="s">
        <v>163</v>
      </c>
    </row>
    <row r="30" spans="1:42" x14ac:dyDescent="0.25">
      <c r="A30" s="52" t="s">
        <v>148</v>
      </c>
      <c r="B30" s="53" t="s">
        <v>149</v>
      </c>
      <c r="C30" s="53" t="s">
        <v>45</v>
      </c>
      <c r="D30" s="53" t="s">
        <v>149</v>
      </c>
      <c r="E30" s="53" t="s">
        <v>46</v>
      </c>
      <c r="F30" s="53" t="s">
        <v>47</v>
      </c>
      <c r="G30" s="53" t="s">
        <v>150</v>
      </c>
      <c r="H30" s="53" t="s">
        <v>151</v>
      </c>
      <c r="I30" s="53" t="s">
        <v>233</v>
      </c>
      <c r="J30" s="53" t="s">
        <v>234</v>
      </c>
      <c r="K30" s="53" t="s">
        <v>235</v>
      </c>
      <c r="L30" s="53">
        <v>2025</v>
      </c>
      <c r="M30" s="53">
        <v>5.9</v>
      </c>
      <c r="N30" s="53">
        <v>20</v>
      </c>
      <c r="O30" s="53" t="s">
        <v>236</v>
      </c>
      <c r="P30" s="53" t="s">
        <v>54</v>
      </c>
      <c r="Q30" s="53" t="s">
        <v>156</v>
      </c>
      <c r="R30" s="53" t="s">
        <v>56</v>
      </c>
      <c r="S30" s="53" t="s">
        <v>57</v>
      </c>
      <c r="T30" s="53" t="s">
        <v>149</v>
      </c>
      <c r="U30" s="53">
        <v>2190</v>
      </c>
      <c r="V30" s="53" t="s">
        <v>235</v>
      </c>
      <c r="W30" s="53" t="s">
        <v>56</v>
      </c>
      <c r="X30" s="53" t="s">
        <v>59</v>
      </c>
      <c r="Y30" s="53">
        <v>100</v>
      </c>
      <c r="Z30" s="53">
        <v>20</v>
      </c>
      <c r="AA30" s="53">
        <v>3</v>
      </c>
      <c r="AB30" s="53">
        <v>0</v>
      </c>
      <c r="AC30" s="53" t="s">
        <v>237</v>
      </c>
      <c r="AD30" s="53" t="s">
        <v>61</v>
      </c>
      <c r="AE30" s="53" t="s">
        <v>238</v>
      </c>
      <c r="AF30" s="53" t="s">
        <v>239</v>
      </c>
      <c r="AG30" s="53">
        <v>8</v>
      </c>
      <c r="AH30" s="53">
        <v>0</v>
      </c>
      <c r="AI30" s="53">
        <f>Tabla_DatosExternos_1[[#This Row],[Valor Ejecutado a Junio]]/Tabla_DatosExternos_1[[#This Row],[Planeado a Junio]]</f>
        <v>0</v>
      </c>
      <c r="AJ30" s="54" t="s">
        <v>240</v>
      </c>
      <c r="AK30" t="s">
        <v>241</v>
      </c>
      <c r="AL30" t="s">
        <v>242</v>
      </c>
      <c r="AP30" t="s">
        <v>163</v>
      </c>
    </row>
    <row r="31" spans="1:42" ht="18.75" customHeight="1" x14ac:dyDescent="0.25">
      <c r="A31" s="52" t="s">
        <v>148</v>
      </c>
      <c r="B31" s="53" t="s">
        <v>149</v>
      </c>
      <c r="C31" s="53" t="s">
        <v>45</v>
      </c>
      <c r="D31" s="53" t="s">
        <v>149</v>
      </c>
      <c r="E31" s="53" t="s">
        <v>46</v>
      </c>
      <c r="F31" s="53" t="s">
        <v>47</v>
      </c>
      <c r="G31" s="53" t="s">
        <v>150</v>
      </c>
      <c r="H31" s="53" t="s">
        <v>151</v>
      </c>
      <c r="I31" s="53" t="s">
        <v>243</v>
      </c>
      <c r="J31" s="53" t="s">
        <v>244</v>
      </c>
      <c r="K31" s="53" t="s">
        <v>245</v>
      </c>
      <c r="L31" s="53">
        <v>2025</v>
      </c>
      <c r="M31" s="53">
        <v>5.9</v>
      </c>
      <c r="N31" s="53">
        <v>3000</v>
      </c>
      <c r="O31" s="53" t="s">
        <v>246</v>
      </c>
      <c r="P31" s="53" t="s">
        <v>54</v>
      </c>
      <c r="Q31" s="53" t="s">
        <v>156</v>
      </c>
      <c r="R31" s="53" t="s">
        <v>56</v>
      </c>
      <c r="S31" s="53" t="s">
        <v>57</v>
      </c>
      <c r="T31" s="53" t="s">
        <v>149</v>
      </c>
      <c r="U31" s="53">
        <v>2191</v>
      </c>
      <c r="V31" s="53" t="s">
        <v>245</v>
      </c>
      <c r="W31" s="53" t="s">
        <v>56</v>
      </c>
      <c r="X31" s="53" t="s">
        <v>59</v>
      </c>
      <c r="Y31" s="53">
        <v>100</v>
      </c>
      <c r="Z31" s="53">
        <v>3000</v>
      </c>
      <c r="AA31" s="53">
        <v>0</v>
      </c>
      <c r="AB31" s="53">
        <v>0</v>
      </c>
      <c r="AC31" s="53" t="s">
        <v>247</v>
      </c>
      <c r="AD31" s="53" t="s">
        <v>61</v>
      </c>
      <c r="AE31" s="53" t="s">
        <v>62</v>
      </c>
      <c r="AF31" s="53" t="s">
        <v>62</v>
      </c>
      <c r="AG31" s="53">
        <v>500</v>
      </c>
      <c r="AH31" s="53">
        <v>545</v>
      </c>
      <c r="AI31" s="53">
        <f>Tabla_DatosExternos_1[[#This Row],[Valor Ejecutado a Junio]]/Tabla_DatosExternos_1[[#This Row],[Planeado a Junio]]</f>
        <v>1.0900000000000001</v>
      </c>
      <c r="AJ31" s="54" t="s">
        <v>248</v>
      </c>
      <c r="AK31" t="s">
        <v>63</v>
      </c>
      <c r="AL31" t="s">
        <v>63</v>
      </c>
      <c r="AP31" t="s">
        <v>163</v>
      </c>
    </row>
    <row r="32" spans="1:42" x14ac:dyDescent="0.25">
      <c r="A32" s="52" t="s">
        <v>148</v>
      </c>
      <c r="B32" s="53" t="s">
        <v>149</v>
      </c>
      <c r="C32" s="53" t="s">
        <v>45</v>
      </c>
      <c r="D32" s="53" t="s">
        <v>149</v>
      </c>
      <c r="E32" s="53" t="s">
        <v>46</v>
      </c>
      <c r="F32" s="53" t="s">
        <v>47</v>
      </c>
      <c r="G32" s="53" t="s">
        <v>150</v>
      </c>
      <c r="H32" s="53" t="s">
        <v>151</v>
      </c>
      <c r="I32" s="53" t="s">
        <v>249</v>
      </c>
      <c r="J32" s="53" t="s">
        <v>250</v>
      </c>
      <c r="K32" s="53" t="s">
        <v>251</v>
      </c>
      <c r="L32" s="53">
        <v>2025</v>
      </c>
      <c r="M32" s="53">
        <v>5.8</v>
      </c>
      <c r="N32" s="53">
        <v>5</v>
      </c>
      <c r="O32" s="53" t="s">
        <v>252</v>
      </c>
      <c r="P32" s="53" t="s">
        <v>54</v>
      </c>
      <c r="Q32" s="53" t="s">
        <v>156</v>
      </c>
      <c r="R32" s="53" t="s">
        <v>56</v>
      </c>
      <c r="S32" s="53" t="s">
        <v>57</v>
      </c>
      <c r="T32" s="53" t="s">
        <v>149</v>
      </c>
      <c r="U32" s="53">
        <v>2192</v>
      </c>
      <c r="V32" s="53" t="s">
        <v>251</v>
      </c>
      <c r="W32" s="53" t="s">
        <v>56</v>
      </c>
      <c r="X32" s="53" t="s">
        <v>59</v>
      </c>
      <c r="Y32" s="53">
        <v>100</v>
      </c>
      <c r="Z32" s="53">
        <v>5</v>
      </c>
      <c r="AA32" s="53">
        <v>0</v>
      </c>
      <c r="AB32" s="53">
        <v>0</v>
      </c>
      <c r="AC32" s="53" t="s">
        <v>253</v>
      </c>
      <c r="AD32" s="53" t="s">
        <v>61</v>
      </c>
      <c r="AE32" s="53" t="s">
        <v>254</v>
      </c>
      <c r="AF32" s="53" t="s">
        <v>255</v>
      </c>
      <c r="AG32" s="53">
        <v>2</v>
      </c>
      <c r="AH32" s="53">
        <v>0</v>
      </c>
      <c r="AI32" s="53">
        <f>Tabla_DatosExternos_1[[#This Row],[Valor Ejecutado a Junio]]/Tabla_DatosExternos_1[[#This Row],[Planeado a Junio]]</f>
        <v>0</v>
      </c>
      <c r="AJ32" s="54" t="s">
        <v>256</v>
      </c>
      <c r="AK32" t="s">
        <v>257</v>
      </c>
      <c r="AL32" t="s">
        <v>258</v>
      </c>
      <c r="AP32" t="s">
        <v>163</v>
      </c>
    </row>
    <row r="33" spans="1:42" ht="60" x14ac:dyDescent="0.25">
      <c r="A33" s="52" t="s">
        <v>148</v>
      </c>
      <c r="B33" s="53" t="s">
        <v>149</v>
      </c>
      <c r="C33" s="53" t="s">
        <v>45</v>
      </c>
      <c r="D33" s="53" t="s">
        <v>149</v>
      </c>
      <c r="E33" s="53" t="s">
        <v>46</v>
      </c>
      <c r="F33" s="53" t="s">
        <v>47</v>
      </c>
      <c r="G33" s="53" t="s">
        <v>150</v>
      </c>
      <c r="H33" s="53" t="s">
        <v>151</v>
      </c>
      <c r="I33" s="53" t="s">
        <v>259</v>
      </c>
      <c r="J33" s="53" t="s">
        <v>260</v>
      </c>
      <c r="K33" s="53" t="s">
        <v>261</v>
      </c>
      <c r="L33" s="53">
        <v>2025</v>
      </c>
      <c r="M33" s="53">
        <v>5.8</v>
      </c>
      <c r="N33" s="53">
        <v>50</v>
      </c>
      <c r="O33" s="53" t="s">
        <v>262</v>
      </c>
      <c r="P33" s="53" t="s">
        <v>54</v>
      </c>
      <c r="Q33" s="53" t="s">
        <v>156</v>
      </c>
      <c r="R33" s="53" t="s">
        <v>56</v>
      </c>
      <c r="S33" s="53" t="s">
        <v>57</v>
      </c>
      <c r="T33" s="53" t="s">
        <v>149</v>
      </c>
      <c r="U33" s="53">
        <v>2193</v>
      </c>
      <c r="V33" s="53" t="s">
        <v>261</v>
      </c>
      <c r="W33" s="53" t="s">
        <v>56</v>
      </c>
      <c r="X33" s="53" t="s">
        <v>59</v>
      </c>
      <c r="Y33" s="53">
        <v>100</v>
      </c>
      <c r="Z33" s="53">
        <v>50</v>
      </c>
      <c r="AA33" s="53">
        <v>5</v>
      </c>
      <c r="AB33" s="53">
        <v>0.12</v>
      </c>
      <c r="AC33" s="53" t="s">
        <v>263</v>
      </c>
      <c r="AD33" s="53" t="s">
        <v>61</v>
      </c>
      <c r="AE33" s="53" t="s">
        <v>61</v>
      </c>
      <c r="AF33" s="53" t="s">
        <v>264</v>
      </c>
      <c r="AG33" s="53">
        <v>20</v>
      </c>
      <c r="AH33" s="53">
        <v>12</v>
      </c>
      <c r="AI33" s="53">
        <f>Tabla_DatosExternos_1[[#This Row],[Valor Ejecutado a Junio]]/Tabla_DatosExternos_1[[#This Row],[Planeado a Junio]]</f>
        <v>0.6</v>
      </c>
      <c r="AJ33" s="54" t="s">
        <v>265</v>
      </c>
      <c r="AK33" t="s">
        <v>266</v>
      </c>
      <c r="AL33" t="s">
        <v>267</v>
      </c>
      <c r="AP33" t="s">
        <v>163</v>
      </c>
    </row>
    <row r="34" spans="1:42" ht="120" x14ac:dyDescent="0.25">
      <c r="A34" s="52" t="s">
        <v>148</v>
      </c>
      <c r="B34" s="53" t="s">
        <v>149</v>
      </c>
      <c r="C34" s="53" t="s">
        <v>45</v>
      </c>
      <c r="D34" s="53" t="s">
        <v>149</v>
      </c>
      <c r="E34" s="53" t="s">
        <v>46</v>
      </c>
      <c r="F34" s="53" t="s">
        <v>47</v>
      </c>
      <c r="G34" s="53" t="s">
        <v>150</v>
      </c>
      <c r="H34" s="53" t="s">
        <v>151</v>
      </c>
      <c r="I34" s="53" t="s">
        <v>268</v>
      </c>
      <c r="J34" s="53" t="s">
        <v>269</v>
      </c>
      <c r="K34" s="53" t="s">
        <v>270</v>
      </c>
      <c r="L34" s="53">
        <v>2025</v>
      </c>
      <c r="M34" s="53">
        <v>5.8</v>
      </c>
      <c r="N34" s="53">
        <v>15000</v>
      </c>
      <c r="O34" s="53" t="s">
        <v>271</v>
      </c>
      <c r="P34" s="53" t="s">
        <v>54</v>
      </c>
      <c r="Q34" s="53" t="s">
        <v>156</v>
      </c>
      <c r="R34" s="53" t="s">
        <v>56</v>
      </c>
      <c r="S34" s="53" t="s">
        <v>57</v>
      </c>
      <c r="T34" s="53" t="s">
        <v>149</v>
      </c>
      <c r="U34" s="53">
        <v>2194</v>
      </c>
      <c r="V34" s="53" t="s">
        <v>270</v>
      </c>
      <c r="W34" s="53" t="s">
        <v>56</v>
      </c>
      <c r="X34" s="53" t="s">
        <v>59</v>
      </c>
      <c r="Y34" s="53">
        <v>100</v>
      </c>
      <c r="Z34" s="53">
        <v>15000</v>
      </c>
      <c r="AA34" s="53">
        <v>0</v>
      </c>
      <c r="AB34" s="53">
        <v>0</v>
      </c>
      <c r="AC34" s="53" t="s">
        <v>272</v>
      </c>
      <c r="AD34" s="53" t="s">
        <v>61</v>
      </c>
      <c r="AE34" s="53" t="s">
        <v>62</v>
      </c>
      <c r="AF34" s="53" t="s">
        <v>62</v>
      </c>
      <c r="AG34" s="53">
        <v>7000</v>
      </c>
      <c r="AH34" s="53">
        <v>2670</v>
      </c>
      <c r="AI34" s="53">
        <f>Tabla_DatosExternos_1[[#This Row],[Valor Ejecutado a Junio]]/Tabla_DatosExternos_1[[#This Row],[Planeado a Junio]]</f>
        <v>0.38142857142857145</v>
      </c>
      <c r="AJ34" s="54" t="s">
        <v>273</v>
      </c>
      <c r="AK34" t="s">
        <v>274</v>
      </c>
      <c r="AL34" t="s">
        <v>275</v>
      </c>
      <c r="AP34" t="s">
        <v>163</v>
      </c>
    </row>
    <row r="35" spans="1:42" x14ac:dyDescent="0.25">
      <c r="A35" s="52" t="s">
        <v>276</v>
      </c>
      <c r="B35" s="53" t="s">
        <v>277</v>
      </c>
      <c r="C35" s="53" t="s">
        <v>45</v>
      </c>
      <c r="D35" s="53" t="s">
        <v>277</v>
      </c>
      <c r="E35" s="53" t="s">
        <v>46</v>
      </c>
      <c r="F35" s="53" t="s">
        <v>47</v>
      </c>
      <c r="G35" s="53" t="s">
        <v>278</v>
      </c>
      <c r="H35" s="53" t="s">
        <v>279</v>
      </c>
      <c r="I35" s="53" t="s">
        <v>280</v>
      </c>
      <c r="J35" s="53" t="s">
        <v>281</v>
      </c>
      <c r="K35" s="53" t="s">
        <v>282</v>
      </c>
      <c r="L35" s="53">
        <v>2025</v>
      </c>
      <c r="M35" s="53">
        <v>0.1</v>
      </c>
      <c r="N35" s="53">
        <v>1</v>
      </c>
      <c r="O35" s="53" t="s">
        <v>283</v>
      </c>
      <c r="P35" s="53" t="s">
        <v>104</v>
      </c>
      <c r="Q35" s="53" t="s">
        <v>55</v>
      </c>
      <c r="R35" s="53" t="s">
        <v>56</v>
      </c>
      <c r="S35" s="53" t="s">
        <v>130</v>
      </c>
      <c r="T35" s="53" t="s">
        <v>277</v>
      </c>
      <c r="U35" s="53">
        <v>2195</v>
      </c>
      <c r="V35" s="53" t="s">
        <v>284</v>
      </c>
      <c r="W35" s="53" t="s">
        <v>56</v>
      </c>
      <c r="X35" s="53" t="s">
        <v>106</v>
      </c>
      <c r="Y35" s="53">
        <v>1</v>
      </c>
      <c r="Z35" s="53">
        <v>1</v>
      </c>
      <c r="AA35" s="53">
        <v>0</v>
      </c>
      <c r="AB35" s="53">
        <v>0</v>
      </c>
      <c r="AC35" s="53" t="s">
        <v>285</v>
      </c>
      <c r="AD35" s="53" t="s">
        <v>61</v>
      </c>
      <c r="AE35" s="53" t="s">
        <v>62</v>
      </c>
      <c r="AF35" s="53" t="s">
        <v>286</v>
      </c>
      <c r="AG35" s="53">
        <v>0</v>
      </c>
      <c r="AH35" s="53">
        <v>0</v>
      </c>
      <c r="AI35" s="53" t="e">
        <f>Tabla_DatosExternos_1[[#This Row],[Valor Ejecutado a Junio]]/Tabla_DatosExternos_1[[#This Row],[Planeado a Junio]]</f>
        <v>#DIV/0!</v>
      </c>
      <c r="AJ35" s="54"/>
      <c r="AP35" t="s">
        <v>287</v>
      </c>
    </row>
    <row r="36" spans="1:42" x14ac:dyDescent="0.25">
      <c r="A36" s="52" t="s">
        <v>276</v>
      </c>
      <c r="B36" s="53" t="s">
        <v>277</v>
      </c>
      <c r="C36" s="53" t="s">
        <v>45</v>
      </c>
      <c r="D36" s="53" t="s">
        <v>277</v>
      </c>
      <c r="E36" s="53" t="s">
        <v>46</v>
      </c>
      <c r="F36" s="53" t="s">
        <v>47</v>
      </c>
      <c r="G36" s="53" t="s">
        <v>278</v>
      </c>
      <c r="H36" s="53" t="s">
        <v>279</v>
      </c>
      <c r="I36" s="53" t="s">
        <v>288</v>
      </c>
      <c r="J36" s="53" t="s">
        <v>289</v>
      </c>
      <c r="K36" s="53" t="s">
        <v>290</v>
      </c>
      <c r="L36" s="53">
        <v>2025</v>
      </c>
      <c r="M36" s="53">
        <v>0.1</v>
      </c>
      <c r="N36" s="53">
        <v>1</v>
      </c>
      <c r="O36" s="53" t="s">
        <v>283</v>
      </c>
      <c r="P36" s="53" t="s">
        <v>104</v>
      </c>
      <c r="Q36" s="53" t="s">
        <v>55</v>
      </c>
      <c r="R36" s="53" t="s">
        <v>56</v>
      </c>
      <c r="S36" s="53" t="s">
        <v>57</v>
      </c>
      <c r="T36" s="53" t="s">
        <v>277</v>
      </c>
      <c r="U36" s="53">
        <v>2196</v>
      </c>
      <c r="V36" s="53" t="s">
        <v>291</v>
      </c>
      <c r="W36" s="53" t="s">
        <v>56</v>
      </c>
      <c r="X36" s="53" t="s">
        <v>106</v>
      </c>
      <c r="Y36" s="53">
        <v>1</v>
      </c>
      <c r="Z36" s="53">
        <v>1</v>
      </c>
      <c r="AA36" s="53">
        <v>0</v>
      </c>
      <c r="AB36" s="53">
        <v>0</v>
      </c>
      <c r="AC36" s="53" t="s">
        <v>292</v>
      </c>
      <c r="AD36" s="53" t="s">
        <v>61</v>
      </c>
      <c r="AE36" s="53" t="s">
        <v>62</v>
      </c>
      <c r="AF36" s="53" t="s">
        <v>286</v>
      </c>
      <c r="AG36" s="53">
        <v>0</v>
      </c>
      <c r="AH36" s="53">
        <v>0</v>
      </c>
      <c r="AI36" s="53" t="e">
        <f>Tabla_DatosExternos_1[[#This Row],[Valor Ejecutado a Junio]]/Tabla_DatosExternos_1[[#This Row],[Planeado a Junio]]</f>
        <v>#DIV/0!</v>
      </c>
      <c r="AJ36" s="54"/>
      <c r="AP36" t="s">
        <v>293</v>
      </c>
    </row>
    <row r="37" spans="1:42" ht="30" x14ac:dyDescent="0.25">
      <c r="A37" s="52" t="s">
        <v>276</v>
      </c>
      <c r="B37" s="53" t="s">
        <v>277</v>
      </c>
      <c r="C37" s="53" t="s">
        <v>45</v>
      </c>
      <c r="D37" s="53" t="s">
        <v>277</v>
      </c>
      <c r="E37" s="53" t="s">
        <v>46</v>
      </c>
      <c r="F37" s="53" t="s">
        <v>47</v>
      </c>
      <c r="G37" s="53" t="s">
        <v>294</v>
      </c>
      <c r="H37" s="53" t="s">
        <v>49</v>
      </c>
      <c r="I37" s="53" t="s">
        <v>295</v>
      </c>
      <c r="J37" s="53" t="s">
        <v>296</v>
      </c>
      <c r="K37" s="53" t="s">
        <v>297</v>
      </c>
      <c r="L37" s="53">
        <v>2025</v>
      </c>
      <c r="M37" s="53">
        <v>0.1</v>
      </c>
      <c r="N37" s="53">
        <v>100000</v>
      </c>
      <c r="O37" s="53" t="s">
        <v>298</v>
      </c>
      <c r="P37" s="53" t="s">
        <v>54</v>
      </c>
      <c r="Q37" s="53" t="s">
        <v>55</v>
      </c>
      <c r="R37" s="53" t="s">
        <v>56</v>
      </c>
      <c r="S37" s="53" t="s">
        <v>57</v>
      </c>
      <c r="T37" s="53" t="s">
        <v>277</v>
      </c>
      <c r="U37" s="53">
        <v>2197</v>
      </c>
      <c r="V37" s="53" t="s">
        <v>299</v>
      </c>
      <c r="W37" s="53" t="s">
        <v>56</v>
      </c>
      <c r="X37" s="53" t="s">
        <v>59</v>
      </c>
      <c r="Y37" s="53">
        <v>1</v>
      </c>
      <c r="Z37" s="53">
        <v>100000</v>
      </c>
      <c r="AA37" s="53">
        <v>0</v>
      </c>
      <c r="AB37" s="53">
        <v>0</v>
      </c>
      <c r="AC37" s="53" t="s">
        <v>186</v>
      </c>
      <c r="AD37" s="53" t="s">
        <v>61</v>
      </c>
      <c r="AE37" s="53" t="s">
        <v>63</v>
      </c>
      <c r="AF37" s="53" t="s">
        <v>63</v>
      </c>
      <c r="AG37" s="53">
        <v>25000</v>
      </c>
      <c r="AH37" s="53">
        <v>0</v>
      </c>
      <c r="AI37" s="53">
        <f>Tabla_DatosExternos_1[[#This Row],[Valor Ejecutado a Junio]]/Tabla_DatosExternos_1[[#This Row],[Planeado a Junio]]</f>
        <v>0</v>
      </c>
      <c r="AJ37" s="54" t="s">
        <v>300</v>
      </c>
      <c r="AK37" t="s">
        <v>301</v>
      </c>
      <c r="AL37" t="s">
        <v>63</v>
      </c>
      <c r="AP37" t="s">
        <v>302</v>
      </c>
    </row>
    <row r="38" spans="1:42" ht="30" x14ac:dyDescent="0.25">
      <c r="A38" s="52" t="s">
        <v>276</v>
      </c>
      <c r="B38" s="53" t="s">
        <v>277</v>
      </c>
      <c r="C38" s="53" t="s">
        <v>45</v>
      </c>
      <c r="D38" s="53" t="s">
        <v>277</v>
      </c>
      <c r="E38" s="53" t="s">
        <v>46</v>
      </c>
      <c r="F38" s="53" t="s">
        <v>47</v>
      </c>
      <c r="G38" s="53" t="s">
        <v>294</v>
      </c>
      <c r="H38" s="53" t="s">
        <v>49</v>
      </c>
      <c r="I38" s="53" t="s">
        <v>295</v>
      </c>
      <c r="J38" s="53" t="s">
        <v>303</v>
      </c>
      <c r="K38" s="53" t="s">
        <v>304</v>
      </c>
      <c r="L38" s="53">
        <v>2025</v>
      </c>
      <c r="M38" s="53">
        <v>0.1</v>
      </c>
      <c r="N38" s="53">
        <v>19.75</v>
      </c>
      <c r="O38" s="53" t="s">
        <v>283</v>
      </c>
      <c r="P38" s="53" t="s">
        <v>104</v>
      </c>
      <c r="Q38" s="53" t="s">
        <v>55</v>
      </c>
      <c r="R38" s="53" t="s">
        <v>56</v>
      </c>
      <c r="S38" s="53" t="s">
        <v>130</v>
      </c>
      <c r="T38" s="53" t="s">
        <v>277</v>
      </c>
      <c r="U38" s="53">
        <v>2198</v>
      </c>
      <c r="V38" s="53" t="s">
        <v>305</v>
      </c>
      <c r="W38" s="53" t="s">
        <v>56</v>
      </c>
      <c r="X38" s="53" t="s">
        <v>59</v>
      </c>
      <c r="Y38" s="53">
        <v>1</v>
      </c>
      <c r="Z38" s="53">
        <v>0.2</v>
      </c>
      <c r="AA38" s="53">
        <v>0.2</v>
      </c>
      <c r="AB38" s="53">
        <v>0.19</v>
      </c>
      <c r="AC38" s="53" t="s">
        <v>306</v>
      </c>
      <c r="AD38" s="53" t="s">
        <v>61</v>
      </c>
      <c r="AE38" s="53" t="s">
        <v>62</v>
      </c>
      <c r="AF38" s="53" t="s">
        <v>286</v>
      </c>
      <c r="AG38" s="53">
        <v>0.2</v>
      </c>
      <c r="AH38" s="53">
        <v>19.329999999999998</v>
      </c>
      <c r="AI38" s="53">
        <f>Tabla_DatosExternos_1[[#This Row],[Valor Ejecutado a Junio]]/Tabla_DatosExternos_1[[#This Row],[Planeado a Junio]]</f>
        <v>96.649999999999991</v>
      </c>
      <c r="AJ38" s="54" t="s">
        <v>307</v>
      </c>
      <c r="AK38" t="s">
        <v>63</v>
      </c>
      <c r="AL38" t="s">
        <v>63</v>
      </c>
      <c r="AP38" t="s">
        <v>302</v>
      </c>
    </row>
    <row r="39" spans="1:42" ht="75" x14ac:dyDescent="0.25">
      <c r="A39" s="52" t="s">
        <v>276</v>
      </c>
      <c r="B39" s="53" t="s">
        <v>277</v>
      </c>
      <c r="C39" s="53" t="s">
        <v>45</v>
      </c>
      <c r="D39" s="53" t="s">
        <v>277</v>
      </c>
      <c r="E39" s="53" t="s">
        <v>46</v>
      </c>
      <c r="F39" s="53" t="s">
        <v>47</v>
      </c>
      <c r="G39" s="53" t="s">
        <v>308</v>
      </c>
      <c r="H39" s="53" t="s">
        <v>309</v>
      </c>
      <c r="I39" s="53" t="s">
        <v>310</v>
      </c>
      <c r="J39" s="53" t="s">
        <v>311</v>
      </c>
      <c r="K39" s="53" t="s">
        <v>312</v>
      </c>
      <c r="L39" s="53">
        <v>2025</v>
      </c>
      <c r="M39" s="53">
        <v>0.1</v>
      </c>
      <c r="N39" s="53">
        <v>346</v>
      </c>
      <c r="O39" s="53" t="s">
        <v>313</v>
      </c>
      <c r="P39" s="53" t="s">
        <v>54</v>
      </c>
      <c r="Q39" s="53" t="s">
        <v>55</v>
      </c>
      <c r="R39" s="53" t="s">
        <v>56</v>
      </c>
      <c r="S39" s="53" t="s">
        <v>130</v>
      </c>
      <c r="T39" s="53" t="s">
        <v>277</v>
      </c>
      <c r="U39" s="53">
        <v>2199</v>
      </c>
      <c r="V39" s="53" t="s">
        <v>312</v>
      </c>
      <c r="W39" s="53" t="s">
        <v>56</v>
      </c>
      <c r="X39" s="53" t="s">
        <v>59</v>
      </c>
      <c r="Y39" s="53">
        <v>1</v>
      </c>
      <c r="Z39" s="53">
        <v>346</v>
      </c>
      <c r="AA39" s="53">
        <v>0</v>
      </c>
      <c r="AB39" s="53">
        <v>0</v>
      </c>
      <c r="AC39" s="53" t="s">
        <v>314</v>
      </c>
      <c r="AD39" s="53" t="s">
        <v>61</v>
      </c>
      <c r="AE39" s="53" t="s">
        <v>62</v>
      </c>
      <c r="AF39" s="53" t="s">
        <v>286</v>
      </c>
      <c r="AG39" s="53">
        <v>173</v>
      </c>
      <c r="AH39" s="53">
        <v>40</v>
      </c>
      <c r="AI39" s="53">
        <f>Tabla_DatosExternos_1[[#This Row],[Valor Ejecutado a Junio]]/Tabla_DatosExternos_1[[#This Row],[Planeado a Junio]]</f>
        <v>0.23121387283236994</v>
      </c>
      <c r="AJ39" s="54" t="s">
        <v>315</v>
      </c>
      <c r="AK39" t="s">
        <v>316</v>
      </c>
      <c r="AL39" t="s">
        <v>317</v>
      </c>
      <c r="AP39" t="s">
        <v>318</v>
      </c>
    </row>
    <row r="40" spans="1:42" x14ac:dyDescent="0.25">
      <c r="A40" s="52" t="s">
        <v>276</v>
      </c>
      <c r="B40" s="53" t="s">
        <v>277</v>
      </c>
      <c r="C40" s="53" t="s">
        <v>45</v>
      </c>
      <c r="D40" s="53" t="s">
        <v>277</v>
      </c>
      <c r="E40" s="53" t="s">
        <v>46</v>
      </c>
      <c r="F40" s="53" t="s">
        <v>47</v>
      </c>
      <c r="G40" s="53" t="s">
        <v>308</v>
      </c>
      <c r="H40" s="53" t="s">
        <v>309</v>
      </c>
      <c r="I40" s="53" t="s">
        <v>310</v>
      </c>
      <c r="J40" s="53" t="s">
        <v>319</v>
      </c>
      <c r="K40" s="53" t="s">
        <v>320</v>
      </c>
      <c r="L40" s="53">
        <v>2025</v>
      </c>
      <c r="M40" s="53">
        <v>0.1</v>
      </c>
      <c r="N40" s="53">
        <v>1</v>
      </c>
      <c r="O40" s="53" t="s">
        <v>321</v>
      </c>
      <c r="P40" s="53" t="s">
        <v>54</v>
      </c>
      <c r="Q40" s="53" t="s">
        <v>55</v>
      </c>
      <c r="R40" s="53" t="s">
        <v>56</v>
      </c>
      <c r="S40" s="53" t="s">
        <v>130</v>
      </c>
      <c r="T40" s="53" t="s">
        <v>277</v>
      </c>
      <c r="U40" s="53">
        <v>2200</v>
      </c>
      <c r="V40" s="53" t="s">
        <v>320</v>
      </c>
      <c r="W40" s="53" t="s">
        <v>56</v>
      </c>
      <c r="X40" s="53" t="s">
        <v>59</v>
      </c>
      <c r="Y40" s="53">
        <v>1</v>
      </c>
      <c r="Z40" s="53">
        <v>1</v>
      </c>
      <c r="AA40" s="53">
        <v>0</v>
      </c>
      <c r="AB40" s="53">
        <v>0</v>
      </c>
      <c r="AC40" s="53" t="s">
        <v>322</v>
      </c>
      <c r="AD40" s="53" t="s">
        <v>61</v>
      </c>
      <c r="AE40" s="53" t="s">
        <v>62</v>
      </c>
      <c r="AF40" s="53" t="s">
        <v>323</v>
      </c>
      <c r="AG40" s="53">
        <v>0</v>
      </c>
      <c r="AH40" s="53">
        <v>0</v>
      </c>
      <c r="AI40" s="53" t="e">
        <f>Tabla_DatosExternos_1[[#This Row],[Valor Ejecutado a Junio]]/Tabla_DatosExternos_1[[#This Row],[Planeado a Junio]]</f>
        <v>#DIV/0!</v>
      </c>
      <c r="AJ40" s="54"/>
      <c r="AP40" t="s">
        <v>318</v>
      </c>
    </row>
    <row r="41" spans="1:42" x14ac:dyDescent="0.25">
      <c r="A41" s="52" t="s">
        <v>276</v>
      </c>
      <c r="B41" s="53" t="s">
        <v>277</v>
      </c>
      <c r="C41" s="53" t="s">
        <v>45</v>
      </c>
      <c r="D41" s="53" t="s">
        <v>277</v>
      </c>
      <c r="E41" s="53" t="s">
        <v>46</v>
      </c>
      <c r="F41" s="53" t="s">
        <v>47</v>
      </c>
      <c r="G41" s="53" t="s">
        <v>308</v>
      </c>
      <c r="H41" s="53" t="s">
        <v>309</v>
      </c>
      <c r="I41" s="53" t="s">
        <v>310</v>
      </c>
      <c r="J41" s="53" t="s">
        <v>324</v>
      </c>
      <c r="K41" s="53" t="s">
        <v>325</v>
      </c>
      <c r="L41" s="53">
        <v>2025</v>
      </c>
      <c r="M41" s="53">
        <v>0.1</v>
      </c>
      <c r="N41" s="53">
        <v>1</v>
      </c>
      <c r="O41" s="53" t="s">
        <v>326</v>
      </c>
      <c r="P41" s="53" t="s">
        <v>54</v>
      </c>
      <c r="Q41" s="53" t="s">
        <v>55</v>
      </c>
      <c r="R41" s="53" t="s">
        <v>56</v>
      </c>
      <c r="S41" s="53" t="s">
        <v>130</v>
      </c>
      <c r="T41" s="53" t="s">
        <v>277</v>
      </c>
      <c r="U41" s="53">
        <v>2201</v>
      </c>
      <c r="V41" s="53" t="s">
        <v>325</v>
      </c>
      <c r="W41" s="53" t="s">
        <v>56</v>
      </c>
      <c r="X41" s="53" t="s">
        <v>59</v>
      </c>
      <c r="Y41" s="53">
        <v>1</v>
      </c>
      <c r="Z41" s="53">
        <v>1</v>
      </c>
      <c r="AA41" s="53">
        <v>0</v>
      </c>
      <c r="AB41" s="53">
        <v>0</v>
      </c>
      <c r="AC41" s="53" t="s">
        <v>322</v>
      </c>
      <c r="AD41" s="53" t="s">
        <v>61</v>
      </c>
      <c r="AE41" s="53" t="s">
        <v>62</v>
      </c>
      <c r="AF41" s="53" t="s">
        <v>323</v>
      </c>
      <c r="AG41" s="53">
        <v>0</v>
      </c>
      <c r="AH41" s="53">
        <v>0</v>
      </c>
      <c r="AI41" s="53" t="e">
        <f>Tabla_DatosExternos_1[[#This Row],[Valor Ejecutado a Junio]]/Tabla_DatosExternos_1[[#This Row],[Planeado a Junio]]</f>
        <v>#DIV/0!</v>
      </c>
      <c r="AJ41" s="54"/>
      <c r="AP41" t="s">
        <v>318</v>
      </c>
    </row>
    <row r="42" spans="1:42" x14ac:dyDescent="0.25">
      <c r="A42" s="52" t="s">
        <v>276</v>
      </c>
      <c r="B42" s="53" t="s">
        <v>277</v>
      </c>
      <c r="C42" s="53" t="s">
        <v>45</v>
      </c>
      <c r="D42" s="53" t="s">
        <v>277</v>
      </c>
      <c r="E42" s="53" t="s">
        <v>46</v>
      </c>
      <c r="F42" s="53" t="s">
        <v>47</v>
      </c>
      <c r="G42" s="53" t="s">
        <v>48</v>
      </c>
      <c r="H42" s="53" t="s">
        <v>327</v>
      </c>
      <c r="I42" s="53" t="s">
        <v>48</v>
      </c>
      <c r="J42" s="53" t="s">
        <v>328</v>
      </c>
      <c r="K42" s="53" t="s">
        <v>329</v>
      </c>
      <c r="L42" s="53">
        <v>2025</v>
      </c>
      <c r="M42" s="53">
        <v>0.1</v>
      </c>
      <c r="N42" s="53">
        <v>11000</v>
      </c>
      <c r="O42" s="53" t="s">
        <v>330</v>
      </c>
      <c r="P42" s="53" t="s">
        <v>54</v>
      </c>
      <c r="Q42" s="53" t="s">
        <v>55</v>
      </c>
      <c r="R42" s="53" t="s">
        <v>56</v>
      </c>
      <c r="S42" s="53" t="s">
        <v>130</v>
      </c>
      <c r="T42" s="53" t="s">
        <v>277</v>
      </c>
      <c r="U42" s="53">
        <v>2202</v>
      </c>
      <c r="V42" s="53" t="s">
        <v>331</v>
      </c>
      <c r="W42" s="53" t="s">
        <v>56</v>
      </c>
      <c r="X42" s="53" t="s">
        <v>59</v>
      </c>
      <c r="Y42" s="53">
        <v>1</v>
      </c>
      <c r="Z42" s="53">
        <v>11000</v>
      </c>
      <c r="AA42" s="53">
        <v>0</v>
      </c>
      <c r="AB42" s="53">
        <v>0</v>
      </c>
      <c r="AC42" s="53" t="s">
        <v>322</v>
      </c>
      <c r="AD42" s="53" t="s">
        <v>61</v>
      </c>
      <c r="AE42" s="53" t="s">
        <v>62</v>
      </c>
      <c r="AF42" s="53" t="s">
        <v>323</v>
      </c>
      <c r="AG42" s="53">
        <v>1000</v>
      </c>
      <c r="AH42" s="53">
        <v>0</v>
      </c>
      <c r="AI42" s="53">
        <f>Tabla_DatosExternos_1[[#This Row],[Valor Ejecutado a Junio]]/Tabla_DatosExternos_1[[#This Row],[Planeado a Junio]]</f>
        <v>0</v>
      </c>
      <c r="AJ42" s="54"/>
      <c r="AP42" t="s">
        <v>318</v>
      </c>
    </row>
    <row r="43" spans="1:42" ht="180" x14ac:dyDescent="0.25">
      <c r="A43" s="52" t="s">
        <v>276</v>
      </c>
      <c r="B43" s="53" t="s">
        <v>277</v>
      </c>
      <c r="C43" s="53" t="s">
        <v>45</v>
      </c>
      <c r="D43" s="53" t="s">
        <v>277</v>
      </c>
      <c r="E43" s="53" t="s">
        <v>46</v>
      </c>
      <c r="F43" s="53" t="s">
        <v>47</v>
      </c>
      <c r="G43" s="53" t="s">
        <v>48</v>
      </c>
      <c r="H43" s="53" t="s">
        <v>327</v>
      </c>
      <c r="I43" s="53" t="s">
        <v>48</v>
      </c>
      <c r="J43" s="53" t="s">
        <v>332</v>
      </c>
      <c r="K43" s="53" t="s">
        <v>333</v>
      </c>
      <c r="L43" s="53">
        <v>2025</v>
      </c>
      <c r="M43" s="53">
        <v>0.1</v>
      </c>
      <c r="N43" s="53">
        <v>80000</v>
      </c>
      <c r="O43" s="53" t="s">
        <v>334</v>
      </c>
      <c r="P43" s="53" t="s">
        <v>54</v>
      </c>
      <c r="Q43" s="53" t="s">
        <v>55</v>
      </c>
      <c r="R43" s="53" t="s">
        <v>56</v>
      </c>
      <c r="S43" s="53" t="s">
        <v>130</v>
      </c>
      <c r="T43" s="53" t="s">
        <v>277</v>
      </c>
      <c r="U43" s="53">
        <v>2203</v>
      </c>
      <c r="V43" s="53" t="s">
        <v>335</v>
      </c>
      <c r="W43" s="53" t="s">
        <v>56</v>
      </c>
      <c r="X43" s="53" t="s">
        <v>59</v>
      </c>
      <c r="Y43" s="53">
        <v>1</v>
      </c>
      <c r="Z43" s="53">
        <v>80000</v>
      </c>
      <c r="AA43" s="53">
        <v>20000</v>
      </c>
      <c r="AB43" s="53">
        <v>0</v>
      </c>
      <c r="AC43" s="53" t="s">
        <v>322</v>
      </c>
      <c r="AD43" s="53" t="s">
        <v>61</v>
      </c>
      <c r="AE43" s="53" t="s">
        <v>62</v>
      </c>
      <c r="AF43" s="53" t="s">
        <v>323</v>
      </c>
      <c r="AG43" s="53">
        <v>40000</v>
      </c>
      <c r="AH43" s="53">
        <v>100438</v>
      </c>
      <c r="AI43" s="53">
        <f>Tabla_DatosExternos_1[[#This Row],[Valor Ejecutado a Junio]]/Tabla_DatosExternos_1[[#This Row],[Planeado a Junio]]</f>
        <v>2.5109499999999998</v>
      </c>
      <c r="AJ43" s="54" t="s">
        <v>336</v>
      </c>
      <c r="AK43" t="s">
        <v>63</v>
      </c>
      <c r="AL43" t="s">
        <v>63</v>
      </c>
      <c r="AP43" t="s">
        <v>337</v>
      </c>
    </row>
    <row r="44" spans="1:42" ht="30" x14ac:dyDescent="0.25">
      <c r="A44" s="52" t="s">
        <v>276</v>
      </c>
      <c r="B44" s="53" t="s">
        <v>277</v>
      </c>
      <c r="C44" s="53" t="s">
        <v>45</v>
      </c>
      <c r="D44" s="53" t="s">
        <v>277</v>
      </c>
      <c r="E44" s="53" t="s">
        <v>46</v>
      </c>
      <c r="F44" s="53" t="s">
        <v>47</v>
      </c>
      <c r="G44" s="53" t="s">
        <v>308</v>
      </c>
      <c r="H44" s="53" t="s">
        <v>309</v>
      </c>
      <c r="I44" s="53" t="s">
        <v>338</v>
      </c>
      <c r="J44" s="53" t="s">
        <v>339</v>
      </c>
      <c r="K44" s="53" t="s">
        <v>340</v>
      </c>
      <c r="L44" s="53">
        <v>2025</v>
      </c>
      <c r="M44" s="53">
        <v>0.1</v>
      </c>
      <c r="N44" s="53">
        <v>120</v>
      </c>
      <c r="O44" s="53" t="s">
        <v>341</v>
      </c>
      <c r="P44" s="53" t="s">
        <v>54</v>
      </c>
      <c r="Q44" s="53" t="s">
        <v>55</v>
      </c>
      <c r="R44" s="53" t="s">
        <v>56</v>
      </c>
      <c r="S44" s="53" t="s">
        <v>130</v>
      </c>
      <c r="T44" s="53" t="s">
        <v>277</v>
      </c>
      <c r="U44" s="53">
        <v>2204</v>
      </c>
      <c r="V44" s="53" t="s">
        <v>340</v>
      </c>
      <c r="W44" s="53" t="s">
        <v>56</v>
      </c>
      <c r="X44" s="53" t="s">
        <v>59</v>
      </c>
      <c r="Y44" s="53">
        <v>1</v>
      </c>
      <c r="Z44" s="53">
        <v>120</v>
      </c>
      <c r="AA44" s="53">
        <v>30</v>
      </c>
      <c r="AB44" s="53">
        <v>20</v>
      </c>
      <c r="AC44" s="53" t="s">
        <v>342</v>
      </c>
      <c r="AD44" s="53" t="s">
        <v>61</v>
      </c>
      <c r="AE44" s="53" t="s">
        <v>62</v>
      </c>
      <c r="AF44" s="53" t="s">
        <v>286</v>
      </c>
      <c r="AG44" s="53">
        <v>60</v>
      </c>
      <c r="AH44" s="53">
        <v>50</v>
      </c>
      <c r="AI44" s="53">
        <f>Tabla_DatosExternos_1[[#This Row],[Valor Ejecutado a Junio]]/Tabla_DatosExternos_1[[#This Row],[Planeado a Junio]]</f>
        <v>0.83333333333333337</v>
      </c>
      <c r="AJ44" s="54" t="s">
        <v>343</v>
      </c>
      <c r="AK44" t="s">
        <v>344</v>
      </c>
      <c r="AL44" t="s">
        <v>345</v>
      </c>
      <c r="AP44" t="s">
        <v>318</v>
      </c>
    </row>
    <row r="45" spans="1:42" ht="30" x14ac:dyDescent="0.25">
      <c r="A45" s="52" t="s">
        <v>346</v>
      </c>
      <c r="B45" s="53" t="s">
        <v>149</v>
      </c>
      <c r="C45" s="53" t="s">
        <v>45</v>
      </c>
      <c r="D45" s="53" t="s">
        <v>149</v>
      </c>
      <c r="E45" s="53" t="s">
        <v>46</v>
      </c>
      <c r="F45" s="53" t="s">
        <v>47</v>
      </c>
      <c r="G45" s="53" t="s">
        <v>150</v>
      </c>
      <c r="H45" s="53" t="s">
        <v>347</v>
      </c>
      <c r="I45" s="53" t="s">
        <v>348</v>
      </c>
      <c r="J45" s="53" t="s">
        <v>349</v>
      </c>
      <c r="K45" s="53" t="s">
        <v>350</v>
      </c>
      <c r="L45" s="53">
        <v>2025</v>
      </c>
      <c r="M45" s="53">
        <v>11.11</v>
      </c>
      <c r="N45" s="53">
        <v>1</v>
      </c>
      <c r="O45" s="53" t="s">
        <v>351</v>
      </c>
      <c r="P45" s="53" t="s">
        <v>54</v>
      </c>
      <c r="Q45" s="53" t="s">
        <v>55</v>
      </c>
      <c r="R45" s="53" t="s">
        <v>56</v>
      </c>
      <c r="S45" s="53" t="s">
        <v>57</v>
      </c>
      <c r="T45" s="53" t="s">
        <v>149</v>
      </c>
      <c r="U45" s="53">
        <v>2233</v>
      </c>
      <c r="V45" s="53" t="s">
        <v>352</v>
      </c>
      <c r="W45" s="53" t="s">
        <v>56</v>
      </c>
      <c r="X45" s="53" t="s">
        <v>59</v>
      </c>
      <c r="Y45" s="53">
        <v>1</v>
      </c>
      <c r="Z45" s="53">
        <v>1</v>
      </c>
      <c r="AA45" s="53">
        <v>0</v>
      </c>
      <c r="AB45" s="53">
        <v>0</v>
      </c>
      <c r="AC45" s="53" t="s">
        <v>353</v>
      </c>
      <c r="AD45" s="53" t="s">
        <v>61</v>
      </c>
      <c r="AE45" s="53" t="s">
        <v>63</v>
      </c>
      <c r="AF45" s="53" t="s">
        <v>63</v>
      </c>
      <c r="AG45" s="53">
        <v>0</v>
      </c>
      <c r="AH45" s="53">
        <v>0</v>
      </c>
      <c r="AI45" s="53" t="e">
        <f>Tabla_DatosExternos_1[[#This Row],[Valor Ejecutado a Junio]]/Tabla_DatosExternos_1[[#This Row],[Planeado a Junio]]</f>
        <v>#DIV/0!</v>
      </c>
      <c r="AJ45" s="54" t="s">
        <v>354</v>
      </c>
      <c r="AK45" t="s">
        <v>63</v>
      </c>
      <c r="AL45" t="s">
        <v>63</v>
      </c>
      <c r="AP45" t="s">
        <v>355</v>
      </c>
    </row>
    <row r="46" spans="1:42" ht="30" x14ac:dyDescent="0.25">
      <c r="A46" s="52" t="s">
        <v>346</v>
      </c>
      <c r="B46" s="53" t="s">
        <v>149</v>
      </c>
      <c r="C46" s="53" t="s">
        <v>45</v>
      </c>
      <c r="D46" s="53" t="s">
        <v>149</v>
      </c>
      <c r="E46" s="53" t="s">
        <v>46</v>
      </c>
      <c r="F46" s="53" t="s">
        <v>47</v>
      </c>
      <c r="G46" s="53" t="s">
        <v>150</v>
      </c>
      <c r="H46" s="53" t="s">
        <v>347</v>
      </c>
      <c r="I46" s="53" t="s">
        <v>348</v>
      </c>
      <c r="J46" s="53" t="s">
        <v>356</v>
      </c>
      <c r="K46" s="53" t="s">
        <v>357</v>
      </c>
      <c r="L46" s="53">
        <v>2025</v>
      </c>
      <c r="M46" s="53">
        <v>11.11</v>
      </c>
      <c r="N46" s="53">
        <v>2</v>
      </c>
      <c r="O46" s="53" t="s">
        <v>358</v>
      </c>
      <c r="P46" s="53" t="s">
        <v>54</v>
      </c>
      <c r="Q46" s="53" t="s">
        <v>55</v>
      </c>
      <c r="R46" s="53" t="s">
        <v>56</v>
      </c>
      <c r="S46" s="53" t="s">
        <v>57</v>
      </c>
      <c r="T46" s="53" t="s">
        <v>149</v>
      </c>
      <c r="U46" s="53">
        <v>2234</v>
      </c>
      <c r="V46" s="53" t="s">
        <v>357</v>
      </c>
      <c r="W46" s="53" t="s">
        <v>56</v>
      </c>
      <c r="X46" s="53" t="s">
        <v>59</v>
      </c>
      <c r="Y46" s="53">
        <v>1</v>
      </c>
      <c r="Z46" s="53">
        <v>2</v>
      </c>
      <c r="AA46" s="53">
        <v>0</v>
      </c>
      <c r="AB46" s="53">
        <v>0</v>
      </c>
      <c r="AC46" s="53" t="s">
        <v>359</v>
      </c>
      <c r="AD46" s="53" t="s">
        <v>61</v>
      </c>
      <c r="AE46" s="53" t="s">
        <v>360</v>
      </c>
      <c r="AF46" s="53" t="s">
        <v>360</v>
      </c>
      <c r="AG46" s="53">
        <v>0</v>
      </c>
      <c r="AH46" s="53">
        <v>0</v>
      </c>
      <c r="AI46" s="53" t="e">
        <f>Tabla_DatosExternos_1[[#This Row],[Valor Ejecutado a Junio]]/Tabla_DatosExternos_1[[#This Row],[Planeado a Junio]]</f>
        <v>#DIV/0!</v>
      </c>
      <c r="AJ46" s="54" t="s">
        <v>361</v>
      </c>
      <c r="AK46" t="s">
        <v>63</v>
      </c>
      <c r="AL46" t="s">
        <v>63</v>
      </c>
      <c r="AP46" t="s">
        <v>362</v>
      </c>
    </row>
    <row r="47" spans="1:42" ht="45" x14ac:dyDescent="0.25">
      <c r="A47" s="52" t="s">
        <v>346</v>
      </c>
      <c r="B47" s="53" t="s">
        <v>149</v>
      </c>
      <c r="C47" s="53" t="s">
        <v>45</v>
      </c>
      <c r="D47" s="53" t="s">
        <v>149</v>
      </c>
      <c r="E47" s="53" t="s">
        <v>46</v>
      </c>
      <c r="F47" s="53" t="s">
        <v>47</v>
      </c>
      <c r="G47" s="53" t="s">
        <v>308</v>
      </c>
      <c r="H47" s="53" t="s">
        <v>363</v>
      </c>
      <c r="I47" s="53" t="s">
        <v>348</v>
      </c>
      <c r="J47" s="53" t="s">
        <v>364</v>
      </c>
      <c r="K47" s="53" t="s">
        <v>365</v>
      </c>
      <c r="L47" s="53">
        <v>2025</v>
      </c>
      <c r="M47" s="53">
        <v>11.11</v>
      </c>
      <c r="N47" s="53">
        <v>1</v>
      </c>
      <c r="O47" s="53" t="s">
        <v>366</v>
      </c>
      <c r="P47" s="53" t="s">
        <v>54</v>
      </c>
      <c r="Q47" s="53" t="s">
        <v>55</v>
      </c>
      <c r="R47" s="53" t="s">
        <v>56</v>
      </c>
      <c r="S47" s="53" t="s">
        <v>57</v>
      </c>
      <c r="T47" s="53" t="s">
        <v>149</v>
      </c>
      <c r="U47" s="53">
        <v>2235</v>
      </c>
      <c r="V47" s="53" t="s">
        <v>365</v>
      </c>
      <c r="W47" s="53" t="s">
        <v>56</v>
      </c>
      <c r="X47" s="53" t="s">
        <v>59</v>
      </c>
      <c r="Y47" s="53">
        <v>1</v>
      </c>
      <c r="Z47" s="53">
        <v>1</v>
      </c>
      <c r="AA47" s="53">
        <v>0</v>
      </c>
      <c r="AB47" s="53">
        <v>0.1</v>
      </c>
      <c r="AC47" s="53" t="s">
        <v>367</v>
      </c>
      <c r="AD47" s="53" t="s">
        <v>61</v>
      </c>
      <c r="AE47" s="53" t="s">
        <v>360</v>
      </c>
      <c r="AF47" s="53" t="s">
        <v>360</v>
      </c>
      <c r="AG47" s="53">
        <v>0</v>
      </c>
      <c r="AH47" s="53">
        <v>1</v>
      </c>
      <c r="AI47" s="53" t="e">
        <f>Tabla_DatosExternos_1[[#This Row],[Valor Ejecutado a Junio]]/Tabla_DatosExternos_1[[#This Row],[Planeado a Junio]]</f>
        <v>#DIV/0!</v>
      </c>
      <c r="AJ47" s="54" t="s">
        <v>368</v>
      </c>
      <c r="AK47" t="s">
        <v>63</v>
      </c>
      <c r="AL47" t="s">
        <v>63</v>
      </c>
      <c r="AP47" t="s">
        <v>125</v>
      </c>
    </row>
    <row r="48" spans="1:42" ht="60" x14ac:dyDescent="0.25">
      <c r="A48" s="52" t="s">
        <v>346</v>
      </c>
      <c r="B48" s="53" t="s">
        <v>149</v>
      </c>
      <c r="C48" s="53" t="s">
        <v>45</v>
      </c>
      <c r="D48" s="53" t="s">
        <v>149</v>
      </c>
      <c r="E48" s="53" t="s">
        <v>46</v>
      </c>
      <c r="F48" s="53" t="s">
        <v>47</v>
      </c>
      <c r="G48" s="53" t="s">
        <v>308</v>
      </c>
      <c r="H48" s="53" t="s">
        <v>363</v>
      </c>
      <c r="I48" s="53" t="s">
        <v>348</v>
      </c>
      <c r="J48" s="53" t="s">
        <v>369</v>
      </c>
      <c r="K48" s="53" t="s">
        <v>370</v>
      </c>
      <c r="L48" s="53">
        <v>2025</v>
      </c>
      <c r="M48" s="53">
        <v>11.11</v>
      </c>
      <c r="N48" s="53">
        <v>40</v>
      </c>
      <c r="O48" s="53" t="s">
        <v>371</v>
      </c>
      <c r="P48" s="53" t="s">
        <v>54</v>
      </c>
      <c r="Q48" s="53" t="s">
        <v>156</v>
      </c>
      <c r="R48" s="53" t="s">
        <v>56</v>
      </c>
      <c r="S48" s="53" t="s">
        <v>57</v>
      </c>
      <c r="T48" s="53" t="s">
        <v>149</v>
      </c>
      <c r="U48" s="53">
        <v>2236</v>
      </c>
      <c r="V48" s="53" t="s">
        <v>372</v>
      </c>
      <c r="W48" s="53" t="s">
        <v>56</v>
      </c>
      <c r="X48" s="53" t="s">
        <v>59</v>
      </c>
      <c r="Y48" s="53">
        <v>1</v>
      </c>
      <c r="Z48" s="53">
        <v>40</v>
      </c>
      <c r="AA48" s="53">
        <v>5</v>
      </c>
      <c r="AB48" s="53">
        <v>2</v>
      </c>
      <c r="AC48" s="53" t="s">
        <v>373</v>
      </c>
      <c r="AD48" s="53" t="s">
        <v>61</v>
      </c>
      <c r="AE48" s="53" t="s">
        <v>360</v>
      </c>
      <c r="AF48" s="53" t="s">
        <v>360</v>
      </c>
      <c r="AG48" s="53">
        <v>10</v>
      </c>
      <c r="AH48" s="53">
        <v>4</v>
      </c>
      <c r="AI48" s="53">
        <f>Tabla_DatosExternos_1[[#This Row],[Valor Ejecutado a Junio]]/Tabla_DatosExternos_1[[#This Row],[Planeado a Junio]]</f>
        <v>0.4</v>
      </c>
      <c r="AJ48" s="54" t="s">
        <v>374</v>
      </c>
      <c r="AK48" t="s">
        <v>375</v>
      </c>
      <c r="AL48" t="s">
        <v>376</v>
      </c>
      <c r="AP48" t="s">
        <v>125</v>
      </c>
    </row>
    <row r="49" spans="1:42" ht="90" x14ac:dyDescent="0.25">
      <c r="A49" s="52" t="s">
        <v>346</v>
      </c>
      <c r="B49" s="53" t="s">
        <v>149</v>
      </c>
      <c r="C49" s="53" t="s">
        <v>45</v>
      </c>
      <c r="D49" s="53" t="s">
        <v>149</v>
      </c>
      <c r="E49" s="53" t="s">
        <v>46</v>
      </c>
      <c r="F49" s="53" t="s">
        <v>47</v>
      </c>
      <c r="G49" s="53" t="s">
        <v>150</v>
      </c>
      <c r="H49" s="53" t="s">
        <v>151</v>
      </c>
      <c r="I49" s="53" t="s">
        <v>348</v>
      </c>
      <c r="J49" s="53" t="s">
        <v>377</v>
      </c>
      <c r="K49" s="53" t="s">
        <v>378</v>
      </c>
      <c r="L49" s="53">
        <v>2025</v>
      </c>
      <c r="M49" s="53">
        <v>11.11</v>
      </c>
      <c r="N49" s="53">
        <v>8</v>
      </c>
      <c r="O49" s="53" t="s">
        <v>379</v>
      </c>
      <c r="P49" s="53" t="s">
        <v>54</v>
      </c>
      <c r="Q49" s="53" t="s">
        <v>55</v>
      </c>
      <c r="R49" s="53" t="s">
        <v>56</v>
      </c>
      <c r="S49" s="53" t="s">
        <v>57</v>
      </c>
      <c r="T49" s="53" t="s">
        <v>149</v>
      </c>
      <c r="U49" s="53">
        <v>2237</v>
      </c>
      <c r="V49" s="53" t="s">
        <v>380</v>
      </c>
      <c r="W49" s="53" t="s">
        <v>56</v>
      </c>
      <c r="X49" s="53" t="s">
        <v>59</v>
      </c>
      <c r="Y49" s="53">
        <v>0.25</v>
      </c>
      <c r="Z49" s="53">
        <v>8</v>
      </c>
      <c r="AA49" s="53">
        <v>0</v>
      </c>
      <c r="AB49" s="53">
        <v>0</v>
      </c>
      <c r="AC49" s="53" t="s">
        <v>381</v>
      </c>
      <c r="AD49" s="53" t="s">
        <v>61</v>
      </c>
      <c r="AE49" s="53" t="s">
        <v>382</v>
      </c>
      <c r="AF49" s="53" t="s">
        <v>383</v>
      </c>
      <c r="AG49" s="53">
        <v>0</v>
      </c>
      <c r="AH49" s="53">
        <v>0</v>
      </c>
      <c r="AI49" s="53" t="e">
        <f>Tabla_DatosExternos_1[[#This Row],[Valor Ejecutado a Junio]]/Tabla_DatosExternos_1[[#This Row],[Planeado a Junio]]</f>
        <v>#DIV/0!</v>
      </c>
      <c r="AJ49" s="54" t="s">
        <v>384</v>
      </c>
      <c r="AK49" t="s">
        <v>63</v>
      </c>
      <c r="AL49" t="s">
        <v>63</v>
      </c>
      <c r="AP49" t="s">
        <v>385</v>
      </c>
    </row>
    <row r="50" spans="1:42" ht="45" x14ac:dyDescent="0.25">
      <c r="A50" s="52" t="s">
        <v>346</v>
      </c>
      <c r="B50" s="53" t="s">
        <v>149</v>
      </c>
      <c r="C50" s="53" t="s">
        <v>45</v>
      </c>
      <c r="D50" s="53" t="s">
        <v>149</v>
      </c>
      <c r="E50" s="53" t="s">
        <v>46</v>
      </c>
      <c r="F50" s="53" t="s">
        <v>47</v>
      </c>
      <c r="G50" s="53" t="s">
        <v>150</v>
      </c>
      <c r="H50" s="53" t="s">
        <v>151</v>
      </c>
      <c r="I50" s="53" t="s">
        <v>348</v>
      </c>
      <c r="J50" s="53" t="s">
        <v>377</v>
      </c>
      <c r="K50" s="53" t="s">
        <v>378</v>
      </c>
      <c r="L50" s="53">
        <v>2025</v>
      </c>
      <c r="M50" s="53">
        <v>11.11</v>
      </c>
      <c r="N50" s="53">
        <v>8</v>
      </c>
      <c r="O50" s="53" t="s">
        <v>379</v>
      </c>
      <c r="P50" s="53" t="s">
        <v>54</v>
      </c>
      <c r="Q50" s="53" t="s">
        <v>55</v>
      </c>
      <c r="R50" s="53" t="s">
        <v>56</v>
      </c>
      <c r="S50" s="53" t="s">
        <v>57</v>
      </c>
      <c r="T50" s="53" t="s">
        <v>149</v>
      </c>
      <c r="U50" s="53">
        <v>2238</v>
      </c>
      <c r="V50" s="53" t="s">
        <v>386</v>
      </c>
      <c r="W50" s="53" t="s">
        <v>56</v>
      </c>
      <c r="X50" s="53" t="s">
        <v>59</v>
      </c>
      <c r="Y50" s="53">
        <v>0.25</v>
      </c>
      <c r="Z50" s="53">
        <v>200</v>
      </c>
      <c r="AA50" s="53">
        <v>0</v>
      </c>
      <c r="AB50" s="53">
        <v>33</v>
      </c>
      <c r="AC50" s="53" t="s">
        <v>387</v>
      </c>
      <c r="AD50" s="53" t="s">
        <v>61</v>
      </c>
      <c r="AE50" s="53" t="s">
        <v>388</v>
      </c>
      <c r="AF50" s="53" t="s">
        <v>389</v>
      </c>
      <c r="AG50" s="53">
        <v>50</v>
      </c>
      <c r="AH50" s="53">
        <v>44</v>
      </c>
      <c r="AI50" s="53">
        <f>Tabla_DatosExternos_1[[#This Row],[Valor Ejecutado a Junio]]/Tabla_DatosExternos_1[[#This Row],[Planeado a Junio]]</f>
        <v>0.88</v>
      </c>
      <c r="AJ50" s="54" t="s">
        <v>390</v>
      </c>
      <c r="AK50" t="s">
        <v>391</v>
      </c>
      <c r="AL50" t="s">
        <v>392</v>
      </c>
      <c r="AP50" t="s">
        <v>385</v>
      </c>
    </row>
    <row r="51" spans="1:42" ht="75" x14ac:dyDescent="0.25">
      <c r="A51" s="52" t="s">
        <v>346</v>
      </c>
      <c r="B51" s="53" t="s">
        <v>149</v>
      </c>
      <c r="C51" s="53" t="s">
        <v>45</v>
      </c>
      <c r="D51" s="53" t="s">
        <v>149</v>
      </c>
      <c r="E51" s="53" t="s">
        <v>46</v>
      </c>
      <c r="F51" s="53" t="s">
        <v>47</v>
      </c>
      <c r="G51" s="53" t="s">
        <v>150</v>
      </c>
      <c r="H51" s="53" t="s">
        <v>151</v>
      </c>
      <c r="I51" s="53" t="s">
        <v>348</v>
      </c>
      <c r="J51" s="53" t="s">
        <v>377</v>
      </c>
      <c r="K51" s="53" t="s">
        <v>378</v>
      </c>
      <c r="L51" s="53">
        <v>2025</v>
      </c>
      <c r="M51" s="53">
        <v>11.11</v>
      </c>
      <c r="N51" s="53">
        <v>8</v>
      </c>
      <c r="O51" s="53" t="s">
        <v>379</v>
      </c>
      <c r="P51" s="53" t="s">
        <v>54</v>
      </c>
      <c r="Q51" s="53" t="s">
        <v>55</v>
      </c>
      <c r="R51" s="53" t="s">
        <v>56</v>
      </c>
      <c r="S51" s="53" t="s">
        <v>57</v>
      </c>
      <c r="T51" s="53" t="s">
        <v>149</v>
      </c>
      <c r="U51" s="53">
        <v>2239</v>
      </c>
      <c r="V51" s="53" t="s">
        <v>393</v>
      </c>
      <c r="W51" s="53" t="s">
        <v>56</v>
      </c>
      <c r="X51" s="53" t="s">
        <v>59</v>
      </c>
      <c r="Y51" s="53">
        <v>0.25</v>
      </c>
      <c r="Z51" s="53">
        <v>4</v>
      </c>
      <c r="AA51" s="53">
        <v>0</v>
      </c>
      <c r="AB51" s="53">
        <v>0</v>
      </c>
      <c r="AC51" s="53" t="s">
        <v>359</v>
      </c>
      <c r="AD51" s="53" t="s">
        <v>61</v>
      </c>
      <c r="AE51" s="53" t="s">
        <v>360</v>
      </c>
      <c r="AF51" s="53" t="s">
        <v>360</v>
      </c>
      <c r="AG51" s="53">
        <v>1</v>
      </c>
      <c r="AH51" s="53">
        <v>0</v>
      </c>
      <c r="AI51" s="53">
        <f>Tabla_DatosExternos_1[[#This Row],[Valor Ejecutado a Junio]]/Tabla_DatosExternos_1[[#This Row],[Planeado a Junio]]</f>
        <v>0</v>
      </c>
      <c r="AJ51" s="54" t="s">
        <v>394</v>
      </c>
      <c r="AK51" t="s">
        <v>391</v>
      </c>
      <c r="AL51" t="s">
        <v>395</v>
      </c>
      <c r="AP51" t="s">
        <v>385</v>
      </c>
    </row>
    <row r="52" spans="1:42" ht="45" x14ac:dyDescent="0.25">
      <c r="A52" s="52" t="s">
        <v>346</v>
      </c>
      <c r="B52" s="53" t="s">
        <v>149</v>
      </c>
      <c r="C52" s="53" t="s">
        <v>45</v>
      </c>
      <c r="D52" s="53" t="s">
        <v>149</v>
      </c>
      <c r="E52" s="53" t="s">
        <v>46</v>
      </c>
      <c r="F52" s="53" t="s">
        <v>47</v>
      </c>
      <c r="G52" s="53" t="s">
        <v>150</v>
      </c>
      <c r="H52" s="53" t="s">
        <v>151</v>
      </c>
      <c r="I52" s="53" t="s">
        <v>348</v>
      </c>
      <c r="J52" s="53" t="s">
        <v>377</v>
      </c>
      <c r="K52" s="53" t="s">
        <v>378</v>
      </c>
      <c r="L52" s="53">
        <v>2025</v>
      </c>
      <c r="M52" s="53">
        <v>11.11</v>
      </c>
      <c r="N52" s="53">
        <v>8</v>
      </c>
      <c r="O52" s="53" t="s">
        <v>379</v>
      </c>
      <c r="P52" s="53" t="s">
        <v>54</v>
      </c>
      <c r="Q52" s="53" t="s">
        <v>55</v>
      </c>
      <c r="R52" s="53" t="s">
        <v>56</v>
      </c>
      <c r="S52" s="53" t="s">
        <v>57</v>
      </c>
      <c r="T52" s="53" t="s">
        <v>149</v>
      </c>
      <c r="U52" s="53">
        <v>2240</v>
      </c>
      <c r="V52" s="53" t="s">
        <v>396</v>
      </c>
      <c r="W52" s="53" t="s">
        <v>56</v>
      </c>
      <c r="X52" s="53" t="s">
        <v>59</v>
      </c>
      <c r="Y52" s="53">
        <v>0.25</v>
      </c>
      <c r="Z52" s="53">
        <v>4</v>
      </c>
      <c r="AA52" s="53">
        <v>0</v>
      </c>
      <c r="AB52" s="53">
        <v>0</v>
      </c>
      <c r="AC52" s="53" t="s">
        <v>359</v>
      </c>
      <c r="AD52" s="53" t="s">
        <v>61</v>
      </c>
      <c r="AE52" s="53" t="s">
        <v>360</v>
      </c>
      <c r="AF52" s="53" t="s">
        <v>360</v>
      </c>
      <c r="AG52" s="53">
        <v>1</v>
      </c>
      <c r="AH52" s="53">
        <v>0</v>
      </c>
      <c r="AI52" s="53">
        <f>Tabla_DatosExternos_1[[#This Row],[Valor Ejecutado a Junio]]/Tabla_DatosExternos_1[[#This Row],[Planeado a Junio]]</f>
        <v>0</v>
      </c>
      <c r="AJ52" s="54" t="s">
        <v>397</v>
      </c>
      <c r="AK52" t="s">
        <v>391</v>
      </c>
      <c r="AL52" t="s">
        <v>395</v>
      </c>
      <c r="AP52" t="s">
        <v>385</v>
      </c>
    </row>
    <row r="53" spans="1:42" ht="45" x14ac:dyDescent="0.25">
      <c r="A53" s="52" t="s">
        <v>346</v>
      </c>
      <c r="B53" s="53" t="s">
        <v>149</v>
      </c>
      <c r="C53" s="53" t="s">
        <v>45</v>
      </c>
      <c r="D53" s="53" t="s">
        <v>149</v>
      </c>
      <c r="E53" s="53" t="s">
        <v>46</v>
      </c>
      <c r="F53" s="53" t="s">
        <v>47</v>
      </c>
      <c r="G53" s="53" t="s">
        <v>150</v>
      </c>
      <c r="H53" s="53" t="s">
        <v>347</v>
      </c>
      <c r="I53" s="53" t="s">
        <v>348</v>
      </c>
      <c r="J53" s="53" t="s">
        <v>398</v>
      </c>
      <c r="K53" s="53" t="s">
        <v>399</v>
      </c>
      <c r="L53" s="53">
        <v>2025</v>
      </c>
      <c r="M53" s="53">
        <v>11.11</v>
      </c>
      <c r="N53" s="53">
        <v>8</v>
      </c>
      <c r="O53" s="53" t="s">
        <v>400</v>
      </c>
      <c r="P53" s="53" t="s">
        <v>54</v>
      </c>
      <c r="Q53" s="53" t="s">
        <v>55</v>
      </c>
      <c r="R53" s="53" t="s">
        <v>56</v>
      </c>
      <c r="S53" s="53" t="s">
        <v>57</v>
      </c>
      <c r="T53" s="53" t="s">
        <v>149</v>
      </c>
      <c r="U53" s="53">
        <v>2241</v>
      </c>
      <c r="V53" s="53" t="s">
        <v>401</v>
      </c>
      <c r="W53" s="53" t="s">
        <v>56</v>
      </c>
      <c r="X53" s="53" t="s">
        <v>59</v>
      </c>
      <c r="Y53" s="53">
        <v>1</v>
      </c>
      <c r="Z53" s="53">
        <v>8</v>
      </c>
      <c r="AA53" s="53">
        <v>0</v>
      </c>
      <c r="AB53" s="53">
        <v>0</v>
      </c>
      <c r="AC53" s="53" t="s">
        <v>402</v>
      </c>
      <c r="AD53" s="53" t="s">
        <v>61</v>
      </c>
      <c r="AE53" s="53" t="s">
        <v>360</v>
      </c>
      <c r="AF53" s="53" t="s">
        <v>360</v>
      </c>
      <c r="AG53" s="53">
        <v>0</v>
      </c>
      <c r="AH53" s="53">
        <v>0</v>
      </c>
      <c r="AI53" s="53" t="e">
        <f>Tabla_DatosExternos_1[[#This Row],[Valor Ejecutado a Junio]]/Tabla_DatosExternos_1[[#This Row],[Planeado a Junio]]</f>
        <v>#DIV/0!</v>
      </c>
      <c r="AJ53" s="54" t="s">
        <v>403</v>
      </c>
      <c r="AK53" t="s">
        <v>63</v>
      </c>
      <c r="AL53" t="s">
        <v>63</v>
      </c>
      <c r="AP53" t="s">
        <v>385</v>
      </c>
    </row>
    <row r="54" spans="1:42" ht="30" x14ac:dyDescent="0.25">
      <c r="A54" s="52" t="s">
        <v>346</v>
      </c>
      <c r="B54" s="53" t="s">
        <v>149</v>
      </c>
      <c r="C54" s="53" t="s">
        <v>45</v>
      </c>
      <c r="D54" s="53" t="s">
        <v>149</v>
      </c>
      <c r="E54" s="53" t="s">
        <v>46</v>
      </c>
      <c r="F54" s="53" t="s">
        <v>404</v>
      </c>
      <c r="G54" s="53" t="s">
        <v>150</v>
      </c>
      <c r="H54" s="53" t="s">
        <v>151</v>
      </c>
      <c r="I54" s="53" t="s">
        <v>348</v>
      </c>
      <c r="J54" s="53" t="s">
        <v>405</v>
      </c>
      <c r="K54" s="53" t="s">
        <v>406</v>
      </c>
      <c r="L54" s="53">
        <v>2025</v>
      </c>
      <c r="M54" s="53">
        <v>11.11</v>
      </c>
      <c r="N54" s="53">
        <v>35</v>
      </c>
      <c r="O54" s="53" t="s">
        <v>407</v>
      </c>
      <c r="P54" s="53" t="s">
        <v>54</v>
      </c>
      <c r="Q54" s="53" t="s">
        <v>156</v>
      </c>
      <c r="R54" s="53" t="s">
        <v>56</v>
      </c>
      <c r="S54" s="53" t="s">
        <v>57</v>
      </c>
      <c r="T54" s="53" t="s">
        <v>149</v>
      </c>
      <c r="U54" s="53">
        <v>2242</v>
      </c>
      <c r="V54" s="53" t="s">
        <v>408</v>
      </c>
      <c r="W54" s="53" t="s">
        <v>56</v>
      </c>
      <c r="X54" s="53" t="s">
        <v>59</v>
      </c>
      <c r="Y54" s="53">
        <v>1</v>
      </c>
      <c r="Z54" s="53">
        <v>35</v>
      </c>
      <c r="AA54" s="53">
        <v>5</v>
      </c>
      <c r="AB54" s="53">
        <v>0</v>
      </c>
      <c r="AC54" s="53" t="s">
        <v>409</v>
      </c>
      <c r="AD54" s="53" t="s">
        <v>61</v>
      </c>
      <c r="AE54" s="53" t="s">
        <v>360</v>
      </c>
      <c r="AF54" s="53" t="s">
        <v>360</v>
      </c>
      <c r="AG54" s="53">
        <v>10</v>
      </c>
      <c r="AH54" s="53">
        <v>3</v>
      </c>
      <c r="AI54" s="53">
        <f>Tabla_DatosExternos_1[[#This Row],[Valor Ejecutado a Junio]]/Tabla_DatosExternos_1[[#This Row],[Planeado a Junio]]</f>
        <v>0.3</v>
      </c>
      <c r="AJ54" s="54" t="s">
        <v>410</v>
      </c>
      <c r="AK54" t="s">
        <v>411</v>
      </c>
      <c r="AL54" t="s">
        <v>412</v>
      </c>
      <c r="AP54" t="s">
        <v>125</v>
      </c>
    </row>
    <row r="55" spans="1:42" x14ac:dyDescent="0.25">
      <c r="A55" s="52" t="s">
        <v>346</v>
      </c>
      <c r="B55" s="53" t="s">
        <v>149</v>
      </c>
      <c r="C55" s="53" t="s">
        <v>45</v>
      </c>
      <c r="D55" s="53" t="s">
        <v>149</v>
      </c>
      <c r="E55" s="53" t="s">
        <v>46</v>
      </c>
      <c r="F55" s="53" t="s">
        <v>404</v>
      </c>
      <c r="G55" s="53" t="s">
        <v>150</v>
      </c>
      <c r="H55" s="53" t="s">
        <v>413</v>
      </c>
      <c r="I55" s="53" t="s">
        <v>348</v>
      </c>
      <c r="J55" s="53" t="s">
        <v>414</v>
      </c>
      <c r="K55" s="53" t="s">
        <v>415</v>
      </c>
      <c r="L55" s="53">
        <v>2025</v>
      </c>
      <c r="M55" s="53">
        <v>11.11</v>
      </c>
      <c r="N55" s="53">
        <v>1</v>
      </c>
      <c r="O55" s="53" t="s">
        <v>416</v>
      </c>
      <c r="P55" s="53" t="s">
        <v>54</v>
      </c>
      <c r="Q55" s="53" t="s">
        <v>55</v>
      </c>
      <c r="R55" s="53" t="s">
        <v>56</v>
      </c>
      <c r="S55" s="53" t="s">
        <v>57</v>
      </c>
      <c r="T55" s="53" t="s">
        <v>149</v>
      </c>
      <c r="U55" s="53">
        <v>2243</v>
      </c>
      <c r="V55" s="53" t="s">
        <v>417</v>
      </c>
      <c r="W55" s="53" t="s">
        <v>56</v>
      </c>
      <c r="X55" s="53" t="s">
        <v>59</v>
      </c>
      <c r="Y55" s="53">
        <v>0.5</v>
      </c>
      <c r="Z55" s="53">
        <v>1</v>
      </c>
      <c r="AA55" s="53">
        <v>0</v>
      </c>
      <c r="AB55" s="53">
        <v>0</v>
      </c>
      <c r="AC55" s="53" t="s">
        <v>359</v>
      </c>
      <c r="AD55" s="53" t="s">
        <v>61</v>
      </c>
      <c r="AE55" s="53" t="s">
        <v>360</v>
      </c>
      <c r="AF55" s="53" t="s">
        <v>360</v>
      </c>
      <c r="AG55" s="53">
        <v>0</v>
      </c>
      <c r="AH55" s="53">
        <v>0</v>
      </c>
      <c r="AI55" s="53" t="e">
        <f>Tabla_DatosExternos_1[[#This Row],[Valor Ejecutado a Junio]]/Tabla_DatosExternos_1[[#This Row],[Planeado a Junio]]</f>
        <v>#DIV/0!</v>
      </c>
      <c r="AJ55" s="54" t="s">
        <v>418</v>
      </c>
      <c r="AK55" t="s">
        <v>63</v>
      </c>
      <c r="AL55" t="s">
        <v>63</v>
      </c>
      <c r="AP55" t="s">
        <v>362</v>
      </c>
    </row>
    <row r="56" spans="1:42" x14ac:dyDescent="0.25">
      <c r="A56" s="52" t="s">
        <v>346</v>
      </c>
      <c r="B56" s="53" t="s">
        <v>149</v>
      </c>
      <c r="C56" s="53" t="s">
        <v>45</v>
      </c>
      <c r="D56" s="53" t="s">
        <v>149</v>
      </c>
      <c r="E56" s="53" t="s">
        <v>46</v>
      </c>
      <c r="F56" s="53" t="s">
        <v>404</v>
      </c>
      <c r="G56" s="53" t="s">
        <v>150</v>
      </c>
      <c r="H56" s="53" t="s">
        <v>413</v>
      </c>
      <c r="I56" s="53" t="s">
        <v>348</v>
      </c>
      <c r="J56" s="53" t="s">
        <v>414</v>
      </c>
      <c r="K56" s="53" t="s">
        <v>415</v>
      </c>
      <c r="L56" s="53">
        <v>2025</v>
      </c>
      <c r="M56" s="53">
        <v>11.11</v>
      </c>
      <c r="N56" s="53">
        <v>1</v>
      </c>
      <c r="O56" s="53" t="s">
        <v>416</v>
      </c>
      <c r="P56" s="53" t="s">
        <v>54</v>
      </c>
      <c r="Q56" s="53" t="s">
        <v>55</v>
      </c>
      <c r="R56" s="53" t="s">
        <v>56</v>
      </c>
      <c r="S56" s="53" t="s">
        <v>57</v>
      </c>
      <c r="T56" s="53" t="s">
        <v>149</v>
      </c>
      <c r="U56" s="53">
        <v>2244</v>
      </c>
      <c r="V56" s="53" t="s">
        <v>419</v>
      </c>
      <c r="W56" s="53" t="s">
        <v>56</v>
      </c>
      <c r="X56" s="53" t="s">
        <v>59</v>
      </c>
      <c r="Y56" s="53">
        <v>0.5</v>
      </c>
      <c r="Z56" s="53">
        <v>13</v>
      </c>
      <c r="AA56" s="53">
        <v>0</v>
      </c>
      <c r="AB56" s="53">
        <v>0</v>
      </c>
      <c r="AC56" s="53" t="s">
        <v>420</v>
      </c>
      <c r="AD56" s="53" t="s">
        <v>61</v>
      </c>
      <c r="AE56" s="53" t="s">
        <v>360</v>
      </c>
      <c r="AF56" s="53" t="s">
        <v>360</v>
      </c>
      <c r="AG56" s="53">
        <v>0</v>
      </c>
      <c r="AH56" s="53">
        <v>0</v>
      </c>
      <c r="AI56" s="53" t="e">
        <f>Tabla_DatosExternos_1[[#This Row],[Valor Ejecutado a Junio]]/Tabla_DatosExternos_1[[#This Row],[Planeado a Junio]]</f>
        <v>#DIV/0!</v>
      </c>
      <c r="AJ56" s="54" t="s">
        <v>418</v>
      </c>
      <c r="AK56" t="s">
        <v>63</v>
      </c>
      <c r="AL56" t="s">
        <v>63</v>
      </c>
      <c r="AP56" t="s">
        <v>362</v>
      </c>
    </row>
    <row r="57" spans="1:42" ht="105" x14ac:dyDescent="0.25">
      <c r="A57" s="52" t="s">
        <v>346</v>
      </c>
      <c r="B57" s="53" t="s">
        <v>149</v>
      </c>
      <c r="C57" s="53" t="s">
        <v>45</v>
      </c>
      <c r="D57" s="53" t="s">
        <v>149</v>
      </c>
      <c r="E57" s="53" t="s">
        <v>46</v>
      </c>
      <c r="F57" s="53" t="s">
        <v>47</v>
      </c>
      <c r="G57" s="53" t="s">
        <v>150</v>
      </c>
      <c r="H57" s="53" t="s">
        <v>421</v>
      </c>
      <c r="I57" s="53" t="s">
        <v>348</v>
      </c>
      <c r="J57" s="53" t="s">
        <v>422</v>
      </c>
      <c r="K57" s="53" t="s">
        <v>423</v>
      </c>
      <c r="L57" s="53">
        <v>2025</v>
      </c>
      <c r="M57" s="53">
        <v>11.11</v>
      </c>
      <c r="N57" s="53">
        <v>200000000000</v>
      </c>
      <c r="O57" s="53" t="s">
        <v>424</v>
      </c>
      <c r="P57" s="53" t="s">
        <v>425</v>
      </c>
      <c r="Q57" s="53" t="s">
        <v>156</v>
      </c>
      <c r="R57" s="53" t="s">
        <v>56</v>
      </c>
      <c r="S57" s="53" t="s">
        <v>57</v>
      </c>
      <c r="T57" s="53" t="s">
        <v>149</v>
      </c>
      <c r="U57" s="53">
        <v>2278</v>
      </c>
      <c r="V57" s="53" t="s">
        <v>426</v>
      </c>
      <c r="W57" s="53" t="s">
        <v>56</v>
      </c>
      <c r="X57" s="53" t="s">
        <v>427</v>
      </c>
      <c r="Y57" s="53">
        <v>1</v>
      </c>
      <c r="Z57" s="53">
        <v>200000000000</v>
      </c>
      <c r="AA57" s="53">
        <v>50000000</v>
      </c>
      <c r="AB57" s="53">
        <v>0</v>
      </c>
      <c r="AC57" s="53" t="s">
        <v>428</v>
      </c>
      <c r="AD57" s="53" t="s">
        <v>61</v>
      </c>
      <c r="AE57" s="53" t="s">
        <v>429</v>
      </c>
      <c r="AF57" s="53" t="s">
        <v>430</v>
      </c>
      <c r="AG57" s="53">
        <v>50000000</v>
      </c>
      <c r="AH57" s="53">
        <v>0</v>
      </c>
      <c r="AI57" s="53">
        <f>Tabla_DatosExternos_1[[#This Row],[Valor Ejecutado a Junio]]/Tabla_DatosExternos_1[[#This Row],[Planeado a Junio]]</f>
        <v>0</v>
      </c>
      <c r="AJ57" s="54" t="s">
        <v>431</v>
      </c>
      <c r="AK57" t="s">
        <v>432</v>
      </c>
      <c r="AL57" t="s">
        <v>433</v>
      </c>
      <c r="AP57" t="s">
        <v>318</v>
      </c>
    </row>
    <row r="58" spans="1:42" ht="270" x14ac:dyDescent="0.25">
      <c r="A58" s="52" t="s">
        <v>434</v>
      </c>
      <c r="B58" s="53" t="s">
        <v>435</v>
      </c>
      <c r="C58" s="53" t="s">
        <v>436</v>
      </c>
      <c r="D58" s="53" t="s">
        <v>437</v>
      </c>
      <c r="E58" s="53" t="s">
        <v>438</v>
      </c>
      <c r="F58" s="53" t="s">
        <v>438</v>
      </c>
      <c r="G58" s="53" t="s">
        <v>438</v>
      </c>
      <c r="H58" s="53" t="s">
        <v>439</v>
      </c>
      <c r="I58" s="53" t="s">
        <v>440</v>
      </c>
      <c r="J58" s="53" t="s">
        <v>441</v>
      </c>
      <c r="K58" s="53" t="s">
        <v>442</v>
      </c>
      <c r="L58" s="53">
        <v>2025</v>
      </c>
      <c r="M58" s="53">
        <v>34</v>
      </c>
      <c r="N58" s="53">
        <v>100</v>
      </c>
      <c r="O58" s="53" t="s">
        <v>443</v>
      </c>
      <c r="P58" s="53" t="s">
        <v>104</v>
      </c>
      <c r="Q58" s="53" t="s">
        <v>55</v>
      </c>
      <c r="R58" s="53" t="s">
        <v>56</v>
      </c>
      <c r="S58" s="53" t="s">
        <v>57</v>
      </c>
      <c r="T58" s="53" t="s">
        <v>435</v>
      </c>
      <c r="U58" s="53">
        <v>2053</v>
      </c>
      <c r="V58" s="53" t="s">
        <v>444</v>
      </c>
      <c r="W58" s="53" t="s">
        <v>56</v>
      </c>
      <c r="X58" s="53" t="s">
        <v>59</v>
      </c>
      <c r="Y58" s="53">
        <v>50</v>
      </c>
      <c r="Z58" s="53">
        <v>4</v>
      </c>
      <c r="AA58" s="53">
        <v>1</v>
      </c>
      <c r="AB58" s="53">
        <v>1</v>
      </c>
      <c r="AC58" s="53" t="s">
        <v>445</v>
      </c>
      <c r="AD58" s="53" t="s">
        <v>61</v>
      </c>
      <c r="AE58" s="53" t="s">
        <v>63</v>
      </c>
      <c r="AF58" s="53" t="s">
        <v>63</v>
      </c>
      <c r="AG58" s="53">
        <v>2</v>
      </c>
      <c r="AH58" s="53">
        <v>2</v>
      </c>
      <c r="AI58" s="53">
        <f>Tabla_DatosExternos_1[[#This Row],[Valor Ejecutado a Junio]]/Tabla_DatosExternos_1[[#This Row],[Planeado a Junio]]</f>
        <v>1</v>
      </c>
      <c r="AJ58" s="54" t="s">
        <v>446</v>
      </c>
      <c r="AK58" t="s">
        <v>63</v>
      </c>
      <c r="AL58" t="s">
        <v>63</v>
      </c>
      <c r="AP58" t="s">
        <v>62</v>
      </c>
    </row>
    <row r="59" spans="1:42" ht="180" x14ac:dyDescent="0.25">
      <c r="A59" s="52" t="s">
        <v>434</v>
      </c>
      <c r="B59" s="53" t="s">
        <v>435</v>
      </c>
      <c r="C59" s="53" t="s">
        <v>436</v>
      </c>
      <c r="D59" s="53" t="s">
        <v>437</v>
      </c>
      <c r="E59" s="53" t="s">
        <v>438</v>
      </c>
      <c r="F59" s="53" t="s">
        <v>438</v>
      </c>
      <c r="G59" s="53" t="s">
        <v>438</v>
      </c>
      <c r="H59" s="53" t="s">
        <v>439</v>
      </c>
      <c r="I59" s="53" t="s">
        <v>440</v>
      </c>
      <c r="J59" s="53" t="s">
        <v>441</v>
      </c>
      <c r="K59" s="53" t="s">
        <v>442</v>
      </c>
      <c r="L59" s="53">
        <v>2025</v>
      </c>
      <c r="M59" s="53">
        <v>34</v>
      </c>
      <c r="N59" s="53">
        <v>100</v>
      </c>
      <c r="O59" s="53" t="s">
        <v>443</v>
      </c>
      <c r="P59" s="53" t="s">
        <v>104</v>
      </c>
      <c r="Q59" s="53" t="s">
        <v>55</v>
      </c>
      <c r="R59" s="53" t="s">
        <v>56</v>
      </c>
      <c r="S59" s="53" t="s">
        <v>57</v>
      </c>
      <c r="T59" s="53" t="s">
        <v>435</v>
      </c>
      <c r="U59" s="53">
        <v>2054</v>
      </c>
      <c r="V59" s="53" t="s">
        <v>447</v>
      </c>
      <c r="W59" s="53" t="s">
        <v>56</v>
      </c>
      <c r="X59" s="53" t="s">
        <v>59</v>
      </c>
      <c r="Y59" s="53">
        <v>50</v>
      </c>
      <c r="Z59" s="53">
        <v>4</v>
      </c>
      <c r="AA59" s="53">
        <v>1</v>
      </c>
      <c r="AB59" s="53">
        <v>1</v>
      </c>
      <c r="AC59" s="53" t="s">
        <v>448</v>
      </c>
      <c r="AD59" s="53" t="s">
        <v>61</v>
      </c>
      <c r="AE59" s="53" t="s">
        <v>63</v>
      </c>
      <c r="AF59" s="53" t="s">
        <v>63</v>
      </c>
      <c r="AG59" s="53">
        <v>2</v>
      </c>
      <c r="AH59" s="53">
        <v>2</v>
      </c>
      <c r="AI59" s="53">
        <f>Tabla_DatosExternos_1[[#This Row],[Valor Ejecutado a Junio]]/Tabla_DatosExternos_1[[#This Row],[Planeado a Junio]]</f>
        <v>1</v>
      </c>
      <c r="AJ59" s="54" t="s">
        <v>449</v>
      </c>
      <c r="AK59" t="s">
        <v>63</v>
      </c>
      <c r="AL59" t="s">
        <v>63</v>
      </c>
      <c r="AP59" t="s">
        <v>62</v>
      </c>
    </row>
    <row r="60" spans="1:42" ht="45" x14ac:dyDescent="0.25">
      <c r="A60" s="52" t="s">
        <v>434</v>
      </c>
      <c r="B60" s="53" t="s">
        <v>435</v>
      </c>
      <c r="C60" s="53" t="s">
        <v>436</v>
      </c>
      <c r="D60" s="53" t="s">
        <v>437</v>
      </c>
      <c r="E60" s="53" t="s">
        <v>438</v>
      </c>
      <c r="F60" s="53" t="s">
        <v>438</v>
      </c>
      <c r="G60" s="53" t="s">
        <v>438</v>
      </c>
      <c r="H60" s="53" t="s">
        <v>439</v>
      </c>
      <c r="I60" s="53" t="s">
        <v>450</v>
      </c>
      <c r="J60" s="53" t="s">
        <v>451</v>
      </c>
      <c r="K60" s="53" t="s">
        <v>452</v>
      </c>
      <c r="L60" s="53">
        <v>2025</v>
      </c>
      <c r="M60" s="53">
        <v>33</v>
      </c>
      <c r="N60" s="53">
        <v>100</v>
      </c>
      <c r="O60" s="53" t="s">
        <v>453</v>
      </c>
      <c r="P60" s="53" t="s">
        <v>104</v>
      </c>
      <c r="Q60" s="53" t="s">
        <v>55</v>
      </c>
      <c r="R60" s="53" t="s">
        <v>56</v>
      </c>
      <c r="S60" s="53" t="s">
        <v>57</v>
      </c>
      <c r="T60" s="53" t="s">
        <v>435</v>
      </c>
      <c r="U60" s="53">
        <v>2055</v>
      </c>
      <c r="V60" s="53" t="s">
        <v>454</v>
      </c>
      <c r="W60" s="53" t="s">
        <v>56</v>
      </c>
      <c r="X60" s="53" t="s">
        <v>59</v>
      </c>
      <c r="Y60" s="53">
        <v>100</v>
      </c>
      <c r="Z60" s="53">
        <v>4</v>
      </c>
      <c r="AA60" s="53">
        <v>1</v>
      </c>
      <c r="AB60" s="53">
        <v>1</v>
      </c>
      <c r="AC60" s="53" t="s">
        <v>455</v>
      </c>
      <c r="AD60" s="53" t="s">
        <v>61</v>
      </c>
      <c r="AE60" s="53" t="s">
        <v>63</v>
      </c>
      <c r="AF60" s="53" t="s">
        <v>63</v>
      </c>
      <c r="AG60" s="53">
        <v>2</v>
      </c>
      <c r="AH60" s="53">
        <v>2</v>
      </c>
      <c r="AI60" s="53">
        <f>Tabla_DatosExternos_1[[#This Row],[Valor Ejecutado a Junio]]/Tabla_DatosExternos_1[[#This Row],[Planeado a Junio]]</f>
        <v>1</v>
      </c>
      <c r="AJ60" s="54" t="s">
        <v>456</v>
      </c>
      <c r="AK60" t="s">
        <v>63</v>
      </c>
      <c r="AL60" t="s">
        <v>63</v>
      </c>
      <c r="AP60" t="s">
        <v>62</v>
      </c>
    </row>
    <row r="61" spans="1:42" ht="105" x14ac:dyDescent="0.25">
      <c r="A61" s="52" t="s">
        <v>434</v>
      </c>
      <c r="B61" s="53" t="s">
        <v>435</v>
      </c>
      <c r="C61" s="53" t="s">
        <v>436</v>
      </c>
      <c r="D61" s="53" t="s">
        <v>437</v>
      </c>
      <c r="E61" s="53" t="s">
        <v>438</v>
      </c>
      <c r="F61" s="53" t="s">
        <v>438</v>
      </c>
      <c r="G61" s="53" t="s">
        <v>438</v>
      </c>
      <c r="H61" s="53" t="s">
        <v>439</v>
      </c>
      <c r="I61" s="53" t="s">
        <v>457</v>
      </c>
      <c r="J61" s="53" t="s">
        <v>458</v>
      </c>
      <c r="K61" s="53" t="s">
        <v>457</v>
      </c>
      <c r="L61" s="53">
        <v>2025</v>
      </c>
      <c r="M61" s="53">
        <v>33</v>
      </c>
      <c r="N61" s="53">
        <v>100</v>
      </c>
      <c r="O61" s="53" t="s">
        <v>459</v>
      </c>
      <c r="P61" s="53" t="s">
        <v>104</v>
      </c>
      <c r="Q61" s="53" t="s">
        <v>55</v>
      </c>
      <c r="R61" s="53" t="s">
        <v>56</v>
      </c>
      <c r="S61" s="53" t="s">
        <v>57</v>
      </c>
      <c r="T61" s="53" t="s">
        <v>435</v>
      </c>
      <c r="U61" s="53">
        <v>2056</v>
      </c>
      <c r="V61" s="53" t="s">
        <v>460</v>
      </c>
      <c r="W61" s="53" t="s">
        <v>56</v>
      </c>
      <c r="X61" s="53" t="s">
        <v>59</v>
      </c>
      <c r="Y61" s="53">
        <v>100</v>
      </c>
      <c r="Z61" s="53">
        <v>4</v>
      </c>
      <c r="AA61" s="53">
        <v>1</v>
      </c>
      <c r="AB61" s="53">
        <v>1</v>
      </c>
      <c r="AC61" s="53" t="s">
        <v>461</v>
      </c>
      <c r="AD61" s="53" t="s">
        <v>61</v>
      </c>
      <c r="AE61" s="53" t="s">
        <v>63</v>
      </c>
      <c r="AF61" s="53" t="s">
        <v>63</v>
      </c>
      <c r="AG61" s="53">
        <v>2</v>
      </c>
      <c r="AH61" s="53">
        <v>2</v>
      </c>
      <c r="AI61" s="53">
        <f>Tabla_DatosExternos_1[[#This Row],[Valor Ejecutado a Junio]]/Tabla_DatosExternos_1[[#This Row],[Planeado a Junio]]</f>
        <v>1</v>
      </c>
      <c r="AJ61" s="54" t="s">
        <v>462</v>
      </c>
      <c r="AK61" t="s">
        <v>63</v>
      </c>
      <c r="AL61" t="s">
        <v>63</v>
      </c>
      <c r="AP61" t="s">
        <v>62</v>
      </c>
    </row>
    <row r="62" spans="1:42" ht="180" x14ac:dyDescent="0.25">
      <c r="A62" s="52" t="s">
        <v>463</v>
      </c>
      <c r="B62" s="53" t="s">
        <v>464</v>
      </c>
      <c r="C62" s="53" t="s">
        <v>436</v>
      </c>
      <c r="D62" s="53" t="s">
        <v>437</v>
      </c>
      <c r="E62" s="53" t="s">
        <v>438</v>
      </c>
      <c r="F62" s="53" t="s">
        <v>438</v>
      </c>
      <c r="G62" s="53" t="s">
        <v>438</v>
      </c>
      <c r="H62" s="53" t="s">
        <v>439</v>
      </c>
      <c r="I62" s="53" t="s">
        <v>465</v>
      </c>
      <c r="J62" s="53" t="s">
        <v>466</v>
      </c>
      <c r="K62" s="53" t="s">
        <v>467</v>
      </c>
      <c r="L62" s="53">
        <v>2025</v>
      </c>
      <c r="M62" s="53">
        <v>34</v>
      </c>
      <c r="N62" s="53">
        <v>100</v>
      </c>
      <c r="O62" s="53" t="s">
        <v>468</v>
      </c>
      <c r="P62" s="53" t="s">
        <v>104</v>
      </c>
      <c r="Q62" s="53" t="s">
        <v>156</v>
      </c>
      <c r="R62" s="53" t="s">
        <v>56</v>
      </c>
      <c r="S62" s="53" t="s">
        <v>57</v>
      </c>
      <c r="T62" s="53" t="s">
        <v>464</v>
      </c>
      <c r="U62" s="53">
        <v>2057</v>
      </c>
      <c r="V62" s="53" t="s">
        <v>469</v>
      </c>
      <c r="W62" s="53" t="s">
        <v>56</v>
      </c>
      <c r="X62" s="53" t="s">
        <v>59</v>
      </c>
      <c r="Y62" s="53">
        <v>16.670000000000002</v>
      </c>
      <c r="Z62" s="53">
        <v>2500000</v>
      </c>
      <c r="AA62" s="53">
        <v>625000</v>
      </c>
      <c r="AB62" s="53">
        <v>22966</v>
      </c>
      <c r="AC62" s="53" t="s">
        <v>470</v>
      </c>
      <c r="AD62" s="53" t="s">
        <v>61</v>
      </c>
      <c r="AE62" s="53" t="s">
        <v>158</v>
      </c>
      <c r="AF62" s="53" t="s">
        <v>471</v>
      </c>
      <c r="AG62" s="53">
        <v>1250000</v>
      </c>
      <c r="AH62" s="53">
        <v>1332247</v>
      </c>
      <c r="AI62" s="53">
        <f>Tabla_DatosExternos_1[[#This Row],[Valor Ejecutado a Junio]]/Tabla_DatosExternos_1[[#This Row],[Planeado a Junio]]</f>
        <v>1.0657976</v>
      </c>
      <c r="AJ62" s="54" t="s">
        <v>472</v>
      </c>
      <c r="AK62" t="s">
        <v>63</v>
      </c>
      <c r="AL62" t="s">
        <v>63</v>
      </c>
      <c r="AP62" t="s">
        <v>62</v>
      </c>
    </row>
    <row r="63" spans="1:42" ht="210" x14ac:dyDescent="0.25">
      <c r="A63" s="52" t="s">
        <v>463</v>
      </c>
      <c r="B63" s="53" t="s">
        <v>464</v>
      </c>
      <c r="C63" s="53" t="s">
        <v>436</v>
      </c>
      <c r="D63" s="53" t="s">
        <v>437</v>
      </c>
      <c r="E63" s="53" t="s">
        <v>438</v>
      </c>
      <c r="F63" s="53" t="s">
        <v>438</v>
      </c>
      <c r="G63" s="53" t="s">
        <v>438</v>
      </c>
      <c r="H63" s="53" t="s">
        <v>439</v>
      </c>
      <c r="I63" s="53" t="s">
        <v>465</v>
      </c>
      <c r="J63" s="53" t="s">
        <v>466</v>
      </c>
      <c r="K63" s="53" t="s">
        <v>467</v>
      </c>
      <c r="L63" s="53">
        <v>2025</v>
      </c>
      <c r="M63" s="53">
        <v>34</v>
      </c>
      <c r="N63" s="53">
        <v>100</v>
      </c>
      <c r="O63" s="53" t="s">
        <v>468</v>
      </c>
      <c r="P63" s="53" t="s">
        <v>104</v>
      </c>
      <c r="Q63" s="53" t="s">
        <v>156</v>
      </c>
      <c r="R63" s="53" t="s">
        <v>56</v>
      </c>
      <c r="S63" s="53" t="s">
        <v>57</v>
      </c>
      <c r="T63" s="53" t="s">
        <v>464</v>
      </c>
      <c r="U63" s="53">
        <v>2058</v>
      </c>
      <c r="V63" s="53" t="s">
        <v>473</v>
      </c>
      <c r="W63" s="53" t="s">
        <v>56</v>
      </c>
      <c r="X63" s="53" t="s">
        <v>59</v>
      </c>
      <c r="Y63" s="53">
        <v>16.670000000000002</v>
      </c>
      <c r="Z63" s="53">
        <v>3000000</v>
      </c>
      <c r="AA63" s="53">
        <v>750000</v>
      </c>
      <c r="AB63" s="53">
        <v>370300</v>
      </c>
      <c r="AC63" s="53" t="s">
        <v>474</v>
      </c>
      <c r="AD63" s="53" t="s">
        <v>61</v>
      </c>
      <c r="AE63" s="53" t="s">
        <v>158</v>
      </c>
      <c r="AF63" s="53" t="s">
        <v>475</v>
      </c>
      <c r="AG63" s="53">
        <v>1500000</v>
      </c>
      <c r="AH63" s="53">
        <v>1284190</v>
      </c>
      <c r="AI63" s="53">
        <f>Tabla_DatosExternos_1[[#This Row],[Valor Ejecutado a Junio]]/Tabla_DatosExternos_1[[#This Row],[Planeado a Junio]]</f>
        <v>0.8561266666666667</v>
      </c>
      <c r="AJ63" s="54" t="s">
        <v>476</v>
      </c>
      <c r="AK63" t="s">
        <v>477</v>
      </c>
      <c r="AL63" t="s">
        <v>478</v>
      </c>
      <c r="AP63" t="s">
        <v>62</v>
      </c>
    </row>
    <row r="64" spans="1:42" ht="150" x14ac:dyDescent="0.25">
      <c r="A64" s="52" t="s">
        <v>463</v>
      </c>
      <c r="B64" s="53" t="s">
        <v>464</v>
      </c>
      <c r="C64" s="53" t="s">
        <v>436</v>
      </c>
      <c r="D64" s="53" t="s">
        <v>437</v>
      </c>
      <c r="E64" s="53" t="s">
        <v>438</v>
      </c>
      <c r="F64" s="53" t="s">
        <v>438</v>
      </c>
      <c r="G64" s="53" t="s">
        <v>438</v>
      </c>
      <c r="H64" s="53" t="s">
        <v>439</v>
      </c>
      <c r="I64" s="53" t="s">
        <v>465</v>
      </c>
      <c r="J64" s="53" t="s">
        <v>466</v>
      </c>
      <c r="K64" s="53" t="s">
        <v>467</v>
      </c>
      <c r="L64" s="53">
        <v>2025</v>
      </c>
      <c r="M64" s="53">
        <v>34</v>
      </c>
      <c r="N64" s="53">
        <v>100</v>
      </c>
      <c r="O64" s="53" t="s">
        <v>468</v>
      </c>
      <c r="P64" s="53" t="s">
        <v>104</v>
      </c>
      <c r="Q64" s="53" t="s">
        <v>156</v>
      </c>
      <c r="R64" s="53" t="s">
        <v>56</v>
      </c>
      <c r="S64" s="53" t="s">
        <v>57</v>
      </c>
      <c r="T64" s="53" t="s">
        <v>464</v>
      </c>
      <c r="U64" s="53">
        <v>2059</v>
      </c>
      <c r="V64" s="53" t="s">
        <v>479</v>
      </c>
      <c r="W64" s="53" t="s">
        <v>56</v>
      </c>
      <c r="X64" s="53" t="s">
        <v>59</v>
      </c>
      <c r="Y64" s="53">
        <v>16.670000000000002</v>
      </c>
      <c r="Z64" s="53">
        <v>3000000</v>
      </c>
      <c r="AA64" s="53">
        <v>750000</v>
      </c>
      <c r="AB64" s="53">
        <v>269422</v>
      </c>
      <c r="AC64" s="53" t="s">
        <v>480</v>
      </c>
      <c r="AD64" s="53" t="s">
        <v>61</v>
      </c>
      <c r="AE64" s="53" t="s">
        <v>158</v>
      </c>
      <c r="AF64" s="53" t="s">
        <v>481</v>
      </c>
      <c r="AG64" s="53">
        <v>1500000</v>
      </c>
      <c r="AH64" s="53">
        <v>1222959</v>
      </c>
      <c r="AI64" s="53">
        <f>Tabla_DatosExternos_1[[#This Row],[Valor Ejecutado a Junio]]/Tabla_DatosExternos_1[[#This Row],[Planeado a Junio]]</f>
        <v>0.81530599999999998</v>
      </c>
      <c r="AJ64" s="54" t="s">
        <v>482</v>
      </c>
      <c r="AK64" t="s">
        <v>483</v>
      </c>
      <c r="AL64" t="s">
        <v>484</v>
      </c>
      <c r="AP64" t="s">
        <v>62</v>
      </c>
    </row>
    <row r="65" spans="1:42" ht="135" x14ac:dyDescent="0.25">
      <c r="A65" s="52" t="s">
        <v>463</v>
      </c>
      <c r="B65" s="53" t="s">
        <v>464</v>
      </c>
      <c r="C65" s="53" t="s">
        <v>436</v>
      </c>
      <c r="D65" s="53" t="s">
        <v>437</v>
      </c>
      <c r="E65" s="53" t="s">
        <v>438</v>
      </c>
      <c r="F65" s="53" t="s">
        <v>438</v>
      </c>
      <c r="G65" s="53" t="s">
        <v>438</v>
      </c>
      <c r="H65" s="53" t="s">
        <v>439</v>
      </c>
      <c r="I65" s="53" t="s">
        <v>465</v>
      </c>
      <c r="J65" s="53" t="s">
        <v>466</v>
      </c>
      <c r="K65" s="53" t="s">
        <v>467</v>
      </c>
      <c r="L65" s="53">
        <v>2025</v>
      </c>
      <c r="M65" s="53">
        <v>34</v>
      </c>
      <c r="N65" s="53">
        <v>100</v>
      </c>
      <c r="O65" s="53" t="s">
        <v>468</v>
      </c>
      <c r="P65" s="53" t="s">
        <v>104</v>
      </c>
      <c r="Q65" s="53" t="s">
        <v>156</v>
      </c>
      <c r="R65" s="53" t="s">
        <v>56</v>
      </c>
      <c r="S65" s="53" t="s">
        <v>57</v>
      </c>
      <c r="T65" s="53" t="s">
        <v>464</v>
      </c>
      <c r="U65" s="53">
        <v>2060</v>
      </c>
      <c r="V65" s="53" t="s">
        <v>485</v>
      </c>
      <c r="W65" s="53" t="s">
        <v>56</v>
      </c>
      <c r="X65" s="53" t="s">
        <v>59</v>
      </c>
      <c r="Y65" s="53">
        <v>16.670000000000002</v>
      </c>
      <c r="Z65" s="53">
        <v>5000000</v>
      </c>
      <c r="AA65" s="53">
        <v>1250000</v>
      </c>
      <c r="AB65" s="53">
        <v>705365</v>
      </c>
      <c r="AC65" s="53" t="s">
        <v>486</v>
      </c>
      <c r="AD65" s="53" t="s">
        <v>61</v>
      </c>
      <c r="AE65" s="53" t="s">
        <v>158</v>
      </c>
      <c r="AF65" s="53" t="s">
        <v>481</v>
      </c>
      <c r="AG65" s="53">
        <v>2500000</v>
      </c>
      <c r="AH65" s="53">
        <v>2447370</v>
      </c>
      <c r="AI65" s="53">
        <f>Tabla_DatosExternos_1[[#This Row],[Valor Ejecutado a Junio]]/Tabla_DatosExternos_1[[#This Row],[Planeado a Junio]]</f>
        <v>0.97894800000000004</v>
      </c>
      <c r="AJ65" s="54" t="s">
        <v>487</v>
      </c>
      <c r="AK65" t="s">
        <v>488</v>
      </c>
      <c r="AL65" t="s">
        <v>489</v>
      </c>
      <c r="AP65" t="s">
        <v>62</v>
      </c>
    </row>
    <row r="66" spans="1:42" ht="150" x14ac:dyDescent="0.25">
      <c r="A66" s="52" t="s">
        <v>463</v>
      </c>
      <c r="B66" s="53" t="s">
        <v>464</v>
      </c>
      <c r="C66" s="53" t="s">
        <v>436</v>
      </c>
      <c r="D66" s="53" t="s">
        <v>437</v>
      </c>
      <c r="E66" s="53" t="s">
        <v>438</v>
      </c>
      <c r="F66" s="53" t="s">
        <v>438</v>
      </c>
      <c r="G66" s="53" t="s">
        <v>438</v>
      </c>
      <c r="H66" s="53" t="s">
        <v>439</v>
      </c>
      <c r="I66" s="53" t="s">
        <v>465</v>
      </c>
      <c r="J66" s="53" t="s">
        <v>466</v>
      </c>
      <c r="K66" s="53" t="s">
        <v>467</v>
      </c>
      <c r="L66" s="53">
        <v>2025</v>
      </c>
      <c r="M66" s="53">
        <v>34</v>
      </c>
      <c r="N66" s="53">
        <v>100</v>
      </c>
      <c r="O66" s="53" t="s">
        <v>468</v>
      </c>
      <c r="P66" s="53" t="s">
        <v>104</v>
      </c>
      <c r="Q66" s="53" t="s">
        <v>156</v>
      </c>
      <c r="R66" s="53" t="s">
        <v>56</v>
      </c>
      <c r="S66" s="53" t="s">
        <v>57</v>
      </c>
      <c r="T66" s="53" t="s">
        <v>464</v>
      </c>
      <c r="U66" s="53">
        <v>2061</v>
      </c>
      <c r="V66" s="53" t="s">
        <v>490</v>
      </c>
      <c r="W66" s="53" t="s">
        <v>56</v>
      </c>
      <c r="X66" s="53" t="s">
        <v>59</v>
      </c>
      <c r="Y66" s="53">
        <v>16.66</v>
      </c>
      <c r="Z66" s="53">
        <v>1350000</v>
      </c>
      <c r="AA66" s="53">
        <v>337500</v>
      </c>
      <c r="AB66" s="53">
        <v>321877</v>
      </c>
      <c r="AC66" s="53" t="s">
        <v>491</v>
      </c>
      <c r="AD66" s="53" t="s">
        <v>61</v>
      </c>
      <c r="AE66" s="53" t="s">
        <v>158</v>
      </c>
      <c r="AF66" s="53" t="s">
        <v>492</v>
      </c>
      <c r="AG66" s="53">
        <v>675000</v>
      </c>
      <c r="AH66" s="53">
        <v>63321</v>
      </c>
      <c r="AI66" s="53">
        <f>Tabla_DatosExternos_1[[#This Row],[Valor Ejecutado a Junio]]/Tabla_DatosExternos_1[[#This Row],[Planeado a Junio]]</f>
        <v>9.3808888888888886E-2</v>
      </c>
      <c r="AJ66" s="54" t="s">
        <v>493</v>
      </c>
      <c r="AK66" t="s">
        <v>494</v>
      </c>
      <c r="AL66" t="s">
        <v>495</v>
      </c>
      <c r="AP66" t="s">
        <v>62</v>
      </c>
    </row>
    <row r="67" spans="1:42" ht="135" x14ac:dyDescent="0.25">
      <c r="A67" s="52" t="s">
        <v>463</v>
      </c>
      <c r="B67" s="53" t="s">
        <v>464</v>
      </c>
      <c r="C67" s="53" t="s">
        <v>436</v>
      </c>
      <c r="D67" s="53" t="s">
        <v>437</v>
      </c>
      <c r="E67" s="53" t="s">
        <v>438</v>
      </c>
      <c r="F67" s="53" t="s">
        <v>438</v>
      </c>
      <c r="G67" s="53" t="s">
        <v>438</v>
      </c>
      <c r="H67" s="53" t="s">
        <v>439</v>
      </c>
      <c r="I67" s="53" t="s">
        <v>465</v>
      </c>
      <c r="J67" s="53" t="s">
        <v>466</v>
      </c>
      <c r="K67" s="53" t="s">
        <v>467</v>
      </c>
      <c r="L67" s="53">
        <v>2025</v>
      </c>
      <c r="M67" s="53">
        <v>34</v>
      </c>
      <c r="N67" s="53">
        <v>100</v>
      </c>
      <c r="O67" s="53" t="s">
        <v>468</v>
      </c>
      <c r="P67" s="53" t="s">
        <v>104</v>
      </c>
      <c r="Q67" s="53" t="s">
        <v>156</v>
      </c>
      <c r="R67" s="53" t="s">
        <v>56</v>
      </c>
      <c r="S67" s="53" t="s">
        <v>57</v>
      </c>
      <c r="T67" s="53" t="s">
        <v>464</v>
      </c>
      <c r="U67" s="53">
        <v>2062</v>
      </c>
      <c r="V67" s="53" t="s">
        <v>496</v>
      </c>
      <c r="W67" s="53" t="s">
        <v>56</v>
      </c>
      <c r="X67" s="53" t="s">
        <v>59</v>
      </c>
      <c r="Y67" s="53">
        <v>16.66</v>
      </c>
      <c r="Z67" s="53">
        <v>1350000</v>
      </c>
      <c r="AA67" s="53">
        <v>337500</v>
      </c>
      <c r="AB67" s="53">
        <v>313570</v>
      </c>
      <c r="AC67" s="53" t="s">
        <v>497</v>
      </c>
      <c r="AD67" s="53" t="s">
        <v>61</v>
      </c>
      <c r="AE67" s="53" t="s">
        <v>158</v>
      </c>
      <c r="AF67" s="53" t="s">
        <v>498</v>
      </c>
      <c r="AG67" s="53">
        <v>675000</v>
      </c>
      <c r="AH67" s="53">
        <v>55757</v>
      </c>
      <c r="AI67" s="53">
        <f>Tabla_DatosExternos_1[[#This Row],[Valor Ejecutado a Junio]]/Tabla_DatosExternos_1[[#This Row],[Planeado a Junio]]</f>
        <v>8.2602962962962961E-2</v>
      </c>
      <c r="AJ67" s="54" t="s">
        <v>499</v>
      </c>
      <c r="AK67" t="s">
        <v>500</v>
      </c>
      <c r="AL67" t="s">
        <v>501</v>
      </c>
      <c r="AP67" t="s">
        <v>62</v>
      </c>
    </row>
    <row r="68" spans="1:42" ht="210" x14ac:dyDescent="0.25">
      <c r="A68" s="52" t="s">
        <v>463</v>
      </c>
      <c r="B68" s="53" t="s">
        <v>464</v>
      </c>
      <c r="C68" s="53" t="s">
        <v>436</v>
      </c>
      <c r="D68" s="53" t="s">
        <v>437</v>
      </c>
      <c r="E68" s="53" t="s">
        <v>438</v>
      </c>
      <c r="F68" s="53" t="s">
        <v>438</v>
      </c>
      <c r="G68" s="53" t="s">
        <v>438</v>
      </c>
      <c r="H68" s="53" t="s">
        <v>439</v>
      </c>
      <c r="I68" s="53" t="s">
        <v>502</v>
      </c>
      <c r="J68" s="53" t="s">
        <v>503</v>
      </c>
      <c r="K68" s="53" t="s">
        <v>504</v>
      </c>
      <c r="L68" s="53">
        <v>2025</v>
      </c>
      <c r="M68" s="53">
        <v>33</v>
      </c>
      <c r="N68" s="53">
        <v>100</v>
      </c>
      <c r="O68" s="53" t="s">
        <v>505</v>
      </c>
      <c r="P68" s="53" t="s">
        <v>104</v>
      </c>
      <c r="Q68" s="53" t="s">
        <v>156</v>
      </c>
      <c r="R68" s="53" t="s">
        <v>56</v>
      </c>
      <c r="S68" s="53" t="s">
        <v>57</v>
      </c>
      <c r="T68" s="53" t="s">
        <v>464</v>
      </c>
      <c r="U68" s="53">
        <v>2063</v>
      </c>
      <c r="V68" s="53" t="s">
        <v>506</v>
      </c>
      <c r="W68" s="53" t="s">
        <v>56</v>
      </c>
      <c r="X68" s="53" t="s">
        <v>59</v>
      </c>
      <c r="Y68" s="53">
        <v>20</v>
      </c>
      <c r="Z68" s="53">
        <v>300</v>
      </c>
      <c r="AA68" s="53">
        <v>75</v>
      </c>
      <c r="AB68" s="53">
        <v>29</v>
      </c>
      <c r="AC68" s="53" t="s">
        <v>507</v>
      </c>
      <c r="AD68" s="53" t="s">
        <v>61</v>
      </c>
      <c r="AE68" s="53" t="s">
        <v>63</v>
      </c>
      <c r="AF68" s="53" t="s">
        <v>63</v>
      </c>
      <c r="AG68" s="53">
        <v>150</v>
      </c>
      <c r="AH68" s="53">
        <v>161</v>
      </c>
      <c r="AI68" s="53">
        <f>Tabla_DatosExternos_1[[#This Row],[Valor Ejecutado a Junio]]/Tabla_DatosExternos_1[[#This Row],[Planeado a Junio]]</f>
        <v>1.0733333333333333</v>
      </c>
      <c r="AJ68" s="54" t="s">
        <v>508</v>
      </c>
      <c r="AK68" t="s">
        <v>63</v>
      </c>
      <c r="AL68" t="s">
        <v>63</v>
      </c>
      <c r="AP68" t="s">
        <v>62</v>
      </c>
    </row>
    <row r="69" spans="1:42" ht="75" x14ac:dyDescent="0.25">
      <c r="A69" s="52" t="s">
        <v>463</v>
      </c>
      <c r="B69" s="53" t="s">
        <v>464</v>
      </c>
      <c r="C69" s="53" t="s">
        <v>436</v>
      </c>
      <c r="D69" s="53" t="s">
        <v>437</v>
      </c>
      <c r="E69" s="53" t="s">
        <v>438</v>
      </c>
      <c r="F69" s="53" t="s">
        <v>438</v>
      </c>
      <c r="G69" s="53" t="s">
        <v>438</v>
      </c>
      <c r="H69" s="53" t="s">
        <v>439</v>
      </c>
      <c r="I69" s="53" t="s">
        <v>502</v>
      </c>
      <c r="J69" s="53" t="s">
        <v>503</v>
      </c>
      <c r="K69" s="53" t="s">
        <v>504</v>
      </c>
      <c r="L69" s="53">
        <v>2025</v>
      </c>
      <c r="M69" s="53">
        <v>33</v>
      </c>
      <c r="N69" s="53">
        <v>100</v>
      </c>
      <c r="O69" s="53" t="s">
        <v>505</v>
      </c>
      <c r="P69" s="53" t="s">
        <v>104</v>
      </c>
      <c r="Q69" s="53" t="s">
        <v>156</v>
      </c>
      <c r="R69" s="53" t="s">
        <v>56</v>
      </c>
      <c r="S69" s="53" t="s">
        <v>57</v>
      </c>
      <c r="T69" s="53" t="s">
        <v>464</v>
      </c>
      <c r="U69" s="53">
        <v>2064</v>
      </c>
      <c r="V69" s="53" t="s">
        <v>509</v>
      </c>
      <c r="W69" s="53" t="s">
        <v>56</v>
      </c>
      <c r="X69" s="53" t="s">
        <v>59</v>
      </c>
      <c r="Y69" s="53">
        <v>20</v>
      </c>
      <c r="Z69" s="53">
        <v>140</v>
      </c>
      <c r="AA69" s="53">
        <v>35</v>
      </c>
      <c r="AB69" s="53">
        <v>42</v>
      </c>
      <c r="AC69" s="53" t="s">
        <v>510</v>
      </c>
      <c r="AD69" s="53" t="s">
        <v>61</v>
      </c>
      <c r="AE69" s="53" t="s">
        <v>63</v>
      </c>
      <c r="AF69" s="53" t="s">
        <v>63</v>
      </c>
      <c r="AG69" s="53">
        <v>70</v>
      </c>
      <c r="AH69" s="53">
        <v>127</v>
      </c>
      <c r="AI69" s="53">
        <f>Tabla_DatosExternos_1[[#This Row],[Valor Ejecutado a Junio]]/Tabla_DatosExternos_1[[#This Row],[Planeado a Junio]]</f>
        <v>1.8142857142857143</v>
      </c>
      <c r="AJ69" s="54" t="s">
        <v>511</v>
      </c>
      <c r="AK69" t="s">
        <v>63</v>
      </c>
      <c r="AL69" t="s">
        <v>63</v>
      </c>
      <c r="AP69" t="s">
        <v>62</v>
      </c>
    </row>
    <row r="70" spans="1:42" ht="75" x14ac:dyDescent="0.25">
      <c r="A70" s="52" t="s">
        <v>463</v>
      </c>
      <c r="B70" s="53" t="s">
        <v>464</v>
      </c>
      <c r="C70" s="53" t="s">
        <v>436</v>
      </c>
      <c r="D70" s="53" t="s">
        <v>437</v>
      </c>
      <c r="E70" s="53" t="s">
        <v>438</v>
      </c>
      <c r="F70" s="53" t="s">
        <v>438</v>
      </c>
      <c r="G70" s="53" t="s">
        <v>438</v>
      </c>
      <c r="H70" s="53" t="s">
        <v>439</v>
      </c>
      <c r="I70" s="53" t="s">
        <v>502</v>
      </c>
      <c r="J70" s="53" t="s">
        <v>503</v>
      </c>
      <c r="K70" s="53" t="s">
        <v>504</v>
      </c>
      <c r="L70" s="53">
        <v>2025</v>
      </c>
      <c r="M70" s="53">
        <v>33</v>
      </c>
      <c r="N70" s="53">
        <v>100</v>
      </c>
      <c r="O70" s="53" t="s">
        <v>505</v>
      </c>
      <c r="P70" s="53" t="s">
        <v>104</v>
      </c>
      <c r="Q70" s="53" t="s">
        <v>156</v>
      </c>
      <c r="R70" s="53" t="s">
        <v>56</v>
      </c>
      <c r="S70" s="53" t="s">
        <v>57</v>
      </c>
      <c r="T70" s="53" t="s">
        <v>464</v>
      </c>
      <c r="U70" s="53">
        <v>2065</v>
      </c>
      <c r="V70" s="53" t="s">
        <v>512</v>
      </c>
      <c r="W70" s="53" t="s">
        <v>56</v>
      </c>
      <c r="X70" s="53" t="s">
        <v>59</v>
      </c>
      <c r="Y70" s="53">
        <v>20</v>
      </c>
      <c r="Z70" s="53">
        <v>2400</v>
      </c>
      <c r="AA70" s="53">
        <v>600</v>
      </c>
      <c r="AB70" s="53">
        <v>21</v>
      </c>
      <c r="AC70" s="53" t="s">
        <v>513</v>
      </c>
      <c r="AD70" s="53" t="s">
        <v>61</v>
      </c>
      <c r="AE70" s="53" t="s">
        <v>158</v>
      </c>
      <c r="AF70" s="53" t="s">
        <v>514</v>
      </c>
      <c r="AG70" s="53">
        <v>1200</v>
      </c>
      <c r="AH70" s="53">
        <v>122</v>
      </c>
      <c r="AI70" s="53">
        <f>Tabla_DatosExternos_1[[#This Row],[Valor Ejecutado a Junio]]/Tabla_DatosExternos_1[[#This Row],[Planeado a Junio]]</f>
        <v>0.10166666666666667</v>
      </c>
      <c r="AJ70" s="54" t="s">
        <v>515</v>
      </c>
      <c r="AK70" t="s">
        <v>516</v>
      </c>
      <c r="AL70" t="s">
        <v>516</v>
      </c>
      <c r="AP70" t="s">
        <v>62</v>
      </c>
    </row>
    <row r="71" spans="1:42" ht="75" x14ac:dyDescent="0.25">
      <c r="A71" s="52" t="s">
        <v>463</v>
      </c>
      <c r="B71" s="53" t="s">
        <v>464</v>
      </c>
      <c r="C71" s="53" t="s">
        <v>436</v>
      </c>
      <c r="D71" s="53" t="s">
        <v>437</v>
      </c>
      <c r="E71" s="53" t="s">
        <v>438</v>
      </c>
      <c r="F71" s="53" t="s">
        <v>438</v>
      </c>
      <c r="G71" s="53" t="s">
        <v>438</v>
      </c>
      <c r="H71" s="53" t="s">
        <v>439</v>
      </c>
      <c r="I71" s="53" t="s">
        <v>502</v>
      </c>
      <c r="J71" s="53" t="s">
        <v>503</v>
      </c>
      <c r="K71" s="53" t="s">
        <v>504</v>
      </c>
      <c r="L71" s="53">
        <v>2025</v>
      </c>
      <c r="M71" s="53">
        <v>33</v>
      </c>
      <c r="N71" s="53">
        <v>100</v>
      </c>
      <c r="O71" s="53" t="s">
        <v>505</v>
      </c>
      <c r="P71" s="53" t="s">
        <v>104</v>
      </c>
      <c r="Q71" s="53" t="s">
        <v>156</v>
      </c>
      <c r="R71" s="53" t="s">
        <v>56</v>
      </c>
      <c r="S71" s="53" t="s">
        <v>57</v>
      </c>
      <c r="T71" s="53" t="s">
        <v>464</v>
      </c>
      <c r="U71" s="53">
        <v>2066</v>
      </c>
      <c r="V71" s="53" t="s">
        <v>517</v>
      </c>
      <c r="W71" s="53" t="s">
        <v>56</v>
      </c>
      <c r="X71" s="53" t="s">
        <v>59</v>
      </c>
      <c r="Y71" s="53">
        <v>20</v>
      </c>
      <c r="Z71" s="53">
        <v>120</v>
      </c>
      <c r="AA71" s="53">
        <v>30</v>
      </c>
      <c r="AB71" s="53">
        <v>11</v>
      </c>
      <c r="AC71" s="53" t="s">
        <v>518</v>
      </c>
      <c r="AD71" s="53" t="s">
        <v>61</v>
      </c>
      <c r="AE71" s="53" t="s">
        <v>158</v>
      </c>
      <c r="AF71" s="53" t="s">
        <v>519</v>
      </c>
      <c r="AG71" s="53">
        <v>60</v>
      </c>
      <c r="AH71" s="53">
        <v>99</v>
      </c>
      <c r="AI71" s="53">
        <f>Tabla_DatosExternos_1[[#This Row],[Valor Ejecutado a Junio]]/Tabla_DatosExternos_1[[#This Row],[Planeado a Junio]]</f>
        <v>1.65</v>
      </c>
      <c r="AJ71" s="54" t="s">
        <v>520</v>
      </c>
      <c r="AK71" t="s">
        <v>63</v>
      </c>
      <c r="AL71" t="s">
        <v>63</v>
      </c>
      <c r="AP71" t="s">
        <v>62</v>
      </c>
    </row>
    <row r="72" spans="1:42" s="1" customFormat="1" ht="270" x14ac:dyDescent="0.25">
      <c r="A72" s="52" t="s">
        <v>463</v>
      </c>
      <c r="B72" s="53" t="s">
        <v>464</v>
      </c>
      <c r="C72" s="53" t="s">
        <v>436</v>
      </c>
      <c r="D72" s="53" t="s">
        <v>437</v>
      </c>
      <c r="E72" s="53" t="s">
        <v>438</v>
      </c>
      <c r="F72" s="53" t="s">
        <v>438</v>
      </c>
      <c r="G72" s="53" t="s">
        <v>438</v>
      </c>
      <c r="H72" s="53" t="s">
        <v>439</v>
      </c>
      <c r="I72" s="53" t="s">
        <v>502</v>
      </c>
      <c r="J72" s="53" t="s">
        <v>503</v>
      </c>
      <c r="K72" s="53" t="s">
        <v>504</v>
      </c>
      <c r="L72" s="53">
        <v>2025</v>
      </c>
      <c r="M72" s="53">
        <v>33</v>
      </c>
      <c r="N72" s="53">
        <v>100</v>
      </c>
      <c r="O72" s="53" t="s">
        <v>505</v>
      </c>
      <c r="P72" s="53" t="s">
        <v>104</v>
      </c>
      <c r="Q72" s="53" t="s">
        <v>156</v>
      </c>
      <c r="R72" s="53" t="s">
        <v>56</v>
      </c>
      <c r="S72" s="53" t="s">
        <v>57</v>
      </c>
      <c r="T72" s="53" t="s">
        <v>464</v>
      </c>
      <c r="U72" s="53">
        <v>2067</v>
      </c>
      <c r="V72" s="53" t="s">
        <v>521</v>
      </c>
      <c r="W72" s="53" t="s">
        <v>56</v>
      </c>
      <c r="X72" s="53" t="s">
        <v>59</v>
      </c>
      <c r="Y72" s="53">
        <v>20</v>
      </c>
      <c r="Z72" s="53">
        <v>4</v>
      </c>
      <c r="AA72" s="53">
        <v>1</v>
      </c>
      <c r="AB72" s="53">
        <v>1</v>
      </c>
      <c r="AC72" s="53" t="s">
        <v>522</v>
      </c>
      <c r="AD72" s="53" t="s">
        <v>61</v>
      </c>
      <c r="AE72" s="53" t="s">
        <v>63</v>
      </c>
      <c r="AF72" s="53" t="s">
        <v>63</v>
      </c>
      <c r="AG72" s="53">
        <v>2</v>
      </c>
      <c r="AH72" s="53">
        <v>2</v>
      </c>
      <c r="AI72" s="53">
        <f>Tabla_DatosExternos_1[[#This Row],[Valor Ejecutado a Junio]]/Tabla_DatosExternos_1[[#This Row],[Planeado a Junio]]</f>
        <v>1</v>
      </c>
      <c r="AJ72" s="54" t="s">
        <v>523</v>
      </c>
      <c r="AK72" t="s">
        <v>63</v>
      </c>
      <c r="AL72" t="s">
        <v>63</v>
      </c>
      <c r="AM72"/>
      <c r="AN72"/>
      <c r="AO72"/>
      <c r="AP72" t="s">
        <v>62</v>
      </c>
    </row>
    <row r="73" spans="1:42" s="1" customFormat="1" ht="90" x14ac:dyDescent="0.25">
      <c r="A73" s="52" t="s">
        <v>463</v>
      </c>
      <c r="B73" s="53" t="s">
        <v>464</v>
      </c>
      <c r="C73" s="53" t="s">
        <v>436</v>
      </c>
      <c r="D73" s="53" t="s">
        <v>437</v>
      </c>
      <c r="E73" s="53" t="s">
        <v>438</v>
      </c>
      <c r="F73" s="53" t="s">
        <v>438</v>
      </c>
      <c r="G73" s="53" t="s">
        <v>438</v>
      </c>
      <c r="H73" s="53" t="s">
        <v>439</v>
      </c>
      <c r="I73" s="53" t="s">
        <v>524</v>
      </c>
      <c r="J73" s="53" t="s">
        <v>525</v>
      </c>
      <c r="K73" s="53" t="s">
        <v>526</v>
      </c>
      <c r="L73" s="53">
        <v>2025</v>
      </c>
      <c r="M73" s="53">
        <v>33</v>
      </c>
      <c r="N73" s="53">
        <v>100</v>
      </c>
      <c r="O73" s="53" t="s">
        <v>527</v>
      </c>
      <c r="P73" s="53" t="s">
        <v>104</v>
      </c>
      <c r="Q73" s="53" t="s">
        <v>55</v>
      </c>
      <c r="R73" s="53" t="s">
        <v>56</v>
      </c>
      <c r="S73" s="53" t="s">
        <v>528</v>
      </c>
      <c r="T73" s="53" t="s">
        <v>464</v>
      </c>
      <c r="U73" s="53">
        <v>2068</v>
      </c>
      <c r="V73" s="53" t="s">
        <v>529</v>
      </c>
      <c r="W73" s="53" t="s">
        <v>56</v>
      </c>
      <c r="X73" s="53" t="s">
        <v>59</v>
      </c>
      <c r="Y73" s="53">
        <v>25</v>
      </c>
      <c r="Z73" s="53">
        <v>88</v>
      </c>
      <c r="AA73" s="53">
        <v>22</v>
      </c>
      <c r="AB73" s="53">
        <v>6</v>
      </c>
      <c r="AC73" s="53" t="s">
        <v>530</v>
      </c>
      <c r="AD73" s="53" t="s">
        <v>61</v>
      </c>
      <c r="AE73" s="53" t="s">
        <v>123</v>
      </c>
      <c r="AF73" s="53" t="s">
        <v>531</v>
      </c>
      <c r="AG73" s="53">
        <v>44</v>
      </c>
      <c r="AH73" s="53">
        <v>46</v>
      </c>
      <c r="AI73" s="53">
        <f>Tabla_DatosExternos_1[[#This Row],[Valor Ejecutado a Junio]]/Tabla_DatosExternos_1[[#This Row],[Planeado a Junio]]</f>
        <v>1.0454545454545454</v>
      </c>
      <c r="AJ73" s="54" t="s">
        <v>532</v>
      </c>
      <c r="AK73" t="s">
        <v>63</v>
      </c>
      <c r="AL73" t="s">
        <v>63</v>
      </c>
      <c r="AM73"/>
      <c r="AN73"/>
      <c r="AO73"/>
      <c r="AP73" t="s">
        <v>62</v>
      </c>
    </row>
    <row r="74" spans="1:42" ht="60" x14ac:dyDescent="0.25">
      <c r="A74" s="52" t="s">
        <v>463</v>
      </c>
      <c r="B74" s="53" t="s">
        <v>464</v>
      </c>
      <c r="C74" s="53" t="s">
        <v>436</v>
      </c>
      <c r="D74" s="53" t="s">
        <v>437</v>
      </c>
      <c r="E74" s="53" t="s">
        <v>438</v>
      </c>
      <c r="F74" s="53" t="s">
        <v>438</v>
      </c>
      <c r="G74" s="53" t="s">
        <v>438</v>
      </c>
      <c r="H74" s="53" t="s">
        <v>439</v>
      </c>
      <c r="I74" s="53" t="s">
        <v>524</v>
      </c>
      <c r="J74" s="53" t="s">
        <v>525</v>
      </c>
      <c r="K74" s="53" t="s">
        <v>526</v>
      </c>
      <c r="L74" s="53">
        <v>2025</v>
      </c>
      <c r="M74" s="53">
        <v>33</v>
      </c>
      <c r="N74" s="53">
        <v>100</v>
      </c>
      <c r="O74" s="53" t="s">
        <v>527</v>
      </c>
      <c r="P74" s="53" t="s">
        <v>104</v>
      </c>
      <c r="Q74" s="53" t="s">
        <v>55</v>
      </c>
      <c r="R74" s="53" t="s">
        <v>56</v>
      </c>
      <c r="S74" s="53" t="s">
        <v>528</v>
      </c>
      <c r="T74" s="53" t="s">
        <v>464</v>
      </c>
      <c r="U74" s="53">
        <v>2069</v>
      </c>
      <c r="V74" s="53" t="s">
        <v>533</v>
      </c>
      <c r="W74" s="53" t="s">
        <v>56</v>
      </c>
      <c r="X74" s="53" t="s">
        <v>59</v>
      </c>
      <c r="Y74" s="53">
        <v>25</v>
      </c>
      <c r="Z74" s="53">
        <v>132</v>
      </c>
      <c r="AA74" s="53">
        <v>33</v>
      </c>
      <c r="AB74" s="53">
        <v>44</v>
      </c>
      <c r="AC74" s="53" t="s">
        <v>534</v>
      </c>
      <c r="AD74" s="53" t="s">
        <v>61</v>
      </c>
      <c r="AE74" s="53" t="s">
        <v>63</v>
      </c>
      <c r="AF74" s="53" t="s">
        <v>63</v>
      </c>
      <c r="AG74" s="53">
        <v>66</v>
      </c>
      <c r="AH74" s="53">
        <v>102</v>
      </c>
      <c r="AI74" s="53">
        <f>Tabla_DatosExternos_1[[#This Row],[Valor Ejecutado a Junio]]/Tabla_DatosExternos_1[[#This Row],[Planeado a Junio]]</f>
        <v>1.5454545454545454</v>
      </c>
      <c r="AJ74" s="54" t="s">
        <v>535</v>
      </c>
      <c r="AK74" t="s">
        <v>63</v>
      </c>
      <c r="AL74" t="s">
        <v>63</v>
      </c>
      <c r="AP74" t="s">
        <v>62</v>
      </c>
    </row>
    <row r="75" spans="1:42" ht="75" x14ac:dyDescent="0.25">
      <c r="A75" s="52" t="s">
        <v>463</v>
      </c>
      <c r="B75" s="53" t="s">
        <v>464</v>
      </c>
      <c r="C75" s="53" t="s">
        <v>436</v>
      </c>
      <c r="D75" s="53" t="s">
        <v>437</v>
      </c>
      <c r="E75" s="53" t="s">
        <v>438</v>
      </c>
      <c r="F75" s="53" t="s">
        <v>438</v>
      </c>
      <c r="G75" s="53" t="s">
        <v>438</v>
      </c>
      <c r="H75" s="53" t="s">
        <v>439</v>
      </c>
      <c r="I75" s="53" t="s">
        <v>524</v>
      </c>
      <c r="J75" s="53" t="s">
        <v>525</v>
      </c>
      <c r="K75" s="53" t="s">
        <v>526</v>
      </c>
      <c r="L75" s="53">
        <v>2025</v>
      </c>
      <c r="M75" s="53">
        <v>33</v>
      </c>
      <c r="N75" s="53">
        <v>100</v>
      </c>
      <c r="O75" s="53" t="s">
        <v>527</v>
      </c>
      <c r="P75" s="53" t="s">
        <v>104</v>
      </c>
      <c r="Q75" s="53" t="s">
        <v>55</v>
      </c>
      <c r="R75" s="53" t="s">
        <v>56</v>
      </c>
      <c r="S75" s="53" t="s">
        <v>528</v>
      </c>
      <c r="T75" s="53" t="s">
        <v>464</v>
      </c>
      <c r="U75" s="53">
        <v>2070</v>
      </c>
      <c r="V75" s="53" t="s">
        <v>536</v>
      </c>
      <c r="W75" s="53" t="s">
        <v>56</v>
      </c>
      <c r="X75" s="53" t="s">
        <v>59</v>
      </c>
      <c r="Y75" s="53">
        <v>25</v>
      </c>
      <c r="Z75" s="53">
        <v>1320</v>
      </c>
      <c r="AA75" s="53">
        <v>330</v>
      </c>
      <c r="AB75" s="53">
        <v>12</v>
      </c>
      <c r="AC75" s="53" t="s">
        <v>537</v>
      </c>
      <c r="AD75" s="53" t="s">
        <v>61</v>
      </c>
      <c r="AE75" s="53" t="s">
        <v>62</v>
      </c>
      <c r="AF75" s="53" t="s">
        <v>538</v>
      </c>
      <c r="AG75" s="53">
        <v>660</v>
      </c>
      <c r="AH75" s="53">
        <v>911</v>
      </c>
      <c r="AI75" s="53">
        <f>Tabla_DatosExternos_1[[#This Row],[Valor Ejecutado a Junio]]/Tabla_DatosExternos_1[[#This Row],[Planeado a Junio]]</f>
        <v>1.3803030303030304</v>
      </c>
      <c r="AJ75" s="54" t="s">
        <v>539</v>
      </c>
      <c r="AK75" t="s">
        <v>63</v>
      </c>
      <c r="AL75" t="s">
        <v>63</v>
      </c>
      <c r="AP75" t="s">
        <v>62</v>
      </c>
    </row>
    <row r="76" spans="1:42" ht="75" x14ac:dyDescent="0.25">
      <c r="A76" s="52" t="s">
        <v>463</v>
      </c>
      <c r="B76" s="53" t="s">
        <v>464</v>
      </c>
      <c r="C76" s="53" t="s">
        <v>436</v>
      </c>
      <c r="D76" s="53" t="s">
        <v>437</v>
      </c>
      <c r="E76" s="53" t="s">
        <v>438</v>
      </c>
      <c r="F76" s="53" t="s">
        <v>438</v>
      </c>
      <c r="G76" s="53" t="s">
        <v>438</v>
      </c>
      <c r="H76" s="53" t="s">
        <v>439</v>
      </c>
      <c r="I76" s="53" t="s">
        <v>524</v>
      </c>
      <c r="J76" s="53" t="s">
        <v>525</v>
      </c>
      <c r="K76" s="53" t="s">
        <v>526</v>
      </c>
      <c r="L76" s="53">
        <v>2025</v>
      </c>
      <c r="M76" s="53">
        <v>33</v>
      </c>
      <c r="N76" s="53">
        <v>100</v>
      </c>
      <c r="O76" s="53" t="s">
        <v>527</v>
      </c>
      <c r="P76" s="53" t="s">
        <v>104</v>
      </c>
      <c r="Q76" s="53" t="s">
        <v>55</v>
      </c>
      <c r="R76" s="53" t="s">
        <v>56</v>
      </c>
      <c r="S76" s="53" t="s">
        <v>528</v>
      </c>
      <c r="T76" s="53" t="s">
        <v>464</v>
      </c>
      <c r="U76" s="53">
        <v>2071</v>
      </c>
      <c r="V76" s="53" t="s">
        <v>540</v>
      </c>
      <c r="W76" s="53" t="s">
        <v>56</v>
      </c>
      <c r="X76" s="53" t="s">
        <v>59</v>
      </c>
      <c r="Y76" s="53">
        <v>25</v>
      </c>
      <c r="Z76" s="53">
        <v>200</v>
      </c>
      <c r="AA76" s="53">
        <v>50</v>
      </c>
      <c r="AB76" s="53">
        <v>60</v>
      </c>
      <c r="AC76" s="53" t="s">
        <v>541</v>
      </c>
      <c r="AD76" s="53" t="s">
        <v>61</v>
      </c>
      <c r="AE76" s="53" t="s">
        <v>63</v>
      </c>
      <c r="AF76" s="53" t="s">
        <v>63</v>
      </c>
      <c r="AG76" s="53">
        <v>100</v>
      </c>
      <c r="AH76" s="53">
        <v>139</v>
      </c>
      <c r="AI76" s="53">
        <f>Tabla_DatosExternos_1[[#This Row],[Valor Ejecutado a Junio]]/Tabla_DatosExternos_1[[#This Row],[Planeado a Junio]]</f>
        <v>1.39</v>
      </c>
      <c r="AJ76" s="54" t="s">
        <v>542</v>
      </c>
      <c r="AK76" t="s">
        <v>63</v>
      </c>
      <c r="AL76" t="s">
        <v>63</v>
      </c>
      <c r="AP76" t="s">
        <v>62</v>
      </c>
    </row>
    <row r="77" spans="1:42" x14ac:dyDescent="0.25">
      <c r="A77" s="52" t="s">
        <v>543</v>
      </c>
      <c r="B77" s="53" t="s">
        <v>544</v>
      </c>
      <c r="C77" s="53" t="s">
        <v>436</v>
      </c>
      <c r="D77" s="53" t="s">
        <v>437</v>
      </c>
      <c r="E77" s="53" t="s">
        <v>438</v>
      </c>
      <c r="F77" s="53" t="s">
        <v>438</v>
      </c>
      <c r="G77" s="53" t="s">
        <v>438</v>
      </c>
      <c r="H77" s="53" t="s">
        <v>439</v>
      </c>
      <c r="I77" s="53" t="s">
        <v>545</v>
      </c>
      <c r="J77" s="53" t="s">
        <v>546</v>
      </c>
      <c r="K77" s="53" t="s">
        <v>547</v>
      </c>
      <c r="L77" s="53">
        <v>2025</v>
      </c>
      <c r="M77" s="53">
        <v>33</v>
      </c>
      <c r="N77" s="53">
        <v>100</v>
      </c>
      <c r="O77" s="53" t="s">
        <v>548</v>
      </c>
      <c r="P77" s="53" t="s">
        <v>104</v>
      </c>
      <c r="Q77" s="53" t="s">
        <v>55</v>
      </c>
      <c r="R77" s="53" t="s">
        <v>56</v>
      </c>
      <c r="S77" s="53" t="s">
        <v>549</v>
      </c>
      <c r="T77" s="53" t="s">
        <v>544</v>
      </c>
      <c r="U77" s="53">
        <v>2096</v>
      </c>
      <c r="V77" s="53" t="s">
        <v>550</v>
      </c>
      <c r="W77" s="53" t="s">
        <v>56</v>
      </c>
      <c r="X77" s="53" t="s">
        <v>59</v>
      </c>
      <c r="Y77" s="53">
        <v>35</v>
      </c>
      <c r="Z77" s="53">
        <v>1</v>
      </c>
      <c r="AA77" s="53">
        <v>1</v>
      </c>
      <c r="AB77" s="53">
        <v>1</v>
      </c>
      <c r="AC77" s="53" t="s">
        <v>551</v>
      </c>
      <c r="AD77" s="53" t="s">
        <v>61</v>
      </c>
      <c r="AE77" s="53" t="s">
        <v>63</v>
      </c>
      <c r="AF77" s="53" t="s">
        <v>63</v>
      </c>
      <c r="AG77" s="53">
        <v>0</v>
      </c>
      <c r="AH77" s="53">
        <v>1</v>
      </c>
      <c r="AI77" s="53" t="e">
        <f>Tabla_DatosExternos_1[[#This Row],[Valor Ejecutado a Junio]]/Tabla_DatosExternos_1[[#This Row],[Planeado a Junio]]</f>
        <v>#DIV/0!</v>
      </c>
      <c r="AJ77" s="54"/>
      <c r="AP77" t="s">
        <v>62</v>
      </c>
    </row>
    <row r="78" spans="1:42" ht="75" x14ac:dyDescent="0.25">
      <c r="A78" s="52" t="s">
        <v>543</v>
      </c>
      <c r="B78" s="53" t="s">
        <v>544</v>
      </c>
      <c r="C78" s="53" t="s">
        <v>436</v>
      </c>
      <c r="D78" s="53" t="s">
        <v>437</v>
      </c>
      <c r="E78" s="53" t="s">
        <v>438</v>
      </c>
      <c r="F78" s="53" t="s">
        <v>438</v>
      </c>
      <c r="G78" s="53" t="s">
        <v>438</v>
      </c>
      <c r="H78" s="53" t="s">
        <v>439</v>
      </c>
      <c r="I78" s="53" t="s">
        <v>545</v>
      </c>
      <c r="J78" s="53" t="s">
        <v>546</v>
      </c>
      <c r="K78" s="53" t="s">
        <v>547</v>
      </c>
      <c r="L78" s="53">
        <v>2025</v>
      </c>
      <c r="M78" s="53">
        <v>33</v>
      </c>
      <c r="N78" s="53">
        <v>100</v>
      </c>
      <c r="O78" s="53" t="s">
        <v>548</v>
      </c>
      <c r="P78" s="53" t="s">
        <v>104</v>
      </c>
      <c r="Q78" s="53" t="s">
        <v>55</v>
      </c>
      <c r="R78" s="53" t="s">
        <v>56</v>
      </c>
      <c r="S78" s="53" t="s">
        <v>549</v>
      </c>
      <c r="T78" s="53" t="s">
        <v>544</v>
      </c>
      <c r="U78" s="53">
        <v>2097</v>
      </c>
      <c r="V78" s="53" t="s">
        <v>552</v>
      </c>
      <c r="W78" s="53" t="s">
        <v>56</v>
      </c>
      <c r="X78" s="53" t="s">
        <v>59</v>
      </c>
      <c r="Y78" s="53">
        <v>35</v>
      </c>
      <c r="Z78" s="53">
        <v>1</v>
      </c>
      <c r="AA78" s="53">
        <v>0</v>
      </c>
      <c r="AB78" s="53">
        <v>0</v>
      </c>
      <c r="AC78" s="53" t="s">
        <v>553</v>
      </c>
      <c r="AD78" s="53" t="s">
        <v>61</v>
      </c>
      <c r="AE78" s="53" t="s">
        <v>63</v>
      </c>
      <c r="AF78" s="53" t="s">
        <v>63</v>
      </c>
      <c r="AG78" s="53">
        <v>1</v>
      </c>
      <c r="AH78" s="53">
        <v>1</v>
      </c>
      <c r="AI78" s="53">
        <f>Tabla_DatosExternos_1[[#This Row],[Valor Ejecutado a Junio]]/Tabla_DatosExternos_1[[#This Row],[Planeado a Junio]]</f>
        <v>1</v>
      </c>
      <c r="AJ78" s="54" t="s">
        <v>554</v>
      </c>
      <c r="AK78" t="s">
        <v>63</v>
      </c>
      <c r="AL78" t="s">
        <v>63</v>
      </c>
      <c r="AP78" t="s">
        <v>62</v>
      </c>
    </row>
    <row r="79" spans="1:42" x14ac:dyDescent="0.25">
      <c r="A79" s="52" t="s">
        <v>543</v>
      </c>
      <c r="B79" s="53" t="s">
        <v>544</v>
      </c>
      <c r="C79" s="53" t="s">
        <v>436</v>
      </c>
      <c r="D79" s="53" t="s">
        <v>437</v>
      </c>
      <c r="E79" s="53" t="s">
        <v>438</v>
      </c>
      <c r="F79" s="53" t="s">
        <v>438</v>
      </c>
      <c r="G79" s="53" t="s">
        <v>438</v>
      </c>
      <c r="H79" s="53" t="s">
        <v>439</v>
      </c>
      <c r="I79" s="53" t="s">
        <v>545</v>
      </c>
      <c r="J79" s="53" t="s">
        <v>546</v>
      </c>
      <c r="K79" s="53" t="s">
        <v>547</v>
      </c>
      <c r="L79" s="53">
        <v>2025</v>
      </c>
      <c r="M79" s="53">
        <v>33</v>
      </c>
      <c r="N79" s="53">
        <v>100</v>
      </c>
      <c r="O79" s="53" t="s">
        <v>548</v>
      </c>
      <c r="P79" s="53" t="s">
        <v>104</v>
      </c>
      <c r="Q79" s="53" t="s">
        <v>55</v>
      </c>
      <c r="R79" s="53" t="s">
        <v>56</v>
      </c>
      <c r="S79" s="53" t="s">
        <v>549</v>
      </c>
      <c r="T79" s="53" t="s">
        <v>544</v>
      </c>
      <c r="U79" s="53">
        <v>2098</v>
      </c>
      <c r="V79" s="53" t="s">
        <v>555</v>
      </c>
      <c r="W79" s="53" t="s">
        <v>56</v>
      </c>
      <c r="X79" s="53" t="s">
        <v>59</v>
      </c>
      <c r="Y79" s="53">
        <v>15</v>
      </c>
      <c r="Z79" s="53">
        <v>1</v>
      </c>
      <c r="AA79" s="53">
        <v>0</v>
      </c>
      <c r="AB79" s="53">
        <v>0</v>
      </c>
      <c r="AC79" s="53" t="s">
        <v>556</v>
      </c>
      <c r="AD79" s="53" t="s">
        <v>61</v>
      </c>
      <c r="AE79" s="53" t="s">
        <v>63</v>
      </c>
      <c r="AF79" s="53" t="s">
        <v>63</v>
      </c>
      <c r="AG79" s="53">
        <v>0</v>
      </c>
      <c r="AH79" s="53">
        <v>0</v>
      </c>
      <c r="AI79" s="53" t="e">
        <f>Tabla_DatosExternos_1[[#This Row],[Valor Ejecutado a Junio]]/Tabla_DatosExternos_1[[#This Row],[Planeado a Junio]]</f>
        <v>#DIV/0!</v>
      </c>
      <c r="AJ79" s="54"/>
      <c r="AP79" t="s">
        <v>62</v>
      </c>
    </row>
    <row r="80" spans="1:42" x14ac:dyDescent="0.25">
      <c r="A80" s="52" t="s">
        <v>543</v>
      </c>
      <c r="B80" s="53" t="s">
        <v>544</v>
      </c>
      <c r="C80" s="53" t="s">
        <v>436</v>
      </c>
      <c r="D80" s="53" t="s">
        <v>437</v>
      </c>
      <c r="E80" s="53" t="s">
        <v>438</v>
      </c>
      <c r="F80" s="53" t="s">
        <v>438</v>
      </c>
      <c r="G80" s="53" t="s">
        <v>438</v>
      </c>
      <c r="H80" s="53" t="s">
        <v>439</v>
      </c>
      <c r="I80" s="53" t="s">
        <v>545</v>
      </c>
      <c r="J80" s="53" t="s">
        <v>546</v>
      </c>
      <c r="K80" s="53" t="s">
        <v>547</v>
      </c>
      <c r="L80" s="53">
        <v>2025</v>
      </c>
      <c r="M80" s="53">
        <v>33</v>
      </c>
      <c r="N80" s="53">
        <v>100</v>
      </c>
      <c r="O80" s="53" t="s">
        <v>548</v>
      </c>
      <c r="P80" s="53" t="s">
        <v>104</v>
      </c>
      <c r="Q80" s="53" t="s">
        <v>55</v>
      </c>
      <c r="R80" s="53" t="s">
        <v>56</v>
      </c>
      <c r="S80" s="53" t="s">
        <v>549</v>
      </c>
      <c r="T80" s="53" t="s">
        <v>544</v>
      </c>
      <c r="U80" s="53">
        <v>2099</v>
      </c>
      <c r="V80" s="53" t="s">
        <v>557</v>
      </c>
      <c r="W80" s="53" t="s">
        <v>56</v>
      </c>
      <c r="X80" s="53" t="s">
        <v>106</v>
      </c>
      <c r="Y80" s="53">
        <v>15</v>
      </c>
      <c r="Z80" s="53">
        <v>1</v>
      </c>
      <c r="AA80" s="53">
        <v>0</v>
      </c>
      <c r="AB80" s="53">
        <v>1</v>
      </c>
      <c r="AC80" s="53" t="s">
        <v>558</v>
      </c>
      <c r="AD80" s="53" t="s">
        <v>61</v>
      </c>
      <c r="AE80" s="53" t="s">
        <v>63</v>
      </c>
      <c r="AF80" s="53" t="s">
        <v>63</v>
      </c>
      <c r="AG80" s="53">
        <v>0</v>
      </c>
      <c r="AH80" s="53">
        <v>0</v>
      </c>
      <c r="AI80" s="53" t="e">
        <f>Tabla_DatosExternos_1[[#This Row],[Valor Ejecutado a Junio]]/Tabla_DatosExternos_1[[#This Row],[Planeado a Junio]]</f>
        <v>#DIV/0!</v>
      </c>
      <c r="AJ80" s="54"/>
      <c r="AP80" t="s">
        <v>62</v>
      </c>
    </row>
    <row r="81" spans="1:42" x14ac:dyDescent="0.25">
      <c r="A81" s="52" t="s">
        <v>543</v>
      </c>
      <c r="B81" s="53" t="s">
        <v>544</v>
      </c>
      <c r="C81" s="53" t="s">
        <v>436</v>
      </c>
      <c r="D81" s="53" t="s">
        <v>437</v>
      </c>
      <c r="E81" s="53" t="s">
        <v>438</v>
      </c>
      <c r="F81" s="53" t="s">
        <v>438</v>
      </c>
      <c r="G81" s="53" t="s">
        <v>438</v>
      </c>
      <c r="H81" s="53" t="s">
        <v>439</v>
      </c>
      <c r="I81" s="53" t="s">
        <v>559</v>
      </c>
      <c r="J81" s="53" t="s">
        <v>560</v>
      </c>
      <c r="K81" s="53" t="s">
        <v>561</v>
      </c>
      <c r="L81" s="53">
        <v>2025</v>
      </c>
      <c r="M81" s="53">
        <v>33</v>
      </c>
      <c r="N81" s="53">
        <v>100</v>
      </c>
      <c r="O81" s="53" t="s">
        <v>562</v>
      </c>
      <c r="P81" s="53" t="s">
        <v>104</v>
      </c>
      <c r="Q81" s="53" t="s">
        <v>55</v>
      </c>
      <c r="R81" s="53" t="s">
        <v>56</v>
      </c>
      <c r="S81" s="53" t="s">
        <v>549</v>
      </c>
      <c r="T81" s="53" t="s">
        <v>544</v>
      </c>
      <c r="U81" s="53">
        <v>2100</v>
      </c>
      <c r="V81" s="53" t="s">
        <v>563</v>
      </c>
      <c r="W81" s="53" t="s">
        <v>56</v>
      </c>
      <c r="X81" s="53" t="s">
        <v>59</v>
      </c>
      <c r="Y81" s="53">
        <v>35</v>
      </c>
      <c r="Z81" s="53">
        <v>1</v>
      </c>
      <c r="AA81" s="53">
        <v>1</v>
      </c>
      <c r="AB81" s="53">
        <v>0</v>
      </c>
      <c r="AC81" s="53" t="s">
        <v>564</v>
      </c>
      <c r="AD81" s="53" t="s">
        <v>61</v>
      </c>
      <c r="AE81" s="53" t="s">
        <v>63</v>
      </c>
      <c r="AF81" s="53" t="s">
        <v>63</v>
      </c>
      <c r="AG81" s="53">
        <v>0</v>
      </c>
      <c r="AH81" s="53">
        <v>0</v>
      </c>
      <c r="AI81" s="53" t="e">
        <f>Tabla_DatosExternos_1[[#This Row],[Valor Ejecutado a Junio]]/Tabla_DatosExternos_1[[#This Row],[Planeado a Junio]]</f>
        <v>#DIV/0!</v>
      </c>
      <c r="AJ81" s="54"/>
      <c r="AP81" t="s">
        <v>62</v>
      </c>
    </row>
    <row r="82" spans="1:42" ht="105" x14ac:dyDescent="0.25">
      <c r="A82" s="52" t="s">
        <v>543</v>
      </c>
      <c r="B82" s="53" t="s">
        <v>544</v>
      </c>
      <c r="C82" s="53" t="s">
        <v>436</v>
      </c>
      <c r="D82" s="53" t="s">
        <v>437</v>
      </c>
      <c r="E82" s="53" t="s">
        <v>438</v>
      </c>
      <c r="F82" s="53" t="s">
        <v>438</v>
      </c>
      <c r="G82" s="53" t="s">
        <v>438</v>
      </c>
      <c r="H82" s="53" t="s">
        <v>439</v>
      </c>
      <c r="I82" s="53" t="s">
        <v>559</v>
      </c>
      <c r="J82" s="53" t="s">
        <v>560</v>
      </c>
      <c r="K82" s="53" t="s">
        <v>561</v>
      </c>
      <c r="L82" s="53">
        <v>2025</v>
      </c>
      <c r="M82" s="53">
        <v>33</v>
      </c>
      <c r="N82" s="53">
        <v>100</v>
      </c>
      <c r="O82" s="53" t="s">
        <v>562</v>
      </c>
      <c r="P82" s="53" t="s">
        <v>104</v>
      </c>
      <c r="Q82" s="53" t="s">
        <v>55</v>
      </c>
      <c r="R82" s="53" t="s">
        <v>56</v>
      </c>
      <c r="S82" s="53" t="s">
        <v>549</v>
      </c>
      <c r="T82" s="53" t="s">
        <v>544</v>
      </c>
      <c r="U82" s="53">
        <v>2101</v>
      </c>
      <c r="V82" s="53" t="s">
        <v>565</v>
      </c>
      <c r="W82" s="53" t="s">
        <v>56</v>
      </c>
      <c r="X82" s="53" t="s">
        <v>59</v>
      </c>
      <c r="Y82" s="53">
        <v>35</v>
      </c>
      <c r="Z82" s="53">
        <v>1</v>
      </c>
      <c r="AA82" s="53">
        <v>0</v>
      </c>
      <c r="AB82" s="53">
        <v>0</v>
      </c>
      <c r="AC82" s="53" t="s">
        <v>553</v>
      </c>
      <c r="AD82" s="53" t="s">
        <v>61</v>
      </c>
      <c r="AE82" s="53" t="s">
        <v>63</v>
      </c>
      <c r="AF82" s="53" t="s">
        <v>63</v>
      </c>
      <c r="AG82" s="53">
        <v>1</v>
      </c>
      <c r="AH82" s="53">
        <v>1</v>
      </c>
      <c r="AI82" s="53">
        <f>Tabla_DatosExternos_1[[#This Row],[Valor Ejecutado a Junio]]/Tabla_DatosExternos_1[[#This Row],[Planeado a Junio]]</f>
        <v>1</v>
      </c>
      <c r="AJ82" s="54" t="s">
        <v>566</v>
      </c>
      <c r="AK82" t="s">
        <v>63</v>
      </c>
      <c r="AL82" t="s">
        <v>63</v>
      </c>
      <c r="AP82" t="s">
        <v>62</v>
      </c>
    </row>
    <row r="83" spans="1:42" x14ac:dyDescent="0.25">
      <c r="A83" s="52" t="s">
        <v>543</v>
      </c>
      <c r="B83" s="53" t="s">
        <v>544</v>
      </c>
      <c r="C83" s="53" t="s">
        <v>436</v>
      </c>
      <c r="D83" s="53" t="s">
        <v>437</v>
      </c>
      <c r="E83" s="53" t="s">
        <v>438</v>
      </c>
      <c r="F83" s="53" t="s">
        <v>438</v>
      </c>
      <c r="G83" s="53" t="s">
        <v>438</v>
      </c>
      <c r="H83" s="53" t="s">
        <v>439</v>
      </c>
      <c r="I83" s="53" t="s">
        <v>559</v>
      </c>
      <c r="J83" s="53" t="s">
        <v>560</v>
      </c>
      <c r="K83" s="53" t="s">
        <v>561</v>
      </c>
      <c r="L83" s="53">
        <v>2025</v>
      </c>
      <c r="M83" s="53">
        <v>33</v>
      </c>
      <c r="N83" s="53">
        <v>100</v>
      </c>
      <c r="O83" s="53" t="s">
        <v>562</v>
      </c>
      <c r="P83" s="53" t="s">
        <v>104</v>
      </c>
      <c r="Q83" s="53" t="s">
        <v>55</v>
      </c>
      <c r="R83" s="53" t="s">
        <v>56</v>
      </c>
      <c r="S83" s="53" t="s">
        <v>549</v>
      </c>
      <c r="T83" s="53" t="s">
        <v>544</v>
      </c>
      <c r="U83" s="53">
        <v>2102</v>
      </c>
      <c r="V83" s="53" t="s">
        <v>567</v>
      </c>
      <c r="W83" s="53" t="s">
        <v>56</v>
      </c>
      <c r="X83" s="53" t="s">
        <v>59</v>
      </c>
      <c r="Y83" s="53">
        <v>15</v>
      </c>
      <c r="Z83" s="53">
        <v>1</v>
      </c>
      <c r="AA83" s="53">
        <v>0</v>
      </c>
      <c r="AB83" s="53">
        <v>0</v>
      </c>
      <c r="AC83" s="53" t="s">
        <v>556</v>
      </c>
      <c r="AD83" s="53" t="s">
        <v>61</v>
      </c>
      <c r="AE83" s="53" t="s">
        <v>63</v>
      </c>
      <c r="AF83" s="53" t="s">
        <v>63</v>
      </c>
      <c r="AG83" s="53">
        <v>0</v>
      </c>
      <c r="AH83" s="53">
        <v>0</v>
      </c>
      <c r="AI83" s="53" t="e">
        <f>Tabla_DatosExternos_1[[#This Row],[Valor Ejecutado a Junio]]/Tabla_DatosExternos_1[[#This Row],[Planeado a Junio]]</f>
        <v>#DIV/0!</v>
      </c>
      <c r="AJ83" s="54"/>
      <c r="AP83" t="s">
        <v>62</v>
      </c>
    </row>
    <row r="84" spans="1:42" x14ac:dyDescent="0.25">
      <c r="A84" s="52" t="s">
        <v>543</v>
      </c>
      <c r="B84" s="53" t="s">
        <v>544</v>
      </c>
      <c r="C84" s="53" t="s">
        <v>436</v>
      </c>
      <c r="D84" s="53" t="s">
        <v>437</v>
      </c>
      <c r="E84" s="53" t="s">
        <v>438</v>
      </c>
      <c r="F84" s="53" t="s">
        <v>438</v>
      </c>
      <c r="G84" s="53" t="s">
        <v>438</v>
      </c>
      <c r="H84" s="53" t="s">
        <v>439</v>
      </c>
      <c r="I84" s="53" t="s">
        <v>559</v>
      </c>
      <c r="J84" s="53" t="s">
        <v>560</v>
      </c>
      <c r="K84" s="53" t="s">
        <v>561</v>
      </c>
      <c r="L84" s="53">
        <v>2025</v>
      </c>
      <c r="M84" s="53">
        <v>33</v>
      </c>
      <c r="N84" s="53">
        <v>100</v>
      </c>
      <c r="O84" s="53" t="s">
        <v>562</v>
      </c>
      <c r="P84" s="53" t="s">
        <v>104</v>
      </c>
      <c r="Q84" s="53" t="s">
        <v>55</v>
      </c>
      <c r="R84" s="53" t="s">
        <v>56</v>
      </c>
      <c r="S84" s="53" t="s">
        <v>549</v>
      </c>
      <c r="T84" s="53" t="s">
        <v>544</v>
      </c>
      <c r="U84" s="53">
        <v>2103</v>
      </c>
      <c r="V84" s="53" t="s">
        <v>568</v>
      </c>
      <c r="W84" s="53" t="s">
        <v>56</v>
      </c>
      <c r="X84" s="53" t="s">
        <v>106</v>
      </c>
      <c r="Y84" s="53">
        <v>15</v>
      </c>
      <c r="Z84" s="53">
        <v>1</v>
      </c>
      <c r="AA84" s="53">
        <v>0</v>
      </c>
      <c r="AB84" s="53">
        <v>1</v>
      </c>
      <c r="AC84" s="53" t="s">
        <v>569</v>
      </c>
      <c r="AD84" s="53" t="s">
        <v>61</v>
      </c>
      <c r="AE84" s="53" t="s">
        <v>63</v>
      </c>
      <c r="AF84" s="53" t="s">
        <v>63</v>
      </c>
      <c r="AG84" s="53">
        <v>0</v>
      </c>
      <c r="AH84" s="53">
        <v>0</v>
      </c>
      <c r="AI84" s="53" t="e">
        <f>Tabla_DatosExternos_1[[#This Row],[Valor Ejecutado a Junio]]/Tabla_DatosExternos_1[[#This Row],[Planeado a Junio]]</f>
        <v>#DIV/0!</v>
      </c>
      <c r="AJ84" s="54"/>
      <c r="AP84" t="s">
        <v>62</v>
      </c>
    </row>
    <row r="85" spans="1:42" x14ac:dyDescent="0.25">
      <c r="A85" s="52" t="s">
        <v>543</v>
      </c>
      <c r="B85" s="53" t="s">
        <v>544</v>
      </c>
      <c r="C85" s="53" t="s">
        <v>436</v>
      </c>
      <c r="D85" s="53" t="s">
        <v>437</v>
      </c>
      <c r="E85" s="53" t="s">
        <v>438</v>
      </c>
      <c r="F85" s="53" t="s">
        <v>438</v>
      </c>
      <c r="G85" s="53" t="s">
        <v>438</v>
      </c>
      <c r="H85" s="53" t="s">
        <v>439</v>
      </c>
      <c r="I85" s="53" t="s">
        <v>570</v>
      </c>
      <c r="J85" s="53" t="s">
        <v>571</v>
      </c>
      <c r="K85" s="53" t="s">
        <v>572</v>
      </c>
      <c r="L85" s="53">
        <v>2025</v>
      </c>
      <c r="M85" s="53">
        <v>34</v>
      </c>
      <c r="N85" s="53">
        <v>100</v>
      </c>
      <c r="O85" s="53" t="s">
        <v>548</v>
      </c>
      <c r="P85" s="53" t="s">
        <v>104</v>
      </c>
      <c r="Q85" s="53" t="s">
        <v>55</v>
      </c>
      <c r="R85" s="53" t="s">
        <v>56</v>
      </c>
      <c r="S85" s="53" t="s">
        <v>549</v>
      </c>
      <c r="T85" s="53" t="s">
        <v>544</v>
      </c>
      <c r="U85" s="53">
        <v>2104</v>
      </c>
      <c r="V85" s="53" t="s">
        <v>573</v>
      </c>
      <c r="W85" s="53" t="s">
        <v>56</v>
      </c>
      <c r="X85" s="53" t="s">
        <v>59</v>
      </c>
      <c r="Y85" s="53">
        <v>35</v>
      </c>
      <c r="Z85" s="53">
        <v>1</v>
      </c>
      <c r="AA85" s="53">
        <v>1</v>
      </c>
      <c r="AB85" s="53">
        <v>0</v>
      </c>
      <c r="AC85" s="53" t="s">
        <v>574</v>
      </c>
      <c r="AD85" s="53" t="s">
        <v>61</v>
      </c>
      <c r="AE85" s="53" t="s">
        <v>63</v>
      </c>
      <c r="AF85" s="53" t="s">
        <v>63</v>
      </c>
      <c r="AG85" s="53">
        <v>0</v>
      </c>
      <c r="AH85" s="53">
        <v>0</v>
      </c>
      <c r="AI85" s="53" t="e">
        <f>Tabla_DatosExternos_1[[#This Row],[Valor Ejecutado a Junio]]/Tabla_DatosExternos_1[[#This Row],[Planeado a Junio]]</f>
        <v>#DIV/0!</v>
      </c>
      <c r="AJ85" s="54"/>
      <c r="AP85" t="s">
        <v>62</v>
      </c>
    </row>
    <row r="86" spans="1:42" ht="150" x14ac:dyDescent="0.25">
      <c r="A86" s="52" t="s">
        <v>543</v>
      </c>
      <c r="B86" s="53" t="s">
        <v>544</v>
      </c>
      <c r="C86" s="53" t="s">
        <v>436</v>
      </c>
      <c r="D86" s="53" t="s">
        <v>437</v>
      </c>
      <c r="E86" s="53" t="s">
        <v>438</v>
      </c>
      <c r="F86" s="53" t="s">
        <v>438</v>
      </c>
      <c r="G86" s="53" t="s">
        <v>438</v>
      </c>
      <c r="H86" s="53" t="s">
        <v>439</v>
      </c>
      <c r="I86" s="53" t="s">
        <v>570</v>
      </c>
      <c r="J86" s="53" t="s">
        <v>571</v>
      </c>
      <c r="K86" s="53" t="s">
        <v>572</v>
      </c>
      <c r="L86" s="53">
        <v>2025</v>
      </c>
      <c r="M86" s="53">
        <v>34</v>
      </c>
      <c r="N86" s="53">
        <v>100</v>
      </c>
      <c r="O86" s="53" t="s">
        <v>548</v>
      </c>
      <c r="P86" s="53" t="s">
        <v>104</v>
      </c>
      <c r="Q86" s="53" t="s">
        <v>55</v>
      </c>
      <c r="R86" s="53" t="s">
        <v>56</v>
      </c>
      <c r="S86" s="53" t="s">
        <v>549</v>
      </c>
      <c r="T86" s="53" t="s">
        <v>544</v>
      </c>
      <c r="U86" s="53">
        <v>2105</v>
      </c>
      <c r="V86" s="53" t="s">
        <v>575</v>
      </c>
      <c r="W86" s="53" t="s">
        <v>56</v>
      </c>
      <c r="X86" s="53" t="s">
        <v>59</v>
      </c>
      <c r="Y86" s="53">
        <v>35</v>
      </c>
      <c r="Z86" s="53">
        <v>1</v>
      </c>
      <c r="AA86" s="53">
        <v>0</v>
      </c>
      <c r="AB86" s="53">
        <v>0</v>
      </c>
      <c r="AC86" s="53" t="s">
        <v>553</v>
      </c>
      <c r="AD86" s="53" t="s">
        <v>61</v>
      </c>
      <c r="AE86" s="53" t="s">
        <v>63</v>
      </c>
      <c r="AF86" s="53" t="s">
        <v>63</v>
      </c>
      <c r="AG86" s="53">
        <v>1</v>
      </c>
      <c r="AH86" s="53">
        <v>1</v>
      </c>
      <c r="AI86" s="53">
        <f>Tabla_DatosExternos_1[[#This Row],[Valor Ejecutado a Junio]]/Tabla_DatosExternos_1[[#This Row],[Planeado a Junio]]</f>
        <v>1</v>
      </c>
      <c r="AJ86" s="54" t="s">
        <v>576</v>
      </c>
      <c r="AK86" t="s">
        <v>63</v>
      </c>
      <c r="AL86" t="s">
        <v>63</v>
      </c>
      <c r="AP86" t="s">
        <v>62</v>
      </c>
    </row>
    <row r="87" spans="1:42" x14ac:dyDescent="0.25">
      <c r="A87" s="52" t="s">
        <v>543</v>
      </c>
      <c r="B87" s="53" t="s">
        <v>544</v>
      </c>
      <c r="C87" s="53" t="s">
        <v>436</v>
      </c>
      <c r="D87" s="53" t="s">
        <v>437</v>
      </c>
      <c r="E87" s="53" t="s">
        <v>438</v>
      </c>
      <c r="F87" s="53" t="s">
        <v>438</v>
      </c>
      <c r="G87" s="53" t="s">
        <v>438</v>
      </c>
      <c r="H87" s="53" t="s">
        <v>439</v>
      </c>
      <c r="I87" s="53" t="s">
        <v>570</v>
      </c>
      <c r="J87" s="53" t="s">
        <v>571</v>
      </c>
      <c r="K87" s="53" t="s">
        <v>572</v>
      </c>
      <c r="L87" s="53">
        <v>2025</v>
      </c>
      <c r="M87" s="53">
        <v>34</v>
      </c>
      <c r="N87" s="53">
        <v>100</v>
      </c>
      <c r="O87" s="53" t="s">
        <v>548</v>
      </c>
      <c r="P87" s="53" t="s">
        <v>104</v>
      </c>
      <c r="Q87" s="53" t="s">
        <v>55</v>
      </c>
      <c r="R87" s="53" t="s">
        <v>56</v>
      </c>
      <c r="S87" s="53" t="s">
        <v>549</v>
      </c>
      <c r="T87" s="53" t="s">
        <v>544</v>
      </c>
      <c r="U87" s="53">
        <v>2106</v>
      </c>
      <c r="V87" s="53" t="s">
        <v>577</v>
      </c>
      <c r="W87" s="53" t="s">
        <v>56</v>
      </c>
      <c r="X87" s="53" t="s">
        <v>59</v>
      </c>
      <c r="Y87" s="53">
        <v>15</v>
      </c>
      <c r="Z87" s="53">
        <v>1</v>
      </c>
      <c r="AA87" s="53">
        <v>0</v>
      </c>
      <c r="AB87" s="53">
        <v>0</v>
      </c>
      <c r="AC87" s="53" t="s">
        <v>556</v>
      </c>
      <c r="AD87" s="53" t="s">
        <v>61</v>
      </c>
      <c r="AE87" s="53" t="s">
        <v>63</v>
      </c>
      <c r="AF87" s="53" t="s">
        <v>63</v>
      </c>
      <c r="AG87" s="53">
        <v>0</v>
      </c>
      <c r="AH87" s="53">
        <v>0</v>
      </c>
      <c r="AI87" s="53" t="e">
        <f>Tabla_DatosExternos_1[[#This Row],[Valor Ejecutado a Junio]]/Tabla_DatosExternos_1[[#This Row],[Planeado a Junio]]</f>
        <v>#DIV/0!</v>
      </c>
      <c r="AJ87" s="54"/>
      <c r="AP87" t="s">
        <v>62</v>
      </c>
    </row>
    <row r="88" spans="1:42" x14ac:dyDescent="0.25">
      <c r="A88" s="52" t="s">
        <v>543</v>
      </c>
      <c r="B88" s="53" t="s">
        <v>544</v>
      </c>
      <c r="C88" s="53" t="s">
        <v>436</v>
      </c>
      <c r="D88" s="53" t="s">
        <v>437</v>
      </c>
      <c r="E88" s="53" t="s">
        <v>438</v>
      </c>
      <c r="F88" s="53" t="s">
        <v>438</v>
      </c>
      <c r="G88" s="53" t="s">
        <v>438</v>
      </c>
      <c r="H88" s="53" t="s">
        <v>439</v>
      </c>
      <c r="I88" s="53" t="s">
        <v>570</v>
      </c>
      <c r="J88" s="53" t="s">
        <v>571</v>
      </c>
      <c r="K88" s="53" t="s">
        <v>572</v>
      </c>
      <c r="L88" s="53">
        <v>2025</v>
      </c>
      <c r="M88" s="53">
        <v>34</v>
      </c>
      <c r="N88" s="53">
        <v>100</v>
      </c>
      <c r="O88" s="53" t="s">
        <v>548</v>
      </c>
      <c r="P88" s="53" t="s">
        <v>104</v>
      </c>
      <c r="Q88" s="53" t="s">
        <v>55</v>
      </c>
      <c r="R88" s="53" t="s">
        <v>56</v>
      </c>
      <c r="S88" s="53" t="s">
        <v>549</v>
      </c>
      <c r="T88" s="53" t="s">
        <v>544</v>
      </c>
      <c r="U88" s="53">
        <v>2107</v>
      </c>
      <c r="V88" s="53" t="s">
        <v>578</v>
      </c>
      <c r="W88" s="53" t="s">
        <v>56</v>
      </c>
      <c r="X88" s="53" t="s">
        <v>106</v>
      </c>
      <c r="Y88" s="53">
        <v>15</v>
      </c>
      <c r="Z88" s="53">
        <v>1</v>
      </c>
      <c r="AA88" s="53">
        <v>0</v>
      </c>
      <c r="AB88" s="53">
        <v>0</v>
      </c>
      <c r="AC88" s="53" t="s">
        <v>553</v>
      </c>
      <c r="AD88" s="53" t="s">
        <v>61</v>
      </c>
      <c r="AE88" s="53" t="s">
        <v>63</v>
      </c>
      <c r="AF88" s="53" t="s">
        <v>63</v>
      </c>
      <c r="AG88" s="53">
        <v>0</v>
      </c>
      <c r="AH88" s="53">
        <v>0</v>
      </c>
      <c r="AI88" s="53" t="e">
        <f>Tabla_DatosExternos_1[[#This Row],[Valor Ejecutado a Junio]]/Tabla_DatosExternos_1[[#This Row],[Planeado a Junio]]</f>
        <v>#DIV/0!</v>
      </c>
      <c r="AJ88" s="54"/>
      <c r="AP88" t="s">
        <v>62</v>
      </c>
    </row>
    <row r="89" spans="1:42" ht="90" x14ac:dyDescent="0.25">
      <c r="A89" s="52" t="s">
        <v>579</v>
      </c>
      <c r="B89" s="53" t="s">
        <v>580</v>
      </c>
      <c r="C89" s="53" t="s">
        <v>436</v>
      </c>
      <c r="D89" s="53" t="s">
        <v>437</v>
      </c>
      <c r="E89" s="53" t="s">
        <v>438</v>
      </c>
      <c r="F89" s="53" t="s">
        <v>438</v>
      </c>
      <c r="G89" s="53" t="s">
        <v>438</v>
      </c>
      <c r="H89" s="53" t="s">
        <v>439</v>
      </c>
      <c r="I89" s="53" t="s">
        <v>581</v>
      </c>
      <c r="J89" s="53" t="s">
        <v>582</v>
      </c>
      <c r="K89" s="53" t="s">
        <v>583</v>
      </c>
      <c r="L89" s="53">
        <v>2025</v>
      </c>
      <c r="M89" s="53">
        <v>33</v>
      </c>
      <c r="N89" s="53">
        <v>100</v>
      </c>
      <c r="O89" s="53" t="s">
        <v>584</v>
      </c>
      <c r="P89" s="53" t="s">
        <v>104</v>
      </c>
      <c r="Q89" s="53" t="s">
        <v>55</v>
      </c>
      <c r="R89" s="53" t="s">
        <v>56</v>
      </c>
      <c r="S89" s="53" t="s">
        <v>549</v>
      </c>
      <c r="T89" s="53" t="s">
        <v>580</v>
      </c>
      <c r="U89" s="53">
        <v>2082</v>
      </c>
      <c r="V89" s="53" t="s">
        <v>585</v>
      </c>
      <c r="W89" s="53" t="s">
        <v>56</v>
      </c>
      <c r="X89" s="53" t="s">
        <v>59</v>
      </c>
      <c r="Y89" s="53">
        <v>50</v>
      </c>
      <c r="Z89" s="53">
        <v>1</v>
      </c>
      <c r="AA89" s="53">
        <v>1</v>
      </c>
      <c r="AB89" s="53">
        <v>1</v>
      </c>
      <c r="AC89" s="53" t="s">
        <v>586</v>
      </c>
      <c r="AD89" s="53" t="s">
        <v>61</v>
      </c>
      <c r="AE89" s="53" t="s">
        <v>63</v>
      </c>
      <c r="AF89" s="53" t="s">
        <v>63</v>
      </c>
      <c r="AG89" s="53">
        <v>1</v>
      </c>
      <c r="AH89" s="53">
        <v>1</v>
      </c>
      <c r="AI89" s="53">
        <f>Tabla_DatosExternos_1[[#This Row],[Valor Ejecutado a Junio]]/Tabla_DatosExternos_1[[#This Row],[Planeado a Junio]]</f>
        <v>1</v>
      </c>
      <c r="AJ89" s="54" t="s">
        <v>587</v>
      </c>
      <c r="AK89" t="s">
        <v>63</v>
      </c>
      <c r="AL89" t="s">
        <v>63</v>
      </c>
      <c r="AP89" t="s">
        <v>62</v>
      </c>
    </row>
    <row r="90" spans="1:42" ht="30" x14ac:dyDescent="0.25">
      <c r="A90" s="52" t="s">
        <v>579</v>
      </c>
      <c r="B90" s="53" t="s">
        <v>580</v>
      </c>
      <c r="C90" s="53" t="s">
        <v>436</v>
      </c>
      <c r="D90" s="53" t="s">
        <v>437</v>
      </c>
      <c r="E90" s="53" t="s">
        <v>438</v>
      </c>
      <c r="F90" s="53" t="s">
        <v>438</v>
      </c>
      <c r="G90" s="53" t="s">
        <v>438</v>
      </c>
      <c r="H90" s="53" t="s">
        <v>439</v>
      </c>
      <c r="I90" s="53" t="s">
        <v>581</v>
      </c>
      <c r="J90" s="53" t="s">
        <v>582</v>
      </c>
      <c r="K90" s="53" t="s">
        <v>583</v>
      </c>
      <c r="L90" s="53">
        <v>2025</v>
      </c>
      <c r="M90" s="53">
        <v>33</v>
      </c>
      <c r="N90" s="53">
        <v>100</v>
      </c>
      <c r="O90" s="53" t="s">
        <v>584</v>
      </c>
      <c r="P90" s="53" t="s">
        <v>104</v>
      </c>
      <c r="Q90" s="53" t="s">
        <v>55</v>
      </c>
      <c r="R90" s="53" t="s">
        <v>56</v>
      </c>
      <c r="S90" s="53" t="s">
        <v>549</v>
      </c>
      <c r="T90" s="53" t="s">
        <v>580</v>
      </c>
      <c r="U90" s="53">
        <v>2083</v>
      </c>
      <c r="V90" s="53" t="s">
        <v>588</v>
      </c>
      <c r="W90" s="53" t="s">
        <v>56</v>
      </c>
      <c r="X90" s="53" t="s">
        <v>59</v>
      </c>
      <c r="Y90" s="53">
        <v>50</v>
      </c>
      <c r="Z90" s="53">
        <v>1</v>
      </c>
      <c r="AA90" s="53">
        <v>0</v>
      </c>
      <c r="AB90" s="53">
        <v>0</v>
      </c>
      <c r="AC90" s="53" t="s">
        <v>589</v>
      </c>
      <c r="AD90" s="53" t="s">
        <v>61</v>
      </c>
      <c r="AE90" s="53" t="s">
        <v>63</v>
      </c>
      <c r="AF90" s="53" t="s">
        <v>63</v>
      </c>
      <c r="AG90" s="53">
        <v>1</v>
      </c>
      <c r="AH90" s="53">
        <v>0</v>
      </c>
      <c r="AI90" s="53">
        <f>Tabla_DatosExternos_1[[#This Row],[Valor Ejecutado a Junio]]/Tabla_DatosExternos_1[[#This Row],[Planeado a Junio]]</f>
        <v>0</v>
      </c>
      <c r="AJ90" s="54" t="s">
        <v>590</v>
      </c>
      <c r="AK90" t="s">
        <v>63</v>
      </c>
      <c r="AL90" t="s">
        <v>63</v>
      </c>
      <c r="AP90" t="s">
        <v>62</v>
      </c>
    </row>
    <row r="91" spans="1:42" ht="45" x14ac:dyDescent="0.25">
      <c r="A91" s="52" t="s">
        <v>579</v>
      </c>
      <c r="B91" s="53" t="s">
        <v>580</v>
      </c>
      <c r="C91" s="53" t="s">
        <v>436</v>
      </c>
      <c r="D91" s="53" t="s">
        <v>437</v>
      </c>
      <c r="E91" s="53" t="s">
        <v>438</v>
      </c>
      <c r="F91" s="53" t="s">
        <v>438</v>
      </c>
      <c r="G91" s="53" t="s">
        <v>438</v>
      </c>
      <c r="H91" s="53" t="s">
        <v>439</v>
      </c>
      <c r="I91" s="53" t="s">
        <v>591</v>
      </c>
      <c r="J91" s="53" t="s">
        <v>592</v>
      </c>
      <c r="K91" s="53" t="s">
        <v>593</v>
      </c>
      <c r="L91" s="53">
        <v>2025</v>
      </c>
      <c r="M91" s="53">
        <v>33</v>
      </c>
      <c r="N91" s="53">
        <v>100</v>
      </c>
      <c r="O91" s="53" t="s">
        <v>594</v>
      </c>
      <c r="P91" s="53" t="s">
        <v>104</v>
      </c>
      <c r="Q91" s="53" t="s">
        <v>55</v>
      </c>
      <c r="R91" s="53" t="s">
        <v>56</v>
      </c>
      <c r="S91" s="53" t="s">
        <v>57</v>
      </c>
      <c r="T91" s="53" t="s">
        <v>580</v>
      </c>
      <c r="U91" s="53">
        <v>2084</v>
      </c>
      <c r="V91" s="53" t="s">
        <v>595</v>
      </c>
      <c r="W91" s="53" t="s">
        <v>56</v>
      </c>
      <c r="X91" s="53" t="s">
        <v>59</v>
      </c>
      <c r="Y91" s="53">
        <v>25</v>
      </c>
      <c r="Z91" s="53">
        <v>1</v>
      </c>
      <c r="AA91" s="53">
        <v>1</v>
      </c>
      <c r="AB91" s="53">
        <v>1</v>
      </c>
      <c r="AC91" s="53" t="s">
        <v>596</v>
      </c>
      <c r="AD91" s="53" t="s">
        <v>61</v>
      </c>
      <c r="AE91" s="53" t="s">
        <v>63</v>
      </c>
      <c r="AF91" s="53" t="s">
        <v>63</v>
      </c>
      <c r="AG91" s="53">
        <v>1</v>
      </c>
      <c r="AH91" s="53">
        <v>0</v>
      </c>
      <c r="AI91" s="53">
        <f>Tabla_DatosExternos_1[[#This Row],[Valor Ejecutado a Junio]]/Tabla_DatosExternos_1[[#This Row],[Planeado a Junio]]</f>
        <v>0</v>
      </c>
      <c r="AJ91" s="54" t="s">
        <v>597</v>
      </c>
      <c r="AK91" t="s">
        <v>598</v>
      </c>
      <c r="AL91" t="s">
        <v>599</v>
      </c>
      <c r="AP91" t="s">
        <v>62</v>
      </c>
    </row>
    <row r="92" spans="1:42" ht="30" x14ac:dyDescent="0.25">
      <c r="A92" s="52" t="s">
        <v>579</v>
      </c>
      <c r="B92" s="53" t="s">
        <v>580</v>
      </c>
      <c r="C92" s="53" t="s">
        <v>436</v>
      </c>
      <c r="D92" s="53" t="s">
        <v>437</v>
      </c>
      <c r="E92" s="53" t="s">
        <v>438</v>
      </c>
      <c r="F92" s="53" t="s">
        <v>438</v>
      </c>
      <c r="G92" s="53" t="s">
        <v>438</v>
      </c>
      <c r="H92" s="53" t="s">
        <v>439</v>
      </c>
      <c r="I92" s="53" t="s">
        <v>591</v>
      </c>
      <c r="J92" s="53" t="s">
        <v>592</v>
      </c>
      <c r="K92" s="53" t="s">
        <v>593</v>
      </c>
      <c r="L92" s="53">
        <v>2025</v>
      </c>
      <c r="M92" s="53">
        <v>33</v>
      </c>
      <c r="N92" s="53">
        <v>100</v>
      </c>
      <c r="O92" s="53" t="s">
        <v>594</v>
      </c>
      <c r="P92" s="53" t="s">
        <v>104</v>
      </c>
      <c r="Q92" s="53" t="s">
        <v>55</v>
      </c>
      <c r="R92" s="53" t="s">
        <v>56</v>
      </c>
      <c r="S92" s="53" t="s">
        <v>57</v>
      </c>
      <c r="T92" s="53" t="s">
        <v>580</v>
      </c>
      <c r="U92" s="53">
        <v>2085</v>
      </c>
      <c r="V92" s="53" t="s">
        <v>600</v>
      </c>
      <c r="W92" s="53" t="s">
        <v>56</v>
      </c>
      <c r="X92" s="53" t="s">
        <v>59</v>
      </c>
      <c r="Y92" s="53">
        <v>25</v>
      </c>
      <c r="Z92" s="53">
        <v>1</v>
      </c>
      <c r="AA92" s="53">
        <v>1</v>
      </c>
      <c r="AB92" s="53">
        <v>1</v>
      </c>
      <c r="AC92" s="53" t="s">
        <v>601</v>
      </c>
      <c r="AD92" s="53" t="s">
        <v>61</v>
      </c>
      <c r="AE92" s="53" t="s">
        <v>63</v>
      </c>
      <c r="AF92" s="53" t="s">
        <v>63</v>
      </c>
      <c r="AG92" s="53">
        <v>1</v>
      </c>
      <c r="AH92" s="53">
        <v>1</v>
      </c>
      <c r="AI92" s="53">
        <f>Tabla_DatosExternos_1[[#This Row],[Valor Ejecutado a Junio]]/Tabla_DatosExternos_1[[#This Row],[Planeado a Junio]]</f>
        <v>1</v>
      </c>
      <c r="AJ92" s="54" t="s">
        <v>602</v>
      </c>
      <c r="AK92" t="s">
        <v>63</v>
      </c>
      <c r="AL92" t="s">
        <v>63</v>
      </c>
      <c r="AP92" t="s">
        <v>62</v>
      </c>
    </row>
    <row r="93" spans="1:42" s="1" customFormat="1" ht="30" x14ac:dyDescent="0.25">
      <c r="A93" s="52" t="s">
        <v>579</v>
      </c>
      <c r="B93" s="53" t="s">
        <v>580</v>
      </c>
      <c r="C93" s="53" t="s">
        <v>436</v>
      </c>
      <c r="D93" s="53" t="s">
        <v>437</v>
      </c>
      <c r="E93" s="53" t="s">
        <v>438</v>
      </c>
      <c r="F93" s="53" t="s">
        <v>438</v>
      </c>
      <c r="G93" s="53" t="s">
        <v>438</v>
      </c>
      <c r="H93" s="53" t="s">
        <v>439</v>
      </c>
      <c r="I93" s="53" t="s">
        <v>591</v>
      </c>
      <c r="J93" s="53" t="s">
        <v>592</v>
      </c>
      <c r="K93" s="53" t="s">
        <v>593</v>
      </c>
      <c r="L93" s="53">
        <v>2025</v>
      </c>
      <c r="M93" s="53">
        <v>33</v>
      </c>
      <c r="N93" s="53">
        <v>100</v>
      </c>
      <c r="O93" s="53" t="s">
        <v>594</v>
      </c>
      <c r="P93" s="53" t="s">
        <v>104</v>
      </c>
      <c r="Q93" s="53" t="s">
        <v>55</v>
      </c>
      <c r="R93" s="53" t="s">
        <v>56</v>
      </c>
      <c r="S93" s="53" t="s">
        <v>57</v>
      </c>
      <c r="T93" s="53" t="s">
        <v>580</v>
      </c>
      <c r="U93" s="53">
        <v>2086</v>
      </c>
      <c r="V93" s="53" t="s">
        <v>603</v>
      </c>
      <c r="W93" s="53" t="s">
        <v>56</v>
      </c>
      <c r="X93" s="53" t="s">
        <v>59</v>
      </c>
      <c r="Y93" s="53">
        <v>25</v>
      </c>
      <c r="Z93" s="53">
        <v>1</v>
      </c>
      <c r="AA93" s="53">
        <v>0</v>
      </c>
      <c r="AB93" s="53">
        <v>0</v>
      </c>
      <c r="AC93" s="53" t="s">
        <v>604</v>
      </c>
      <c r="AD93" s="53" t="s">
        <v>61</v>
      </c>
      <c r="AE93" s="53" t="s">
        <v>63</v>
      </c>
      <c r="AF93" s="53" t="s">
        <v>63</v>
      </c>
      <c r="AG93" s="53">
        <v>1</v>
      </c>
      <c r="AH93" s="53">
        <v>1</v>
      </c>
      <c r="AI93" s="53">
        <f>Tabla_DatosExternos_1[[#This Row],[Valor Ejecutado a Junio]]/Tabla_DatosExternos_1[[#This Row],[Planeado a Junio]]</f>
        <v>1</v>
      </c>
      <c r="AJ93" s="54" t="s">
        <v>605</v>
      </c>
      <c r="AK93" t="s">
        <v>63</v>
      </c>
      <c r="AL93" t="s">
        <v>63</v>
      </c>
      <c r="AM93"/>
      <c r="AN93"/>
      <c r="AO93"/>
      <c r="AP93" t="s">
        <v>62</v>
      </c>
    </row>
    <row r="94" spans="1:42" x14ac:dyDescent="0.25">
      <c r="A94" s="52" t="s">
        <v>579</v>
      </c>
      <c r="B94" s="53" t="s">
        <v>580</v>
      </c>
      <c r="C94" s="53" t="s">
        <v>436</v>
      </c>
      <c r="D94" s="53" t="s">
        <v>437</v>
      </c>
      <c r="E94" s="53" t="s">
        <v>438</v>
      </c>
      <c r="F94" s="53" t="s">
        <v>438</v>
      </c>
      <c r="G94" s="53" t="s">
        <v>438</v>
      </c>
      <c r="H94" s="53" t="s">
        <v>439</v>
      </c>
      <c r="I94" s="53" t="s">
        <v>591</v>
      </c>
      <c r="J94" s="53" t="s">
        <v>592</v>
      </c>
      <c r="K94" s="53" t="s">
        <v>593</v>
      </c>
      <c r="L94" s="53">
        <v>2025</v>
      </c>
      <c r="M94" s="53">
        <v>33</v>
      </c>
      <c r="N94" s="53">
        <v>100</v>
      </c>
      <c r="O94" s="53" t="s">
        <v>594</v>
      </c>
      <c r="P94" s="53" t="s">
        <v>104</v>
      </c>
      <c r="Q94" s="53" t="s">
        <v>55</v>
      </c>
      <c r="R94" s="53" t="s">
        <v>56</v>
      </c>
      <c r="S94" s="53" t="s">
        <v>57</v>
      </c>
      <c r="T94" s="53" t="s">
        <v>580</v>
      </c>
      <c r="U94" s="53">
        <v>2087</v>
      </c>
      <c r="V94" s="53" t="s">
        <v>606</v>
      </c>
      <c r="W94" s="53" t="s">
        <v>56</v>
      </c>
      <c r="X94" s="53" t="s">
        <v>59</v>
      </c>
      <c r="Y94" s="53">
        <v>25</v>
      </c>
      <c r="Z94" s="53">
        <v>1</v>
      </c>
      <c r="AA94" s="53">
        <v>0</v>
      </c>
      <c r="AB94" s="53">
        <v>0</v>
      </c>
      <c r="AC94" s="53" t="s">
        <v>607</v>
      </c>
      <c r="AD94" s="53" t="s">
        <v>61</v>
      </c>
      <c r="AE94" s="53" t="s">
        <v>63</v>
      </c>
      <c r="AF94" s="53" t="s">
        <v>63</v>
      </c>
      <c r="AG94" s="53">
        <v>0</v>
      </c>
      <c r="AH94" s="53">
        <v>0</v>
      </c>
      <c r="AI94" s="53" t="e">
        <f>Tabla_DatosExternos_1[[#This Row],[Valor Ejecutado a Junio]]/Tabla_DatosExternos_1[[#This Row],[Planeado a Junio]]</f>
        <v>#DIV/0!</v>
      </c>
      <c r="AJ94" s="54"/>
      <c r="AP94" t="s">
        <v>62</v>
      </c>
    </row>
    <row r="95" spans="1:42" ht="45" x14ac:dyDescent="0.25">
      <c r="A95" s="52" t="s">
        <v>579</v>
      </c>
      <c r="B95" s="53" t="s">
        <v>580</v>
      </c>
      <c r="C95" s="53" t="s">
        <v>436</v>
      </c>
      <c r="D95" s="53" t="s">
        <v>437</v>
      </c>
      <c r="E95" s="53" t="s">
        <v>438</v>
      </c>
      <c r="F95" s="53" t="s">
        <v>438</v>
      </c>
      <c r="G95" s="53" t="s">
        <v>438</v>
      </c>
      <c r="H95" s="53" t="s">
        <v>439</v>
      </c>
      <c r="I95" s="53" t="s">
        <v>608</v>
      </c>
      <c r="J95" s="53" t="s">
        <v>609</v>
      </c>
      <c r="K95" s="53" t="s">
        <v>610</v>
      </c>
      <c r="L95" s="53">
        <v>2025</v>
      </c>
      <c r="M95" s="53">
        <v>34</v>
      </c>
      <c r="N95" s="53">
        <v>100</v>
      </c>
      <c r="O95" s="53" t="s">
        <v>611</v>
      </c>
      <c r="P95" s="53" t="s">
        <v>104</v>
      </c>
      <c r="Q95" s="53" t="s">
        <v>55</v>
      </c>
      <c r="R95" s="53" t="s">
        <v>56</v>
      </c>
      <c r="S95" s="53" t="s">
        <v>549</v>
      </c>
      <c r="T95" s="53" t="s">
        <v>580</v>
      </c>
      <c r="U95" s="53">
        <v>2088</v>
      </c>
      <c r="V95" s="53" t="s">
        <v>612</v>
      </c>
      <c r="W95" s="53" t="s">
        <v>56</v>
      </c>
      <c r="X95" s="53" t="s">
        <v>59</v>
      </c>
      <c r="Y95" s="53">
        <v>100</v>
      </c>
      <c r="Z95" s="53">
        <v>1</v>
      </c>
      <c r="AA95" s="53">
        <v>0</v>
      </c>
      <c r="AB95" s="53">
        <v>0</v>
      </c>
      <c r="AC95" s="53" t="s">
        <v>607</v>
      </c>
      <c r="AD95" s="53" t="s">
        <v>61</v>
      </c>
      <c r="AE95" s="53" t="s">
        <v>63</v>
      </c>
      <c r="AF95" s="53" t="s">
        <v>63</v>
      </c>
      <c r="AG95" s="53">
        <v>1</v>
      </c>
      <c r="AH95" s="53">
        <v>1</v>
      </c>
      <c r="AI95" s="53">
        <f>Tabla_DatosExternos_1[[#This Row],[Valor Ejecutado a Junio]]/Tabla_DatosExternos_1[[#This Row],[Planeado a Junio]]</f>
        <v>1</v>
      </c>
      <c r="AJ95" s="54" t="s">
        <v>613</v>
      </c>
      <c r="AK95" t="s">
        <v>63</v>
      </c>
      <c r="AL95" t="s">
        <v>63</v>
      </c>
      <c r="AP95" t="s">
        <v>62</v>
      </c>
    </row>
    <row r="96" spans="1:42" ht="60" x14ac:dyDescent="0.25">
      <c r="A96" s="52" t="s">
        <v>614</v>
      </c>
      <c r="B96" s="53" t="s">
        <v>544</v>
      </c>
      <c r="C96" s="53" t="s">
        <v>436</v>
      </c>
      <c r="D96" s="53" t="s">
        <v>437</v>
      </c>
      <c r="E96" s="53" t="s">
        <v>438</v>
      </c>
      <c r="F96" s="53" t="s">
        <v>438</v>
      </c>
      <c r="G96" s="53" t="s">
        <v>438</v>
      </c>
      <c r="H96" s="53" t="s">
        <v>439</v>
      </c>
      <c r="I96" s="53" t="s">
        <v>615</v>
      </c>
      <c r="J96" s="53" t="s">
        <v>616</v>
      </c>
      <c r="K96" s="53" t="s">
        <v>617</v>
      </c>
      <c r="L96" s="53">
        <v>2025</v>
      </c>
      <c r="M96" s="53">
        <v>100</v>
      </c>
      <c r="N96" s="53">
        <v>100</v>
      </c>
      <c r="O96" s="53" t="s">
        <v>618</v>
      </c>
      <c r="P96" s="53" t="s">
        <v>104</v>
      </c>
      <c r="Q96" s="53" t="s">
        <v>619</v>
      </c>
      <c r="R96" s="53" t="s">
        <v>56</v>
      </c>
      <c r="S96" s="53" t="s">
        <v>620</v>
      </c>
      <c r="T96" s="53" t="s">
        <v>544</v>
      </c>
      <c r="U96" s="53">
        <v>2089</v>
      </c>
      <c r="V96" s="53" t="s">
        <v>621</v>
      </c>
      <c r="W96" s="53" t="s">
        <v>56</v>
      </c>
      <c r="X96" s="53" t="s">
        <v>59</v>
      </c>
      <c r="Y96" s="53">
        <v>25</v>
      </c>
      <c r="Z96" s="53">
        <v>4</v>
      </c>
      <c r="AA96" s="53">
        <v>1</v>
      </c>
      <c r="AB96" s="53">
        <v>1</v>
      </c>
      <c r="AC96" s="53" t="s">
        <v>622</v>
      </c>
      <c r="AD96" s="53" t="s">
        <v>61</v>
      </c>
      <c r="AE96" s="53" t="s">
        <v>63</v>
      </c>
      <c r="AF96" s="53" t="s">
        <v>63</v>
      </c>
      <c r="AG96" s="53">
        <v>2</v>
      </c>
      <c r="AH96" s="53">
        <v>2</v>
      </c>
      <c r="AI96" s="53">
        <f>Tabla_DatosExternos_1[[#This Row],[Valor Ejecutado a Junio]]/Tabla_DatosExternos_1[[#This Row],[Planeado a Junio]]</f>
        <v>1</v>
      </c>
      <c r="AJ96" s="54" t="s">
        <v>623</v>
      </c>
      <c r="AK96" t="s">
        <v>63</v>
      </c>
      <c r="AL96" t="s">
        <v>63</v>
      </c>
      <c r="AP96" t="s">
        <v>62</v>
      </c>
    </row>
    <row r="97" spans="1:42" ht="45" x14ac:dyDescent="0.25">
      <c r="A97" s="52" t="s">
        <v>614</v>
      </c>
      <c r="B97" s="53" t="s">
        <v>544</v>
      </c>
      <c r="C97" s="53" t="s">
        <v>436</v>
      </c>
      <c r="D97" s="53" t="s">
        <v>437</v>
      </c>
      <c r="E97" s="53" t="s">
        <v>438</v>
      </c>
      <c r="F97" s="53" t="s">
        <v>438</v>
      </c>
      <c r="G97" s="53" t="s">
        <v>438</v>
      </c>
      <c r="H97" s="53" t="s">
        <v>439</v>
      </c>
      <c r="I97" s="53" t="s">
        <v>615</v>
      </c>
      <c r="J97" s="53" t="s">
        <v>616</v>
      </c>
      <c r="K97" s="53" t="s">
        <v>617</v>
      </c>
      <c r="L97" s="53">
        <v>2025</v>
      </c>
      <c r="M97" s="53">
        <v>100</v>
      </c>
      <c r="N97" s="53">
        <v>100</v>
      </c>
      <c r="O97" s="53" t="s">
        <v>618</v>
      </c>
      <c r="P97" s="53" t="s">
        <v>104</v>
      </c>
      <c r="Q97" s="53" t="s">
        <v>619</v>
      </c>
      <c r="R97" s="53" t="s">
        <v>56</v>
      </c>
      <c r="S97" s="53" t="s">
        <v>620</v>
      </c>
      <c r="T97" s="53" t="s">
        <v>544</v>
      </c>
      <c r="U97" s="53">
        <v>2090</v>
      </c>
      <c r="V97" s="53" t="s">
        <v>624</v>
      </c>
      <c r="W97" s="53" t="s">
        <v>56</v>
      </c>
      <c r="X97" s="53" t="s">
        <v>59</v>
      </c>
      <c r="Y97" s="53">
        <v>25</v>
      </c>
      <c r="Z97" s="53">
        <v>12</v>
      </c>
      <c r="AA97" s="53">
        <v>3</v>
      </c>
      <c r="AB97" s="53">
        <v>3</v>
      </c>
      <c r="AC97" s="53" t="s">
        <v>625</v>
      </c>
      <c r="AD97" s="53" t="s">
        <v>61</v>
      </c>
      <c r="AE97" s="53" t="s">
        <v>63</v>
      </c>
      <c r="AF97" s="53" t="s">
        <v>63</v>
      </c>
      <c r="AG97" s="53">
        <v>6</v>
      </c>
      <c r="AH97" s="53">
        <v>6</v>
      </c>
      <c r="AI97" s="53">
        <f>Tabla_DatosExternos_1[[#This Row],[Valor Ejecutado a Junio]]/Tabla_DatosExternos_1[[#This Row],[Planeado a Junio]]</f>
        <v>1</v>
      </c>
      <c r="AJ97" s="54" t="s">
        <v>626</v>
      </c>
      <c r="AK97" t="s">
        <v>63</v>
      </c>
      <c r="AL97" t="s">
        <v>63</v>
      </c>
      <c r="AP97" t="s">
        <v>62</v>
      </c>
    </row>
    <row r="98" spans="1:42" ht="60" x14ac:dyDescent="0.25">
      <c r="A98" s="52" t="s">
        <v>614</v>
      </c>
      <c r="B98" s="53" t="s">
        <v>544</v>
      </c>
      <c r="C98" s="53" t="s">
        <v>436</v>
      </c>
      <c r="D98" s="53" t="s">
        <v>437</v>
      </c>
      <c r="E98" s="53" t="s">
        <v>438</v>
      </c>
      <c r="F98" s="53" t="s">
        <v>438</v>
      </c>
      <c r="G98" s="53" t="s">
        <v>438</v>
      </c>
      <c r="H98" s="53" t="s">
        <v>439</v>
      </c>
      <c r="I98" s="53" t="s">
        <v>615</v>
      </c>
      <c r="J98" s="53" t="s">
        <v>616</v>
      </c>
      <c r="K98" s="53" t="s">
        <v>617</v>
      </c>
      <c r="L98" s="53">
        <v>2025</v>
      </c>
      <c r="M98" s="53">
        <v>100</v>
      </c>
      <c r="N98" s="53">
        <v>100</v>
      </c>
      <c r="O98" s="53" t="s">
        <v>618</v>
      </c>
      <c r="P98" s="53" t="s">
        <v>104</v>
      </c>
      <c r="Q98" s="53" t="s">
        <v>619</v>
      </c>
      <c r="R98" s="53" t="s">
        <v>56</v>
      </c>
      <c r="S98" s="53" t="s">
        <v>620</v>
      </c>
      <c r="T98" s="53" t="s">
        <v>544</v>
      </c>
      <c r="U98" s="53">
        <v>2091</v>
      </c>
      <c r="V98" s="53" t="s">
        <v>627</v>
      </c>
      <c r="W98" s="53" t="s">
        <v>56</v>
      </c>
      <c r="X98" s="53" t="s">
        <v>59</v>
      </c>
      <c r="Y98" s="53">
        <v>25</v>
      </c>
      <c r="Z98" s="53">
        <v>12</v>
      </c>
      <c r="AA98" s="53">
        <v>3</v>
      </c>
      <c r="AB98" s="53">
        <v>3</v>
      </c>
      <c r="AC98" s="53" t="s">
        <v>628</v>
      </c>
      <c r="AD98" s="53" t="s">
        <v>61</v>
      </c>
      <c r="AE98" s="53" t="s">
        <v>63</v>
      </c>
      <c r="AF98" s="53" t="s">
        <v>63</v>
      </c>
      <c r="AG98" s="53">
        <v>6</v>
      </c>
      <c r="AH98" s="53">
        <v>6</v>
      </c>
      <c r="AI98" s="53">
        <f>Tabla_DatosExternos_1[[#This Row],[Valor Ejecutado a Junio]]/Tabla_DatosExternos_1[[#This Row],[Planeado a Junio]]</f>
        <v>1</v>
      </c>
      <c r="AJ98" s="54" t="s">
        <v>629</v>
      </c>
      <c r="AK98" t="s">
        <v>63</v>
      </c>
      <c r="AL98" t="s">
        <v>63</v>
      </c>
      <c r="AP98" t="s">
        <v>62</v>
      </c>
    </row>
    <row r="99" spans="1:42" ht="75" x14ac:dyDescent="0.25">
      <c r="A99" s="52" t="s">
        <v>614</v>
      </c>
      <c r="B99" s="53" t="s">
        <v>544</v>
      </c>
      <c r="C99" s="53" t="s">
        <v>436</v>
      </c>
      <c r="D99" s="53" t="s">
        <v>437</v>
      </c>
      <c r="E99" s="53" t="s">
        <v>438</v>
      </c>
      <c r="F99" s="53" t="s">
        <v>438</v>
      </c>
      <c r="G99" s="53" t="s">
        <v>438</v>
      </c>
      <c r="H99" s="53" t="s">
        <v>439</v>
      </c>
      <c r="I99" s="53" t="s">
        <v>615</v>
      </c>
      <c r="J99" s="53" t="s">
        <v>616</v>
      </c>
      <c r="K99" s="53" t="s">
        <v>617</v>
      </c>
      <c r="L99" s="53">
        <v>2025</v>
      </c>
      <c r="M99" s="53">
        <v>100</v>
      </c>
      <c r="N99" s="53">
        <v>100</v>
      </c>
      <c r="O99" s="53" t="s">
        <v>618</v>
      </c>
      <c r="P99" s="53" t="s">
        <v>104</v>
      </c>
      <c r="Q99" s="53" t="s">
        <v>619</v>
      </c>
      <c r="R99" s="53" t="s">
        <v>56</v>
      </c>
      <c r="S99" s="53" t="s">
        <v>620</v>
      </c>
      <c r="T99" s="53" t="s">
        <v>544</v>
      </c>
      <c r="U99" s="53">
        <v>2092</v>
      </c>
      <c r="V99" s="53" t="s">
        <v>630</v>
      </c>
      <c r="W99" s="53" t="s">
        <v>56</v>
      </c>
      <c r="X99" s="53" t="s">
        <v>59</v>
      </c>
      <c r="Y99" s="53">
        <v>25</v>
      </c>
      <c r="Z99" s="53">
        <v>12</v>
      </c>
      <c r="AA99" s="53">
        <v>3</v>
      </c>
      <c r="AB99" s="53">
        <v>3</v>
      </c>
      <c r="AC99" s="53" t="s">
        <v>631</v>
      </c>
      <c r="AD99" s="53" t="s">
        <v>61</v>
      </c>
      <c r="AE99" s="53" t="s">
        <v>63</v>
      </c>
      <c r="AF99" s="53" t="s">
        <v>63</v>
      </c>
      <c r="AG99" s="53">
        <v>6</v>
      </c>
      <c r="AH99" s="53">
        <v>6</v>
      </c>
      <c r="AI99" s="53">
        <f>Tabla_DatosExternos_1[[#This Row],[Valor Ejecutado a Junio]]/Tabla_DatosExternos_1[[#This Row],[Planeado a Junio]]</f>
        <v>1</v>
      </c>
      <c r="AJ99" s="54" t="s">
        <v>632</v>
      </c>
      <c r="AK99" t="s">
        <v>63</v>
      </c>
      <c r="AL99" t="s">
        <v>63</v>
      </c>
      <c r="AP99" t="s">
        <v>62</v>
      </c>
    </row>
    <row r="100" spans="1:42" ht="90" x14ac:dyDescent="0.25">
      <c r="A100" s="52" t="s">
        <v>633</v>
      </c>
      <c r="B100" s="53" t="s">
        <v>634</v>
      </c>
      <c r="C100" s="53" t="s">
        <v>436</v>
      </c>
      <c r="D100" s="53" t="s">
        <v>437</v>
      </c>
      <c r="E100" s="53" t="s">
        <v>438</v>
      </c>
      <c r="F100" s="53" t="s">
        <v>438</v>
      </c>
      <c r="G100" s="53" t="s">
        <v>438</v>
      </c>
      <c r="H100" s="53" t="s">
        <v>439</v>
      </c>
      <c r="I100" s="53" t="s">
        <v>635</v>
      </c>
      <c r="J100" s="53" t="s">
        <v>636</v>
      </c>
      <c r="K100" s="53" t="s">
        <v>637</v>
      </c>
      <c r="L100" s="53">
        <v>2025</v>
      </c>
      <c r="M100" s="53">
        <v>50</v>
      </c>
      <c r="N100" s="53">
        <v>100</v>
      </c>
      <c r="O100" s="53" t="s">
        <v>638</v>
      </c>
      <c r="P100" s="53" t="s">
        <v>104</v>
      </c>
      <c r="Q100" s="53" t="s">
        <v>156</v>
      </c>
      <c r="R100" s="53" t="s">
        <v>56</v>
      </c>
      <c r="S100" s="53" t="s">
        <v>528</v>
      </c>
      <c r="T100" s="53" t="s">
        <v>634</v>
      </c>
      <c r="U100" s="53">
        <v>2093</v>
      </c>
      <c r="V100" s="53" t="s">
        <v>639</v>
      </c>
      <c r="W100" s="53" t="s">
        <v>56</v>
      </c>
      <c r="X100" s="53" t="s">
        <v>59</v>
      </c>
      <c r="Y100" s="53">
        <v>100</v>
      </c>
      <c r="Z100" s="53">
        <v>1000000000</v>
      </c>
      <c r="AA100" s="53">
        <v>300000000</v>
      </c>
      <c r="AB100" s="53">
        <v>0</v>
      </c>
      <c r="AC100" s="53" t="s">
        <v>640</v>
      </c>
      <c r="AD100" s="53" t="s">
        <v>61</v>
      </c>
      <c r="AE100" s="53" t="s">
        <v>63</v>
      </c>
      <c r="AF100" s="53" t="s">
        <v>63</v>
      </c>
      <c r="AG100" s="53">
        <v>500000000</v>
      </c>
      <c r="AH100" s="53">
        <v>1369066</v>
      </c>
      <c r="AI100" s="53">
        <f>Tabla_DatosExternos_1[[#This Row],[Valor Ejecutado a Junio]]/Tabla_DatosExternos_1[[#This Row],[Planeado a Junio]]</f>
        <v>2.7381319999999999E-3</v>
      </c>
      <c r="AJ100" s="54" t="s">
        <v>641</v>
      </c>
      <c r="AK100" t="s">
        <v>642</v>
      </c>
      <c r="AL100" t="s">
        <v>643</v>
      </c>
      <c r="AP100" t="s">
        <v>62</v>
      </c>
    </row>
    <row r="101" spans="1:42" ht="45" x14ac:dyDescent="0.25">
      <c r="A101" s="52" t="s">
        <v>633</v>
      </c>
      <c r="B101" s="53" t="s">
        <v>634</v>
      </c>
      <c r="C101" s="53" t="s">
        <v>436</v>
      </c>
      <c r="D101" s="53" t="s">
        <v>437</v>
      </c>
      <c r="E101" s="53" t="s">
        <v>438</v>
      </c>
      <c r="F101" s="53" t="s">
        <v>438</v>
      </c>
      <c r="G101" s="53" t="s">
        <v>438</v>
      </c>
      <c r="H101" s="53" t="s">
        <v>439</v>
      </c>
      <c r="I101" s="53" t="s">
        <v>644</v>
      </c>
      <c r="J101" s="53" t="s">
        <v>645</v>
      </c>
      <c r="K101" s="53" t="s">
        <v>646</v>
      </c>
      <c r="L101" s="53">
        <v>2025</v>
      </c>
      <c r="M101" s="53">
        <v>50</v>
      </c>
      <c r="N101" s="53">
        <v>100</v>
      </c>
      <c r="O101" s="53" t="s">
        <v>647</v>
      </c>
      <c r="P101" s="53" t="s">
        <v>104</v>
      </c>
      <c r="Q101" s="53" t="s">
        <v>156</v>
      </c>
      <c r="R101" s="53" t="s">
        <v>56</v>
      </c>
      <c r="S101" s="53" t="s">
        <v>528</v>
      </c>
      <c r="T101" s="53" t="s">
        <v>634</v>
      </c>
      <c r="U101" s="53">
        <v>2094</v>
      </c>
      <c r="V101" s="53" t="s">
        <v>648</v>
      </c>
      <c r="W101" s="53" t="s">
        <v>56</v>
      </c>
      <c r="X101" s="53" t="s">
        <v>59</v>
      </c>
      <c r="Y101" s="53">
        <v>100</v>
      </c>
      <c r="Z101" s="53">
        <v>6</v>
      </c>
      <c r="AA101" s="53">
        <v>1</v>
      </c>
      <c r="AB101" s="53">
        <v>2</v>
      </c>
      <c r="AC101" s="53" t="s">
        <v>649</v>
      </c>
      <c r="AD101" s="53" t="s">
        <v>61</v>
      </c>
      <c r="AE101" s="53" t="s">
        <v>63</v>
      </c>
      <c r="AF101" s="53" t="s">
        <v>63</v>
      </c>
      <c r="AG101" s="53">
        <v>3</v>
      </c>
      <c r="AH101" s="53">
        <v>2</v>
      </c>
      <c r="AI101" s="53">
        <f>Tabla_DatosExternos_1[[#This Row],[Valor Ejecutado a Junio]]/Tabla_DatosExternos_1[[#This Row],[Planeado a Junio]]</f>
        <v>0.66666666666666663</v>
      </c>
      <c r="AJ101" s="54" t="s">
        <v>650</v>
      </c>
      <c r="AK101" t="s">
        <v>651</v>
      </c>
      <c r="AL101" t="s">
        <v>652</v>
      </c>
      <c r="AP101" t="s">
        <v>62</v>
      </c>
    </row>
    <row r="102" spans="1:42" ht="60" x14ac:dyDescent="0.25">
      <c r="A102" s="52" t="s">
        <v>653</v>
      </c>
      <c r="B102" s="53" t="s">
        <v>44</v>
      </c>
      <c r="C102" s="53" t="s">
        <v>45</v>
      </c>
      <c r="D102" s="53" t="s">
        <v>44</v>
      </c>
      <c r="E102" s="53" t="s">
        <v>46</v>
      </c>
      <c r="F102" s="53" t="s">
        <v>47</v>
      </c>
      <c r="G102" s="53" t="s">
        <v>278</v>
      </c>
      <c r="H102" s="53" t="s">
        <v>654</v>
      </c>
      <c r="I102" s="53" t="s">
        <v>655</v>
      </c>
      <c r="J102" s="53" t="s">
        <v>656</v>
      </c>
      <c r="K102" s="53" t="s">
        <v>657</v>
      </c>
      <c r="L102" s="53">
        <v>2025</v>
      </c>
      <c r="M102" s="53">
        <v>0.06</v>
      </c>
      <c r="N102" s="53">
        <v>4000</v>
      </c>
      <c r="O102" s="53" t="s">
        <v>658</v>
      </c>
      <c r="P102" s="53" t="s">
        <v>425</v>
      </c>
      <c r="Q102" s="53" t="s">
        <v>156</v>
      </c>
      <c r="R102" s="53" t="s">
        <v>56</v>
      </c>
      <c r="S102" s="53" t="s">
        <v>57</v>
      </c>
      <c r="T102" s="53" t="s">
        <v>44</v>
      </c>
      <c r="U102" s="53">
        <v>2259</v>
      </c>
      <c r="V102" s="53" t="s">
        <v>659</v>
      </c>
      <c r="W102" s="53" t="s">
        <v>56</v>
      </c>
      <c r="X102" s="53" t="s">
        <v>427</v>
      </c>
      <c r="Y102" s="53">
        <v>1</v>
      </c>
      <c r="Z102" s="53">
        <v>200000</v>
      </c>
      <c r="AA102" s="53">
        <v>0</v>
      </c>
      <c r="AB102" s="53">
        <v>0</v>
      </c>
      <c r="AC102" s="53" t="s">
        <v>186</v>
      </c>
      <c r="AD102" s="53" t="s">
        <v>61</v>
      </c>
      <c r="AE102" s="53" t="s">
        <v>158</v>
      </c>
      <c r="AF102" s="53" t="s">
        <v>660</v>
      </c>
      <c r="AG102" s="53">
        <v>40000</v>
      </c>
      <c r="AH102" s="53">
        <v>50480</v>
      </c>
      <c r="AI102" s="55">
        <f>Tabla_DatosExternos_1[[#This Row],[Valor Ejecutado a Junio]]/Tabla_DatosExternos_1[[#This Row],[Planeado a Junio]]</f>
        <v>1.262</v>
      </c>
      <c r="AJ102" s="54" t="s">
        <v>661</v>
      </c>
      <c r="AK102" t="s">
        <v>63</v>
      </c>
      <c r="AL102" t="s">
        <v>63</v>
      </c>
      <c r="AP102" t="s">
        <v>662</v>
      </c>
    </row>
    <row r="103" spans="1:42" ht="105" x14ac:dyDescent="0.25">
      <c r="A103" s="52" t="s">
        <v>653</v>
      </c>
      <c r="B103" s="53" t="s">
        <v>44</v>
      </c>
      <c r="C103" s="53" t="s">
        <v>45</v>
      </c>
      <c r="D103" s="53" t="s">
        <v>44</v>
      </c>
      <c r="E103" s="53" t="s">
        <v>46</v>
      </c>
      <c r="F103" s="53" t="s">
        <v>47</v>
      </c>
      <c r="G103" s="53" t="s">
        <v>48</v>
      </c>
      <c r="H103" s="53" t="s">
        <v>663</v>
      </c>
      <c r="I103" s="53" t="s">
        <v>664</v>
      </c>
      <c r="J103" s="53" t="s">
        <v>665</v>
      </c>
      <c r="K103" s="53" t="s">
        <v>666</v>
      </c>
      <c r="L103" s="53">
        <v>2025</v>
      </c>
      <c r="M103" s="53">
        <v>0.06</v>
      </c>
      <c r="N103" s="53">
        <v>20</v>
      </c>
      <c r="O103" s="53" t="s">
        <v>667</v>
      </c>
      <c r="P103" s="53" t="s">
        <v>54</v>
      </c>
      <c r="Q103" s="53" t="s">
        <v>156</v>
      </c>
      <c r="R103" s="53" t="s">
        <v>56</v>
      </c>
      <c r="S103" s="53" t="s">
        <v>57</v>
      </c>
      <c r="T103" s="53" t="s">
        <v>44</v>
      </c>
      <c r="U103" s="53">
        <v>2263</v>
      </c>
      <c r="V103" s="53" t="s">
        <v>668</v>
      </c>
      <c r="W103" s="53" t="s">
        <v>56</v>
      </c>
      <c r="X103" s="53" t="s">
        <v>59</v>
      </c>
      <c r="Y103" s="53">
        <v>1</v>
      </c>
      <c r="Z103" s="53">
        <v>20</v>
      </c>
      <c r="AA103" s="53">
        <v>10</v>
      </c>
      <c r="AB103" s="53">
        <v>3</v>
      </c>
      <c r="AC103" s="53" t="s">
        <v>669</v>
      </c>
      <c r="AD103" s="53" t="s">
        <v>61</v>
      </c>
      <c r="AE103" s="53" t="s">
        <v>158</v>
      </c>
      <c r="AF103" s="53" t="s">
        <v>670</v>
      </c>
      <c r="AG103" s="53">
        <v>20</v>
      </c>
      <c r="AH103" s="53">
        <v>17</v>
      </c>
      <c r="AI103" s="55">
        <f>Tabla_DatosExternos_1[[#This Row],[Valor Ejecutado a Junio]]/Tabla_DatosExternos_1[[#This Row],[Planeado a Junio]]</f>
        <v>0.85</v>
      </c>
      <c r="AJ103" s="54" t="s">
        <v>671</v>
      </c>
      <c r="AK103" t="s">
        <v>672</v>
      </c>
      <c r="AL103" t="s">
        <v>673</v>
      </c>
      <c r="AP103" t="s">
        <v>674</v>
      </c>
    </row>
    <row r="104" spans="1:42" ht="75" x14ac:dyDescent="0.25">
      <c r="A104" s="52" t="s">
        <v>653</v>
      </c>
      <c r="B104" s="53" t="s">
        <v>44</v>
      </c>
      <c r="C104" s="53" t="s">
        <v>45</v>
      </c>
      <c r="D104" s="53" t="s">
        <v>44</v>
      </c>
      <c r="E104" s="53" t="s">
        <v>46</v>
      </c>
      <c r="F104" s="53" t="s">
        <v>47</v>
      </c>
      <c r="G104" s="53" t="s">
        <v>48</v>
      </c>
      <c r="H104" s="53" t="s">
        <v>663</v>
      </c>
      <c r="I104" s="53" t="s">
        <v>675</v>
      </c>
      <c r="J104" s="53" t="s">
        <v>676</v>
      </c>
      <c r="K104" s="53" t="s">
        <v>677</v>
      </c>
      <c r="L104" s="53">
        <v>2025</v>
      </c>
      <c r="M104" s="53">
        <v>0.06</v>
      </c>
      <c r="N104" s="53">
        <v>20</v>
      </c>
      <c r="O104" s="53" t="s">
        <v>678</v>
      </c>
      <c r="P104" s="53" t="s">
        <v>54</v>
      </c>
      <c r="Q104" s="53" t="s">
        <v>156</v>
      </c>
      <c r="R104" s="53" t="s">
        <v>56</v>
      </c>
      <c r="S104" s="53" t="s">
        <v>57</v>
      </c>
      <c r="T104" s="53" t="s">
        <v>44</v>
      </c>
      <c r="U104" s="53">
        <v>2264</v>
      </c>
      <c r="V104" s="53" t="s">
        <v>679</v>
      </c>
      <c r="W104" s="53" t="s">
        <v>56</v>
      </c>
      <c r="X104" s="53" t="s">
        <v>59</v>
      </c>
      <c r="Y104" s="53">
        <v>1</v>
      </c>
      <c r="Z104" s="53">
        <v>20</v>
      </c>
      <c r="AA104" s="53">
        <v>0</v>
      </c>
      <c r="AB104" s="53">
        <v>5</v>
      </c>
      <c r="AC104" s="53" t="s">
        <v>680</v>
      </c>
      <c r="AD104" s="53" t="s">
        <v>61</v>
      </c>
      <c r="AE104" s="53" t="s">
        <v>63</v>
      </c>
      <c r="AF104" s="53" t="s">
        <v>63</v>
      </c>
      <c r="AG104" s="53">
        <v>5</v>
      </c>
      <c r="AH104" s="56">
        <v>3</v>
      </c>
      <c r="AI104" s="55">
        <f>Tabla_DatosExternos_1[[#This Row],[Valor Ejecutado a Junio]]/Tabla_DatosExternos_1[[#This Row],[Planeado a Junio]]</f>
        <v>0.6</v>
      </c>
      <c r="AJ104" s="54" t="s">
        <v>681</v>
      </c>
      <c r="AK104" t="s">
        <v>672</v>
      </c>
      <c r="AL104" t="s">
        <v>673</v>
      </c>
      <c r="AP104" t="s">
        <v>674</v>
      </c>
    </row>
    <row r="105" spans="1:42" ht="75" x14ac:dyDescent="0.25">
      <c r="A105" s="52" t="s">
        <v>653</v>
      </c>
      <c r="B105" s="53" t="s">
        <v>277</v>
      </c>
      <c r="C105" s="53" t="s">
        <v>45</v>
      </c>
      <c r="D105" s="53" t="s">
        <v>44</v>
      </c>
      <c r="E105" s="53" t="s">
        <v>46</v>
      </c>
      <c r="F105" s="53" t="s">
        <v>47</v>
      </c>
      <c r="G105" s="53" t="s">
        <v>278</v>
      </c>
      <c r="H105" s="53" t="s">
        <v>654</v>
      </c>
      <c r="I105" s="53" t="s">
        <v>682</v>
      </c>
      <c r="J105" s="53" t="s">
        <v>683</v>
      </c>
      <c r="K105" s="53" t="s">
        <v>684</v>
      </c>
      <c r="L105" s="53">
        <v>2025</v>
      </c>
      <c r="M105" s="53">
        <v>0.05</v>
      </c>
      <c r="N105" s="53">
        <v>30</v>
      </c>
      <c r="O105" s="53" t="s">
        <v>685</v>
      </c>
      <c r="P105" s="53" t="s">
        <v>54</v>
      </c>
      <c r="Q105" s="53" t="s">
        <v>156</v>
      </c>
      <c r="R105" s="53" t="s">
        <v>56</v>
      </c>
      <c r="S105" s="53" t="s">
        <v>57</v>
      </c>
      <c r="T105" s="53" t="s">
        <v>277</v>
      </c>
      <c r="U105" s="53">
        <v>2266</v>
      </c>
      <c r="V105" s="53" t="s">
        <v>686</v>
      </c>
      <c r="W105" s="53" t="s">
        <v>56</v>
      </c>
      <c r="X105" s="53" t="s">
        <v>59</v>
      </c>
      <c r="Y105" s="53">
        <v>1</v>
      </c>
      <c r="Z105" s="53">
        <v>30</v>
      </c>
      <c r="AA105" s="53">
        <v>4.5</v>
      </c>
      <c r="AB105" s="53">
        <v>3</v>
      </c>
      <c r="AC105" s="53" t="s">
        <v>687</v>
      </c>
      <c r="AD105" s="53" t="s">
        <v>61</v>
      </c>
      <c r="AE105" s="53" t="s">
        <v>158</v>
      </c>
      <c r="AF105" s="53" t="s">
        <v>688</v>
      </c>
      <c r="AG105" s="53">
        <v>13.5</v>
      </c>
      <c r="AH105" s="56">
        <v>3</v>
      </c>
      <c r="AI105" s="55">
        <f>Tabla_DatosExternos_1[[#This Row],[Valor Ejecutado a Junio]]/Tabla_DatosExternos_1[[#This Row],[Planeado a Junio]]</f>
        <v>0.22222222222222221</v>
      </c>
      <c r="AJ105" s="54" t="s">
        <v>689</v>
      </c>
      <c r="AK105" t="s">
        <v>690</v>
      </c>
      <c r="AL105" t="s">
        <v>673</v>
      </c>
      <c r="AP105" t="s">
        <v>662</v>
      </c>
    </row>
    <row r="106" spans="1:42" ht="75" x14ac:dyDescent="0.25">
      <c r="A106" s="52" t="s">
        <v>653</v>
      </c>
      <c r="B106" s="53" t="s">
        <v>277</v>
      </c>
      <c r="C106" s="53" t="s">
        <v>45</v>
      </c>
      <c r="D106" s="53" t="s">
        <v>44</v>
      </c>
      <c r="E106" s="53" t="s">
        <v>46</v>
      </c>
      <c r="F106" s="53" t="s">
        <v>47</v>
      </c>
      <c r="G106" s="53" t="s">
        <v>278</v>
      </c>
      <c r="H106" s="53" t="s">
        <v>654</v>
      </c>
      <c r="I106" s="53" t="s">
        <v>691</v>
      </c>
      <c r="J106" s="53" t="s">
        <v>692</v>
      </c>
      <c r="K106" s="53" t="s">
        <v>693</v>
      </c>
      <c r="L106" s="53">
        <v>2025</v>
      </c>
      <c r="M106" s="53">
        <v>0.05</v>
      </c>
      <c r="N106" s="53">
        <v>100</v>
      </c>
      <c r="O106" s="53" t="s">
        <v>694</v>
      </c>
      <c r="P106" s="53" t="s">
        <v>54</v>
      </c>
      <c r="Q106" s="53" t="s">
        <v>156</v>
      </c>
      <c r="R106" s="53" t="s">
        <v>56</v>
      </c>
      <c r="S106" s="53" t="s">
        <v>57</v>
      </c>
      <c r="T106" s="53" t="s">
        <v>277</v>
      </c>
      <c r="U106" s="53">
        <v>2267</v>
      </c>
      <c r="V106" s="53" t="s">
        <v>686</v>
      </c>
      <c r="W106" s="53" t="s">
        <v>56</v>
      </c>
      <c r="X106" s="53" t="s">
        <v>59</v>
      </c>
      <c r="Y106" s="53">
        <v>1</v>
      </c>
      <c r="Z106" s="53">
        <v>20</v>
      </c>
      <c r="AA106" s="53">
        <v>2</v>
      </c>
      <c r="AB106" s="53">
        <v>0</v>
      </c>
      <c r="AC106" s="53" t="s">
        <v>695</v>
      </c>
      <c r="AD106" s="53" t="s">
        <v>61</v>
      </c>
      <c r="AE106" s="53" t="s">
        <v>158</v>
      </c>
      <c r="AF106" s="53" t="s">
        <v>696</v>
      </c>
      <c r="AG106" s="53">
        <v>10</v>
      </c>
      <c r="AH106" s="57">
        <v>0</v>
      </c>
      <c r="AI106" s="55">
        <f>Tabla_DatosExternos_1[[#This Row],[Valor Ejecutado a Junio]]/Tabla_DatosExternos_1[[#This Row],[Planeado a Junio]]</f>
        <v>0</v>
      </c>
      <c r="AJ106" s="54" t="s">
        <v>697</v>
      </c>
      <c r="AK106" t="s">
        <v>698</v>
      </c>
      <c r="AL106" t="s">
        <v>673</v>
      </c>
      <c r="AP106" t="s">
        <v>662</v>
      </c>
    </row>
    <row r="107" spans="1:42" ht="90" x14ac:dyDescent="0.25">
      <c r="A107" s="52" t="s">
        <v>653</v>
      </c>
      <c r="B107" s="53" t="s">
        <v>44</v>
      </c>
      <c r="C107" s="53" t="s">
        <v>45</v>
      </c>
      <c r="D107" s="53" t="s">
        <v>44</v>
      </c>
      <c r="E107" s="53" t="s">
        <v>46</v>
      </c>
      <c r="F107" s="53" t="s">
        <v>47</v>
      </c>
      <c r="G107" s="53" t="s">
        <v>48</v>
      </c>
      <c r="H107" s="53" t="s">
        <v>663</v>
      </c>
      <c r="I107" s="53" t="s">
        <v>699</v>
      </c>
      <c r="J107" s="53" t="s">
        <v>700</v>
      </c>
      <c r="K107" s="53" t="s">
        <v>701</v>
      </c>
      <c r="L107" s="53">
        <v>2025</v>
      </c>
      <c r="M107" s="53">
        <v>0.05</v>
      </c>
      <c r="N107" s="53">
        <v>5400</v>
      </c>
      <c r="O107" s="53" t="s">
        <v>702</v>
      </c>
      <c r="P107" s="53" t="s">
        <v>54</v>
      </c>
      <c r="Q107" s="53" t="s">
        <v>156</v>
      </c>
      <c r="R107" s="53" t="s">
        <v>56</v>
      </c>
      <c r="S107" s="53" t="s">
        <v>57</v>
      </c>
      <c r="T107" s="53" t="s">
        <v>44</v>
      </c>
      <c r="U107" s="53">
        <v>2268</v>
      </c>
      <c r="V107" s="53" t="s">
        <v>703</v>
      </c>
      <c r="W107" s="53" t="s">
        <v>56</v>
      </c>
      <c r="X107" s="53" t="s">
        <v>59</v>
      </c>
      <c r="Y107" s="53">
        <v>1</v>
      </c>
      <c r="Z107" s="53">
        <v>4000</v>
      </c>
      <c r="AA107" s="53">
        <v>240</v>
      </c>
      <c r="AB107" s="53">
        <v>100</v>
      </c>
      <c r="AC107" s="53" t="s">
        <v>704</v>
      </c>
      <c r="AD107" s="53" t="s">
        <v>61</v>
      </c>
      <c r="AE107" s="53" t="s">
        <v>158</v>
      </c>
      <c r="AF107" s="53" t="s">
        <v>705</v>
      </c>
      <c r="AG107" s="53">
        <v>1680</v>
      </c>
      <c r="AH107" s="57">
        <v>1119</v>
      </c>
      <c r="AI107" s="55">
        <f>Tabla_DatosExternos_1[[#This Row],[Valor Ejecutado a Junio]]/Tabla_DatosExternos_1[[#This Row],[Planeado a Junio]]</f>
        <v>0.66607142857142854</v>
      </c>
      <c r="AJ107" s="54" t="s">
        <v>706</v>
      </c>
      <c r="AK107" t="s">
        <v>707</v>
      </c>
      <c r="AL107" t="s">
        <v>708</v>
      </c>
      <c r="AP107" t="s">
        <v>125</v>
      </c>
    </row>
    <row r="108" spans="1:42" ht="90" x14ac:dyDescent="0.25">
      <c r="A108" s="52" t="s">
        <v>653</v>
      </c>
      <c r="B108" s="53" t="s">
        <v>44</v>
      </c>
      <c r="C108" s="53" t="s">
        <v>45</v>
      </c>
      <c r="D108" s="53" t="s">
        <v>709</v>
      </c>
      <c r="E108" s="53" t="s">
        <v>46</v>
      </c>
      <c r="F108" s="53" t="s">
        <v>47</v>
      </c>
      <c r="G108" s="53" t="s">
        <v>48</v>
      </c>
      <c r="H108" s="53" t="s">
        <v>663</v>
      </c>
      <c r="I108" s="53" t="s">
        <v>710</v>
      </c>
      <c r="J108" s="53" t="s">
        <v>711</v>
      </c>
      <c r="K108" s="53" t="s">
        <v>712</v>
      </c>
      <c r="L108" s="53">
        <v>2025</v>
      </c>
      <c r="M108" s="53">
        <v>0.05</v>
      </c>
      <c r="N108" s="53">
        <v>11450</v>
      </c>
      <c r="O108" s="53" t="s">
        <v>713</v>
      </c>
      <c r="P108" s="53" t="s">
        <v>54</v>
      </c>
      <c r="Q108" s="53" t="s">
        <v>156</v>
      </c>
      <c r="R108" s="53" t="s">
        <v>56</v>
      </c>
      <c r="S108" s="53" t="s">
        <v>57</v>
      </c>
      <c r="T108" s="53" t="s">
        <v>44</v>
      </c>
      <c r="U108" s="53">
        <v>2269</v>
      </c>
      <c r="V108" s="53" t="s">
        <v>714</v>
      </c>
      <c r="W108" s="53" t="s">
        <v>56</v>
      </c>
      <c r="X108" s="53" t="s">
        <v>59</v>
      </c>
      <c r="Y108" s="53">
        <v>1</v>
      </c>
      <c r="Z108" s="53">
        <v>11450</v>
      </c>
      <c r="AA108" s="53">
        <v>1500</v>
      </c>
      <c r="AB108" s="53">
        <v>2009</v>
      </c>
      <c r="AC108" s="53" t="s">
        <v>715</v>
      </c>
      <c r="AD108" s="53" t="s">
        <v>61</v>
      </c>
      <c r="AE108" s="53" t="s">
        <v>63</v>
      </c>
      <c r="AF108" s="53" t="s">
        <v>63</v>
      </c>
      <c r="AG108" s="53">
        <v>5610.5</v>
      </c>
      <c r="AH108" s="53">
        <v>4903</v>
      </c>
      <c r="AI108" s="55">
        <f>Tabla_DatosExternos_1[[#This Row],[Valor Ejecutado a Junio]]/Tabla_DatosExternos_1[[#This Row],[Planeado a Junio]]</f>
        <v>0.87389715711612159</v>
      </c>
      <c r="AJ108" s="54" t="s">
        <v>716</v>
      </c>
      <c r="AK108" t="s">
        <v>698</v>
      </c>
      <c r="AL108" t="s">
        <v>708</v>
      </c>
      <c r="AP108" t="s">
        <v>125</v>
      </c>
    </row>
    <row r="109" spans="1:42" ht="105" x14ac:dyDescent="0.25">
      <c r="A109" s="52" t="s">
        <v>653</v>
      </c>
      <c r="B109" s="53" t="s">
        <v>277</v>
      </c>
      <c r="C109" s="53" t="s">
        <v>45</v>
      </c>
      <c r="D109" s="53" t="s">
        <v>277</v>
      </c>
      <c r="E109" s="53" t="s">
        <v>46</v>
      </c>
      <c r="F109" s="53" t="s">
        <v>47</v>
      </c>
      <c r="G109" s="53" t="s">
        <v>48</v>
      </c>
      <c r="H109" s="53" t="s">
        <v>327</v>
      </c>
      <c r="I109" s="53" t="s">
        <v>717</v>
      </c>
      <c r="J109" s="53" t="s">
        <v>718</v>
      </c>
      <c r="K109" s="53" t="s">
        <v>719</v>
      </c>
      <c r="L109" s="53">
        <v>2025</v>
      </c>
      <c r="M109" s="53">
        <v>0.05</v>
      </c>
      <c r="N109" s="53">
        <v>15000</v>
      </c>
      <c r="O109" s="53" t="s">
        <v>720</v>
      </c>
      <c r="P109" s="53" t="s">
        <v>54</v>
      </c>
      <c r="Q109" s="53" t="s">
        <v>156</v>
      </c>
      <c r="R109" s="53" t="s">
        <v>56</v>
      </c>
      <c r="S109" s="53" t="s">
        <v>57</v>
      </c>
      <c r="T109" s="53" t="s">
        <v>277</v>
      </c>
      <c r="U109" s="53">
        <v>2270</v>
      </c>
      <c r="V109" s="53" t="s">
        <v>721</v>
      </c>
      <c r="W109" s="53" t="s">
        <v>56</v>
      </c>
      <c r="X109" s="53" t="s">
        <v>59</v>
      </c>
      <c r="Y109" s="53">
        <v>1</v>
      </c>
      <c r="Z109" s="53">
        <v>45000</v>
      </c>
      <c r="AA109" s="53">
        <v>11250</v>
      </c>
      <c r="AB109" s="53">
        <v>8968</v>
      </c>
      <c r="AC109" s="53" t="s">
        <v>722</v>
      </c>
      <c r="AD109" s="53" t="s">
        <v>61</v>
      </c>
      <c r="AE109" s="53" t="s">
        <v>63</v>
      </c>
      <c r="AF109" s="53" t="s">
        <v>63</v>
      </c>
      <c r="AG109" s="53">
        <v>22500</v>
      </c>
      <c r="AH109" s="53">
        <v>26531</v>
      </c>
      <c r="AI109" s="55">
        <f>Tabla_DatosExternos_1[[#This Row],[Valor Ejecutado a Junio]]/Tabla_DatosExternos_1[[#This Row],[Planeado a Junio]]</f>
        <v>1.1791555555555555</v>
      </c>
      <c r="AJ109" s="54" t="s">
        <v>723</v>
      </c>
      <c r="AK109" t="s">
        <v>63</v>
      </c>
      <c r="AL109" t="s">
        <v>63</v>
      </c>
      <c r="AP109" t="s">
        <v>337</v>
      </c>
    </row>
    <row r="110" spans="1:42" ht="60" x14ac:dyDescent="0.25">
      <c r="A110" s="52" t="s">
        <v>653</v>
      </c>
      <c r="B110" s="53" t="s">
        <v>44</v>
      </c>
      <c r="C110" s="53" t="s">
        <v>45</v>
      </c>
      <c r="D110" s="53" t="s">
        <v>44</v>
      </c>
      <c r="E110" s="53" t="s">
        <v>46</v>
      </c>
      <c r="F110" s="53" t="s">
        <v>47</v>
      </c>
      <c r="G110" s="53" t="s">
        <v>48</v>
      </c>
      <c r="H110" s="53" t="s">
        <v>125</v>
      </c>
      <c r="I110" s="53" t="s">
        <v>724</v>
      </c>
      <c r="J110" s="53" t="s">
        <v>725</v>
      </c>
      <c r="K110" s="53" t="s">
        <v>726</v>
      </c>
      <c r="L110" s="53">
        <v>2025</v>
      </c>
      <c r="M110" s="53">
        <v>0.06</v>
      </c>
      <c r="N110" s="53">
        <v>220000</v>
      </c>
      <c r="O110" s="53" t="s">
        <v>727</v>
      </c>
      <c r="P110" s="53" t="s">
        <v>425</v>
      </c>
      <c r="Q110" s="53" t="s">
        <v>156</v>
      </c>
      <c r="R110" s="53" t="s">
        <v>56</v>
      </c>
      <c r="S110" s="53" t="s">
        <v>57</v>
      </c>
      <c r="T110" s="53" t="s">
        <v>44</v>
      </c>
      <c r="U110" s="53">
        <v>2271</v>
      </c>
      <c r="V110" s="53" t="s">
        <v>728</v>
      </c>
      <c r="W110" s="53" t="s">
        <v>56</v>
      </c>
      <c r="X110" s="53" t="s">
        <v>427</v>
      </c>
      <c r="Y110" s="53">
        <v>1</v>
      </c>
      <c r="Z110" s="53">
        <v>110000</v>
      </c>
      <c r="AA110" s="53">
        <v>27500</v>
      </c>
      <c r="AB110" s="53">
        <v>0</v>
      </c>
      <c r="AC110" s="53" t="s">
        <v>729</v>
      </c>
      <c r="AD110" s="53" t="s">
        <v>61</v>
      </c>
      <c r="AE110" s="53" t="s">
        <v>158</v>
      </c>
      <c r="AF110" s="53" t="s">
        <v>660</v>
      </c>
      <c r="AG110" s="53">
        <v>27500</v>
      </c>
      <c r="AH110" s="53">
        <v>34299</v>
      </c>
      <c r="AI110" s="55">
        <f>Tabla_DatosExternos_1[[#This Row],[Valor Ejecutado a Junio]]/Tabla_DatosExternos_1[[#This Row],[Planeado a Junio]]</f>
        <v>1.2472363636363637</v>
      </c>
      <c r="AJ110" s="54" t="s">
        <v>730</v>
      </c>
      <c r="AK110" t="s">
        <v>63</v>
      </c>
      <c r="AL110" t="s">
        <v>63</v>
      </c>
      <c r="AP110" t="s">
        <v>125</v>
      </c>
    </row>
    <row r="111" spans="1:42" ht="45" x14ac:dyDescent="0.25">
      <c r="A111" s="52" t="s">
        <v>653</v>
      </c>
      <c r="B111" s="53" t="s">
        <v>44</v>
      </c>
      <c r="C111" s="53" t="s">
        <v>45</v>
      </c>
      <c r="D111" s="53" t="s">
        <v>44</v>
      </c>
      <c r="E111" s="53" t="s">
        <v>46</v>
      </c>
      <c r="F111" s="53" t="s">
        <v>47</v>
      </c>
      <c r="G111" s="53" t="s">
        <v>48</v>
      </c>
      <c r="H111" s="53" t="s">
        <v>125</v>
      </c>
      <c r="I111" s="53" t="s">
        <v>731</v>
      </c>
      <c r="J111" s="53" t="s">
        <v>732</v>
      </c>
      <c r="K111" s="53" t="s">
        <v>733</v>
      </c>
      <c r="L111" s="53">
        <v>2025</v>
      </c>
      <c r="M111" s="53">
        <v>0.05</v>
      </c>
      <c r="N111" s="53">
        <v>15</v>
      </c>
      <c r="O111" s="53" t="s">
        <v>734</v>
      </c>
      <c r="P111" s="53" t="s">
        <v>54</v>
      </c>
      <c r="Q111" s="53" t="s">
        <v>156</v>
      </c>
      <c r="R111" s="53" t="s">
        <v>56</v>
      </c>
      <c r="S111" s="53" t="s">
        <v>57</v>
      </c>
      <c r="T111" s="53" t="s">
        <v>44</v>
      </c>
      <c r="U111" s="53">
        <v>2274</v>
      </c>
      <c r="V111" s="53" t="s">
        <v>735</v>
      </c>
      <c r="W111" s="53" t="s">
        <v>56</v>
      </c>
      <c r="X111" s="53" t="s">
        <v>59</v>
      </c>
      <c r="Y111" s="53">
        <v>1</v>
      </c>
      <c r="Z111" s="53">
        <v>15</v>
      </c>
      <c r="AA111" s="53">
        <v>1.5</v>
      </c>
      <c r="AB111" s="53">
        <v>0</v>
      </c>
      <c r="AC111" s="53" t="s">
        <v>729</v>
      </c>
      <c r="AD111" s="53" t="s">
        <v>61</v>
      </c>
      <c r="AE111" s="53" t="s">
        <v>158</v>
      </c>
      <c r="AF111" s="53" t="s">
        <v>660</v>
      </c>
      <c r="AG111" s="53">
        <v>3.75</v>
      </c>
      <c r="AH111" s="53">
        <v>3</v>
      </c>
      <c r="AI111" s="55">
        <f>Tabla_DatosExternos_1[[#This Row],[Valor Ejecutado a Junio]]/Tabla_DatosExternos_1[[#This Row],[Planeado a Junio]]</f>
        <v>0.8</v>
      </c>
      <c r="AJ111" s="54" t="s">
        <v>736</v>
      </c>
      <c r="AK111" t="s">
        <v>737</v>
      </c>
      <c r="AL111" t="s">
        <v>736</v>
      </c>
      <c r="AP111" t="s">
        <v>738</v>
      </c>
    </row>
    <row r="112" spans="1:42" ht="105" x14ac:dyDescent="0.25">
      <c r="A112" s="52" t="s">
        <v>653</v>
      </c>
      <c r="B112" s="53" t="s">
        <v>44</v>
      </c>
      <c r="C112" s="53" t="s">
        <v>45</v>
      </c>
      <c r="D112" s="53" t="s">
        <v>44</v>
      </c>
      <c r="E112" s="53" t="s">
        <v>46</v>
      </c>
      <c r="F112" s="53" t="s">
        <v>47</v>
      </c>
      <c r="G112" s="53" t="s">
        <v>48</v>
      </c>
      <c r="H112" s="53" t="s">
        <v>125</v>
      </c>
      <c r="I112" s="53" t="s">
        <v>739</v>
      </c>
      <c r="J112" s="53" t="s">
        <v>740</v>
      </c>
      <c r="K112" s="53" t="s">
        <v>741</v>
      </c>
      <c r="L112" s="53">
        <v>2025</v>
      </c>
      <c r="M112" s="53">
        <v>0.05</v>
      </c>
      <c r="N112" s="53">
        <v>18</v>
      </c>
      <c r="O112" s="53" t="s">
        <v>742</v>
      </c>
      <c r="P112" s="53" t="s">
        <v>54</v>
      </c>
      <c r="Q112" s="53" t="s">
        <v>156</v>
      </c>
      <c r="R112" s="53" t="s">
        <v>56</v>
      </c>
      <c r="S112" s="53" t="s">
        <v>57</v>
      </c>
      <c r="T112" s="53" t="s">
        <v>44</v>
      </c>
      <c r="U112" s="53">
        <v>2275</v>
      </c>
      <c r="V112" s="53" t="s">
        <v>743</v>
      </c>
      <c r="W112" s="53" t="s">
        <v>56</v>
      </c>
      <c r="X112" s="53" t="s">
        <v>59</v>
      </c>
      <c r="Y112" s="53">
        <v>1</v>
      </c>
      <c r="Z112" s="53">
        <v>18</v>
      </c>
      <c r="AA112" s="53">
        <v>3.06</v>
      </c>
      <c r="AB112" s="53">
        <v>0</v>
      </c>
      <c r="AC112" s="53" t="s">
        <v>729</v>
      </c>
      <c r="AD112" s="53" t="s">
        <v>61</v>
      </c>
      <c r="AE112" s="53" t="s">
        <v>158</v>
      </c>
      <c r="AF112" s="53" t="s">
        <v>660</v>
      </c>
      <c r="AG112" s="53">
        <v>8.1</v>
      </c>
      <c r="AH112" s="53">
        <v>0</v>
      </c>
      <c r="AI112" s="55">
        <f>Tabla_DatosExternos_1[[#This Row],[Valor Ejecutado a Junio]]/Tabla_DatosExternos_1[[#This Row],[Planeado a Junio]]</f>
        <v>0</v>
      </c>
      <c r="AJ112" s="54" t="s">
        <v>744</v>
      </c>
      <c r="AK112" t="s">
        <v>745</v>
      </c>
      <c r="AL112" t="s">
        <v>708</v>
      </c>
      <c r="AP112" t="s">
        <v>738</v>
      </c>
    </row>
    <row r="113" spans="1:42" ht="30" x14ac:dyDescent="0.25">
      <c r="A113" s="52" t="s">
        <v>653</v>
      </c>
      <c r="B113" s="53" t="s">
        <v>44</v>
      </c>
      <c r="C113" s="53" t="s">
        <v>45</v>
      </c>
      <c r="D113" s="53" t="s">
        <v>44</v>
      </c>
      <c r="E113" s="53" t="s">
        <v>46</v>
      </c>
      <c r="F113" s="53" t="s">
        <v>47</v>
      </c>
      <c r="G113" s="53" t="s">
        <v>48</v>
      </c>
      <c r="H113" s="53" t="s">
        <v>125</v>
      </c>
      <c r="I113" s="53" t="s">
        <v>746</v>
      </c>
      <c r="J113" s="53" t="s">
        <v>747</v>
      </c>
      <c r="K113" s="53" t="s">
        <v>748</v>
      </c>
      <c r="L113" s="53">
        <v>2025</v>
      </c>
      <c r="M113" s="53">
        <v>0.05</v>
      </c>
      <c r="N113" s="53">
        <v>50</v>
      </c>
      <c r="O113" s="53" t="s">
        <v>749</v>
      </c>
      <c r="P113" s="53" t="s">
        <v>54</v>
      </c>
      <c r="Q113" s="53" t="s">
        <v>156</v>
      </c>
      <c r="R113" s="53" t="s">
        <v>56</v>
      </c>
      <c r="S113" s="53" t="s">
        <v>57</v>
      </c>
      <c r="T113" s="53" t="s">
        <v>44</v>
      </c>
      <c r="U113" s="53">
        <v>2276</v>
      </c>
      <c r="V113" s="53" t="s">
        <v>750</v>
      </c>
      <c r="W113" s="53" t="s">
        <v>56</v>
      </c>
      <c r="X113" s="53" t="s">
        <v>59</v>
      </c>
      <c r="Y113" s="53">
        <v>1</v>
      </c>
      <c r="Z113" s="53">
        <v>110000</v>
      </c>
      <c r="AA113" s="53">
        <v>30</v>
      </c>
      <c r="AB113" s="53">
        <v>0</v>
      </c>
      <c r="AC113" s="53" t="s">
        <v>729</v>
      </c>
      <c r="AD113" s="53" t="s">
        <v>61</v>
      </c>
      <c r="AE113" s="53" t="s">
        <v>158</v>
      </c>
      <c r="AF113" s="53" t="s">
        <v>660</v>
      </c>
      <c r="AG113" s="53">
        <v>30</v>
      </c>
      <c r="AH113" s="53">
        <v>84</v>
      </c>
      <c r="AI113" s="55">
        <f>Tabla_DatosExternos_1[[#This Row],[Valor Ejecutado a Junio]]/Tabla_DatosExternos_1[[#This Row],[Planeado a Junio]]</f>
        <v>2.8</v>
      </c>
      <c r="AJ113" s="54" t="s">
        <v>751</v>
      </c>
      <c r="AK113" t="s">
        <v>63</v>
      </c>
      <c r="AL113" t="s">
        <v>63</v>
      </c>
      <c r="AP113" t="s">
        <v>738</v>
      </c>
    </row>
    <row r="114" spans="1:42" ht="30" x14ac:dyDescent="0.25">
      <c r="A114" s="52" t="s">
        <v>752</v>
      </c>
      <c r="B114" s="53" t="s">
        <v>435</v>
      </c>
      <c r="C114" s="53" t="s">
        <v>436</v>
      </c>
      <c r="D114" s="53" t="s">
        <v>437</v>
      </c>
      <c r="E114" s="53" t="s">
        <v>753</v>
      </c>
      <c r="F114" s="53" t="s">
        <v>754</v>
      </c>
      <c r="G114" s="53" t="s">
        <v>755</v>
      </c>
      <c r="H114" s="53" t="s">
        <v>756</v>
      </c>
      <c r="I114" s="53" t="s">
        <v>757</v>
      </c>
      <c r="J114" s="53" t="s">
        <v>758</v>
      </c>
      <c r="K114" s="53" t="s">
        <v>759</v>
      </c>
      <c r="L114" s="53">
        <v>2025</v>
      </c>
      <c r="M114" s="53">
        <v>17</v>
      </c>
      <c r="N114" s="53">
        <v>100</v>
      </c>
      <c r="O114" s="53" t="s">
        <v>760</v>
      </c>
      <c r="P114" s="53" t="s">
        <v>104</v>
      </c>
      <c r="Q114" s="53" t="s">
        <v>156</v>
      </c>
      <c r="R114" s="53" t="s">
        <v>56</v>
      </c>
      <c r="S114" s="53" t="s">
        <v>57</v>
      </c>
      <c r="T114" s="53" t="s">
        <v>435</v>
      </c>
      <c r="U114" s="53">
        <v>2129</v>
      </c>
      <c r="V114" s="53" t="s">
        <v>761</v>
      </c>
      <c r="W114" s="53" t="s">
        <v>56</v>
      </c>
      <c r="X114" s="53" t="s">
        <v>59</v>
      </c>
      <c r="Y114" s="53">
        <v>17</v>
      </c>
      <c r="Z114" s="53">
        <v>12</v>
      </c>
      <c r="AA114" s="53">
        <v>3</v>
      </c>
      <c r="AB114" s="53">
        <v>3</v>
      </c>
      <c r="AC114" s="53" t="s">
        <v>762</v>
      </c>
      <c r="AD114" s="53" t="s">
        <v>61</v>
      </c>
      <c r="AE114" s="53" t="s">
        <v>63</v>
      </c>
      <c r="AF114" s="53" t="s">
        <v>63</v>
      </c>
      <c r="AG114" s="53">
        <v>6</v>
      </c>
      <c r="AH114" s="53">
        <v>6</v>
      </c>
      <c r="AI114" s="53">
        <f>Tabla_DatosExternos_1[[#This Row],[Valor Ejecutado a Junio]]/Tabla_DatosExternos_1[[#This Row],[Planeado a Junio]]</f>
        <v>1</v>
      </c>
      <c r="AJ114" s="54" t="s">
        <v>763</v>
      </c>
      <c r="AK114" t="s">
        <v>63</v>
      </c>
      <c r="AL114" t="s">
        <v>63</v>
      </c>
      <c r="AP114" t="s">
        <v>62</v>
      </c>
    </row>
    <row r="115" spans="1:42" ht="30" x14ac:dyDescent="0.25">
      <c r="A115" s="52" t="s">
        <v>752</v>
      </c>
      <c r="B115" s="53" t="s">
        <v>435</v>
      </c>
      <c r="C115" s="53" t="s">
        <v>436</v>
      </c>
      <c r="D115" s="53" t="s">
        <v>437</v>
      </c>
      <c r="E115" s="53" t="s">
        <v>753</v>
      </c>
      <c r="F115" s="53" t="s">
        <v>754</v>
      </c>
      <c r="G115" s="53" t="s">
        <v>755</v>
      </c>
      <c r="H115" s="53" t="s">
        <v>756</v>
      </c>
      <c r="I115" s="53" t="s">
        <v>757</v>
      </c>
      <c r="J115" s="53" t="s">
        <v>758</v>
      </c>
      <c r="K115" s="53" t="s">
        <v>759</v>
      </c>
      <c r="L115" s="53">
        <v>2025</v>
      </c>
      <c r="M115" s="53">
        <v>17</v>
      </c>
      <c r="N115" s="53">
        <v>100</v>
      </c>
      <c r="O115" s="53" t="s">
        <v>760</v>
      </c>
      <c r="P115" s="53" t="s">
        <v>104</v>
      </c>
      <c r="Q115" s="53" t="s">
        <v>156</v>
      </c>
      <c r="R115" s="53" t="s">
        <v>56</v>
      </c>
      <c r="S115" s="53" t="s">
        <v>57</v>
      </c>
      <c r="T115" s="53" t="s">
        <v>435</v>
      </c>
      <c r="U115" s="53">
        <v>2130</v>
      </c>
      <c r="V115" s="53" t="s">
        <v>764</v>
      </c>
      <c r="W115" s="53" t="s">
        <v>56</v>
      </c>
      <c r="X115" s="53" t="s">
        <v>59</v>
      </c>
      <c r="Y115" s="53">
        <v>17</v>
      </c>
      <c r="Z115" s="53">
        <v>4</v>
      </c>
      <c r="AA115" s="53">
        <v>1</v>
      </c>
      <c r="AB115" s="53">
        <v>1</v>
      </c>
      <c r="AC115" s="53" t="s">
        <v>765</v>
      </c>
      <c r="AD115" s="53" t="s">
        <v>61</v>
      </c>
      <c r="AE115" s="53" t="s">
        <v>63</v>
      </c>
      <c r="AF115" s="53" t="s">
        <v>63</v>
      </c>
      <c r="AG115" s="53">
        <v>2</v>
      </c>
      <c r="AH115" s="53">
        <v>2</v>
      </c>
      <c r="AI115" s="53">
        <f>Tabla_DatosExternos_1[[#This Row],[Valor Ejecutado a Junio]]/Tabla_DatosExternos_1[[#This Row],[Planeado a Junio]]</f>
        <v>1</v>
      </c>
      <c r="AJ115" s="54" t="s">
        <v>766</v>
      </c>
      <c r="AK115" t="s">
        <v>63</v>
      </c>
      <c r="AL115" t="s">
        <v>63</v>
      </c>
      <c r="AP115" t="s">
        <v>62</v>
      </c>
    </row>
    <row r="116" spans="1:42" ht="105" x14ac:dyDescent="0.25">
      <c r="A116" s="52" t="s">
        <v>752</v>
      </c>
      <c r="B116" s="53" t="s">
        <v>435</v>
      </c>
      <c r="C116" s="53" t="s">
        <v>436</v>
      </c>
      <c r="D116" s="53" t="s">
        <v>437</v>
      </c>
      <c r="E116" s="53" t="s">
        <v>753</v>
      </c>
      <c r="F116" s="53" t="s">
        <v>754</v>
      </c>
      <c r="G116" s="53" t="s">
        <v>755</v>
      </c>
      <c r="H116" s="53" t="s">
        <v>756</v>
      </c>
      <c r="I116" s="53" t="s">
        <v>757</v>
      </c>
      <c r="J116" s="53" t="s">
        <v>758</v>
      </c>
      <c r="K116" s="53" t="s">
        <v>759</v>
      </c>
      <c r="L116" s="53">
        <v>2025</v>
      </c>
      <c r="M116" s="53">
        <v>17</v>
      </c>
      <c r="N116" s="53">
        <v>100</v>
      </c>
      <c r="O116" s="53" t="s">
        <v>760</v>
      </c>
      <c r="P116" s="53" t="s">
        <v>104</v>
      </c>
      <c r="Q116" s="53" t="s">
        <v>156</v>
      </c>
      <c r="R116" s="53" t="s">
        <v>56</v>
      </c>
      <c r="S116" s="53" t="s">
        <v>57</v>
      </c>
      <c r="T116" s="53" t="s">
        <v>435</v>
      </c>
      <c r="U116" s="53">
        <v>2131</v>
      </c>
      <c r="V116" s="53" t="s">
        <v>767</v>
      </c>
      <c r="W116" s="53" t="s">
        <v>56</v>
      </c>
      <c r="X116" s="53" t="s">
        <v>59</v>
      </c>
      <c r="Y116" s="53">
        <v>17</v>
      </c>
      <c r="Z116" s="53">
        <v>2</v>
      </c>
      <c r="AA116" s="53">
        <v>0</v>
      </c>
      <c r="AB116" s="53">
        <v>0</v>
      </c>
      <c r="AC116" s="53" t="s">
        <v>768</v>
      </c>
      <c r="AD116" s="53" t="s">
        <v>61</v>
      </c>
      <c r="AE116" s="53" t="s">
        <v>63</v>
      </c>
      <c r="AF116" s="53" t="s">
        <v>63</v>
      </c>
      <c r="AG116" s="53">
        <v>1</v>
      </c>
      <c r="AH116" s="53">
        <v>1</v>
      </c>
      <c r="AI116" s="53">
        <f>Tabla_DatosExternos_1[[#This Row],[Valor Ejecutado a Junio]]/Tabla_DatosExternos_1[[#This Row],[Planeado a Junio]]</f>
        <v>1</v>
      </c>
      <c r="AJ116" s="54" t="s">
        <v>769</v>
      </c>
      <c r="AK116" t="s">
        <v>63</v>
      </c>
      <c r="AL116" t="s">
        <v>63</v>
      </c>
      <c r="AP116" t="s">
        <v>62</v>
      </c>
    </row>
    <row r="117" spans="1:42" ht="30" x14ac:dyDescent="0.25">
      <c r="A117" s="52" t="s">
        <v>752</v>
      </c>
      <c r="B117" s="53" t="s">
        <v>435</v>
      </c>
      <c r="C117" s="53" t="s">
        <v>436</v>
      </c>
      <c r="D117" s="53" t="s">
        <v>437</v>
      </c>
      <c r="E117" s="53" t="s">
        <v>753</v>
      </c>
      <c r="F117" s="53" t="s">
        <v>754</v>
      </c>
      <c r="G117" s="53" t="s">
        <v>755</v>
      </c>
      <c r="H117" s="53" t="s">
        <v>756</v>
      </c>
      <c r="I117" s="53" t="s">
        <v>757</v>
      </c>
      <c r="J117" s="53" t="s">
        <v>758</v>
      </c>
      <c r="K117" s="53" t="s">
        <v>759</v>
      </c>
      <c r="L117" s="53">
        <v>2025</v>
      </c>
      <c r="M117" s="53">
        <v>17</v>
      </c>
      <c r="N117" s="53">
        <v>100</v>
      </c>
      <c r="O117" s="53" t="s">
        <v>760</v>
      </c>
      <c r="P117" s="53" t="s">
        <v>104</v>
      </c>
      <c r="Q117" s="53" t="s">
        <v>156</v>
      </c>
      <c r="R117" s="53" t="s">
        <v>56</v>
      </c>
      <c r="S117" s="53" t="s">
        <v>57</v>
      </c>
      <c r="T117" s="53" t="s">
        <v>435</v>
      </c>
      <c r="U117" s="53">
        <v>2132</v>
      </c>
      <c r="V117" s="53" t="s">
        <v>770</v>
      </c>
      <c r="W117" s="53" t="s">
        <v>56</v>
      </c>
      <c r="X117" s="53" t="s">
        <v>59</v>
      </c>
      <c r="Y117" s="53">
        <v>16</v>
      </c>
      <c r="Z117" s="53">
        <v>12</v>
      </c>
      <c r="AA117" s="53">
        <v>3</v>
      </c>
      <c r="AB117" s="53">
        <v>3</v>
      </c>
      <c r="AC117" s="53" t="s">
        <v>771</v>
      </c>
      <c r="AD117" s="53" t="s">
        <v>61</v>
      </c>
      <c r="AE117" s="53" t="s">
        <v>63</v>
      </c>
      <c r="AF117" s="53" t="s">
        <v>63</v>
      </c>
      <c r="AG117" s="53">
        <v>6</v>
      </c>
      <c r="AH117" s="53">
        <v>6</v>
      </c>
      <c r="AI117" s="53">
        <f>Tabla_DatosExternos_1[[#This Row],[Valor Ejecutado a Junio]]/Tabla_DatosExternos_1[[#This Row],[Planeado a Junio]]</f>
        <v>1</v>
      </c>
      <c r="AJ117" s="54" t="s">
        <v>772</v>
      </c>
      <c r="AK117" t="s">
        <v>63</v>
      </c>
      <c r="AL117" t="s">
        <v>63</v>
      </c>
      <c r="AP117" t="s">
        <v>62</v>
      </c>
    </row>
    <row r="118" spans="1:42" ht="90" x14ac:dyDescent="0.25">
      <c r="A118" s="52" t="s">
        <v>752</v>
      </c>
      <c r="B118" s="53" t="s">
        <v>435</v>
      </c>
      <c r="C118" s="53" t="s">
        <v>436</v>
      </c>
      <c r="D118" s="53" t="s">
        <v>437</v>
      </c>
      <c r="E118" s="53" t="s">
        <v>753</v>
      </c>
      <c r="F118" s="53" t="s">
        <v>754</v>
      </c>
      <c r="G118" s="53" t="s">
        <v>755</v>
      </c>
      <c r="H118" s="53" t="s">
        <v>756</v>
      </c>
      <c r="I118" s="53" t="s">
        <v>757</v>
      </c>
      <c r="J118" s="53" t="s">
        <v>758</v>
      </c>
      <c r="K118" s="53" t="s">
        <v>759</v>
      </c>
      <c r="L118" s="53">
        <v>2025</v>
      </c>
      <c r="M118" s="53">
        <v>17</v>
      </c>
      <c r="N118" s="53">
        <v>100</v>
      </c>
      <c r="O118" s="53" t="s">
        <v>760</v>
      </c>
      <c r="P118" s="53" t="s">
        <v>104</v>
      </c>
      <c r="Q118" s="53" t="s">
        <v>156</v>
      </c>
      <c r="R118" s="53" t="s">
        <v>56</v>
      </c>
      <c r="S118" s="53" t="s">
        <v>57</v>
      </c>
      <c r="T118" s="53" t="s">
        <v>435</v>
      </c>
      <c r="U118" s="53">
        <v>2133</v>
      </c>
      <c r="V118" s="53" t="s">
        <v>773</v>
      </c>
      <c r="W118" s="53" t="s">
        <v>56</v>
      </c>
      <c r="X118" s="53" t="s">
        <v>59</v>
      </c>
      <c r="Y118" s="53">
        <v>16</v>
      </c>
      <c r="Z118" s="53">
        <v>2</v>
      </c>
      <c r="AA118" s="53">
        <v>0</v>
      </c>
      <c r="AB118" s="53">
        <v>0</v>
      </c>
      <c r="AC118" s="53" t="s">
        <v>774</v>
      </c>
      <c r="AD118" s="53" t="s">
        <v>61</v>
      </c>
      <c r="AE118" s="53" t="s">
        <v>63</v>
      </c>
      <c r="AF118" s="53" t="s">
        <v>63</v>
      </c>
      <c r="AG118" s="53">
        <v>0</v>
      </c>
      <c r="AH118" s="53">
        <v>0</v>
      </c>
      <c r="AI118" s="53" t="e">
        <f>Tabla_DatosExternos_1[[#This Row],[Valor Ejecutado a Junio]]/Tabla_DatosExternos_1[[#This Row],[Planeado a Junio]]</f>
        <v>#DIV/0!</v>
      </c>
      <c r="AJ118" s="54" t="s">
        <v>775</v>
      </c>
      <c r="AK118" t="s">
        <v>776</v>
      </c>
      <c r="AL118" t="s">
        <v>777</v>
      </c>
      <c r="AP118" t="s">
        <v>62</v>
      </c>
    </row>
    <row r="119" spans="1:42" ht="165" x14ac:dyDescent="0.25">
      <c r="A119" s="52" t="s">
        <v>752</v>
      </c>
      <c r="B119" s="53" t="s">
        <v>435</v>
      </c>
      <c r="C119" s="53" t="s">
        <v>436</v>
      </c>
      <c r="D119" s="53" t="s">
        <v>437</v>
      </c>
      <c r="E119" s="53" t="s">
        <v>753</v>
      </c>
      <c r="F119" s="53" t="s">
        <v>754</v>
      </c>
      <c r="G119" s="53" t="s">
        <v>755</v>
      </c>
      <c r="H119" s="53" t="s">
        <v>756</v>
      </c>
      <c r="I119" s="53" t="s">
        <v>757</v>
      </c>
      <c r="J119" s="53" t="s">
        <v>758</v>
      </c>
      <c r="K119" s="53" t="s">
        <v>759</v>
      </c>
      <c r="L119" s="53">
        <v>2025</v>
      </c>
      <c r="M119" s="53">
        <v>17</v>
      </c>
      <c r="N119" s="53">
        <v>100</v>
      </c>
      <c r="O119" s="53" t="s">
        <v>760</v>
      </c>
      <c r="P119" s="53" t="s">
        <v>104</v>
      </c>
      <c r="Q119" s="53" t="s">
        <v>156</v>
      </c>
      <c r="R119" s="53" t="s">
        <v>56</v>
      </c>
      <c r="S119" s="53" t="s">
        <v>57</v>
      </c>
      <c r="T119" s="53" t="s">
        <v>435</v>
      </c>
      <c r="U119" s="53">
        <v>2134</v>
      </c>
      <c r="V119" s="53" t="s">
        <v>778</v>
      </c>
      <c r="W119" s="53" t="s">
        <v>56</v>
      </c>
      <c r="X119" s="53" t="s">
        <v>59</v>
      </c>
      <c r="Y119" s="53">
        <v>17</v>
      </c>
      <c r="Z119" s="53">
        <v>4</v>
      </c>
      <c r="AA119" s="53">
        <v>1</v>
      </c>
      <c r="AB119" s="53">
        <v>1</v>
      </c>
      <c r="AC119" s="53" t="s">
        <v>779</v>
      </c>
      <c r="AD119" s="53" t="s">
        <v>61</v>
      </c>
      <c r="AE119" s="53" t="s">
        <v>63</v>
      </c>
      <c r="AF119" s="53" t="s">
        <v>63</v>
      </c>
      <c r="AG119" s="53">
        <v>2</v>
      </c>
      <c r="AH119" s="53">
        <v>2</v>
      </c>
      <c r="AI119" s="53">
        <f>Tabla_DatosExternos_1[[#This Row],[Valor Ejecutado a Junio]]/Tabla_DatosExternos_1[[#This Row],[Planeado a Junio]]</f>
        <v>1</v>
      </c>
      <c r="AJ119" s="54" t="s">
        <v>780</v>
      </c>
      <c r="AK119" t="s">
        <v>63</v>
      </c>
      <c r="AL119" t="s">
        <v>63</v>
      </c>
      <c r="AP119" t="s">
        <v>62</v>
      </c>
    </row>
    <row r="120" spans="1:42" x14ac:dyDescent="0.25">
      <c r="A120" s="52" t="s">
        <v>752</v>
      </c>
      <c r="B120" s="53" t="s">
        <v>435</v>
      </c>
      <c r="C120" s="53" t="s">
        <v>436</v>
      </c>
      <c r="D120" s="53" t="s">
        <v>437</v>
      </c>
      <c r="E120" s="53" t="s">
        <v>753</v>
      </c>
      <c r="F120" s="53" t="s">
        <v>754</v>
      </c>
      <c r="G120" s="53" t="s">
        <v>755</v>
      </c>
      <c r="H120" s="53" t="s">
        <v>756</v>
      </c>
      <c r="I120" s="53" t="s">
        <v>757</v>
      </c>
      <c r="J120" s="53" t="s">
        <v>781</v>
      </c>
      <c r="K120" s="53" t="s">
        <v>759</v>
      </c>
      <c r="L120" s="53">
        <v>2025</v>
      </c>
      <c r="M120" s="53">
        <v>17</v>
      </c>
      <c r="N120" s="53">
        <v>100</v>
      </c>
      <c r="O120" s="53" t="s">
        <v>782</v>
      </c>
      <c r="P120" s="53" t="s">
        <v>104</v>
      </c>
      <c r="Q120" s="53" t="s">
        <v>55</v>
      </c>
      <c r="R120" s="53" t="s">
        <v>56</v>
      </c>
      <c r="S120" s="53" t="s">
        <v>57</v>
      </c>
      <c r="T120" s="53" t="s">
        <v>435</v>
      </c>
      <c r="U120" s="53">
        <v>2135</v>
      </c>
      <c r="V120" s="53" t="s">
        <v>783</v>
      </c>
      <c r="W120" s="53" t="s">
        <v>56</v>
      </c>
      <c r="X120" s="53" t="s">
        <v>59</v>
      </c>
      <c r="Y120" s="53">
        <v>50</v>
      </c>
      <c r="Z120" s="53">
        <v>1</v>
      </c>
      <c r="AA120" s="53">
        <v>0</v>
      </c>
      <c r="AB120" s="53">
        <v>0</v>
      </c>
      <c r="AC120" s="53" t="s">
        <v>784</v>
      </c>
      <c r="AD120" s="53" t="s">
        <v>61</v>
      </c>
      <c r="AE120" s="53" t="s">
        <v>63</v>
      </c>
      <c r="AF120" s="53" t="s">
        <v>63</v>
      </c>
      <c r="AG120" s="53">
        <v>0</v>
      </c>
      <c r="AH120" s="53">
        <v>0</v>
      </c>
      <c r="AI120" s="53" t="e">
        <f>Tabla_DatosExternos_1[[#This Row],[Valor Ejecutado a Junio]]/Tabla_DatosExternos_1[[#This Row],[Planeado a Junio]]</f>
        <v>#DIV/0!</v>
      </c>
      <c r="AJ120" s="54"/>
      <c r="AP120" t="s">
        <v>62</v>
      </c>
    </row>
    <row r="121" spans="1:42" x14ac:dyDescent="0.25">
      <c r="A121" s="52" t="s">
        <v>752</v>
      </c>
      <c r="B121" s="53" t="s">
        <v>435</v>
      </c>
      <c r="C121" s="53" t="s">
        <v>436</v>
      </c>
      <c r="D121" s="53" t="s">
        <v>437</v>
      </c>
      <c r="E121" s="53" t="s">
        <v>753</v>
      </c>
      <c r="F121" s="53" t="s">
        <v>754</v>
      </c>
      <c r="G121" s="53" t="s">
        <v>755</v>
      </c>
      <c r="H121" s="53" t="s">
        <v>756</v>
      </c>
      <c r="I121" s="53" t="s">
        <v>757</v>
      </c>
      <c r="J121" s="53" t="s">
        <v>781</v>
      </c>
      <c r="K121" s="53" t="s">
        <v>759</v>
      </c>
      <c r="L121" s="53">
        <v>2025</v>
      </c>
      <c r="M121" s="53">
        <v>17</v>
      </c>
      <c r="N121" s="53">
        <v>100</v>
      </c>
      <c r="O121" s="53" t="s">
        <v>782</v>
      </c>
      <c r="P121" s="53" t="s">
        <v>104</v>
      </c>
      <c r="Q121" s="53" t="s">
        <v>55</v>
      </c>
      <c r="R121" s="53" t="s">
        <v>56</v>
      </c>
      <c r="S121" s="53" t="s">
        <v>57</v>
      </c>
      <c r="T121" s="53" t="s">
        <v>435</v>
      </c>
      <c r="U121" s="53">
        <v>2136</v>
      </c>
      <c r="V121" s="53" t="s">
        <v>785</v>
      </c>
      <c r="W121" s="53" t="s">
        <v>56</v>
      </c>
      <c r="X121" s="53" t="s">
        <v>59</v>
      </c>
      <c r="Y121" s="53">
        <v>50</v>
      </c>
      <c r="Z121" s="53">
        <v>1</v>
      </c>
      <c r="AA121" s="53">
        <v>0</v>
      </c>
      <c r="AB121" s="53">
        <v>0</v>
      </c>
      <c r="AC121" s="53" t="s">
        <v>784</v>
      </c>
      <c r="AD121" s="53" t="s">
        <v>61</v>
      </c>
      <c r="AE121" s="53" t="s">
        <v>63</v>
      </c>
      <c r="AF121" s="53" t="s">
        <v>63</v>
      </c>
      <c r="AG121" s="53">
        <v>0</v>
      </c>
      <c r="AH121" s="53">
        <v>0</v>
      </c>
      <c r="AI121" s="53" t="e">
        <f>Tabla_DatosExternos_1[[#This Row],[Valor Ejecutado a Junio]]/Tabla_DatosExternos_1[[#This Row],[Planeado a Junio]]</f>
        <v>#DIV/0!</v>
      </c>
      <c r="AJ121" s="54"/>
      <c r="AP121" t="s">
        <v>62</v>
      </c>
    </row>
    <row r="122" spans="1:42" ht="60" x14ac:dyDescent="0.25">
      <c r="A122" s="52" t="s">
        <v>752</v>
      </c>
      <c r="B122" s="53" t="s">
        <v>435</v>
      </c>
      <c r="C122" s="53" t="s">
        <v>436</v>
      </c>
      <c r="D122" s="53" t="s">
        <v>437</v>
      </c>
      <c r="E122" s="53" t="s">
        <v>753</v>
      </c>
      <c r="F122" s="53" t="s">
        <v>754</v>
      </c>
      <c r="G122" s="53" t="s">
        <v>786</v>
      </c>
      <c r="H122" s="53" t="s">
        <v>787</v>
      </c>
      <c r="I122" s="53" t="s">
        <v>788</v>
      </c>
      <c r="J122" s="53" t="s">
        <v>789</v>
      </c>
      <c r="K122" s="53" t="s">
        <v>790</v>
      </c>
      <c r="L122" s="53">
        <v>2025</v>
      </c>
      <c r="M122" s="53">
        <v>17</v>
      </c>
      <c r="N122" s="53">
        <v>100</v>
      </c>
      <c r="O122" s="53" t="s">
        <v>791</v>
      </c>
      <c r="P122" s="53" t="s">
        <v>104</v>
      </c>
      <c r="Q122" s="53" t="s">
        <v>156</v>
      </c>
      <c r="R122" s="53" t="s">
        <v>56</v>
      </c>
      <c r="S122" s="53" t="s">
        <v>57</v>
      </c>
      <c r="T122" s="53" t="s">
        <v>435</v>
      </c>
      <c r="U122" s="53">
        <v>2137</v>
      </c>
      <c r="V122" s="53" t="s">
        <v>792</v>
      </c>
      <c r="W122" s="53" t="s">
        <v>56</v>
      </c>
      <c r="X122" s="53" t="s">
        <v>59</v>
      </c>
      <c r="Y122" s="53">
        <v>100</v>
      </c>
      <c r="Z122" s="53">
        <v>14</v>
      </c>
      <c r="AA122" s="53">
        <v>2</v>
      </c>
      <c r="AB122" s="53">
        <v>5</v>
      </c>
      <c r="AC122" s="53" t="s">
        <v>793</v>
      </c>
      <c r="AD122" s="53" t="s">
        <v>61</v>
      </c>
      <c r="AE122" s="53" t="s">
        <v>63</v>
      </c>
      <c r="AF122" s="53" t="s">
        <v>63</v>
      </c>
      <c r="AG122" s="53">
        <v>6</v>
      </c>
      <c r="AH122" s="53">
        <v>11</v>
      </c>
      <c r="AI122" s="53">
        <f>Tabla_DatosExternos_1[[#This Row],[Valor Ejecutado a Junio]]/Tabla_DatosExternos_1[[#This Row],[Planeado a Junio]]</f>
        <v>1.8333333333333333</v>
      </c>
      <c r="AJ122" s="54" t="s">
        <v>794</v>
      </c>
      <c r="AK122" t="s">
        <v>63</v>
      </c>
      <c r="AL122" t="s">
        <v>63</v>
      </c>
      <c r="AP122" t="s">
        <v>62</v>
      </c>
    </row>
    <row r="123" spans="1:42" x14ac:dyDescent="0.25">
      <c r="A123" s="52" t="s">
        <v>752</v>
      </c>
      <c r="B123" s="53" t="s">
        <v>435</v>
      </c>
      <c r="C123" s="53" t="s">
        <v>436</v>
      </c>
      <c r="D123" s="53" t="s">
        <v>437</v>
      </c>
      <c r="E123" s="53" t="s">
        <v>753</v>
      </c>
      <c r="F123" s="53" t="s">
        <v>754</v>
      </c>
      <c r="G123" s="53" t="s">
        <v>786</v>
      </c>
      <c r="H123" s="53" t="s">
        <v>787</v>
      </c>
      <c r="I123" s="53" t="s">
        <v>795</v>
      </c>
      <c r="J123" s="53" t="s">
        <v>796</v>
      </c>
      <c r="K123" s="53" t="s">
        <v>797</v>
      </c>
      <c r="L123" s="53">
        <v>2025</v>
      </c>
      <c r="M123" s="53">
        <v>16</v>
      </c>
      <c r="N123" s="53">
        <v>100</v>
      </c>
      <c r="O123" s="53" t="s">
        <v>798</v>
      </c>
      <c r="P123" s="53" t="s">
        <v>104</v>
      </c>
      <c r="Q123" s="53" t="s">
        <v>55</v>
      </c>
      <c r="R123" s="53" t="s">
        <v>56</v>
      </c>
      <c r="S123" s="53" t="s">
        <v>57</v>
      </c>
      <c r="T123" s="53" t="s">
        <v>435</v>
      </c>
      <c r="U123" s="53">
        <v>2138</v>
      </c>
      <c r="V123" s="53" t="s">
        <v>799</v>
      </c>
      <c r="W123" s="53" t="s">
        <v>56</v>
      </c>
      <c r="X123" s="53" t="s">
        <v>106</v>
      </c>
      <c r="Y123" s="53">
        <v>100</v>
      </c>
      <c r="Z123" s="53">
        <v>1</v>
      </c>
      <c r="AA123" s="53">
        <v>0</v>
      </c>
      <c r="AB123" s="53">
        <v>0</v>
      </c>
      <c r="AC123" s="53" t="s">
        <v>800</v>
      </c>
      <c r="AD123" s="53" t="s">
        <v>61</v>
      </c>
      <c r="AE123" s="53" t="s">
        <v>63</v>
      </c>
      <c r="AF123" s="53" t="s">
        <v>63</v>
      </c>
      <c r="AG123" s="53">
        <v>0</v>
      </c>
      <c r="AH123" s="53">
        <v>0</v>
      </c>
      <c r="AI123" s="53" t="e">
        <f>Tabla_DatosExternos_1[[#This Row],[Valor Ejecutado a Junio]]/Tabla_DatosExternos_1[[#This Row],[Planeado a Junio]]</f>
        <v>#DIV/0!</v>
      </c>
      <c r="AJ123" s="54"/>
      <c r="AP123" t="s">
        <v>62</v>
      </c>
    </row>
    <row r="124" spans="1:42" x14ac:dyDescent="0.25">
      <c r="A124" s="52" t="s">
        <v>752</v>
      </c>
      <c r="B124" s="53" t="s">
        <v>435</v>
      </c>
      <c r="C124" s="53" t="s">
        <v>436</v>
      </c>
      <c r="D124" s="53" t="s">
        <v>437</v>
      </c>
      <c r="E124" s="53" t="s">
        <v>438</v>
      </c>
      <c r="F124" s="53" t="s">
        <v>438</v>
      </c>
      <c r="G124" s="53" t="s">
        <v>438</v>
      </c>
      <c r="H124" s="53" t="s">
        <v>439</v>
      </c>
      <c r="I124" s="53" t="s">
        <v>801</v>
      </c>
      <c r="J124" s="53" t="s">
        <v>802</v>
      </c>
      <c r="K124" s="53" t="s">
        <v>803</v>
      </c>
      <c r="L124" s="53">
        <v>2025</v>
      </c>
      <c r="M124" s="53">
        <v>16</v>
      </c>
      <c r="N124" s="53">
        <v>100</v>
      </c>
      <c r="O124" s="53" t="s">
        <v>804</v>
      </c>
      <c r="P124" s="53" t="s">
        <v>104</v>
      </c>
      <c r="Q124" s="53" t="s">
        <v>55</v>
      </c>
      <c r="R124" s="53" t="s">
        <v>56</v>
      </c>
      <c r="S124" s="53" t="s">
        <v>57</v>
      </c>
      <c r="T124" s="53" t="s">
        <v>435</v>
      </c>
      <c r="U124" s="53">
        <v>2139</v>
      </c>
      <c r="V124" s="53" t="s">
        <v>805</v>
      </c>
      <c r="W124" s="53" t="s">
        <v>56</v>
      </c>
      <c r="X124" s="53" t="s">
        <v>59</v>
      </c>
      <c r="Y124" s="53">
        <v>100</v>
      </c>
      <c r="Z124" s="53">
        <v>1700000</v>
      </c>
      <c r="AA124" s="53">
        <v>0</v>
      </c>
      <c r="AB124" s="53">
        <v>0</v>
      </c>
      <c r="AC124" s="53" t="s">
        <v>806</v>
      </c>
      <c r="AD124" s="53" t="s">
        <v>61</v>
      </c>
      <c r="AE124" s="53" t="s">
        <v>63</v>
      </c>
      <c r="AF124" s="53" t="s">
        <v>63</v>
      </c>
      <c r="AG124" s="53">
        <v>0</v>
      </c>
      <c r="AH124" s="53">
        <v>0</v>
      </c>
      <c r="AI124" s="53" t="e">
        <f>Tabla_DatosExternos_1[[#This Row],[Valor Ejecutado a Junio]]/Tabla_DatosExternos_1[[#This Row],[Planeado a Junio]]</f>
        <v>#DIV/0!</v>
      </c>
      <c r="AJ124" s="54"/>
      <c r="AP124" t="s">
        <v>62</v>
      </c>
    </row>
    <row r="125" spans="1:42" ht="90" x14ac:dyDescent="0.25">
      <c r="A125" s="52" t="s">
        <v>752</v>
      </c>
      <c r="B125" s="53" t="s">
        <v>435</v>
      </c>
      <c r="C125" s="53" t="s">
        <v>436</v>
      </c>
      <c r="D125" s="53" t="s">
        <v>437</v>
      </c>
      <c r="E125" s="53" t="s">
        <v>438</v>
      </c>
      <c r="F125" s="53" t="s">
        <v>438</v>
      </c>
      <c r="G125" s="53" t="s">
        <v>438</v>
      </c>
      <c r="H125" s="53" t="s">
        <v>439</v>
      </c>
      <c r="I125" s="53" t="s">
        <v>807</v>
      </c>
      <c r="J125" s="53" t="s">
        <v>808</v>
      </c>
      <c r="K125" s="53" t="s">
        <v>809</v>
      </c>
      <c r="L125" s="53">
        <v>2025</v>
      </c>
      <c r="M125" s="53">
        <v>17</v>
      </c>
      <c r="N125" s="53">
        <v>100</v>
      </c>
      <c r="O125" s="53" t="s">
        <v>810</v>
      </c>
      <c r="P125" s="53" t="s">
        <v>104</v>
      </c>
      <c r="Q125" s="53" t="s">
        <v>55</v>
      </c>
      <c r="R125" s="53" t="s">
        <v>56</v>
      </c>
      <c r="S125" s="53" t="s">
        <v>57</v>
      </c>
      <c r="T125" s="53" t="s">
        <v>435</v>
      </c>
      <c r="U125" s="53">
        <v>2140</v>
      </c>
      <c r="V125" s="53" t="s">
        <v>811</v>
      </c>
      <c r="W125" s="53" t="s">
        <v>56</v>
      </c>
      <c r="X125" s="53" t="s">
        <v>59</v>
      </c>
      <c r="Y125" s="53">
        <v>100</v>
      </c>
      <c r="Z125" s="53">
        <v>51</v>
      </c>
      <c r="AA125" s="53">
        <v>0</v>
      </c>
      <c r="AB125" s="53">
        <v>1</v>
      </c>
      <c r="AC125" s="53" t="s">
        <v>812</v>
      </c>
      <c r="AD125" s="53" t="s">
        <v>61</v>
      </c>
      <c r="AE125" s="53" t="s">
        <v>63</v>
      </c>
      <c r="AF125" s="53" t="s">
        <v>63</v>
      </c>
      <c r="AG125" s="53">
        <v>51</v>
      </c>
      <c r="AH125" s="53">
        <v>51</v>
      </c>
      <c r="AI125" s="53">
        <f>Tabla_DatosExternos_1[[#This Row],[Valor Ejecutado a Junio]]/Tabla_DatosExternos_1[[#This Row],[Planeado a Junio]]</f>
        <v>1</v>
      </c>
      <c r="AJ125" s="54" t="s">
        <v>813</v>
      </c>
      <c r="AK125" t="s">
        <v>63</v>
      </c>
      <c r="AL125" t="s">
        <v>63</v>
      </c>
      <c r="AP125" t="s">
        <v>62</v>
      </c>
    </row>
    <row r="126" spans="1:42" ht="45" x14ac:dyDescent="0.25">
      <c r="A126" s="52" t="s">
        <v>814</v>
      </c>
      <c r="B126" s="53" t="s">
        <v>815</v>
      </c>
      <c r="C126" s="53" t="s">
        <v>436</v>
      </c>
      <c r="D126" s="53" t="s">
        <v>437</v>
      </c>
      <c r="E126" s="53" t="s">
        <v>438</v>
      </c>
      <c r="F126" s="53" t="s">
        <v>438</v>
      </c>
      <c r="G126" s="53" t="s">
        <v>438</v>
      </c>
      <c r="H126" s="53" t="s">
        <v>439</v>
      </c>
      <c r="I126" s="53" t="s">
        <v>816</v>
      </c>
      <c r="J126" s="53" t="s">
        <v>817</v>
      </c>
      <c r="K126" s="53" t="s">
        <v>818</v>
      </c>
      <c r="L126" s="53">
        <v>2025</v>
      </c>
      <c r="M126" s="53">
        <v>33</v>
      </c>
      <c r="N126" s="53">
        <v>100</v>
      </c>
      <c r="O126" s="53" t="s">
        <v>819</v>
      </c>
      <c r="P126" s="53" t="s">
        <v>104</v>
      </c>
      <c r="Q126" s="53" t="s">
        <v>55</v>
      </c>
      <c r="R126" s="53" t="s">
        <v>56</v>
      </c>
      <c r="S126" s="53" t="s">
        <v>549</v>
      </c>
      <c r="T126" s="53" t="s">
        <v>815</v>
      </c>
      <c r="U126" s="53">
        <v>2072</v>
      </c>
      <c r="V126" s="53" t="s">
        <v>820</v>
      </c>
      <c r="W126" s="53" t="s">
        <v>56</v>
      </c>
      <c r="X126" s="53" t="s">
        <v>59</v>
      </c>
      <c r="Y126" s="53">
        <v>50</v>
      </c>
      <c r="Z126" s="53">
        <v>1</v>
      </c>
      <c r="AA126" s="53">
        <v>0</v>
      </c>
      <c r="AB126" s="53">
        <v>0</v>
      </c>
      <c r="AC126" s="53" t="s">
        <v>821</v>
      </c>
      <c r="AD126" s="53" t="s">
        <v>61</v>
      </c>
      <c r="AE126" s="53" t="s">
        <v>63</v>
      </c>
      <c r="AF126" s="53" t="s">
        <v>63</v>
      </c>
      <c r="AG126" s="53">
        <v>0</v>
      </c>
      <c r="AH126" s="53">
        <v>0</v>
      </c>
      <c r="AI126" s="53" t="e">
        <f>Tabla_DatosExternos_1[[#This Row],[Valor Ejecutado a Junio]]/Tabla_DatosExternos_1[[#This Row],[Planeado a Junio]]</f>
        <v>#DIV/0!</v>
      </c>
      <c r="AJ126" s="54" t="s">
        <v>822</v>
      </c>
      <c r="AK126" t="s">
        <v>63</v>
      </c>
      <c r="AL126" t="s">
        <v>63</v>
      </c>
      <c r="AP126" t="s">
        <v>62</v>
      </c>
    </row>
    <row r="127" spans="1:42" ht="135" x14ac:dyDescent="0.25">
      <c r="A127" s="52" t="s">
        <v>814</v>
      </c>
      <c r="B127" s="53" t="s">
        <v>815</v>
      </c>
      <c r="C127" s="53" t="s">
        <v>436</v>
      </c>
      <c r="D127" s="53" t="s">
        <v>437</v>
      </c>
      <c r="E127" s="53" t="s">
        <v>438</v>
      </c>
      <c r="F127" s="53" t="s">
        <v>438</v>
      </c>
      <c r="G127" s="53" t="s">
        <v>438</v>
      </c>
      <c r="H127" s="53" t="s">
        <v>439</v>
      </c>
      <c r="I127" s="53" t="s">
        <v>816</v>
      </c>
      <c r="J127" s="53" t="s">
        <v>817</v>
      </c>
      <c r="K127" s="53" t="s">
        <v>818</v>
      </c>
      <c r="L127" s="53">
        <v>2025</v>
      </c>
      <c r="M127" s="53">
        <v>33</v>
      </c>
      <c r="N127" s="53">
        <v>100</v>
      </c>
      <c r="O127" s="53" t="s">
        <v>819</v>
      </c>
      <c r="P127" s="53" t="s">
        <v>104</v>
      </c>
      <c r="Q127" s="53" t="s">
        <v>55</v>
      </c>
      <c r="R127" s="53" t="s">
        <v>56</v>
      </c>
      <c r="S127" s="53" t="s">
        <v>549</v>
      </c>
      <c r="T127" s="53" t="s">
        <v>815</v>
      </c>
      <c r="U127" s="53">
        <v>2073</v>
      </c>
      <c r="V127" s="53" t="s">
        <v>823</v>
      </c>
      <c r="W127" s="53" t="s">
        <v>56</v>
      </c>
      <c r="X127" s="53" t="s">
        <v>59</v>
      </c>
      <c r="Y127" s="53">
        <v>50</v>
      </c>
      <c r="Z127" s="53">
        <v>4</v>
      </c>
      <c r="AA127" s="53">
        <v>1</v>
      </c>
      <c r="AB127" s="53">
        <v>1</v>
      </c>
      <c r="AC127" s="53" t="s">
        <v>824</v>
      </c>
      <c r="AD127" s="53" t="s">
        <v>61</v>
      </c>
      <c r="AE127" s="53" t="s">
        <v>63</v>
      </c>
      <c r="AF127" s="53" t="s">
        <v>63</v>
      </c>
      <c r="AG127" s="53">
        <v>2</v>
      </c>
      <c r="AH127" s="53">
        <v>2</v>
      </c>
      <c r="AI127" s="53">
        <f>Tabla_DatosExternos_1[[#This Row],[Valor Ejecutado a Junio]]/Tabla_DatosExternos_1[[#This Row],[Planeado a Junio]]</f>
        <v>1</v>
      </c>
      <c r="AJ127" s="54" t="s">
        <v>825</v>
      </c>
      <c r="AK127" t="s">
        <v>63</v>
      </c>
      <c r="AL127" t="s">
        <v>63</v>
      </c>
      <c r="AP127" t="s">
        <v>62</v>
      </c>
    </row>
    <row r="128" spans="1:42" ht="30" x14ac:dyDescent="0.25">
      <c r="A128" s="52" t="s">
        <v>814</v>
      </c>
      <c r="B128" s="53" t="s">
        <v>815</v>
      </c>
      <c r="C128" s="53" t="s">
        <v>436</v>
      </c>
      <c r="D128" s="53" t="s">
        <v>437</v>
      </c>
      <c r="E128" s="53" t="s">
        <v>438</v>
      </c>
      <c r="F128" s="53" t="s">
        <v>438</v>
      </c>
      <c r="G128" s="53" t="s">
        <v>438</v>
      </c>
      <c r="H128" s="53" t="s">
        <v>439</v>
      </c>
      <c r="I128" s="53" t="s">
        <v>826</v>
      </c>
      <c r="J128" s="53" t="s">
        <v>827</v>
      </c>
      <c r="K128" s="53" t="s">
        <v>828</v>
      </c>
      <c r="L128" s="53">
        <v>2025</v>
      </c>
      <c r="M128" s="53">
        <v>33</v>
      </c>
      <c r="N128" s="53">
        <v>100</v>
      </c>
      <c r="O128" s="53" t="s">
        <v>829</v>
      </c>
      <c r="P128" s="53" t="s">
        <v>104</v>
      </c>
      <c r="Q128" s="53" t="s">
        <v>55</v>
      </c>
      <c r="R128" s="53" t="s">
        <v>56</v>
      </c>
      <c r="S128" s="53" t="s">
        <v>528</v>
      </c>
      <c r="T128" s="53" t="s">
        <v>815</v>
      </c>
      <c r="U128" s="53">
        <v>2074</v>
      </c>
      <c r="V128" s="53" t="s">
        <v>830</v>
      </c>
      <c r="W128" s="53" t="s">
        <v>56</v>
      </c>
      <c r="X128" s="53" t="s">
        <v>59</v>
      </c>
      <c r="Y128" s="53">
        <v>25</v>
      </c>
      <c r="Z128" s="53">
        <v>1</v>
      </c>
      <c r="AA128" s="53">
        <v>1</v>
      </c>
      <c r="AB128" s="53">
        <v>1</v>
      </c>
      <c r="AC128" s="53" t="s">
        <v>831</v>
      </c>
      <c r="AD128" s="53" t="s">
        <v>61</v>
      </c>
      <c r="AE128" s="53" t="s">
        <v>63</v>
      </c>
      <c r="AF128" s="53" t="s">
        <v>63</v>
      </c>
      <c r="AG128" s="53">
        <v>1</v>
      </c>
      <c r="AH128" s="53">
        <v>1</v>
      </c>
      <c r="AI128" s="53">
        <f>Tabla_DatosExternos_1[[#This Row],[Valor Ejecutado a Junio]]/Tabla_DatosExternos_1[[#This Row],[Planeado a Junio]]</f>
        <v>1</v>
      </c>
      <c r="AJ128" s="54" t="s">
        <v>832</v>
      </c>
      <c r="AK128" t="s">
        <v>63</v>
      </c>
      <c r="AL128" t="s">
        <v>63</v>
      </c>
      <c r="AP128" t="s">
        <v>62</v>
      </c>
    </row>
    <row r="129" spans="1:42" ht="45" x14ac:dyDescent="0.25">
      <c r="A129" s="52" t="s">
        <v>814</v>
      </c>
      <c r="B129" s="53" t="s">
        <v>815</v>
      </c>
      <c r="C129" s="53" t="s">
        <v>436</v>
      </c>
      <c r="D129" s="53" t="s">
        <v>437</v>
      </c>
      <c r="E129" s="53" t="s">
        <v>438</v>
      </c>
      <c r="F129" s="53" t="s">
        <v>438</v>
      </c>
      <c r="G129" s="53" t="s">
        <v>438</v>
      </c>
      <c r="H129" s="53" t="s">
        <v>439</v>
      </c>
      <c r="I129" s="53" t="s">
        <v>826</v>
      </c>
      <c r="J129" s="53" t="s">
        <v>827</v>
      </c>
      <c r="K129" s="53" t="s">
        <v>828</v>
      </c>
      <c r="L129" s="53">
        <v>2025</v>
      </c>
      <c r="M129" s="53">
        <v>33</v>
      </c>
      <c r="N129" s="53">
        <v>100</v>
      </c>
      <c r="O129" s="53" t="s">
        <v>829</v>
      </c>
      <c r="P129" s="53" t="s">
        <v>104</v>
      </c>
      <c r="Q129" s="53" t="s">
        <v>55</v>
      </c>
      <c r="R129" s="53" t="s">
        <v>56</v>
      </c>
      <c r="S129" s="53" t="s">
        <v>528</v>
      </c>
      <c r="T129" s="53" t="s">
        <v>815</v>
      </c>
      <c r="U129" s="53">
        <v>2075</v>
      </c>
      <c r="V129" s="53" t="s">
        <v>833</v>
      </c>
      <c r="W129" s="53" t="s">
        <v>56</v>
      </c>
      <c r="X129" s="53" t="s">
        <v>59</v>
      </c>
      <c r="Y129" s="53">
        <v>25</v>
      </c>
      <c r="Z129" s="53">
        <v>2</v>
      </c>
      <c r="AA129" s="53">
        <v>0</v>
      </c>
      <c r="AB129" s="53">
        <v>0</v>
      </c>
      <c r="AC129" s="53" t="s">
        <v>834</v>
      </c>
      <c r="AD129" s="53" t="s">
        <v>61</v>
      </c>
      <c r="AE129" s="53" t="s">
        <v>63</v>
      </c>
      <c r="AF129" s="53" t="s">
        <v>63</v>
      </c>
      <c r="AG129" s="53">
        <v>1</v>
      </c>
      <c r="AH129" s="53">
        <v>1</v>
      </c>
      <c r="AI129" s="53">
        <f>Tabla_DatosExternos_1[[#This Row],[Valor Ejecutado a Junio]]/Tabla_DatosExternos_1[[#This Row],[Planeado a Junio]]</f>
        <v>1</v>
      </c>
      <c r="AJ129" s="54" t="s">
        <v>835</v>
      </c>
      <c r="AK129" t="s">
        <v>63</v>
      </c>
      <c r="AL129" t="s">
        <v>63</v>
      </c>
      <c r="AP129" t="s">
        <v>62</v>
      </c>
    </row>
    <row r="130" spans="1:42" ht="120" x14ac:dyDescent="0.25">
      <c r="A130" s="52" t="s">
        <v>814</v>
      </c>
      <c r="B130" s="53" t="s">
        <v>815</v>
      </c>
      <c r="C130" s="53" t="s">
        <v>436</v>
      </c>
      <c r="D130" s="53" t="s">
        <v>437</v>
      </c>
      <c r="E130" s="53" t="s">
        <v>438</v>
      </c>
      <c r="F130" s="53" t="s">
        <v>438</v>
      </c>
      <c r="G130" s="53" t="s">
        <v>438</v>
      </c>
      <c r="H130" s="53" t="s">
        <v>439</v>
      </c>
      <c r="I130" s="53" t="s">
        <v>826</v>
      </c>
      <c r="J130" s="53" t="s">
        <v>827</v>
      </c>
      <c r="K130" s="53" t="s">
        <v>828</v>
      </c>
      <c r="L130" s="53">
        <v>2025</v>
      </c>
      <c r="M130" s="53">
        <v>33</v>
      </c>
      <c r="N130" s="53">
        <v>100</v>
      </c>
      <c r="O130" s="53" t="s">
        <v>829</v>
      </c>
      <c r="P130" s="53" t="s">
        <v>104</v>
      </c>
      <c r="Q130" s="53" t="s">
        <v>55</v>
      </c>
      <c r="R130" s="53" t="s">
        <v>56</v>
      </c>
      <c r="S130" s="53" t="s">
        <v>528</v>
      </c>
      <c r="T130" s="53" t="s">
        <v>815</v>
      </c>
      <c r="U130" s="53">
        <v>2076</v>
      </c>
      <c r="V130" s="53" t="s">
        <v>836</v>
      </c>
      <c r="W130" s="53" t="s">
        <v>56</v>
      </c>
      <c r="X130" s="53" t="s">
        <v>59</v>
      </c>
      <c r="Y130" s="53">
        <v>25</v>
      </c>
      <c r="Z130" s="53">
        <v>2</v>
      </c>
      <c r="AA130" s="53">
        <v>0</v>
      </c>
      <c r="AB130" s="53">
        <v>0</v>
      </c>
      <c r="AC130" s="53" t="s">
        <v>837</v>
      </c>
      <c r="AD130" s="53" t="s">
        <v>61</v>
      </c>
      <c r="AE130" s="53" t="s">
        <v>63</v>
      </c>
      <c r="AF130" s="53" t="s">
        <v>63</v>
      </c>
      <c r="AG130" s="53">
        <v>1</v>
      </c>
      <c r="AH130" s="53">
        <v>1</v>
      </c>
      <c r="AI130" s="53">
        <f>Tabla_DatosExternos_1[[#This Row],[Valor Ejecutado a Junio]]/Tabla_DatosExternos_1[[#This Row],[Planeado a Junio]]</f>
        <v>1</v>
      </c>
      <c r="AJ130" s="54" t="s">
        <v>838</v>
      </c>
      <c r="AK130" t="s">
        <v>63</v>
      </c>
      <c r="AL130" t="s">
        <v>63</v>
      </c>
      <c r="AP130" t="s">
        <v>62</v>
      </c>
    </row>
    <row r="131" spans="1:42" ht="180" x14ac:dyDescent="0.25">
      <c r="A131" s="52" t="s">
        <v>814</v>
      </c>
      <c r="B131" s="53" t="s">
        <v>815</v>
      </c>
      <c r="C131" s="53" t="s">
        <v>436</v>
      </c>
      <c r="D131" s="53" t="s">
        <v>437</v>
      </c>
      <c r="E131" s="53" t="s">
        <v>438</v>
      </c>
      <c r="F131" s="53" t="s">
        <v>438</v>
      </c>
      <c r="G131" s="53" t="s">
        <v>438</v>
      </c>
      <c r="H131" s="53" t="s">
        <v>439</v>
      </c>
      <c r="I131" s="53" t="s">
        <v>826</v>
      </c>
      <c r="J131" s="53" t="s">
        <v>827</v>
      </c>
      <c r="K131" s="53" t="s">
        <v>828</v>
      </c>
      <c r="L131" s="53">
        <v>2025</v>
      </c>
      <c r="M131" s="53">
        <v>33</v>
      </c>
      <c r="N131" s="53">
        <v>100</v>
      </c>
      <c r="O131" s="53" t="s">
        <v>829</v>
      </c>
      <c r="P131" s="53" t="s">
        <v>104</v>
      </c>
      <c r="Q131" s="53" t="s">
        <v>55</v>
      </c>
      <c r="R131" s="53" t="s">
        <v>56</v>
      </c>
      <c r="S131" s="53" t="s">
        <v>528</v>
      </c>
      <c r="T131" s="53" t="s">
        <v>815</v>
      </c>
      <c r="U131" s="53">
        <v>2077</v>
      </c>
      <c r="V131" s="53" t="s">
        <v>839</v>
      </c>
      <c r="W131" s="53" t="s">
        <v>56</v>
      </c>
      <c r="X131" s="53" t="s">
        <v>59</v>
      </c>
      <c r="Y131" s="53">
        <v>25</v>
      </c>
      <c r="Z131" s="53">
        <v>4</v>
      </c>
      <c r="AA131" s="53">
        <v>0</v>
      </c>
      <c r="AB131" s="53">
        <v>1</v>
      </c>
      <c r="AC131" s="53" t="s">
        <v>840</v>
      </c>
      <c r="AD131" s="53" t="s">
        <v>61</v>
      </c>
      <c r="AE131" s="53" t="s">
        <v>63</v>
      </c>
      <c r="AF131" s="53" t="s">
        <v>63</v>
      </c>
      <c r="AG131" s="53">
        <v>1</v>
      </c>
      <c r="AH131" s="53">
        <v>1</v>
      </c>
      <c r="AI131" s="53">
        <f>Tabla_DatosExternos_1[[#This Row],[Valor Ejecutado a Junio]]/Tabla_DatosExternos_1[[#This Row],[Planeado a Junio]]</f>
        <v>1</v>
      </c>
      <c r="AJ131" s="54" t="s">
        <v>841</v>
      </c>
      <c r="AK131" t="s">
        <v>63</v>
      </c>
      <c r="AL131" t="s">
        <v>63</v>
      </c>
      <c r="AP131" t="s">
        <v>62</v>
      </c>
    </row>
    <row r="132" spans="1:42" ht="30" x14ac:dyDescent="0.25">
      <c r="A132" s="52" t="s">
        <v>814</v>
      </c>
      <c r="B132" s="53" t="s">
        <v>815</v>
      </c>
      <c r="C132" s="53" t="s">
        <v>436</v>
      </c>
      <c r="D132" s="53" t="s">
        <v>437</v>
      </c>
      <c r="E132" s="53" t="s">
        <v>438</v>
      </c>
      <c r="F132" s="53" t="s">
        <v>438</v>
      </c>
      <c r="G132" s="53" t="s">
        <v>438</v>
      </c>
      <c r="H132" s="53" t="s">
        <v>439</v>
      </c>
      <c r="I132" s="53" t="s">
        <v>842</v>
      </c>
      <c r="J132" s="53" t="s">
        <v>843</v>
      </c>
      <c r="K132" s="53" t="s">
        <v>844</v>
      </c>
      <c r="L132" s="53">
        <v>2025</v>
      </c>
      <c r="M132" s="53">
        <v>34</v>
      </c>
      <c r="N132" s="53">
        <v>100</v>
      </c>
      <c r="O132" s="53" t="s">
        <v>829</v>
      </c>
      <c r="P132" s="53" t="s">
        <v>104</v>
      </c>
      <c r="Q132" s="53" t="s">
        <v>55</v>
      </c>
      <c r="R132" s="53" t="s">
        <v>56</v>
      </c>
      <c r="S132" s="53" t="s">
        <v>528</v>
      </c>
      <c r="T132" s="53" t="s">
        <v>815</v>
      </c>
      <c r="U132" s="53">
        <v>2078</v>
      </c>
      <c r="V132" s="53" t="s">
        <v>845</v>
      </c>
      <c r="W132" s="53" t="s">
        <v>56</v>
      </c>
      <c r="X132" s="53" t="s">
        <v>59</v>
      </c>
      <c r="Y132" s="53">
        <v>25</v>
      </c>
      <c r="Z132" s="53">
        <v>1</v>
      </c>
      <c r="AA132" s="53">
        <v>1</v>
      </c>
      <c r="AB132" s="53">
        <v>1</v>
      </c>
      <c r="AC132" s="53" t="s">
        <v>846</v>
      </c>
      <c r="AD132" s="53" t="s">
        <v>61</v>
      </c>
      <c r="AE132" s="53" t="s">
        <v>63</v>
      </c>
      <c r="AF132" s="53" t="s">
        <v>63</v>
      </c>
      <c r="AG132" s="53">
        <v>1</v>
      </c>
      <c r="AH132" s="53">
        <v>1</v>
      </c>
      <c r="AI132" s="53">
        <f>Tabla_DatosExternos_1[[#This Row],[Valor Ejecutado a Junio]]/Tabla_DatosExternos_1[[#This Row],[Planeado a Junio]]</f>
        <v>1</v>
      </c>
      <c r="AJ132" s="54" t="s">
        <v>847</v>
      </c>
      <c r="AK132" t="s">
        <v>63</v>
      </c>
      <c r="AL132" t="s">
        <v>63</v>
      </c>
      <c r="AP132" t="s">
        <v>62</v>
      </c>
    </row>
    <row r="133" spans="1:42" ht="60" x14ac:dyDescent="0.25">
      <c r="A133" s="52" t="s">
        <v>814</v>
      </c>
      <c r="B133" s="53" t="s">
        <v>815</v>
      </c>
      <c r="C133" s="53" t="s">
        <v>436</v>
      </c>
      <c r="D133" s="53" t="s">
        <v>437</v>
      </c>
      <c r="E133" s="53" t="s">
        <v>438</v>
      </c>
      <c r="F133" s="53" t="s">
        <v>438</v>
      </c>
      <c r="G133" s="53" t="s">
        <v>438</v>
      </c>
      <c r="H133" s="53" t="s">
        <v>439</v>
      </c>
      <c r="I133" s="53" t="s">
        <v>842</v>
      </c>
      <c r="J133" s="53" t="s">
        <v>843</v>
      </c>
      <c r="K133" s="53" t="s">
        <v>844</v>
      </c>
      <c r="L133" s="53">
        <v>2025</v>
      </c>
      <c r="M133" s="53">
        <v>34</v>
      </c>
      <c r="N133" s="53">
        <v>100</v>
      </c>
      <c r="O133" s="53" t="s">
        <v>829</v>
      </c>
      <c r="P133" s="53" t="s">
        <v>104</v>
      </c>
      <c r="Q133" s="53" t="s">
        <v>55</v>
      </c>
      <c r="R133" s="53" t="s">
        <v>56</v>
      </c>
      <c r="S133" s="53" t="s">
        <v>528</v>
      </c>
      <c r="T133" s="53" t="s">
        <v>815</v>
      </c>
      <c r="U133" s="53">
        <v>2079</v>
      </c>
      <c r="V133" s="53" t="s">
        <v>848</v>
      </c>
      <c r="W133" s="53" t="s">
        <v>56</v>
      </c>
      <c r="X133" s="53" t="s">
        <v>59</v>
      </c>
      <c r="Y133" s="53">
        <v>25</v>
      </c>
      <c r="Z133" s="53">
        <v>4</v>
      </c>
      <c r="AA133" s="53">
        <v>1</v>
      </c>
      <c r="AB133" s="53">
        <v>1</v>
      </c>
      <c r="AC133" s="53" t="s">
        <v>849</v>
      </c>
      <c r="AD133" s="53" t="s">
        <v>61</v>
      </c>
      <c r="AE133" s="53" t="s">
        <v>63</v>
      </c>
      <c r="AF133" s="53" t="s">
        <v>63</v>
      </c>
      <c r="AG133" s="53">
        <v>2</v>
      </c>
      <c r="AH133" s="53">
        <v>2</v>
      </c>
      <c r="AI133" s="53">
        <f>Tabla_DatosExternos_1[[#This Row],[Valor Ejecutado a Junio]]/Tabla_DatosExternos_1[[#This Row],[Planeado a Junio]]</f>
        <v>1</v>
      </c>
      <c r="AJ133" s="54" t="s">
        <v>850</v>
      </c>
      <c r="AK133" t="s">
        <v>63</v>
      </c>
      <c r="AL133" t="s">
        <v>63</v>
      </c>
      <c r="AP133" t="s">
        <v>62</v>
      </c>
    </row>
    <row r="134" spans="1:42" ht="60" x14ac:dyDescent="0.25">
      <c r="A134" s="52" t="s">
        <v>814</v>
      </c>
      <c r="B134" s="53" t="s">
        <v>815</v>
      </c>
      <c r="C134" s="53" t="s">
        <v>436</v>
      </c>
      <c r="D134" s="53" t="s">
        <v>437</v>
      </c>
      <c r="E134" s="53" t="s">
        <v>438</v>
      </c>
      <c r="F134" s="53" t="s">
        <v>438</v>
      </c>
      <c r="G134" s="53" t="s">
        <v>438</v>
      </c>
      <c r="H134" s="53" t="s">
        <v>439</v>
      </c>
      <c r="I134" s="53" t="s">
        <v>842</v>
      </c>
      <c r="J134" s="53" t="s">
        <v>843</v>
      </c>
      <c r="K134" s="53" t="s">
        <v>844</v>
      </c>
      <c r="L134" s="53">
        <v>2025</v>
      </c>
      <c r="M134" s="53">
        <v>34</v>
      </c>
      <c r="N134" s="53">
        <v>100</v>
      </c>
      <c r="O134" s="53" t="s">
        <v>829</v>
      </c>
      <c r="P134" s="53" t="s">
        <v>104</v>
      </c>
      <c r="Q134" s="53" t="s">
        <v>55</v>
      </c>
      <c r="R134" s="53" t="s">
        <v>56</v>
      </c>
      <c r="S134" s="53" t="s">
        <v>528</v>
      </c>
      <c r="T134" s="53" t="s">
        <v>815</v>
      </c>
      <c r="U134" s="53">
        <v>2080</v>
      </c>
      <c r="V134" s="53" t="s">
        <v>851</v>
      </c>
      <c r="W134" s="53" t="s">
        <v>56</v>
      </c>
      <c r="X134" s="53" t="s">
        <v>59</v>
      </c>
      <c r="Y134" s="53">
        <v>25</v>
      </c>
      <c r="Z134" s="53">
        <v>4</v>
      </c>
      <c r="AA134" s="53">
        <v>1</v>
      </c>
      <c r="AB134" s="53">
        <v>1</v>
      </c>
      <c r="AC134" s="53" t="s">
        <v>852</v>
      </c>
      <c r="AD134" s="53" t="s">
        <v>61</v>
      </c>
      <c r="AE134" s="53" t="s">
        <v>63</v>
      </c>
      <c r="AF134" s="53" t="s">
        <v>63</v>
      </c>
      <c r="AG134" s="53">
        <v>2</v>
      </c>
      <c r="AH134" s="53">
        <v>2</v>
      </c>
      <c r="AI134" s="53">
        <f>Tabla_DatosExternos_1[[#This Row],[Valor Ejecutado a Junio]]/Tabla_DatosExternos_1[[#This Row],[Planeado a Junio]]</f>
        <v>1</v>
      </c>
      <c r="AJ134" s="54" t="s">
        <v>853</v>
      </c>
      <c r="AK134" t="s">
        <v>63</v>
      </c>
      <c r="AL134" t="s">
        <v>63</v>
      </c>
      <c r="AP134" t="s">
        <v>62</v>
      </c>
    </row>
    <row r="135" spans="1:42" ht="180" x14ac:dyDescent="0.25">
      <c r="A135" s="52" t="s">
        <v>814</v>
      </c>
      <c r="B135" s="53" t="s">
        <v>815</v>
      </c>
      <c r="C135" s="53" t="s">
        <v>436</v>
      </c>
      <c r="D135" s="53" t="s">
        <v>437</v>
      </c>
      <c r="E135" s="53" t="s">
        <v>438</v>
      </c>
      <c r="F135" s="53" t="s">
        <v>438</v>
      </c>
      <c r="G135" s="53" t="s">
        <v>438</v>
      </c>
      <c r="H135" s="53" t="s">
        <v>439</v>
      </c>
      <c r="I135" s="53" t="s">
        <v>842</v>
      </c>
      <c r="J135" s="53" t="s">
        <v>843</v>
      </c>
      <c r="K135" s="53" t="s">
        <v>844</v>
      </c>
      <c r="L135" s="53">
        <v>2025</v>
      </c>
      <c r="M135" s="53">
        <v>34</v>
      </c>
      <c r="N135" s="53">
        <v>100</v>
      </c>
      <c r="O135" s="53" t="s">
        <v>829</v>
      </c>
      <c r="P135" s="53" t="s">
        <v>104</v>
      </c>
      <c r="Q135" s="53" t="s">
        <v>55</v>
      </c>
      <c r="R135" s="53" t="s">
        <v>56</v>
      </c>
      <c r="S135" s="53" t="s">
        <v>528</v>
      </c>
      <c r="T135" s="53" t="s">
        <v>815</v>
      </c>
      <c r="U135" s="53">
        <v>2081</v>
      </c>
      <c r="V135" s="53" t="s">
        <v>854</v>
      </c>
      <c r="W135" s="53" t="s">
        <v>56</v>
      </c>
      <c r="X135" s="53" t="s">
        <v>59</v>
      </c>
      <c r="Y135" s="53">
        <v>25</v>
      </c>
      <c r="Z135" s="53">
        <v>2</v>
      </c>
      <c r="AA135" s="53">
        <v>0</v>
      </c>
      <c r="AB135" s="53">
        <v>1</v>
      </c>
      <c r="AC135" s="53" t="s">
        <v>855</v>
      </c>
      <c r="AD135" s="53" t="s">
        <v>61</v>
      </c>
      <c r="AE135" s="53" t="s">
        <v>63</v>
      </c>
      <c r="AF135" s="53" t="s">
        <v>63</v>
      </c>
      <c r="AG135" s="53">
        <v>1</v>
      </c>
      <c r="AH135" s="53">
        <v>3</v>
      </c>
      <c r="AI135" s="53">
        <f>Tabla_DatosExternos_1[[#This Row],[Valor Ejecutado a Junio]]/Tabla_DatosExternos_1[[#This Row],[Planeado a Junio]]</f>
        <v>3</v>
      </c>
      <c r="AJ135" s="54" t="s">
        <v>856</v>
      </c>
      <c r="AK135" t="s">
        <v>63</v>
      </c>
      <c r="AL135" t="s">
        <v>63</v>
      </c>
      <c r="AP135" t="s">
        <v>62</v>
      </c>
    </row>
    <row r="136" spans="1:42" ht="90" x14ac:dyDescent="0.25">
      <c r="A136" s="52" t="s">
        <v>857</v>
      </c>
      <c r="B136" s="53" t="s">
        <v>858</v>
      </c>
      <c r="C136" s="53" t="s">
        <v>436</v>
      </c>
      <c r="D136" s="53" t="s">
        <v>437</v>
      </c>
      <c r="E136" s="53" t="s">
        <v>753</v>
      </c>
      <c r="F136" s="53" t="s">
        <v>754</v>
      </c>
      <c r="G136" s="53" t="s">
        <v>859</v>
      </c>
      <c r="H136" s="53" t="s">
        <v>860</v>
      </c>
      <c r="I136" s="53" t="s">
        <v>861</v>
      </c>
      <c r="J136" s="53" t="s">
        <v>862</v>
      </c>
      <c r="K136" s="53" t="s">
        <v>863</v>
      </c>
      <c r="L136" s="53">
        <v>2025</v>
      </c>
      <c r="M136" s="53">
        <v>25</v>
      </c>
      <c r="N136" s="53">
        <v>100</v>
      </c>
      <c r="O136" s="53" t="s">
        <v>864</v>
      </c>
      <c r="P136" s="53" t="s">
        <v>104</v>
      </c>
      <c r="Q136" s="53" t="s">
        <v>156</v>
      </c>
      <c r="R136" s="53" t="s">
        <v>56</v>
      </c>
      <c r="S136" s="53" t="s">
        <v>549</v>
      </c>
      <c r="T136" s="53" t="s">
        <v>858</v>
      </c>
      <c r="U136" s="53">
        <v>2141</v>
      </c>
      <c r="V136" s="53" t="s">
        <v>865</v>
      </c>
      <c r="W136" s="53" t="s">
        <v>56</v>
      </c>
      <c r="X136" s="53" t="s">
        <v>106</v>
      </c>
      <c r="Y136" s="53">
        <v>25</v>
      </c>
      <c r="Z136" s="53">
        <v>20</v>
      </c>
      <c r="AA136" s="53">
        <v>0</v>
      </c>
      <c r="AB136" s="53">
        <v>0</v>
      </c>
      <c r="AC136" s="53" t="s">
        <v>866</v>
      </c>
      <c r="AD136" s="53" t="s">
        <v>61</v>
      </c>
      <c r="AE136" s="53" t="s">
        <v>63</v>
      </c>
      <c r="AF136" s="53" t="s">
        <v>63</v>
      </c>
      <c r="AG136" s="53">
        <v>10</v>
      </c>
      <c r="AH136" s="53">
        <v>20</v>
      </c>
      <c r="AI136" s="53">
        <f>Tabla_DatosExternos_1[[#This Row],[Valor Ejecutado a Junio]]/Tabla_DatosExternos_1[[#This Row],[Planeado a Junio]]</f>
        <v>2</v>
      </c>
      <c r="AJ136" s="54" t="s">
        <v>867</v>
      </c>
      <c r="AK136" t="s">
        <v>63</v>
      </c>
      <c r="AL136" t="s">
        <v>63</v>
      </c>
      <c r="AP136" t="s">
        <v>62</v>
      </c>
    </row>
    <row r="137" spans="1:42" x14ac:dyDescent="0.25">
      <c r="A137" s="52" t="s">
        <v>857</v>
      </c>
      <c r="B137" s="53" t="s">
        <v>858</v>
      </c>
      <c r="C137" s="53" t="s">
        <v>436</v>
      </c>
      <c r="D137" s="53" t="s">
        <v>437</v>
      </c>
      <c r="E137" s="53" t="s">
        <v>753</v>
      </c>
      <c r="F137" s="53" t="s">
        <v>754</v>
      </c>
      <c r="G137" s="53" t="s">
        <v>859</v>
      </c>
      <c r="H137" s="53" t="s">
        <v>860</v>
      </c>
      <c r="I137" s="53" t="s">
        <v>861</v>
      </c>
      <c r="J137" s="53" t="s">
        <v>862</v>
      </c>
      <c r="K137" s="53" t="s">
        <v>863</v>
      </c>
      <c r="L137" s="53">
        <v>2025</v>
      </c>
      <c r="M137" s="53">
        <v>25</v>
      </c>
      <c r="N137" s="53">
        <v>100</v>
      </c>
      <c r="O137" s="53" t="s">
        <v>864</v>
      </c>
      <c r="P137" s="53" t="s">
        <v>104</v>
      </c>
      <c r="Q137" s="53" t="s">
        <v>156</v>
      </c>
      <c r="R137" s="53" t="s">
        <v>56</v>
      </c>
      <c r="S137" s="53" t="s">
        <v>549</v>
      </c>
      <c r="T137" s="53" t="s">
        <v>858</v>
      </c>
      <c r="U137" s="53">
        <v>2142</v>
      </c>
      <c r="V137" s="53" t="s">
        <v>868</v>
      </c>
      <c r="W137" s="53" t="s">
        <v>56</v>
      </c>
      <c r="X137" s="53" t="s">
        <v>59</v>
      </c>
      <c r="Y137" s="53">
        <v>25</v>
      </c>
      <c r="Z137" s="53">
        <v>1</v>
      </c>
      <c r="AA137" s="53">
        <v>0</v>
      </c>
      <c r="AB137" s="53">
        <v>0</v>
      </c>
      <c r="AC137" s="53" t="s">
        <v>869</v>
      </c>
      <c r="AD137" s="53" t="s">
        <v>61</v>
      </c>
      <c r="AE137" s="53" t="s">
        <v>63</v>
      </c>
      <c r="AF137" s="53" t="s">
        <v>63</v>
      </c>
      <c r="AG137" s="53">
        <v>0</v>
      </c>
      <c r="AH137" s="53">
        <v>0</v>
      </c>
      <c r="AI137" s="53" t="e">
        <f>Tabla_DatosExternos_1[[#This Row],[Valor Ejecutado a Junio]]/Tabla_DatosExternos_1[[#This Row],[Planeado a Junio]]</f>
        <v>#DIV/0!</v>
      </c>
      <c r="AJ137" s="54"/>
      <c r="AP137" t="s">
        <v>62</v>
      </c>
    </row>
    <row r="138" spans="1:42" x14ac:dyDescent="0.25">
      <c r="A138" s="52" t="s">
        <v>857</v>
      </c>
      <c r="B138" s="53" t="s">
        <v>858</v>
      </c>
      <c r="C138" s="53" t="s">
        <v>436</v>
      </c>
      <c r="D138" s="53" t="s">
        <v>437</v>
      </c>
      <c r="E138" s="53" t="s">
        <v>753</v>
      </c>
      <c r="F138" s="53" t="s">
        <v>754</v>
      </c>
      <c r="G138" s="53" t="s">
        <v>859</v>
      </c>
      <c r="H138" s="53" t="s">
        <v>860</v>
      </c>
      <c r="I138" s="53" t="s">
        <v>861</v>
      </c>
      <c r="J138" s="53" t="s">
        <v>862</v>
      </c>
      <c r="K138" s="53" t="s">
        <v>863</v>
      </c>
      <c r="L138" s="53">
        <v>2025</v>
      </c>
      <c r="M138" s="53">
        <v>25</v>
      </c>
      <c r="N138" s="53">
        <v>100</v>
      </c>
      <c r="O138" s="53" t="s">
        <v>864</v>
      </c>
      <c r="P138" s="53" t="s">
        <v>104</v>
      </c>
      <c r="Q138" s="53" t="s">
        <v>156</v>
      </c>
      <c r="R138" s="53" t="s">
        <v>56</v>
      </c>
      <c r="S138" s="53" t="s">
        <v>549</v>
      </c>
      <c r="T138" s="53" t="s">
        <v>858</v>
      </c>
      <c r="U138" s="53">
        <v>2143</v>
      </c>
      <c r="V138" s="53" t="s">
        <v>870</v>
      </c>
      <c r="W138" s="53" t="s">
        <v>56</v>
      </c>
      <c r="X138" s="53" t="s">
        <v>59</v>
      </c>
      <c r="Y138" s="53">
        <v>25</v>
      </c>
      <c r="Z138" s="53">
        <v>1</v>
      </c>
      <c r="AA138" s="53">
        <v>0</v>
      </c>
      <c r="AB138" s="53">
        <v>0</v>
      </c>
      <c r="AC138" s="53" t="s">
        <v>871</v>
      </c>
      <c r="AD138" s="53" t="s">
        <v>61</v>
      </c>
      <c r="AE138" s="53" t="s">
        <v>63</v>
      </c>
      <c r="AF138" s="53" t="s">
        <v>63</v>
      </c>
      <c r="AG138" s="53">
        <v>0</v>
      </c>
      <c r="AH138" s="53">
        <v>0</v>
      </c>
      <c r="AI138" s="53" t="e">
        <f>Tabla_DatosExternos_1[[#This Row],[Valor Ejecutado a Junio]]/Tabla_DatosExternos_1[[#This Row],[Planeado a Junio]]</f>
        <v>#DIV/0!</v>
      </c>
      <c r="AJ138" s="54"/>
      <c r="AP138" t="s">
        <v>62</v>
      </c>
    </row>
    <row r="139" spans="1:42" x14ac:dyDescent="0.25">
      <c r="A139" s="52" t="s">
        <v>857</v>
      </c>
      <c r="B139" s="53" t="s">
        <v>858</v>
      </c>
      <c r="C139" s="53" t="s">
        <v>436</v>
      </c>
      <c r="D139" s="53" t="s">
        <v>437</v>
      </c>
      <c r="E139" s="53" t="s">
        <v>753</v>
      </c>
      <c r="F139" s="53" t="s">
        <v>754</v>
      </c>
      <c r="G139" s="53" t="s">
        <v>859</v>
      </c>
      <c r="H139" s="53" t="s">
        <v>860</v>
      </c>
      <c r="I139" s="53" t="s">
        <v>861</v>
      </c>
      <c r="J139" s="53" t="s">
        <v>862</v>
      </c>
      <c r="K139" s="53" t="s">
        <v>863</v>
      </c>
      <c r="L139" s="53">
        <v>2025</v>
      </c>
      <c r="M139" s="53">
        <v>25</v>
      </c>
      <c r="N139" s="53">
        <v>100</v>
      </c>
      <c r="O139" s="53" t="s">
        <v>864</v>
      </c>
      <c r="P139" s="53" t="s">
        <v>104</v>
      </c>
      <c r="Q139" s="53" t="s">
        <v>156</v>
      </c>
      <c r="R139" s="53" t="s">
        <v>56</v>
      </c>
      <c r="S139" s="53" t="s">
        <v>549</v>
      </c>
      <c r="T139" s="53" t="s">
        <v>858</v>
      </c>
      <c r="U139" s="53">
        <v>2144</v>
      </c>
      <c r="V139" s="53" t="s">
        <v>872</v>
      </c>
      <c r="W139" s="53" t="s">
        <v>56</v>
      </c>
      <c r="X139" s="53" t="s">
        <v>59</v>
      </c>
      <c r="Y139" s="53">
        <v>25</v>
      </c>
      <c r="Z139" s="53">
        <v>1</v>
      </c>
      <c r="AA139" s="53">
        <v>0</v>
      </c>
      <c r="AB139" s="53">
        <v>0</v>
      </c>
      <c r="AC139" s="53" t="s">
        <v>873</v>
      </c>
      <c r="AD139" s="53" t="s">
        <v>61</v>
      </c>
      <c r="AE139" s="53" t="s">
        <v>63</v>
      </c>
      <c r="AF139" s="53" t="s">
        <v>63</v>
      </c>
      <c r="AG139" s="53">
        <v>0</v>
      </c>
      <c r="AH139" s="53">
        <v>0</v>
      </c>
      <c r="AI139" s="53" t="e">
        <f>Tabla_DatosExternos_1[[#This Row],[Valor Ejecutado a Junio]]/Tabla_DatosExternos_1[[#This Row],[Planeado a Junio]]</f>
        <v>#DIV/0!</v>
      </c>
      <c r="AJ139" s="54"/>
      <c r="AP139" t="s">
        <v>62</v>
      </c>
    </row>
    <row r="140" spans="1:42" x14ac:dyDescent="0.25">
      <c r="A140" s="52" t="s">
        <v>857</v>
      </c>
      <c r="B140" s="53" t="s">
        <v>858</v>
      </c>
      <c r="C140" s="53" t="s">
        <v>436</v>
      </c>
      <c r="D140" s="53" t="s">
        <v>437</v>
      </c>
      <c r="E140" s="53" t="s">
        <v>753</v>
      </c>
      <c r="F140" s="53" t="s">
        <v>754</v>
      </c>
      <c r="G140" s="53" t="s">
        <v>859</v>
      </c>
      <c r="H140" s="53" t="s">
        <v>860</v>
      </c>
      <c r="I140" s="53" t="s">
        <v>874</v>
      </c>
      <c r="J140" s="53" t="s">
        <v>875</v>
      </c>
      <c r="K140" s="53" t="s">
        <v>876</v>
      </c>
      <c r="L140" s="53">
        <v>2025</v>
      </c>
      <c r="M140" s="53">
        <v>25</v>
      </c>
      <c r="N140" s="53">
        <v>100</v>
      </c>
      <c r="O140" s="53" t="s">
        <v>877</v>
      </c>
      <c r="P140" s="53" t="s">
        <v>104</v>
      </c>
      <c r="Q140" s="53" t="s">
        <v>55</v>
      </c>
      <c r="R140" s="53" t="s">
        <v>56</v>
      </c>
      <c r="S140" s="53" t="s">
        <v>549</v>
      </c>
      <c r="T140" s="53" t="s">
        <v>858</v>
      </c>
      <c r="U140" s="53">
        <v>2145</v>
      </c>
      <c r="V140" s="53" t="s">
        <v>878</v>
      </c>
      <c r="W140" s="53" t="s">
        <v>56</v>
      </c>
      <c r="X140" s="53" t="s">
        <v>59</v>
      </c>
      <c r="Y140" s="53">
        <v>30</v>
      </c>
      <c r="Z140" s="53">
        <v>1</v>
      </c>
      <c r="AA140" s="53">
        <v>0</v>
      </c>
      <c r="AB140" s="53">
        <v>0</v>
      </c>
      <c r="AC140" s="53" t="s">
        <v>879</v>
      </c>
      <c r="AD140" s="53" t="s">
        <v>61</v>
      </c>
      <c r="AE140" s="53" t="s">
        <v>63</v>
      </c>
      <c r="AF140" s="53" t="s">
        <v>63</v>
      </c>
      <c r="AG140" s="53">
        <v>0</v>
      </c>
      <c r="AH140" s="53">
        <v>0</v>
      </c>
      <c r="AI140" s="53" t="e">
        <f>Tabla_DatosExternos_1[[#This Row],[Valor Ejecutado a Junio]]/Tabla_DatosExternos_1[[#This Row],[Planeado a Junio]]</f>
        <v>#DIV/0!</v>
      </c>
      <c r="AJ140" s="54"/>
      <c r="AP140" t="s">
        <v>62</v>
      </c>
    </row>
    <row r="141" spans="1:42" ht="105" x14ac:dyDescent="0.25">
      <c r="A141" s="52" t="s">
        <v>857</v>
      </c>
      <c r="B141" s="53" t="s">
        <v>858</v>
      </c>
      <c r="C141" s="53" t="s">
        <v>436</v>
      </c>
      <c r="D141" s="53" t="s">
        <v>437</v>
      </c>
      <c r="E141" s="53" t="s">
        <v>753</v>
      </c>
      <c r="F141" s="53" t="s">
        <v>754</v>
      </c>
      <c r="G141" s="53" t="s">
        <v>859</v>
      </c>
      <c r="H141" s="53" t="s">
        <v>860</v>
      </c>
      <c r="I141" s="53" t="s">
        <v>874</v>
      </c>
      <c r="J141" s="53" t="s">
        <v>875</v>
      </c>
      <c r="K141" s="53" t="s">
        <v>876</v>
      </c>
      <c r="L141" s="53">
        <v>2025</v>
      </c>
      <c r="M141" s="53">
        <v>25</v>
      </c>
      <c r="N141" s="53">
        <v>100</v>
      </c>
      <c r="O141" s="53" t="s">
        <v>877</v>
      </c>
      <c r="P141" s="53" t="s">
        <v>104</v>
      </c>
      <c r="Q141" s="53" t="s">
        <v>55</v>
      </c>
      <c r="R141" s="53" t="s">
        <v>56</v>
      </c>
      <c r="S141" s="53" t="s">
        <v>549</v>
      </c>
      <c r="T141" s="53" t="s">
        <v>858</v>
      </c>
      <c r="U141" s="53">
        <v>2146</v>
      </c>
      <c r="V141" s="53" t="s">
        <v>880</v>
      </c>
      <c r="W141" s="53" t="s">
        <v>56</v>
      </c>
      <c r="X141" s="53" t="s">
        <v>59</v>
      </c>
      <c r="Y141" s="53">
        <v>40</v>
      </c>
      <c r="Z141" s="53">
        <v>4</v>
      </c>
      <c r="AA141" s="53">
        <v>1</v>
      </c>
      <c r="AB141" s="53">
        <v>1</v>
      </c>
      <c r="AC141" s="53" t="s">
        <v>881</v>
      </c>
      <c r="AD141" s="53" t="s">
        <v>61</v>
      </c>
      <c r="AE141" s="53" t="s">
        <v>63</v>
      </c>
      <c r="AF141" s="53" t="s">
        <v>63</v>
      </c>
      <c r="AG141" s="53">
        <v>2</v>
      </c>
      <c r="AH141" s="53">
        <v>2</v>
      </c>
      <c r="AI141" s="53">
        <f>Tabla_DatosExternos_1[[#This Row],[Valor Ejecutado a Junio]]/Tabla_DatosExternos_1[[#This Row],[Planeado a Junio]]</f>
        <v>1</v>
      </c>
      <c r="AJ141" s="54" t="s">
        <v>882</v>
      </c>
      <c r="AK141" t="s">
        <v>63</v>
      </c>
      <c r="AL141" t="s">
        <v>63</v>
      </c>
      <c r="AP141" t="s">
        <v>62</v>
      </c>
    </row>
    <row r="142" spans="1:42" ht="120" x14ac:dyDescent="0.25">
      <c r="A142" s="52" t="s">
        <v>857</v>
      </c>
      <c r="B142" s="53" t="s">
        <v>858</v>
      </c>
      <c r="C142" s="53" t="s">
        <v>436</v>
      </c>
      <c r="D142" s="53" t="s">
        <v>437</v>
      </c>
      <c r="E142" s="53" t="s">
        <v>753</v>
      </c>
      <c r="F142" s="53" t="s">
        <v>754</v>
      </c>
      <c r="G142" s="53" t="s">
        <v>859</v>
      </c>
      <c r="H142" s="53" t="s">
        <v>860</v>
      </c>
      <c r="I142" s="53" t="s">
        <v>874</v>
      </c>
      <c r="J142" s="53" t="s">
        <v>875</v>
      </c>
      <c r="K142" s="53" t="s">
        <v>876</v>
      </c>
      <c r="L142" s="53">
        <v>2025</v>
      </c>
      <c r="M142" s="53">
        <v>25</v>
      </c>
      <c r="N142" s="53">
        <v>100</v>
      </c>
      <c r="O142" s="53" t="s">
        <v>877</v>
      </c>
      <c r="P142" s="53" t="s">
        <v>104</v>
      </c>
      <c r="Q142" s="53" t="s">
        <v>55</v>
      </c>
      <c r="R142" s="53" t="s">
        <v>56</v>
      </c>
      <c r="S142" s="53" t="s">
        <v>549</v>
      </c>
      <c r="T142" s="53" t="s">
        <v>858</v>
      </c>
      <c r="U142" s="53">
        <v>2147</v>
      </c>
      <c r="V142" s="53" t="s">
        <v>883</v>
      </c>
      <c r="W142" s="53" t="s">
        <v>56</v>
      </c>
      <c r="X142" s="53" t="s">
        <v>59</v>
      </c>
      <c r="Y142" s="53">
        <v>30</v>
      </c>
      <c r="Z142" s="53">
        <v>4</v>
      </c>
      <c r="AA142" s="53">
        <v>1</v>
      </c>
      <c r="AB142" s="53">
        <v>1</v>
      </c>
      <c r="AC142" s="53" t="s">
        <v>884</v>
      </c>
      <c r="AD142" s="53" t="s">
        <v>61</v>
      </c>
      <c r="AE142" s="53" t="s">
        <v>63</v>
      </c>
      <c r="AF142" s="53" t="s">
        <v>63</v>
      </c>
      <c r="AG142" s="53">
        <v>2</v>
      </c>
      <c r="AH142" s="53">
        <v>2</v>
      </c>
      <c r="AI142" s="53">
        <f>Tabla_DatosExternos_1[[#This Row],[Valor Ejecutado a Junio]]/Tabla_DatosExternos_1[[#This Row],[Planeado a Junio]]</f>
        <v>1</v>
      </c>
      <c r="AJ142" s="54" t="s">
        <v>885</v>
      </c>
      <c r="AK142" t="s">
        <v>63</v>
      </c>
      <c r="AL142" t="s">
        <v>63</v>
      </c>
      <c r="AP142" t="s">
        <v>62</v>
      </c>
    </row>
    <row r="143" spans="1:42" x14ac:dyDescent="0.25">
      <c r="A143" s="52" t="s">
        <v>857</v>
      </c>
      <c r="B143" s="53" t="s">
        <v>858</v>
      </c>
      <c r="C143" s="53" t="s">
        <v>436</v>
      </c>
      <c r="D143" s="53" t="s">
        <v>437</v>
      </c>
      <c r="E143" s="53" t="s">
        <v>886</v>
      </c>
      <c r="F143" s="53" t="s">
        <v>887</v>
      </c>
      <c r="G143" s="53" t="s">
        <v>150</v>
      </c>
      <c r="H143" s="53" t="s">
        <v>888</v>
      </c>
      <c r="I143" s="53" t="s">
        <v>889</v>
      </c>
      <c r="J143" s="53" t="s">
        <v>890</v>
      </c>
      <c r="K143" s="53" t="s">
        <v>891</v>
      </c>
      <c r="L143" s="53">
        <v>2025</v>
      </c>
      <c r="M143" s="53">
        <v>25</v>
      </c>
      <c r="N143" s="53">
        <v>100</v>
      </c>
      <c r="O143" s="53" t="s">
        <v>892</v>
      </c>
      <c r="P143" s="53" t="s">
        <v>104</v>
      </c>
      <c r="Q143" s="53" t="s">
        <v>156</v>
      </c>
      <c r="R143" s="53" t="s">
        <v>56</v>
      </c>
      <c r="S143" s="53" t="s">
        <v>549</v>
      </c>
      <c r="T143" s="53" t="s">
        <v>858</v>
      </c>
      <c r="U143" s="53">
        <v>2148</v>
      </c>
      <c r="V143" s="53" t="s">
        <v>893</v>
      </c>
      <c r="W143" s="53" t="s">
        <v>56</v>
      </c>
      <c r="X143" s="53" t="s">
        <v>59</v>
      </c>
      <c r="Y143" s="53">
        <v>40</v>
      </c>
      <c r="Z143" s="53">
        <v>1</v>
      </c>
      <c r="AA143" s="53">
        <v>0</v>
      </c>
      <c r="AB143" s="53">
        <v>0</v>
      </c>
      <c r="AC143" s="53" t="s">
        <v>894</v>
      </c>
      <c r="AD143" s="53" t="s">
        <v>61</v>
      </c>
      <c r="AE143" s="53" t="s">
        <v>63</v>
      </c>
      <c r="AF143" s="53" t="s">
        <v>63</v>
      </c>
      <c r="AG143" s="53">
        <v>0</v>
      </c>
      <c r="AH143" s="53">
        <v>0</v>
      </c>
      <c r="AI143" s="53" t="e">
        <f>Tabla_DatosExternos_1[[#This Row],[Valor Ejecutado a Junio]]/Tabla_DatosExternos_1[[#This Row],[Planeado a Junio]]</f>
        <v>#DIV/0!</v>
      </c>
      <c r="AJ143" s="54"/>
      <c r="AP143" t="s">
        <v>62</v>
      </c>
    </row>
    <row r="144" spans="1:42" x14ac:dyDescent="0.25">
      <c r="A144" s="52" t="s">
        <v>857</v>
      </c>
      <c r="B144" s="53" t="s">
        <v>858</v>
      </c>
      <c r="C144" s="53" t="s">
        <v>436</v>
      </c>
      <c r="D144" s="53" t="s">
        <v>437</v>
      </c>
      <c r="E144" s="53" t="s">
        <v>886</v>
      </c>
      <c r="F144" s="53" t="s">
        <v>887</v>
      </c>
      <c r="G144" s="53" t="s">
        <v>150</v>
      </c>
      <c r="H144" s="53" t="s">
        <v>888</v>
      </c>
      <c r="I144" s="53" t="s">
        <v>889</v>
      </c>
      <c r="J144" s="53" t="s">
        <v>890</v>
      </c>
      <c r="K144" s="53" t="s">
        <v>891</v>
      </c>
      <c r="L144" s="53">
        <v>2025</v>
      </c>
      <c r="M144" s="53">
        <v>25</v>
      </c>
      <c r="N144" s="53">
        <v>100</v>
      </c>
      <c r="O144" s="53" t="s">
        <v>892</v>
      </c>
      <c r="P144" s="53" t="s">
        <v>104</v>
      </c>
      <c r="Q144" s="53" t="s">
        <v>156</v>
      </c>
      <c r="R144" s="53" t="s">
        <v>56</v>
      </c>
      <c r="S144" s="53" t="s">
        <v>549</v>
      </c>
      <c r="T144" s="53" t="s">
        <v>858</v>
      </c>
      <c r="U144" s="53">
        <v>2149</v>
      </c>
      <c r="V144" s="53" t="s">
        <v>895</v>
      </c>
      <c r="W144" s="53" t="s">
        <v>56</v>
      </c>
      <c r="X144" s="53" t="s">
        <v>59</v>
      </c>
      <c r="Y144" s="53">
        <v>30</v>
      </c>
      <c r="Z144" s="53">
        <v>1</v>
      </c>
      <c r="AA144" s="53">
        <v>0</v>
      </c>
      <c r="AB144" s="53">
        <v>0</v>
      </c>
      <c r="AC144" s="53" t="s">
        <v>896</v>
      </c>
      <c r="AD144" s="53" t="s">
        <v>61</v>
      </c>
      <c r="AE144" s="53" t="s">
        <v>63</v>
      </c>
      <c r="AF144" s="53" t="s">
        <v>63</v>
      </c>
      <c r="AG144" s="53">
        <v>0</v>
      </c>
      <c r="AH144" s="53">
        <v>0</v>
      </c>
      <c r="AI144" s="53" t="e">
        <f>Tabla_DatosExternos_1[[#This Row],[Valor Ejecutado a Junio]]/Tabla_DatosExternos_1[[#This Row],[Planeado a Junio]]</f>
        <v>#DIV/0!</v>
      </c>
      <c r="AJ144" s="54"/>
      <c r="AP144" t="s">
        <v>62</v>
      </c>
    </row>
    <row r="145" spans="1:42" x14ac:dyDescent="0.25">
      <c r="A145" s="52" t="s">
        <v>857</v>
      </c>
      <c r="B145" s="53" t="s">
        <v>858</v>
      </c>
      <c r="C145" s="53" t="s">
        <v>436</v>
      </c>
      <c r="D145" s="53" t="s">
        <v>437</v>
      </c>
      <c r="E145" s="53" t="s">
        <v>886</v>
      </c>
      <c r="F145" s="53" t="s">
        <v>887</v>
      </c>
      <c r="G145" s="53" t="s">
        <v>150</v>
      </c>
      <c r="H145" s="53" t="s">
        <v>888</v>
      </c>
      <c r="I145" s="53" t="s">
        <v>889</v>
      </c>
      <c r="J145" s="53" t="s">
        <v>890</v>
      </c>
      <c r="K145" s="53" t="s">
        <v>891</v>
      </c>
      <c r="L145" s="53">
        <v>2025</v>
      </c>
      <c r="M145" s="53">
        <v>25</v>
      </c>
      <c r="N145" s="53">
        <v>100</v>
      </c>
      <c r="O145" s="53" t="s">
        <v>892</v>
      </c>
      <c r="P145" s="53" t="s">
        <v>104</v>
      </c>
      <c r="Q145" s="53" t="s">
        <v>156</v>
      </c>
      <c r="R145" s="53" t="s">
        <v>56</v>
      </c>
      <c r="S145" s="53" t="s">
        <v>549</v>
      </c>
      <c r="T145" s="53" t="s">
        <v>858</v>
      </c>
      <c r="U145" s="53">
        <v>2150</v>
      </c>
      <c r="V145" s="53" t="s">
        <v>897</v>
      </c>
      <c r="W145" s="53" t="s">
        <v>56</v>
      </c>
      <c r="X145" s="53" t="s">
        <v>59</v>
      </c>
      <c r="Y145" s="53">
        <v>30</v>
      </c>
      <c r="Z145" s="53">
        <v>1</v>
      </c>
      <c r="AA145" s="53">
        <v>0</v>
      </c>
      <c r="AB145" s="53">
        <v>0</v>
      </c>
      <c r="AC145" s="53" t="s">
        <v>898</v>
      </c>
      <c r="AD145" s="53" t="s">
        <v>61</v>
      </c>
      <c r="AE145" s="53" t="s">
        <v>63</v>
      </c>
      <c r="AF145" s="53" t="s">
        <v>63</v>
      </c>
      <c r="AG145" s="53">
        <v>0</v>
      </c>
      <c r="AH145" s="53">
        <v>0</v>
      </c>
      <c r="AI145" s="53" t="e">
        <f>Tabla_DatosExternos_1[[#This Row],[Valor Ejecutado a Junio]]/Tabla_DatosExternos_1[[#This Row],[Planeado a Junio]]</f>
        <v>#DIV/0!</v>
      </c>
      <c r="AJ145" s="54"/>
      <c r="AP145" t="s">
        <v>62</v>
      </c>
    </row>
    <row r="146" spans="1:42" x14ac:dyDescent="0.25">
      <c r="A146" s="52" t="s">
        <v>857</v>
      </c>
      <c r="B146" s="53" t="s">
        <v>858</v>
      </c>
      <c r="C146" s="53" t="s">
        <v>436</v>
      </c>
      <c r="D146" s="53" t="s">
        <v>437</v>
      </c>
      <c r="E146" s="53" t="s">
        <v>886</v>
      </c>
      <c r="F146" s="53" t="s">
        <v>887</v>
      </c>
      <c r="G146" s="53" t="s">
        <v>150</v>
      </c>
      <c r="H146" s="53" t="s">
        <v>888</v>
      </c>
      <c r="I146" s="53" t="s">
        <v>899</v>
      </c>
      <c r="J146" s="53" t="s">
        <v>900</v>
      </c>
      <c r="K146" s="53" t="s">
        <v>901</v>
      </c>
      <c r="L146" s="53">
        <v>2025</v>
      </c>
      <c r="M146" s="53">
        <v>25</v>
      </c>
      <c r="N146" s="53">
        <v>100</v>
      </c>
      <c r="O146" s="53" t="s">
        <v>902</v>
      </c>
      <c r="P146" s="53" t="s">
        <v>104</v>
      </c>
      <c r="Q146" s="53" t="s">
        <v>55</v>
      </c>
      <c r="R146" s="53" t="s">
        <v>56</v>
      </c>
      <c r="S146" s="53" t="s">
        <v>549</v>
      </c>
      <c r="T146" s="53" t="s">
        <v>858</v>
      </c>
      <c r="U146" s="53">
        <v>2151</v>
      </c>
      <c r="V146" s="53" t="s">
        <v>903</v>
      </c>
      <c r="W146" s="53" t="s">
        <v>56</v>
      </c>
      <c r="X146" s="53" t="s">
        <v>59</v>
      </c>
      <c r="Y146" s="53">
        <v>40</v>
      </c>
      <c r="Z146" s="53">
        <v>1</v>
      </c>
      <c r="AA146" s="53">
        <v>0</v>
      </c>
      <c r="AB146" s="53">
        <v>0</v>
      </c>
      <c r="AC146" s="53" t="s">
        <v>904</v>
      </c>
      <c r="AD146" s="53" t="s">
        <v>61</v>
      </c>
      <c r="AE146" s="53" t="s">
        <v>63</v>
      </c>
      <c r="AF146" s="53" t="s">
        <v>63</v>
      </c>
      <c r="AG146" s="53">
        <v>0</v>
      </c>
      <c r="AH146" s="53">
        <v>0</v>
      </c>
      <c r="AI146" s="53" t="e">
        <f>Tabla_DatosExternos_1[[#This Row],[Valor Ejecutado a Junio]]/Tabla_DatosExternos_1[[#This Row],[Planeado a Junio]]</f>
        <v>#DIV/0!</v>
      </c>
      <c r="AJ146" s="54"/>
      <c r="AP146" t="s">
        <v>62</v>
      </c>
    </row>
    <row r="147" spans="1:42" ht="30" x14ac:dyDescent="0.25">
      <c r="A147" s="52" t="s">
        <v>857</v>
      </c>
      <c r="B147" s="53" t="s">
        <v>858</v>
      </c>
      <c r="C147" s="53" t="s">
        <v>436</v>
      </c>
      <c r="D147" s="53" t="s">
        <v>437</v>
      </c>
      <c r="E147" s="53" t="s">
        <v>886</v>
      </c>
      <c r="F147" s="53" t="s">
        <v>887</v>
      </c>
      <c r="G147" s="53" t="s">
        <v>150</v>
      </c>
      <c r="H147" s="53" t="s">
        <v>888</v>
      </c>
      <c r="I147" s="53" t="s">
        <v>899</v>
      </c>
      <c r="J147" s="53" t="s">
        <v>900</v>
      </c>
      <c r="K147" s="53" t="s">
        <v>901</v>
      </c>
      <c r="L147" s="53">
        <v>2025</v>
      </c>
      <c r="M147" s="53">
        <v>25</v>
      </c>
      <c r="N147" s="53">
        <v>100</v>
      </c>
      <c r="O147" s="53" t="s">
        <v>902</v>
      </c>
      <c r="P147" s="53" t="s">
        <v>104</v>
      </c>
      <c r="Q147" s="53" t="s">
        <v>55</v>
      </c>
      <c r="R147" s="53" t="s">
        <v>56</v>
      </c>
      <c r="S147" s="53" t="s">
        <v>549</v>
      </c>
      <c r="T147" s="53" t="s">
        <v>858</v>
      </c>
      <c r="U147" s="53">
        <v>2152</v>
      </c>
      <c r="V147" s="53" t="s">
        <v>905</v>
      </c>
      <c r="W147" s="53" t="s">
        <v>56</v>
      </c>
      <c r="X147" s="53" t="s">
        <v>59</v>
      </c>
      <c r="Y147" s="53">
        <v>30</v>
      </c>
      <c r="Z147" s="53">
        <v>4</v>
      </c>
      <c r="AA147" s="53">
        <v>1</v>
      </c>
      <c r="AB147" s="53">
        <v>1</v>
      </c>
      <c r="AC147" s="53" t="s">
        <v>906</v>
      </c>
      <c r="AD147" s="53" t="s">
        <v>61</v>
      </c>
      <c r="AE147" s="53" t="s">
        <v>63</v>
      </c>
      <c r="AF147" s="53" t="s">
        <v>63</v>
      </c>
      <c r="AG147" s="53">
        <v>2</v>
      </c>
      <c r="AH147" s="53">
        <v>2</v>
      </c>
      <c r="AI147" s="53">
        <f>Tabla_DatosExternos_1[[#This Row],[Valor Ejecutado a Junio]]/Tabla_DatosExternos_1[[#This Row],[Planeado a Junio]]</f>
        <v>1</v>
      </c>
      <c r="AJ147" s="54" t="s">
        <v>907</v>
      </c>
      <c r="AK147" t="s">
        <v>63</v>
      </c>
      <c r="AL147" t="s">
        <v>63</v>
      </c>
      <c r="AP147" t="s">
        <v>62</v>
      </c>
    </row>
    <row r="148" spans="1:42" ht="30" x14ac:dyDescent="0.25">
      <c r="A148" s="52" t="s">
        <v>857</v>
      </c>
      <c r="B148" s="53" t="s">
        <v>858</v>
      </c>
      <c r="C148" s="53" t="s">
        <v>436</v>
      </c>
      <c r="D148" s="53" t="s">
        <v>437</v>
      </c>
      <c r="E148" s="53" t="s">
        <v>886</v>
      </c>
      <c r="F148" s="53" t="s">
        <v>887</v>
      </c>
      <c r="G148" s="53" t="s">
        <v>150</v>
      </c>
      <c r="H148" s="53" t="s">
        <v>888</v>
      </c>
      <c r="I148" s="53" t="s">
        <v>899</v>
      </c>
      <c r="J148" s="53" t="s">
        <v>900</v>
      </c>
      <c r="K148" s="53" t="s">
        <v>901</v>
      </c>
      <c r="L148" s="53">
        <v>2025</v>
      </c>
      <c r="M148" s="53">
        <v>25</v>
      </c>
      <c r="N148" s="53">
        <v>100</v>
      </c>
      <c r="O148" s="53" t="s">
        <v>902</v>
      </c>
      <c r="P148" s="53" t="s">
        <v>104</v>
      </c>
      <c r="Q148" s="53" t="s">
        <v>55</v>
      </c>
      <c r="R148" s="53" t="s">
        <v>56</v>
      </c>
      <c r="S148" s="53" t="s">
        <v>549</v>
      </c>
      <c r="T148" s="53" t="s">
        <v>858</v>
      </c>
      <c r="U148" s="53">
        <v>2153</v>
      </c>
      <c r="V148" s="53" t="s">
        <v>908</v>
      </c>
      <c r="W148" s="53" t="s">
        <v>56</v>
      </c>
      <c r="X148" s="53" t="s">
        <v>59</v>
      </c>
      <c r="Y148" s="53">
        <v>30</v>
      </c>
      <c r="Z148" s="53">
        <v>4</v>
      </c>
      <c r="AA148" s="53">
        <v>1</v>
      </c>
      <c r="AB148" s="53">
        <v>1</v>
      </c>
      <c r="AC148" s="53" t="s">
        <v>909</v>
      </c>
      <c r="AD148" s="53" t="s">
        <v>61</v>
      </c>
      <c r="AE148" s="53" t="s">
        <v>63</v>
      </c>
      <c r="AF148" s="53" t="s">
        <v>63</v>
      </c>
      <c r="AG148" s="53">
        <v>2</v>
      </c>
      <c r="AH148" s="53">
        <v>2</v>
      </c>
      <c r="AI148" s="53">
        <f>Tabla_DatosExternos_1[[#This Row],[Valor Ejecutado a Junio]]/Tabla_DatosExternos_1[[#This Row],[Planeado a Junio]]</f>
        <v>1</v>
      </c>
      <c r="AJ148" s="54" t="s">
        <v>907</v>
      </c>
      <c r="AK148" t="s">
        <v>63</v>
      </c>
      <c r="AL148" t="s">
        <v>63</v>
      </c>
      <c r="AP148" t="s">
        <v>62</v>
      </c>
    </row>
    <row r="149" spans="1:42" ht="45" x14ac:dyDescent="0.25">
      <c r="A149" s="52" t="s">
        <v>910</v>
      </c>
      <c r="B149" s="53" t="s">
        <v>544</v>
      </c>
      <c r="C149" s="53" t="s">
        <v>436</v>
      </c>
      <c r="D149" s="53" t="s">
        <v>437</v>
      </c>
      <c r="E149" s="53" t="s">
        <v>438</v>
      </c>
      <c r="F149" s="53" t="s">
        <v>438</v>
      </c>
      <c r="G149" s="53" t="s">
        <v>438</v>
      </c>
      <c r="H149" s="53" t="s">
        <v>439</v>
      </c>
      <c r="I149" s="53" t="s">
        <v>911</v>
      </c>
      <c r="J149" s="53" t="s">
        <v>912</v>
      </c>
      <c r="K149" s="53" t="s">
        <v>913</v>
      </c>
      <c r="L149" s="53">
        <v>2025</v>
      </c>
      <c r="M149" s="53">
        <v>100</v>
      </c>
      <c r="N149" s="53">
        <v>100</v>
      </c>
      <c r="O149" s="53" t="s">
        <v>914</v>
      </c>
      <c r="P149" s="53" t="s">
        <v>104</v>
      </c>
      <c r="Q149" s="53" t="s">
        <v>55</v>
      </c>
      <c r="R149" s="53" t="s">
        <v>56</v>
      </c>
      <c r="S149" s="53" t="s">
        <v>549</v>
      </c>
      <c r="T149" s="53" t="s">
        <v>544</v>
      </c>
      <c r="U149" s="53">
        <v>2095</v>
      </c>
      <c r="V149" s="53" t="s">
        <v>915</v>
      </c>
      <c r="W149" s="53" t="s">
        <v>56</v>
      </c>
      <c r="X149" s="53" t="s">
        <v>106</v>
      </c>
      <c r="Y149" s="53">
        <v>100</v>
      </c>
      <c r="Z149" s="53">
        <v>0.95</v>
      </c>
      <c r="AA149" s="53">
        <v>0.95</v>
      </c>
      <c r="AB149" s="53">
        <v>0.96</v>
      </c>
      <c r="AC149" s="53" t="s">
        <v>916</v>
      </c>
      <c r="AD149" s="53" t="s">
        <v>61</v>
      </c>
      <c r="AE149" s="53" t="s">
        <v>63</v>
      </c>
      <c r="AF149" s="53" t="s">
        <v>63</v>
      </c>
      <c r="AG149" s="53">
        <v>0.95</v>
      </c>
      <c r="AH149" s="53">
        <v>0.95</v>
      </c>
      <c r="AI149" s="53">
        <f>Tabla_DatosExternos_1[[#This Row],[Valor Ejecutado a Junio]]/Tabla_DatosExternos_1[[#This Row],[Planeado a Junio]]</f>
        <v>1</v>
      </c>
      <c r="AJ149" s="54" t="s">
        <v>917</v>
      </c>
      <c r="AK149" t="s">
        <v>63</v>
      </c>
      <c r="AL149" t="s">
        <v>63</v>
      </c>
      <c r="AP149" t="s">
        <v>62</v>
      </c>
    </row>
    <row r="150" spans="1:42" ht="60" x14ac:dyDescent="0.25">
      <c r="A150" s="52" t="s">
        <v>918</v>
      </c>
      <c r="B150" s="53" t="s">
        <v>634</v>
      </c>
      <c r="C150" s="53" t="s">
        <v>436</v>
      </c>
      <c r="D150" s="53" t="s">
        <v>437</v>
      </c>
      <c r="E150" s="53" t="s">
        <v>438</v>
      </c>
      <c r="F150" s="53" t="s">
        <v>438</v>
      </c>
      <c r="G150" s="53" t="s">
        <v>438</v>
      </c>
      <c r="H150" s="53" t="s">
        <v>439</v>
      </c>
      <c r="I150" s="53" t="s">
        <v>919</v>
      </c>
      <c r="J150" s="53" t="s">
        <v>920</v>
      </c>
      <c r="K150" s="53" t="s">
        <v>921</v>
      </c>
      <c r="L150" s="53">
        <v>2025</v>
      </c>
      <c r="M150" s="53">
        <v>33</v>
      </c>
      <c r="N150" s="53">
        <v>100</v>
      </c>
      <c r="O150" s="53" t="s">
        <v>922</v>
      </c>
      <c r="P150" s="53" t="s">
        <v>104</v>
      </c>
      <c r="Q150" s="53" t="s">
        <v>55</v>
      </c>
      <c r="R150" s="53" t="s">
        <v>56</v>
      </c>
      <c r="S150" s="53" t="s">
        <v>57</v>
      </c>
      <c r="T150" s="53" t="s">
        <v>634</v>
      </c>
      <c r="U150" s="53">
        <v>2167</v>
      </c>
      <c r="V150" s="53" t="s">
        <v>923</v>
      </c>
      <c r="W150" s="53" t="s">
        <v>56</v>
      </c>
      <c r="X150" s="53" t="s">
        <v>59</v>
      </c>
      <c r="Y150" s="53">
        <v>50</v>
      </c>
      <c r="Z150" s="53">
        <v>200</v>
      </c>
      <c r="AA150" s="53">
        <v>30</v>
      </c>
      <c r="AB150" s="53">
        <v>64</v>
      </c>
      <c r="AC150" s="53" t="s">
        <v>924</v>
      </c>
      <c r="AD150" s="53" t="s">
        <v>61</v>
      </c>
      <c r="AE150" s="53" t="s">
        <v>63</v>
      </c>
      <c r="AF150" s="53" t="s">
        <v>63</v>
      </c>
      <c r="AG150" s="53">
        <v>90</v>
      </c>
      <c r="AH150" s="53">
        <v>108</v>
      </c>
      <c r="AI150" s="53">
        <f>Tabla_DatosExternos_1[[#This Row],[Valor Ejecutado a Junio]]/Tabla_DatosExternos_1[[#This Row],[Planeado a Junio]]</f>
        <v>1.2</v>
      </c>
      <c r="AJ150" s="54" t="s">
        <v>925</v>
      </c>
      <c r="AK150" t="s">
        <v>63</v>
      </c>
      <c r="AL150" t="s">
        <v>63</v>
      </c>
      <c r="AP150" t="s">
        <v>62</v>
      </c>
    </row>
    <row r="151" spans="1:42" ht="45" x14ac:dyDescent="0.25">
      <c r="A151" s="52" t="s">
        <v>918</v>
      </c>
      <c r="B151" s="53" t="s">
        <v>634</v>
      </c>
      <c r="C151" s="53" t="s">
        <v>436</v>
      </c>
      <c r="D151" s="53" t="s">
        <v>437</v>
      </c>
      <c r="E151" s="53" t="s">
        <v>438</v>
      </c>
      <c r="F151" s="53" t="s">
        <v>438</v>
      </c>
      <c r="G151" s="53" t="s">
        <v>438</v>
      </c>
      <c r="H151" s="53" t="s">
        <v>439</v>
      </c>
      <c r="I151" s="53" t="s">
        <v>919</v>
      </c>
      <c r="J151" s="53" t="s">
        <v>920</v>
      </c>
      <c r="K151" s="53" t="s">
        <v>921</v>
      </c>
      <c r="L151" s="53">
        <v>2025</v>
      </c>
      <c r="M151" s="53">
        <v>33</v>
      </c>
      <c r="N151" s="53">
        <v>100</v>
      </c>
      <c r="O151" s="53" t="s">
        <v>922</v>
      </c>
      <c r="P151" s="53" t="s">
        <v>104</v>
      </c>
      <c r="Q151" s="53" t="s">
        <v>55</v>
      </c>
      <c r="R151" s="53" t="s">
        <v>56</v>
      </c>
      <c r="S151" s="53" t="s">
        <v>57</v>
      </c>
      <c r="T151" s="53" t="s">
        <v>634</v>
      </c>
      <c r="U151" s="53">
        <v>2168</v>
      </c>
      <c r="V151" s="53" t="s">
        <v>926</v>
      </c>
      <c r="W151" s="53" t="s">
        <v>56</v>
      </c>
      <c r="X151" s="53" t="s">
        <v>106</v>
      </c>
      <c r="Y151" s="53">
        <v>25</v>
      </c>
      <c r="Z151" s="53">
        <v>100</v>
      </c>
      <c r="AA151" s="53">
        <v>100</v>
      </c>
      <c r="AB151" s="53">
        <v>100</v>
      </c>
      <c r="AC151" s="53" t="s">
        <v>927</v>
      </c>
      <c r="AD151" s="53" t="s">
        <v>61</v>
      </c>
      <c r="AE151" s="53" t="s">
        <v>63</v>
      </c>
      <c r="AF151" s="53" t="s">
        <v>63</v>
      </c>
      <c r="AG151" s="53">
        <v>100</v>
      </c>
      <c r="AH151" s="53">
        <v>100</v>
      </c>
      <c r="AI151" s="53">
        <f>Tabla_DatosExternos_1[[#This Row],[Valor Ejecutado a Junio]]/Tabla_DatosExternos_1[[#This Row],[Planeado a Junio]]</f>
        <v>1</v>
      </c>
      <c r="AJ151" s="54" t="s">
        <v>928</v>
      </c>
      <c r="AK151" t="s">
        <v>63</v>
      </c>
      <c r="AL151" t="s">
        <v>63</v>
      </c>
      <c r="AP151" t="s">
        <v>62</v>
      </c>
    </row>
    <row r="152" spans="1:42" ht="45" x14ac:dyDescent="0.25">
      <c r="A152" s="52" t="s">
        <v>918</v>
      </c>
      <c r="B152" s="53" t="s">
        <v>634</v>
      </c>
      <c r="C152" s="53" t="s">
        <v>436</v>
      </c>
      <c r="D152" s="53" t="s">
        <v>437</v>
      </c>
      <c r="E152" s="53" t="s">
        <v>438</v>
      </c>
      <c r="F152" s="53" t="s">
        <v>438</v>
      </c>
      <c r="G152" s="53" t="s">
        <v>438</v>
      </c>
      <c r="H152" s="53" t="s">
        <v>439</v>
      </c>
      <c r="I152" s="53" t="s">
        <v>919</v>
      </c>
      <c r="J152" s="53" t="s">
        <v>920</v>
      </c>
      <c r="K152" s="53" t="s">
        <v>921</v>
      </c>
      <c r="L152" s="53">
        <v>2025</v>
      </c>
      <c r="M152" s="53">
        <v>33</v>
      </c>
      <c r="N152" s="53">
        <v>100</v>
      </c>
      <c r="O152" s="53" t="s">
        <v>922</v>
      </c>
      <c r="P152" s="53" t="s">
        <v>104</v>
      </c>
      <c r="Q152" s="53" t="s">
        <v>55</v>
      </c>
      <c r="R152" s="53" t="s">
        <v>56</v>
      </c>
      <c r="S152" s="53" t="s">
        <v>57</v>
      </c>
      <c r="T152" s="53" t="s">
        <v>634</v>
      </c>
      <c r="U152" s="53">
        <v>2169</v>
      </c>
      <c r="V152" s="53" t="s">
        <v>929</v>
      </c>
      <c r="W152" s="53" t="s">
        <v>56</v>
      </c>
      <c r="X152" s="53" t="s">
        <v>106</v>
      </c>
      <c r="Y152" s="53">
        <v>25</v>
      </c>
      <c r="Z152" s="53">
        <v>100</v>
      </c>
      <c r="AA152" s="53">
        <v>100</v>
      </c>
      <c r="AB152" s="53">
        <v>100</v>
      </c>
      <c r="AC152" s="53" t="s">
        <v>930</v>
      </c>
      <c r="AD152" s="53" t="s">
        <v>61</v>
      </c>
      <c r="AE152" s="53" t="s">
        <v>63</v>
      </c>
      <c r="AF152" s="53" t="s">
        <v>63</v>
      </c>
      <c r="AG152" s="53">
        <v>100</v>
      </c>
      <c r="AH152" s="53">
        <v>100</v>
      </c>
      <c r="AI152" s="53">
        <f>Tabla_DatosExternos_1[[#This Row],[Valor Ejecutado a Junio]]/Tabla_DatosExternos_1[[#This Row],[Planeado a Junio]]</f>
        <v>1</v>
      </c>
      <c r="AJ152" s="54" t="s">
        <v>931</v>
      </c>
      <c r="AK152" t="s">
        <v>63</v>
      </c>
      <c r="AL152" t="s">
        <v>63</v>
      </c>
      <c r="AP152" t="s">
        <v>62</v>
      </c>
    </row>
    <row r="153" spans="1:42" ht="30" x14ac:dyDescent="0.25">
      <c r="A153" s="52" t="s">
        <v>918</v>
      </c>
      <c r="B153" s="53" t="s">
        <v>634</v>
      </c>
      <c r="C153" s="53" t="s">
        <v>436</v>
      </c>
      <c r="D153" s="53" t="s">
        <v>437</v>
      </c>
      <c r="E153" s="53" t="s">
        <v>438</v>
      </c>
      <c r="F153" s="53" t="s">
        <v>438</v>
      </c>
      <c r="G153" s="53" t="s">
        <v>438</v>
      </c>
      <c r="H153" s="53" t="s">
        <v>439</v>
      </c>
      <c r="I153" s="53" t="s">
        <v>932</v>
      </c>
      <c r="J153" s="53" t="s">
        <v>933</v>
      </c>
      <c r="K153" s="53" t="s">
        <v>934</v>
      </c>
      <c r="L153" s="53">
        <v>2025</v>
      </c>
      <c r="M153" s="53">
        <v>33</v>
      </c>
      <c r="N153" s="53">
        <v>100</v>
      </c>
      <c r="O153" s="53" t="s">
        <v>935</v>
      </c>
      <c r="P153" s="53" t="s">
        <v>104</v>
      </c>
      <c r="Q153" s="53" t="s">
        <v>55</v>
      </c>
      <c r="R153" s="53" t="s">
        <v>56</v>
      </c>
      <c r="S153" s="53" t="s">
        <v>57</v>
      </c>
      <c r="T153" s="53" t="s">
        <v>634</v>
      </c>
      <c r="U153" s="53">
        <v>2170</v>
      </c>
      <c r="V153" s="53" t="s">
        <v>936</v>
      </c>
      <c r="W153" s="53" t="s">
        <v>56</v>
      </c>
      <c r="X153" s="53" t="s">
        <v>59</v>
      </c>
      <c r="Y153" s="53">
        <v>50</v>
      </c>
      <c r="Z153" s="53">
        <v>500</v>
      </c>
      <c r="AA153" s="53">
        <v>125</v>
      </c>
      <c r="AB153" s="53">
        <v>73</v>
      </c>
      <c r="AC153" s="53" t="s">
        <v>937</v>
      </c>
      <c r="AD153" s="53" t="s">
        <v>61</v>
      </c>
      <c r="AE153" s="53" t="s">
        <v>63</v>
      </c>
      <c r="AF153" s="53" t="s">
        <v>938</v>
      </c>
      <c r="AG153" s="53">
        <v>250</v>
      </c>
      <c r="AH153" s="53">
        <v>214</v>
      </c>
      <c r="AI153" s="53">
        <f>Tabla_DatosExternos_1[[#This Row],[Valor Ejecutado a Junio]]/Tabla_DatosExternos_1[[#This Row],[Planeado a Junio]]</f>
        <v>0.85599999999999998</v>
      </c>
      <c r="AJ153" s="54" t="s">
        <v>939</v>
      </c>
      <c r="AK153" t="s">
        <v>940</v>
      </c>
      <c r="AL153" t="s">
        <v>941</v>
      </c>
      <c r="AP153" t="s">
        <v>62</v>
      </c>
    </row>
    <row r="154" spans="1:42" ht="60" x14ac:dyDescent="0.25">
      <c r="A154" s="52" t="s">
        <v>918</v>
      </c>
      <c r="B154" s="53" t="s">
        <v>634</v>
      </c>
      <c r="C154" s="53" t="s">
        <v>436</v>
      </c>
      <c r="D154" s="53" t="s">
        <v>437</v>
      </c>
      <c r="E154" s="53" t="s">
        <v>438</v>
      </c>
      <c r="F154" s="53" t="s">
        <v>438</v>
      </c>
      <c r="G154" s="53" t="s">
        <v>438</v>
      </c>
      <c r="H154" s="53" t="s">
        <v>439</v>
      </c>
      <c r="I154" s="53" t="s">
        <v>932</v>
      </c>
      <c r="J154" s="53" t="s">
        <v>933</v>
      </c>
      <c r="K154" s="53" t="s">
        <v>934</v>
      </c>
      <c r="L154" s="53">
        <v>2025</v>
      </c>
      <c r="M154" s="53">
        <v>33</v>
      </c>
      <c r="N154" s="53">
        <v>100</v>
      </c>
      <c r="O154" s="53" t="s">
        <v>935</v>
      </c>
      <c r="P154" s="53" t="s">
        <v>104</v>
      </c>
      <c r="Q154" s="53" t="s">
        <v>55</v>
      </c>
      <c r="R154" s="53" t="s">
        <v>56</v>
      </c>
      <c r="S154" s="53" t="s">
        <v>57</v>
      </c>
      <c r="T154" s="53" t="s">
        <v>634</v>
      </c>
      <c r="U154" s="53">
        <v>2171</v>
      </c>
      <c r="V154" s="53" t="s">
        <v>942</v>
      </c>
      <c r="W154" s="53" t="s">
        <v>56</v>
      </c>
      <c r="X154" s="53" t="s">
        <v>106</v>
      </c>
      <c r="Y154" s="53">
        <v>25</v>
      </c>
      <c r="Z154" s="53">
        <v>0.92</v>
      </c>
      <c r="AA154" s="53">
        <v>92</v>
      </c>
      <c r="AB154" s="53">
        <v>0.92</v>
      </c>
      <c r="AC154" s="53" t="s">
        <v>943</v>
      </c>
      <c r="AD154" s="53" t="s">
        <v>61</v>
      </c>
      <c r="AE154" s="53" t="s">
        <v>63</v>
      </c>
      <c r="AF154" s="53" t="s">
        <v>63</v>
      </c>
      <c r="AG154" s="53">
        <v>92</v>
      </c>
      <c r="AH154" s="53">
        <v>92</v>
      </c>
      <c r="AI154" s="53">
        <f>Tabla_DatosExternos_1[[#This Row],[Valor Ejecutado a Junio]]/Tabla_DatosExternos_1[[#This Row],[Planeado a Junio]]</f>
        <v>1</v>
      </c>
      <c r="AJ154" s="54" t="s">
        <v>944</v>
      </c>
      <c r="AK154" t="s">
        <v>63</v>
      </c>
      <c r="AL154" t="s">
        <v>63</v>
      </c>
      <c r="AP154" t="s">
        <v>62</v>
      </c>
    </row>
    <row r="155" spans="1:42" ht="60" x14ac:dyDescent="0.25">
      <c r="A155" s="52" t="s">
        <v>918</v>
      </c>
      <c r="B155" s="53" t="s">
        <v>634</v>
      </c>
      <c r="C155" s="53" t="s">
        <v>436</v>
      </c>
      <c r="D155" s="53" t="s">
        <v>437</v>
      </c>
      <c r="E155" s="53" t="s">
        <v>438</v>
      </c>
      <c r="F155" s="53" t="s">
        <v>438</v>
      </c>
      <c r="G155" s="53" t="s">
        <v>438</v>
      </c>
      <c r="H155" s="53" t="s">
        <v>439</v>
      </c>
      <c r="I155" s="53" t="s">
        <v>932</v>
      </c>
      <c r="J155" s="53" t="s">
        <v>933</v>
      </c>
      <c r="K155" s="53" t="s">
        <v>934</v>
      </c>
      <c r="L155" s="53">
        <v>2025</v>
      </c>
      <c r="M155" s="53">
        <v>33</v>
      </c>
      <c r="N155" s="53">
        <v>100</v>
      </c>
      <c r="O155" s="53" t="s">
        <v>935</v>
      </c>
      <c r="P155" s="53" t="s">
        <v>104</v>
      </c>
      <c r="Q155" s="53" t="s">
        <v>55</v>
      </c>
      <c r="R155" s="53" t="s">
        <v>56</v>
      </c>
      <c r="S155" s="53" t="s">
        <v>57</v>
      </c>
      <c r="T155" s="53" t="s">
        <v>634</v>
      </c>
      <c r="U155" s="53">
        <v>2172</v>
      </c>
      <c r="V155" s="53" t="s">
        <v>945</v>
      </c>
      <c r="W155" s="53" t="s">
        <v>56</v>
      </c>
      <c r="X155" s="53" t="s">
        <v>106</v>
      </c>
      <c r="Y155" s="53">
        <v>25</v>
      </c>
      <c r="Z155" s="53">
        <v>1</v>
      </c>
      <c r="AA155" s="53">
        <v>100</v>
      </c>
      <c r="AB155" s="53">
        <v>1</v>
      </c>
      <c r="AC155" s="53" t="s">
        <v>946</v>
      </c>
      <c r="AD155" s="53" t="s">
        <v>61</v>
      </c>
      <c r="AE155" s="53" t="s">
        <v>63</v>
      </c>
      <c r="AF155" s="53" t="s">
        <v>63</v>
      </c>
      <c r="AG155" s="53">
        <v>100</v>
      </c>
      <c r="AH155" s="53">
        <v>100</v>
      </c>
      <c r="AI155" s="53">
        <f>Tabla_DatosExternos_1[[#This Row],[Valor Ejecutado a Junio]]/Tabla_DatosExternos_1[[#This Row],[Planeado a Junio]]</f>
        <v>1</v>
      </c>
      <c r="AJ155" s="54" t="s">
        <v>947</v>
      </c>
      <c r="AK155" t="s">
        <v>63</v>
      </c>
      <c r="AL155" t="s">
        <v>63</v>
      </c>
      <c r="AP155" t="s">
        <v>62</v>
      </c>
    </row>
    <row r="156" spans="1:42" ht="60" x14ac:dyDescent="0.25">
      <c r="A156" s="52" t="s">
        <v>918</v>
      </c>
      <c r="B156" s="53" t="s">
        <v>634</v>
      </c>
      <c r="C156" s="53" t="s">
        <v>436</v>
      </c>
      <c r="D156" s="53" t="s">
        <v>437</v>
      </c>
      <c r="E156" s="53" t="s">
        <v>438</v>
      </c>
      <c r="F156" s="53" t="s">
        <v>438</v>
      </c>
      <c r="G156" s="53" t="s">
        <v>438</v>
      </c>
      <c r="H156" s="53" t="s">
        <v>439</v>
      </c>
      <c r="I156" s="53" t="s">
        <v>948</v>
      </c>
      <c r="J156" s="53" t="s">
        <v>949</v>
      </c>
      <c r="K156" s="53" t="s">
        <v>950</v>
      </c>
      <c r="L156" s="53">
        <v>2025</v>
      </c>
      <c r="M156" s="53">
        <v>34</v>
      </c>
      <c r="N156" s="53">
        <v>100</v>
      </c>
      <c r="O156" s="53" t="s">
        <v>922</v>
      </c>
      <c r="P156" s="53" t="s">
        <v>104</v>
      </c>
      <c r="Q156" s="53" t="s">
        <v>55</v>
      </c>
      <c r="R156" s="53" t="s">
        <v>56</v>
      </c>
      <c r="S156" s="53" t="s">
        <v>57</v>
      </c>
      <c r="T156" s="53" t="s">
        <v>634</v>
      </c>
      <c r="U156" s="53">
        <v>2173</v>
      </c>
      <c r="V156" s="53" t="s">
        <v>951</v>
      </c>
      <c r="W156" s="53" t="s">
        <v>56</v>
      </c>
      <c r="X156" s="53" t="s">
        <v>59</v>
      </c>
      <c r="Y156" s="53">
        <v>20</v>
      </c>
      <c r="Z156" s="53">
        <v>3722160000</v>
      </c>
      <c r="AA156" s="53">
        <v>930540000</v>
      </c>
      <c r="AB156" s="53">
        <v>2696117595</v>
      </c>
      <c r="AC156" s="53" t="s">
        <v>952</v>
      </c>
      <c r="AD156" s="53" t="s">
        <v>61</v>
      </c>
      <c r="AE156" s="53" t="s">
        <v>63</v>
      </c>
      <c r="AF156" s="53" t="s">
        <v>63</v>
      </c>
      <c r="AG156" s="53">
        <v>1861080000</v>
      </c>
      <c r="AH156" s="53">
        <v>1982063215</v>
      </c>
      <c r="AI156" s="53">
        <f>Tabla_DatosExternos_1[[#This Row],[Valor Ejecutado a Junio]]/Tabla_DatosExternos_1[[#This Row],[Planeado a Junio]]</f>
        <v>1.0650069932512305</v>
      </c>
      <c r="AJ156" s="54" t="s">
        <v>953</v>
      </c>
      <c r="AK156" t="s">
        <v>63</v>
      </c>
      <c r="AL156" t="s">
        <v>63</v>
      </c>
      <c r="AP156" t="s">
        <v>62</v>
      </c>
    </row>
    <row r="157" spans="1:42" ht="30" x14ac:dyDescent="0.25">
      <c r="A157" s="52" t="s">
        <v>918</v>
      </c>
      <c r="B157" s="53" t="s">
        <v>634</v>
      </c>
      <c r="C157" s="53" t="s">
        <v>436</v>
      </c>
      <c r="D157" s="53" t="s">
        <v>437</v>
      </c>
      <c r="E157" s="53" t="s">
        <v>438</v>
      </c>
      <c r="F157" s="53" t="s">
        <v>438</v>
      </c>
      <c r="G157" s="53" t="s">
        <v>438</v>
      </c>
      <c r="H157" s="53" t="s">
        <v>439</v>
      </c>
      <c r="I157" s="53" t="s">
        <v>948</v>
      </c>
      <c r="J157" s="53" t="s">
        <v>949</v>
      </c>
      <c r="K157" s="53" t="s">
        <v>950</v>
      </c>
      <c r="L157" s="53">
        <v>2025</v>
      </c>
      <c r="M157" s="53">
        <v>34</v>
      </c>
      <c r="N157" s="53">
        <v>100</v>
      </c>
      <c r="O157" s="53" t="s">
        <v>922</v>
      </c>
      <c r="P157" s="53" t="s">
        <v>104</v>
      </c>
      <c r="Q157" s="53" t="s">
        <v>55</v>
      </c>
      <c r="R157" s="53" t="s">
        <v>56</v>
      </c>
      <c r="S157" s="53" t="s">
        <v>57</v>
      </c>
      <c r="T157" s="53" t="s">
        <v>634</v>
      </c>
      <c r="U157" s="53">
        <v>2174</v>
      </c>
      <c r="V157" s="53" t="s">
        <v>954</v>
      </c>
      <c r="W157" s="53" t="s">
        <v>56</v>
      </c>
      <c r="X157" s="53" t="s">
        <v>59</v>
      </c>
      <c r="Y157" s="53">
        <v>20</v>
      </c>
      <c r="Z157" s="53">
        <v>4</v>
      </c>
      <c r="AA157" s="53">
        <v>1</v>
      </c>
      <c r="AB157" s="53">
        <v>1</v>
      </c>
      <c r="AC157" s="53" t="s">
        <v>955</v>
      </c>
      <c r="AD157" s="53" t="s">
        <v>61</v>
      </c>
      <c r="AE157" s="53" t="s">
        <v>63</v>
      </c>
      <c r="AF157" s="53" t="s">
        <v>63</v>
      </c>
      <c r="AG157" s="53">
        <v>2</v>
      </c>
      <c r="AH157" s="53">
        <v>2</v>
      </c>
      <c r="AI157" s="53">
        <f>Tabla_DatosExternos_1[[#This Row],[Valor Ejecutado a Junio]]/Tabla_DatosExternos_1[[#This Row],[Planeado a Junio]]</f>
        <v>1</v>
      </c>
      <c r="AJ157" s="54" t="s">
        <v>956</v>
      </c>
      <c r="AK157" t="s">
        <v>63</v>
      </c>
      <c r="AL157" t="s">
        <v>63</v>
      </c>
      <c r="AP157" t="s">
        <v>62</v>
      </c>
    </row>
    <row r="158" spans="1:42" x14ac:dyDescent="0.25">
      <c r="A158" s="52" t="s">
        <v>918</v>
      </c>
      <c r="B158" s="53" t="s">
        <v>634</v>
      </c>
      <c r="C158" s="53" t="s">
        <v>436</v>
      </c>
      <c r="D158" s="53" t="s">
        <v>437</v>
      </c>
      <c r="E158" s="53" t="s">
        <v>438</v>
      </c>
      <c r="F158" s="53" t="s">
        <v>438</v>
      </c>
      <c r="G158" s="53" t="s">
        <v>438</v>
      </c>
      <c r="H158" s="53" t="s">
        <v>439</v>
      </c>
      <c r="I158" s="53" t="s">
        <v>948</v>
      </c>
      <c r="J158" s="53" t="s">
        <v>949</v>
      </c>
      <c r="K158" s="53" t="s">
        <v>950</v>
      </c>
      <c r="L158" s="53">
        <v>2025</v>
      </c>
      <c r="M158" s="53">
        <v>34</v>
      </c>
      <c r="N158" s="53">
        <v>100</v>
      </c>
      <c r="O158" s="53" t="s">
        <v>922</v>
      </c>
      <c r="P158" s="53" t="s">
        <v>104</v>
      </c>
      <c r="Q158" s="53" t="s">
        <v>55</v>
      </c>
      <c r="R158" s="53" t="s">
        <v>56</v>
      </c>
      <c r="S158" s="53" t="s">
        <v>57</v>
      </c>
      <c r="T158" s="53" t="s">
        <v>634</v>
      </c>
      <c r="U158" s="53">
        <v>2175</v>
      </c>
      <c r="V158" s="53" t="s">
        <v>957</v>
      </c>
      <c r="W158" s="53" t="s">
        <v>56</v>
      </c>
      <c r="X158" s="53" t="s">
        <v>59</v>
      </c>
      <c r="Y158" s="53">
        <v>20</v>
      </c>
      <c r="Z158" s="53">
        <v>1</v>
      </c>
      <c r="AA158" s="53">
        <v>0</v>
      </c>
      <c r="AB158" s="53">
        <v>0</v>
      </c>
      <c r="AC158" s="53" t="s">
        <v>958</v>
      </c>
      <c r="AD158" s="53" t="s">
        <v>61</v>
      </c>
      <c r="AE158" s="53" t="s">
        <v>63</v>
      </c>
      <c r="AF158" s="53" t="s">
        <v>63</v>
      </c>
      <c r="AG158" s="53">
        <v>0</v>
      </c>
      <c r="AH158" s="53">
        <v>0</v>
      </c>
      <c r="AI158" s="53" t="e">
        <f>Tabla_DatosExternos_1[[#This Row],[Valor Ejecutado a Junio]]/Tabla_DatosExternos_1[[#This Row],[Planeado a Junio]]</f>
        <v>#DIV/0!</v>
      </c>
      <c r="AJ158" s="54"/>
      <c r="AP158" t="s">
        <v>62</v>
      </c>
    </row>
    <row r="159" spans="1:42" x14ac:dyDescent="0.25">
      <c r="A159" s="52" t="s">
        <v>918</v>
      </c>
      <c r="B159" s="53" t="s">
        <v>634</v>
      </c>
      <c r="C159" s="53" t="s">
        <v>436</v>
      </c>
      <c r="D159" s="53" t="s">
        <v>437</v>
      </c>
      <c r="E159" s="53" t="s">
        <v>438</v>
      </c>
      <c r="F159" s="53" t="s">
        <v>438</v>
      </c>
      <c r="G159" s="53" t="s">
        <v>438</v>
      </c>
      <c r="H159" s="53" t="s">
        <v>439</v>
      </c>
      <c r="I159" s="53" t="s">
        <v>948</v>
      </c>
      <c r="J159" s="53" t="s">
        <v>949</v>
      </c>
      <c r="K159" s="53" t="s">
        <v>950</v>
      </c>
      <c r="L159" s="53">
        <v>2025</v>
      </c>
      <c r="M159" s="53">
        <v>34</v>
      </c>
      <c r="N159" s="53">
        <v>100</v>
      </c>
      <c r="O159" s="53" t="s">
        <v>922</v>
      </c>
      <c r="P159" s="53" t="s">
        <v>104</v>
      </c>
      <c r="Q159" s="53" t="s">
        <v>55</v>
      </c>
      <c r="R159" s="53" t="s">
        <v>56</v>
      </c>
      <c r="S159" s="53" t="s">
        <v>57</v>
      </c>
      <c r="T159" s="53" t="s">
        <v>634</v>
      </c>
      <c r="U159" s="53">
        <v>2176</v>
      </c>
      <c r="V159" s="53" t="s">
        <v>959</v>
      </c>
      <c r="W159" s="53" t="s">
        <v>56</v>
      </c>
      <c r="X159" s="53" t="s">
        <v>59</v>
      </c>
      <c r="Y159" s="53">
        <v>20</v>
      </c>
      <c r="Z159" s="53">
        <v>1</v>
      </c>
      <c r="AA159" s="53">
        <v>0</v>
      </c>
      <c r="AB159" s="53">
        <v>0</v>
      </c>
      <c r="AC159" s="53" t="s">
        <v>958</v>
      </c>
      <c r="AD159" s="53" t="s">
        <v>61</v>
      </c>
      <c r="AE159" s="53" t="s">
        <v>63</v>
      </c>
      <c r="AF159" s="53" t="s">
        <v>63</v>
      </c>
      <c r="AG159" s="53">
        <v>0</v>
      </c>
      <c r="AH159" s="53">
        <v>0</v>
      </c>
      <c r="AI159" s="53" t="e">
        <f>Tabla_DatosExternos_1[[#This Row],[Valor Ejecutado a Junio]]/Tabla_DatosExternos_1[[#This Row],[Planeado a Junio]]</f>
        <v>#DIV/0!</v>
      </c>
      <c r="AJ159" s="54"/>
      <c r="AP159" t="s">
        <v>62</v>
      </c>
    </row>
    <row r="160" spans="1:42" ht="30" x14ac:dyDescent="0.25">
      <c r="A160" s="52" t="s">
        <v>918</v>
      </c>
      <c r="B160" s="53" t="s">
        <v>634</v>
      </c>
      <c r="C160" s="53" t="s">
        <v>436</v>
      </c>
      <c r="D160" s="53" t="s">
        <v>437</v>
      </c>
      <c r="E160" s="53" t="s">
        <v>438</v>
      </c>
      <c r="F160" s="53" t="s">
        <v>438</v>
      </c>
      <c r="G160" s="53" t="s">
        <v>438</v>
      </c>
      <c r="H160" s="53" t="s">
        <v>439</v>
      </c>
      <c r="I160" s="53" t="s">
        <v>948</v>
      </c>
      <c r="J160" s="53" t="s">
        <v>949</v>
      </c>
      <c r="K160" s="53" t="s">
        <v>950</v>
      </c>
      <c r="L160" s="53">
        <v>2025</v>
      </c>
      <c r="M160" s="53">
        <v>34</v>
      </c>
      <c r="N160" s="53">
        <v>100</v>
      </c>
      <c r="O160" s="53" t="s">
        <v>922</v>
      </c>
      <c r="P160" s="53" t="s">
        <v>104</v>
      </c>
      <c r="Q160" s="53" t="s">
        <v>55</v>
      </c>
      <c r="R160" s="53" t="s">
        <v>56</v>
      </c>
      <c r="S160" s="53" t="s">
        <v>57</v>
      </c>
      <c r="T160" s="53" t="s">
        <v>634</v>
      </c>
      <c r="U160" s="53">
        <v>2177</v>
      </c>
      <c r="V160" s="53" t="s">
        <v>960</v>
      </c>
      <c r="W160" s="53" t="s">
        <v>56</v>
      </c>
      <c r="X160" s="53" t="s">
        <v>59</v>
      </c>
      <c r="Y160" s="53">
        <v>20</v>
      </c>
      <c r="Z160" s="53">
        <v>11</v>
      </c>
      <c r="AA160" s="53">
        <v>3</v>
      </c>
      <c r="AB160" s="53">
        <v>3</v>
      </c>
      <c r="AC160" s="53" t="s">
        <v>961</v>
      </c>
      <c r="AD160" s="53" t="s">
        <v>61</v>
      </c>
      <c r="AE160" s="53" t="s">
        <v>63</v>
      </c>
      <c r="AF160" s="53" t="s">
        <v>63</v>
      </c>
      <c r="AG160" s="53">
        <v>6</v>
      </c>
      <c r="AH160" s="53">
        <v>6</v>
      </c>
      <c r="AI160" s="53">
        <f>Tabla_DatosExternos_1[[#This Row],[Valor Ejecutado a Junio]]/Tabla_DatosExternos_1[[#This Row],[Planeado a Junio]]</f>
        <v>1</v>
      </c>
      <c r="AJ160" s="54" t="s">
        <v>962</v>
      </c>
      <c r="AK160" t="s">
        <v>63</v>
      </c>
      <c r="AL160" t="s">
        <v>63</v>
      </c>
      <c r="AP160" t="s">
        <v>62</v>
      </c>
    </row>
    <row r="161" spans="1:42" ht="45" x14ac:dyDescent="0.25">
      <c r="A161" s="52" t="s">
        <v>963</v>
      </c>
      <c r="B161" s="53" t="s">
        <v>964</v>
      </c>
      <c r="C161" s="53" t="s">
        <v>45</v>
      </c>
      <c r="D161" s="53" t="s">
        <v>44</v>
      </c>
      <c r="E161" s="53" t="s">
        <v>46</v>
      </c>
      <c r="F161" s="53" t="s">
        <v>47</v>
      </c>
      <c r="G161" s="53" t="s">
        <v>278</v>
      </c>
      <c r="H161" s="53" t="s">
        <v>965</v>
      </c>
      <c r="I161" s="53" t="s">
        <v>966</v>
      </c>
      <c r="J161" s="53" t="s">
        <v>967</v>
      </c>
      <c r="K161" s="53" t="s">
        <v>968</v>
      </c>
      <c r="L161" s="53">
        <v>2025</v>
      </c>
      <c r="M161" s="53">
        <v>0.09</v>
      </c>
      <c r="N161" s="53">
        <v>0.5</v>
      </c>
      <c r="O161" s="53" t="s">
        <v>969</v>
      </c>
      <c r="P161" s="53" t="s">
        <v>104</v>
      </c>
      <c r="Q161" s="53" t="s">
        <v>55</v>
      </c>
      <c r="R161" s="53" t="s">
        <v>56</v>
      </c>
      <c r="S161" s="53" t="s">
        <v>970</v>
      </c>
      <c r="T161" s="53" t="s">
        <v>964</v>
      </c>
      <c r="U161" s="53">
        <v>2280</v>
      </c>
      <c r="V161" s="53" t="s">
        <v>971</v>
      </c>
      <c r="W161" s="53" t="s">
        <v>56</v>
      </c>
      <c r="X161" s="53" t="s">
        <v>59</v>
      </c>
      <c r="Y161" s="53">
        <v>33.33</v>
      </c>
      <c r="Z161" s="53">
        <v>1</v>
      </c>
      <c r="AA161" s="53">
        <v>0</v>
      </c>
      <c r="AB161" s="53"/>
      <c r="AC161" s="53"/>
      <c r="AD161" s="53"/>
      <c r="AE161" s="53"/>
      <c r="AF161" s="53"/>
      <c r="AG161" s="53">
        <v>0.2</v>
      </c>
      <c r="AH161" s="53">
        <v>0.2</v>
      </c>
      <c r="AI161" s="53">
        <f>Tabla_DatosExternos_1[[#This Row],[Valor Ejecutado a Junio]]/Tabla_DatosExternos_1[[#This Row],[Planeado a Junio]]</f>
        <v>1</v>
      </c>
      <c r="AJ161" s="54" t="s">
        <v>972</v>
      </c>
      <c r="AK161" t="s">
        <v>63</v>
      </c>
      <c r="AL161" t="s">
        <v>63</v>
      </c>
      <c r="AP161" t="s">
        <v>67</v>
      </c>
    </row>
    <row r="162" spans="1:42" ht="45" x14ac:dyDescent="0.25">
      <c r="A162" s="52" t="s">
        <v>963</v>
      </c>
      <c r="B162" s="53" t="s">
        <v>964</v>
      </c>
      <c r="C162" s="53" t="s">
        <v>45</v>
      </c>
      <c r="D162" s="53" t="s">
        <v>44</v>
      </c>
      <c r="E162" s="53" t="s">
        <v>46</v>
      </c>
      <c r="F162" s="53" t="s">
        <v>47</v>
      </c>
      <c r="G162" s="53" t="s">
        <v>278</v>
      </c>
      <c r="H162" s="53" t="s">
        <v>965</v>
      </c>
      <c r="I162" s="53" t="s">
        <v>966</v>
      </c>
      <c r="J162" s="53" t="s">
        <v>967</v>
      </c>
      <c r="K162" s="53" t="s">
        <v>968</v>
      </c>
      <c r="L162" s="53">
        <v>2025</v>
      </c>
      <c r="M162" s="53">
        <v>0.09</v>
      </c>
      <c r="N162" s="53">
        <v>0.5</v>
      </c>
      <c r="O162" s="53" t="s">
        <v>969</v>
      </c>
      <c r="P162" s="53" t="s">
        <v>104</v>
      </c>
      <c r="Q162" s="53" t="s">
        <v>55</v>
      </c>
      <c r="R162" s="53" t="s">
        <v>56</v>
      </c>
      <c r="S162" s="53" t="s">
        <v>970</v>
      </c>
      <c r="T162" s="53" t="s">
        <v>964</v>
      </c>
      <c r="U162" s="53">
        <v>2281</v>
      </c>
      <c r="V162" s="53" t="s">
        <v>973</v>
      </c>
      <c r="W162" s="53" t="s">
        <v>56</v>
      </c>
      <c r="X162" s="53" t="s">
        <v>59</v>
      </c>
      <c r="Y162" s="53">
        <v>33.33</v>
      </c>
      <c r="Z162" s="53">
        <v>1</v>
      </c>
      <c r="AA162" s="53">
        <v>0</v>
      </c>
      <c r="AB162" s="53"/>
      <c r="AC162" s="53"/>
      <c r="AD162" s="53"/>
      <c r="AE162" s="53"/>
      <c r="AF162" s="53"/>
      <c r="AG162" s="53">
        <v>0.2</v>
      </c>
      <c r="AH162" s="53">
        <v>0.38</v>
      </c>
      <c r="AI162" s="53">
        <f>Tabla_DatosExternos_1[[#This Row],[Valor Ejecutado a Junio]]/Tabla_DatosExternos_1[[#This Row],[Planeado a Junio]]</f>
        <v>1.9</v>
      </c>
      <c r="AJ162" s="54" t="s">
        <v>974</v>
      </c>
      <c r="AK162" t="s">
        <v>63</v>
      </c>
      <c r="AL162" t="s">
        <v>63</v>
      </c>
      <c r="AP162" t="s">
        <v>67</v>
      </c>
    </row>
    <row r="163" spans="1:42" ht="60" x14ac:dyDescent="0.25">
      <c r="A163" s="52" t="s">
        <v>963</v>
      </c>
      <c r="B163" s="53" t="s">
        <v>964</v>
      </c>
      <c r="C163" s="53" t="s">
        <v>45</v>
      </c>
      <c r="D163" s="53" t="s">
        <v>44</v>
      </c>
      <c r="E163" s="53" t="s">
        <v>46</v>
      </c>
      <c r="F163" s="53" t="s">
        <v>47</v>
      </c>
      <c r="G163" s="53" t="s">
        <v>278</v>
      </c>
      <c r="H163" s="53" t="s">
        <v>965</v>
      </c>
      <c r="I163" s="53" t="s">
        <v>966</v>
      </c>
      <c r="J163" s="53" t="s">
        <v>967</v>
      </c>
      <c r="K163" s="53" t="s">
        <v>968</v>
      </c>
      <c r="L163" s="53">
        <v>2025</v>
      </c>
      <c r="M163" s="53">
        <v>0.09</v>
      </c>
      <c r="N163" s="53">
        <v>0.5</v>
      </c>
      <c r="O163" s="53" t="s">
        <v>969</v>
      </c>
      <c r="P163" s="53" t="s">
        <v>104</v>
      </c>
      <c r="Q163" s="53" t="s">
        <v>55</v>
      </c>
      <c r="R163" s="53" t="s">
        <v>56</v>
      </c>
      <c r="S163" s="53" t="s">
        <v>970</v>
      </c>
      <c r="T163" s="53" t="s">
        <v>964</v>
      </c>
      <c r="U163" s="53">
        <v>2282</v>
      </c>
      <c r="V163" s="53" t="s">
        <v>975</v>
      </c>
      <c r="W163" s="53" t="s">
        <v>56</v>
      </c>
      <c r="X163" s="53" t="s">
        <v>59</v>
      </c>
      <c r="Y163" s="53">
        <v>33.33</v>
      </c>
      <c r="Z163" s="53">
        <v>1</v>
      </c>
      <c r="AA163" s="53">
        <v>0</v>
      </c>
      <c r="AB163" s="53"/>
      <c r="AC163" s="53"/>
      <c r="AD163" s="53"/>
      <c r="AE163" s="53"/>
      <c r="AF163" s="53"/>
      <c r="AG163" s="53">
        <v>0.2</v>
      </c>
      <c r="AH163" s="53">
        <v>0.6</v>
      </c>
      <c r="AI163" s="53">
        <f>Tabla_DatosExternos_1[[#This Row],[Valor Ejecutado a Junio]]/Tabla_DatosExternos_1[[#This Row],[Planeado a Junio]]</f>
        <v>2.9999999999999996</v>
      </c>
      <c r="AJ163" s="54" t="s">
        <v>976</v>
      </c>
      <c r="AK163" t="s">
        <v>63</v>
      </c>
      <c r="AL163" t="s">
        <v>63</v>
      </c>
      <c r="AP163" t="s">
        <v>67</v>
      </c>
    </row>
    <row r="164" spans="1:42" ht="180" x14ac:dyDescent="0.25">
      <c r="A164" s="52" t="s">
        <v>963</v>
      </c>
      <c r="B164" s="53" t="s">
        <v>964</v>
      </c>
      <c r="C164" s="53" t="s">
        <v>45</v>
      </c>
      <c r="D164" s="53" t="s">
        <v>709</v>
      </c>
      <c r="E164" s="53" t="s">
        <v>62</v>
      </c>
      <c r="F164" s="53" t="s">
        <v>62</v>
      </c>
      <c r="G164" s="53" t="s">
        <v>977</v>
      </c>
      <c r="H164" s="53" t="s">
        <v>438</v>
      </c>
      <c r="I164" s="53" t="s">
        <v>966</v>
      </c>
      <c r="J164" s="53" t="s">
        <v>978</v>
      </c>
      <c r="K164" s="53" t="s">
        <v>979</v>
      </c>
      <c r="L164" s="53">
        <v>2025</v>
      </c>
      <c r="M164" s="53">
        <v>0.09</v>
      </c>
      <c r="N164" s="53">
        <v>1</v>
      </c>
      <c r="O164" s="53" t="s">
        <v>980</v>
      </c>
      <c r="P164" s="53" t="s">
        <v>54</v>
      </c>
      <c r="Q164" s="53" t="s">
        <v>55</v>
      </c>
      <c r="R164" s="53" t="s">
        <v>56</v>
      </c>
      <c r="S164" s="53" t="s">
        <v>57</v>
      </c>
      <c r="T164" s="53" t="s">
        <v>964</v>
      </c>
      <c r="U164" s="53">
        <v>2283</v>
      </c>
      <c r="V164" s="53" t="s">
        <v>981</v>
      </c>
      <c r="W164" s="53" t="s">
        <v>56</v>
      </c>
      <c r="X164" s="53" t="s">
        <v>59</v>
      </c>
      <c r="Y164" s="53">
        <v>1</v>
      </c>
      <c r="Z164" s="53">
        <v>1</v>
      </c>
      <c r="AA164" s="53">
        <v>0</v>
      </c>
      <c r="AB164" s="53"/>
      <c r="AC164" s="53"/>
      <c r="AD164" s="53"/>
      <c r="AE164" s="53"/>
      <c r="AF164" s="53"/>
      <c r="AG164" s="53">
        <v>0.25</v>
      </c>
      <c r="AH164" s="53">
        <v>0.28000000000000003</v>
      </c>
      <c r="AI164" s="53">
        <f>Tabla_DatosExternos_1[[#This Row],[Valor Ejecutado a Junio]]/Tabla_DatosExternos_1[[#This Row],[Planeado a Junio]]</f>
        <v>1.1200000000000001</v>
      </c>
      <c r="AJ164" s="54" t="s">
        <v>982</v>
      </c>
      <c r="AK164" t="s">
        <v>63</v>
      </c>
      <c r="AL164" t="s">
        <v>63</v>
      </c>
      <c r="AP164" t="s">
        <v>62</v>
      </c>
    </row>
    <row r="165" spans="1:42" ht="150" x14ac:dyDescent="0.25">
      <c r="A165" s="52" t="s">
        <v>963</v>
      </c>
      <c r="B165" s="53" t="s">
        <v>277</v>
      </c>
      <c r="C165" s="53" t="s">
        <v>45</v>
      </c>
      <c r="D165" s="53" t="s">
        <v>709</v>
      </c>
      <c r="E165" s="53" t="s">
        <v>46</v>
      </c>
      <c r="F165" s="53" t="s">
        <v>983</v>
      </c>
      <c r="G165" s="53" t="s">
        <v>984</v>
      </c>
      <c r="H165" s="53" t="s">
        <v>62</v>
      </c>
      <c r="I165" s="53" t="s">
        <v>966</v>
      </c>
      <c r="J165" s="53" t="s">
        <v>985</v>
      </c>
      <c r="K165" s="53" t="s">
        <v>986</v>
      </c>
      <c r="L165" s="53">
        <v>2025</v>
      </c>
      <c r="M165" s="53">
        <v>0.09</v>
      </c>
      <c r="N165" s="53">
        <v>8</v>
      </c>
      <c r="O165" s="53" t="s">
        <v>987</v>
      </c>
      <c r="P165" s="53" t="s">
        <v>54</v>
      </c>
      <c r="Q165" s="53" t="s">
        <v>55</v>
      </c>
      <c r="R165" s="53" t="s">
        <v>56</v>
      </c>
      <c r="S165" s="53" t="s">
        <v>57</v>
      </c>
      <c r="T165" s="53" t="s">
        <v>277</v>
      </c>
      <c r="U165" s="53">
        <v>2284</v>
      </c>
      <c r="V165" s="53" t="s">
        <v>988</v>
      </c>
      <c r="W165" s="53" t="s">
        <v>56</v>
      </c>
      <c r="X165" s="53" t="s">
        <v>59</v>
      </c>
      <c r="Y165" s="53">
        <v>1</v>
      </c>
      <c r="Z165" s="53">
        <v>8</v>
      </c>
      <c r="AA165" s="53">
        <v>0</v>
      </c>
      <c r="AB165" s="53"/>
      <c r="AC165" s="53"/>
      <c r="AD165" s="53"/>
      <c r="AE165" s="53"/>
      <c r="AF165" s="53"/>
      <c r="AG165" s="53">
        <v>0</v>
      </c>
      <c r="AH165" s="53">
        <v>0</v>
      </c>
      <c r="AI165" s="53" t="e">
        <f>Tabla_DatosExternos_1[[#This Row],[Valor Ejecutado a Junio]]/Tabla_DatosExternos_1[[#This Row],[Planeado a Junio]]</f>
        <v>#DIV/0!</v>
      </c>
      <c r="AJ165" s="54" t="s">
        <v>989</v>
      </c>
      <c r="AK165" t="s">
        <v>63</v>
      </c>
      <c r="AL165" t="s">
        <v>63</v>
      </c>
      <c r="AP165" t="s">
        <v>62</v>
      </c>
    </row>
    <row r="166" spans="1:42" x14ac:dyDescent="0.25">
      <c r="A166" s="52" t="s">
        <v>963</v>
      </c>
      <c r="B166" s="53" t="s">
        <v>44</v>
      </c>
      <c r="C166" s="53" t="s">
        <v>45</v>
      </c>
      <c r="D166" s="53" t="s">
        <v>709</v>
      </c>
      <c r="E166" s="53" t="s">
        <v>46</v>
      </c>
      <c r="F166" s="53" t="s">
        <v>983</v>
      </c>
      <c r="G166" s="53" t="s">
        <v>984</v>
      </c>
      <c r="H166" s="53" t="s">
        <v>62</v>
      </c>
      <c r="I166" s="53" t="s">
        <v>966</v>
      </c>
      <c r="J166" s="53" t="s">
        <v>990</v>
      </c>
      <c r="K166" s="53" t="s">
        <v>991</v>
      </c>
      <c r="L166" s="53">
        <v>2025</v>
      </c>
      <c r="M166" s="53">
        <v>0.09</v>
      </c>
      <c r="N166" s="53">
        <v>1</v>
      </c>
      <c r="O166" s="53" t="s">
        <v>992</v>
      </c>
      <c r="P166" s="53" t="s">
        <v>54</v>
      </c>
      <c r="Q166" s="53" t="s">
        <v>55</v>
      </c>
      <c r="R166" s="53" t="s">
        <v>56</v>
      </c>
      <c r="S166" s="53" t="s">
        <v>57</v>
      </c>
      <c r="T166" s="53" t="s">
        <v>44</v>
      </c>
      <c r="U166" s="53">
        <v>2285</v>
      </c>
      <c r="V166" s="53" t="s">
        <v>993</v>
      </c>
      <c r="W166" s="53" t="s">
        <v>56</v>
      </c>
      <c r="X166" s="53" t="s">
        <v>59</v>
      </c>
      <c r="Y166" s="53">
        <v>0.5</v>
      </c>
      <c r="Z166" s="53">
        <v>1</v>
      </c>
      <c r="AA166" s="53">
        <v>0</v>
      </c>
      <c r="AB166" s="53"/>
      <c r="AC166" s="53"/>
      <c r="AD166" s="53"/>
      <c r="AE166" s="53"/>
      <c r="AF166" s="53"/>
      <c r="AG166" s="53">
        <v>0</v>
      </c>
      <c r="AH166" s="53">
        <v>0</v>
      </c>
      <c r="AI166" s="53" t="e">
        <f>Tabla_DatosExternos_1[[#This Row],[Valor Ejecutado a Junio]]/Tabla_DatosExternos_1[[#This Row],[Planeado a Junio]]</f>
        <v>#DIV/0!</v>
      </c>
      <c r="AJ166" s="54" t="s">
        <v>994</v>
      </c>
      <c r="AK166" t="s">
        <v>63</v>
      </c>
      <c r="AL166" t="s">
        <v>63</v>
      </c>
      <c r="AP166" t="s">
        <v>62</v>
      </c>
    </row>
    <row r="167" spans="1:42" ht="135" x14ac:dyDescent="0.25">
      <c r="A167" s="52" t="s">
        <v>963</v>
      </c>
      <c r="B167" s="53" t="s">
        <v>964</v>
      </c>
      <c r="C167" s="53" t="s">
        <v>45</v>
      </c>
      <c r="D167" s="53" t="s">
        <v>709</v>
      </c>
      <c r="E167" s="53" t="s">
        <v>995</v>
      </c>
      <c r="F167" s="53" t="s">
        <v>62</v>
      </c>
      <c r="G167" s="53" t="s">
        <v>996</v>
      </c>
      <c r="H167" s="53" t="s">
        <v>997</v>
      </c>
      <c r="I167" s="53" t="s">
        <v>998</v>
      </c>
      <c r="J167" s="53" t="s">
        <v>999</v>
      </c>
      <c r="K167" s="53" t="s">
        <v>1000</v>
      </c>
      <c r="L167" s="53">
        <v>2025</v>
      </c>
      <c r="M167" s="53">
        <v>0.09</v>
      </c>
      <c r="N167" s="53">
        <v>3</v>
      </c>
      <c r="O167" s="53" t="s">
        <v>1001</v>
      </c>
      <c r="P167" s="53" t="s">
        <v>54</v>
      </c>
      <c r="Q167" s="53" t="s">
        <v>55</v>
      </c>
      <c r="R167" s="53" t="s">
        <v>56</v>
      </c>
      <c r="S167" s="53" t="s">
        <v>1002</v>
      </c>
      <c r="T167" s="53" t="s">
        <v>964</v>
      </c>
      <c r="U167" s="53">
        <v>2286</v>
      </c>
      <c r="V167" s="53" t="s">
        <v>1003</v>
      </c>
      <c r="W167" s="53" t="s">
        <v>56</v>
      </c>
      <c r="X167" s="53" t="s">
        <v>59</v>
      </c>
      <c r="Y167" s="53">
        <v>1</v>
      </c>
      <c r="Z167" s="53">
        <v>3</v>
      </c>
      <c r="AA167" s="53">
        <v>0</v>
      </c>
      <c r="AB167" s="53"/>
      <c r="AC167" s="53"/>
      <c r="AD167" s="53"/>
      <c r="AE167" s="53"/>
      <c r="AF167" s="53"/>
      <c r="AG167" s="53">
        <v>0</v>
      </c>
      <c r="AH167" s="53">
        <v>0</v>
      </c>
      <c r="AI167" s="53" t="e">
        <f>Tabla_DatosExternos_1[[#This Row],[Valor Ejecutado a Junio]]/Tabla_DatosExternos_1[[#This Row],[Planeado a Junio]]</f>
        <v>#DIV/0!</v>
      </c>
      <c r="AJ167" s="54" t="s">
        <v>1004</v>
      </c>
      <c r="AK167" t="s">
        <v>63</v>
      </c>
      <c r="AL167" t="s">
        <v>63</v>
      </c>
      <c r="AP167" t="s">
        <v>62</v>
      </c>
    </row>
    <row r="168" spans="1:42" ht="120" x14ac:dyDescent="0.25">
      <c r="A168" s="52" t="s">
        <v>963</v>
      </c>
      <c r="B168" s="53" t="s">
        <v>964</v>
      </c>
      <c r="C168" s="53" t="s">
        <v>45</v>
      </c>
      <c r="D168" s="53" t="s">
        <v>44</v>
      </c>
      <c r="E168" s="53" t="s">
        <v>46</v>
      </c>
      <c r="F168" s="53" t="s">
        <v>47</v>
      </c>
      <c r="G168" s="53" t="s">
        <v>278</v>
      </c>
      <c r="H168" s="53" t="s">
        <v>654</v>
      </c>
      <c r="I168" s="53" t="s">
        <v>998</v>
      </c>
      <c r="J168" s="53" t="s">
        <v>1005</v>
      </c>
      <c r="K168" s="53" t="s">
        <v>1006</v>
      </c>
      <c r="L168" s="53">
        <v>2025</v>
      </c>
      <c r="M168" s="53">
        <v>0.09</v>
      </c>
      <c r="N168" s="53">
        <v>250</v>
      </c>
      <c r="O168" s="53" t="s">
        <v>1007</v>
      </c>
      <c r="P168" s="53" t="s">
        <v>54</v>
      </c>
      <c r="Q168" s="53" t="s">
        <v>55</v>
      </c>
      <c r="R168" s="53" t="s">
        <v>56</v>
      </c>
      <c r="S168" s="53" t="s">
        <v>1002</v>
      </c>
      <c r="T168" s="53" t="s">
        <v>964</v>
      </c>
      <c r="U168" s="53">
        <v>2287</v>
      </c>
      <c r="V168" s="53" t="s">
        <v>1008</v>
      </c>
      <c r="W168" s="53" t="s">
        <v>56</v>
      </c>
      <c r="X168" s="53" t="s">
        <v>59</v>
      </c>
      <c r="Y168" s="53">
        <v>1</v>
      </c>
      <c r="Z168" s="53">
        <v>250</v>
      </c>
      <c r="AA168" s="53">
        <v>0</v>
      </c>
      <c r="AB168" s="53"/>
      <c r="AC168" s="53"/>
      <c r="AD168" s="53"/>
      <c r="AE168" s="53"/>
      <c r="AF168" s="53"/>
      <c r="AG168" s="53">
        <v>0</v>
      </c>
      <c r="AH168" s="53">
        <v>0</v>
      </c>
      <c r="AI168" s="53" t="e">
        <f>Tabla_DatosExternos_1[[#This Row],[Valor Ejecutado a Junio]]/Tabla_DatosExternos_1[[#This Row],[Planeado a Junio]]</f>
        <v>#DIV/0!</v>
      </c>
      <c r="AJ168" s="54" t="s">
        <v>1009</v>
      </c>
      <c r="AK168" t="s">
        <v>63</v>
      </c>
      <c r="AL168" t="s">
        <v>63</v>
      </c>
      <c r="AP168" t="s">
        <v>1010</v>
      </c>
    </row>
    <row r="169" spans="1:42" ht="60" x14ac:dyDescent="0.25">
      <c r="A169" s="52" t="s">
        <v>963</v>
      </c>
      <c r="B169" s="53" t="s">
        <v>44</v>
      </c>
      <c r="C169" s="53" t="s">
        <v>45</v>
      </c>
      <c r="D169" s="53" t="s">
        <v>277</v>
      </c>
      <c r="E169" s="53" t="s">
        <v>46</v>
      </c>
      <c r="F169" s="53" t="s">
        <v>1011</v>
      </c>
      <c r="G169" s="53" t="s">
        <v>150</v>
      </c>
      <c r="H169" s="53" t="s">
        <v>1012</v>
      </c>
      <c r="I169" s="53" t="s">
        <v>1013</v>
      </c>
      <c r="J169" s="53" t="s">
        <v>1014</v>
      </c>
      <c r="K169" s="53" t="s">
        <v>1015</v>
      </c>
      <c r="L169" s="53">
        <v>2025</v>
      </c>
      <c r="M169" s="53">
        <v>0.09</v>
      </c>
      <c r="N169" s="53">
        <v>12</v>
      </c>
      <c r="O169" s="53" t="s">
        <v>1016</v>
      </c>
      <c r="P169" s="53" t="s">
        <v>54</v>
      </c>
      <c r="Q169" s="53" t="s">
        <v>156</v>
      </c>
      <c r="R169" s="53" t="s">
        <v>56</v>
      </c>
      <c r="S169" s="53" t="s">
        <v>57</v>
      </c>
      <c r="T169" s="53" t="s">
        <v>44</v>
      </c>
      <c r="U169" s="53">
        <v>2288</v>
      </c>
      <c r="V169" s="53" t="s">
        <v>1017</v>
      </c>
      <c r="W169" s="53" t="s">
        <v>56</v>
      </c>
      <c r="X169" s="53" t="s">
        <v>59</v>
      </c>
      <c r="Y169" s="53">
        <v>1</v>
      </c>
      <c r="Z169" s="53">
        <v>1</v>
      </c>
      <c r="AA169" s="53">
        <v>0</v>
      </c>
      <c r="AB169" s="53"/>
      <c r="AC169" s="53"/>
      <c r="AD169" s="53"/>
      <c r="AE169" s="53"/>
      <c r="AF169" s="53"/>
      <c r="AG169" s="53">
        <v>0.33</v>
      </c>
      <c r="AH169" s="53">
        <v>0.4</v>
      </c>
      <c r="AI169" s="53">
        <f>Tabla_DatosExternos_1[[#This Row],[Valor Ejecutado a Junio]]/Tabla_DatosExternos_1[[#This Row],[Planeado a Junio]]</f>
        <v>1.2121212121212122</v>
      </c>
      <c r="AJ169" s="54" t="s">
        <v>1018</v>
      </c>
      <c r="AK169" t="s">
        <v>63</v>
      </c>
      <c r="AL169" t="s">
        <v>63</v>
      </c>
      <c r="AP169" t="s">
        <v>62</v>
      </c>
    </row>
    <row r="170" spans="1:42" ht="105" x14ac:dyDescent="0.25">
      <c r="A170" s="52" t="s">
        <v>963</v>
      </c>
      <c r="B170" s="53" t="s">
        <v>44</v>
      </c>
      <c r="C170" s="53" t="s">
        <v>45</v>
      </c>
      <c r="D170" s="53" t="s">
        <v>709</v>
      </c>
      <c r="E170" s="53" t="s">
        <v>46</v>
      </c>
      <c r="F170" s="53" t="s">
        <v>983</v>
      </c>
      <c r="G170" s="53" t="s">
        <v>984</v>
      </c>
      <c r="H170" s="53" t="s">
        <v>997</v>
      </c>
      <c r="I170" s="53" t="s">
        <v>1019</v>
      </c>
      <c r="J170" s="53" t="s">
        <v>1020</v>
      </c>
      <c r="K170" s="53" t="s">
        <v>1021</v>
      </c>
      <c r="L170" s="53">
        <v>2025</v>
      </c>
      <c r="M170" s="53">
        <v>0.09</v>
      </c>
      <c r="N170" s="53">
        <v>1</v>
      </c>
      <c r="O170" s="53" t="s">
        <v>1022</v>
      </c>
      <c r="P170" s="53" t="s">
        <v>54</v>
      </c>
      <c r="Q170" s="53" t="s">
        <v>156</v>
      </c>
      <c r="R170" s="53" t="s">
        <v>56</v>
      </c>
      <c r="S170" s="53" t="s">
        <v>57</v>
      </c>
      <c r="T170" s="53" t="s">
        <v>44</v>
      </c>
      <c r="U170" s="53">
        <v>2289</v>
      </c>
      <c r="V170" s="53" t="s">
        <v>1023</v>
      </c>
      <c r="W170" s="53" t="s">
        <v>56</v>
      </c>
      <c r="X170" s="53" t="s">
        <v>59</v>
      </c>
      <c r="Y170" s="53">
        <v>1</v>
      </c>
      <c r="Z170" s="53">
        <v>0.51</v>
      </c>
      <c r="AA170" s="53">
        <v>0</v>
      </c>
      <c r="AB170" s="53"/>
      <c r="AC170" s="53"/>
      <c r="AD170" s="53"/>
      <c r="AE170" s="53"/>
      <c r="AF170" s="53"/>
      <c r="AG170" s="53">
        <v>0</v>
      </c>
      <c r="AH170" s="53">
        <v>0</v>
      </c>
      <c r="AI170" s="53" t="e">
        <f>Tabla_DatosExternos_1[[#This Row],[Valor Ejecutado a Junio]]/Tabla_DatosExternos_1[[#This Row],[Planeado a Junio]]</f>
        <v>#DIV/0!</v>
      </c>
      <c r="AJ170" s="54" t="s">
        <v>1024</v>
      </c>
      <c r="AK170" t="s">
        <v>63</v>
      </c>
      <c r="AL170" t="s">
        <v>63</v>
      </c>
      <c r="AP170" t="s">
        <v>62</v>
      </c>
    </row>
    <row r="171" spans="1:42" ht="165" x14ac:dyDescent="0.25">
      <c r="A171" s="52" t="s">
        <v>963</v>
      </c>
      <c r="B171" s="53" t="s">
        <v>964</v>
      </c>
      <c r="C171" s="53" t="s">
        <v>45</v>
      </c>
      <c r="D171" s="53" t="s">
        <v>709</v>
      </c>
      <c r="E171" s="53" t="s">
        <v>46</v>
      </c>
      <c r="F171" s="53" t="s">
        <v>983</v>
      </c>
      <c r="G171" s="53" t="s">
        <v>150</v>
      </c>
      <c r="H171" s="53" t="s">
        <v>1025</v>
      </c>
      <c r="I171" s="53" t="s">
        <v>1026</v>
      </c>
      <c r="J171" s="53" t="s">
        <v>1027</v>
      </c>
      <c r="K171" s="53" t="s">
        <v>1028</v>
      </c>
      <c r="L171" s="53">
        <v>2025</v>
      </c>
      <c r="M171" s="53">
        <v>0.09</v>
      </c>
      <c r="N171" s="53">
        <v>1</v>
      </c>
      <c r="O171" s="53" t="s">
        <v>1029</v>
      </c>
      <c r="P171" s="53" t="s">
        <v>54</v>
      </c>
      <c r="Q171" s="53" t="s">
        <v>55</v>
      </c>
      <c r="R171" s="53" t="s">
        <v>56</v>
      </c>
      <c r="S171" s="53" t="s">
        <v>57</v>
      </c>
      <c r="T171" s="53" t="s">
        <v>964</v>
      </c>
      <c r="U171" s="53">
        <v>2290</v>
      </c>
      <c r="V171" s="53" t="s">
        <v>1030</v>
      </c>
      <c r="W171" s="53" t="s">
        <v>56</v>
      </c>
      <c r="X171" s="53" t="s">
        <v>59</v>
      </c>
      <c r="Y171" s="53">
        <v>1</v>
      </c>
      <c r="Z171" s="53">
        <v>0.8</v>
      </c>
      <c r="AA171" s="53">
        <v>0</v>
      </c>
      <c r="AB171" s="53"/>
      <c r="AC171" s="53"/>
      <c r="AD171" s="53"/>
      <c r="AE171" s="53"/>
      <c r="AF171" s="53"/>
      <c r="AG171" s="53">
        <v>0.4</v>
      </c>
      <c r="AH171" s="53">
        <v>0.4</v>
      </c>
      <c r="AI171" s="53">
        <f>Tabla_DatosExternos_1[[#This Row],[Valor Ejecutado a Junio]]/Tabla_DatosExternos_1[[#This Row],[Planeado a Junio]]</f>
        <v>1</v>
      </c>
      <c r="AJ171" s="54" t="s">
        <v>1031</v>
      </c>
      <c r="AK171" t="s">
        <v>63</v>
      </c>
      <c r="AL171" t="s">
        <v>63</v>
      </c>
      <c r="AP171" t="s">
        <v>62</v>
      </c>
    </row>
    <row r="172" spans="1:42" ht="120" x14ac:dyDescent="0.25">
      <c r="A172" s="52" t="s">
        <v>963</v>
      </c>
      <c r="B172" s="53" t="s">
        <v>964</v>
      </c>
      <c r="C172" s="53" t="s">
        <v>45</v>
      </c>
      <c r="D172" s="53" t="s">
        <v>709</v>
      </c>
      <c r="E172" s="53" t="s">
        <v>46</v>
      </c>
      <c r="F172" s="53" t="s">
        <v>983</v>
      </c>
      <c r="G172" s="53" t="s">
        <v>150</v>
      </c>
      <c r="H172" s="53" t="s">
        <v>1032</v>
      </c>
      <c r="I172" s="53" t="s">
        <v>1026</v>
      </c>
      <c r="J172" s="53" t="s">
        <v>1033</v>
      </c>
      <c r="K172" s="53" t="s">
        <v>1034</v>
      </c>
      <c r="L172" s="53">
        <v>2025</v>
      </c>
      <c r="M172" s="53">
        <v>0.09</v>
      </c>
      <c r="N172" s="53">
        <v>1</v>
      </c>
      <c r="O172" s="53" t="s">
        <v>1035</v>
      </c>
      <c r="P172" s="53" t="s">
        <v>54</v>
      </c>
      <c r="Q172" s="53" t="s">
        <v>55</v>
      </c>
      <c r="R172" s="53" t="s">
        <v>56</v>
      </c>
      <c r="S172" s="53" t="s">
        <v>57</v>
      </c>
      <c r="T172" s="53" t="s">
        <v>964</v>
      </c>
      <c r="U172" s="53">
        <v>2291</v>
      </c>
      <c r="V172" s="53" t="s">
        <v>1036</v>
      </c>
      <c r="W172" s="53" t="s">
        <v>56</v>
      </c>
      <c r="X172" s="53" t="s">
        <v>59</v>
      </c>
      <c r="Y172" s="53">
        <v>1</v>
      </c>
      <c r="Z172" s="53">
        <v>1</v>
      </c>
      <c r="AA172" s="53">
        <v>0</v>
      </c>
      <c r="AB172" s="53"/>
      <c r="AC172" s="53"/>
      <c r="AD172" s="53"/>
      <c r="AE172" s="53"/>
      <c r="AF172" s="53"/>
      <c r="AG172" s="53">
        <v>0.3</v>
      </c>
      <c r="AH172" s="53">
        <v>0.31</v>
      </c>
      <c r="AI172" s="53">
        <f>Tabla_DatosExternos_1[[#This Row],[Valor Ejecutado a Junio]]/Tabla_DatosExternos_1[[#This Row],[Planeado a Junio]]</f>
        <v>1.0333333333333334</v>
      </c>
      <c r="AJ172" s="54" t="s">
        <v>1037</v>
      </c>
      <c r="AK172" t="s">
        <v>63</v>
      </c>
      <c r="AL172" t="s">
        <v>63</v>
      </c>
      <c r="AP172" t="s">
        <v>385</v>
      </c>
    </row>
    <row r="173" spans="1:42" ht="150" x14ac:dyDescent="0.25">
      <c r="A173" s="52" t="s">
        <v>963</v>
      </c>
      <c r="B173" s="53" t="s">
        <v>964</v>
      </c>
      <c r="C173" s="53" t="s">
        <v>45</v>
      </c>
      <c r="D173" s="53" t="s">
        <v>44</v>
      </c>
      <c r="E173" s="53" t="s">
        <v>46</v>
      </c>
      <c r="F173" s="53" t="s">
        <v>1011</v>
      </c>
      <c r="G173" s="53" t="s">
        <v>48</v>
      </c>
      <c r="H173" s="53" t="s">
        <v>1012</v>
      </c>
      <c r="I173" s="53" t="s">
        <v>1026</v>
      </c>
      <c r="J173" s="53" t="s">
        <v>1038</v>
      </c>
      <c r="K173" s="53" t="s">
        <v>1039</v>
      </c>
      <c r="L173" s="53">
        <v>2025</v>
      </c>
      <c r="M173" s="53">
        <v>0.09</v>
      </c>
      <c r="N173" s="53">
        <v>1</v>
      </c>
      <c r="O173" s="53" t="s">
        <v>1040</v>
      </c>
      <c r="P173" s="53" t="s">
        <v>54</v>
      </c>
      <c r="Q173" s="53" t="s">
        <v>55</v>
      </c>
      <c r="R173" s="53" t="s">
        <v>56</v>
      </c>
      <c r="S173" s="53" t="s">
        <v>57</v>
      </c>
      <c r="T173" s="53" t="s">
        <v>964</v>
      </c>
      <c r="U173" s="53">
        <v>2292</v>
      </c>
      <c r="V173" s="53" t="s">
        <v>1041</v>
      </c>
      <c r="W173" s="53" t="s">
        <v>56</v>
      </c>
      <c r="X173" s="53" t="s">
        <v>59</v>
      </c>
      <c r="Y173" s="53">
        <v>1</v>
      </c>
      <c r="Z173" s="53">
        <v>1</v>
      </c>
      <c r="AA173" s="53">
        <v>0</v>
      </c>
      <c r="AB173" s="53"/>
      <c r="AC173" s="53"/>
      <c r="AD173" s="53"/>
      <c r="AE173" s="53"/>
      <c r="AF173" s="53"/>
      <c r="AG173" s="53">
        <v>0.1</v>
      </c>
      <c r="AH173" s="53">
        <v>0.1</v>
      </c>
      <c r="AI173" s="53">
        <f>Tabla_DatosExternos_1[[#This Row],[Valor Ejecutado a Junio]]/Tabla_DatosExternos_1[[#This Row],[Planeado a Junio]]</f>
        <v>1</v>
      </c>
      <c r="AJ173" s="54" t="s">
        <v>1042</v>
      </c>
      <c r="AK173" t="s">
        <v>63</v>
      </c>
      <c r="AL173" t="s">
        <v>63</v>
      </c>
      <c r="AP173" t="s">
        <v>1043</v>
      </c>
    </row>
    <row r="174" spans="1:42" x14ac:dyDescent="0.25">
      <c r="A174" s="52" t="s">
        <v>1044</v>
      </c>
      <c r="B174" s="53" t="s">
        <v>277</v>
      </c>
      <c r="C174" s="53" t="s">
        <v>45</v>
      </c>
      <c r="D174" s="53" t="s">
        <v>277</v>
      </c>
      <c r="E174" s="53" t="s">
        <v>62</v>
      </c>
      <c r="F174" s="53" t="s">
        <v>47</v>
      </c>
      <c r="G174" s="53" t="s">
        <v>48</v>
      </c>
      <c r="H174" s="53" t="s">
        <v>327</v>
      </c>
      <c r="I174" s="53" t="s">
        <v>1045</v>
      </c>
      <c r="J174" s="53" t="s">
        <v>1046</v>
      </c>
      <c r="K174" s="53" t="s">
        <v>1047</v>
      </c>
      <c r="L174" s="53">
        <v>2025</v>
      </c>
      <c r="M174" s="53">
        <v>0.1</v>
      </c>
      <c r="N174" s="53">
        <v>5</v>
      </c>
      <c r="O174" s="53" t="s">
        <v>1048</v>
      </c>
      <c r="P174" s="53" t="s">
        <v>54</v>
      </c>
      <c r="Q174" s="53" t="s">
        <v>55</v>
      </c>
      <c r="R174" s="53" t="s">
        <v>56</v>
      </c>
      <c r="S174" s="53" t="s">
        <v>57</v>
      </c>
      <c r="T174" s="53" t="s">
        <v>277</v>
      </c>
      <c r="U174" s="53">
        <v>2205</v>
      </c>
      <c r="V174" s="53" t="s">
        <v>1049</v>
      </c>
      <c r="W174" s="53" t="s">
        <v>56</v>
      </c>
      <c r="X174" s="53" t="s">
        <v>59</v>
      </c>
      <c r="Y174" s="53">
        <v>1</v>
      </c>
      <c r="Z174" s="53">
        <v>5</v>
      </c>
      <c r="AA174" s="53">
        <v>0</v>
      </c>
      <c r="AB174" s="53">
        <v>1</v>
      </c>
      <c r="AC174" s="53" t="s">
        <v>1050</v>
      </c>
      <c r="AD174" s="53" t="s">
        <v>61</v>
      </c>
      <c r="AE174" s="53" t="s">
        <v>123</v>
      </c>
      <c r="AF174" s="53" t="s">
        <v>1051</v>
      </c>
      <c r="AG174" s="53">
        <v>0</v>
      </c>
      <c r="AH174" s="53">
        <v>0</v>
      </c>
      <c r="AI174" s="53" t="e">
        <f>Tabla_DatosExternos_1[[#This Row],[Valor Ejecutado a Junio]]/Tabla_DatosExternos_1[[#This Row],[Planeado a Junio]]</f>
        <v>#DIV/0!</v>
      </c>
      <c r="AJ174" s="54"/>
      <c r="AP174" t="s">
        <v>302</v>
      </c>
    </row>
    <row r="175" spans="1:42" ht="120" x14ac:dyDescent="0.25">
      <c r="A175" s="52" t="s">
        <v>1044</v>
      </c>
      <c r="B175" s="53" t="s">
        <v>44</v>
      </c>
      <c r="C175" s="53" t="s">
        <v>45</v>
      </c>
      <c r="D175" s="53" t="s">
        <v>44</v>
      </c>
      <c r="E175" s="53" t="s">
        <v>46</v>
      </c>
      <c r="F175" s="53" t="s">
        <v>47</v>
      </c>
      <c r="G175" s="53" t="s">
        <v>1052</v>
      </c>
      <c r="H175" s="53" t="s">
        <v>1053</v>
      </c>
      <c r="I175" s="53" t="s">
        <v>1054</v>
      </c>
      <c r="J175" s="53" t="s">
        <v>1055</v>
      </c>
      <c r="K175" s="53" t="s">
        <v>1056</v>
      </c>
      <c r="L175" s="53">
        <v>2025</v>
      </c>
      <c r="M175" s="53">
        <v>0.1</v>
      </c>
      <c r="N175" s="53">
        <v>1</v>
      </c>
      <c r="O175" s="53" t="s">
        <v>1057</v>
      </c>
      <c r="P175" s="53" t="s">
        <v>104</v>
      </c>
      <c r="Q175" s="53" t="s">
        <v>55</v>
      </c>
      <c r="R175" s="53" t="s">
        <v>56</v>
      </c>
      <c r="S175" s="53" t="s">
        <v>549</v>
      </c>
      <c r="T175" s="53" t="s">
        <v>44</v>
      </c>
      <c r="U175" s="53">
        <v>2206</v>
      </c>
      <c r="V175" s="53" t="s">
        <v>1056</v>
      </c>
      <c r="W175" s="53" t="s">
        <v>56</v>
      </c>
      <c r="X175" s="53" t="s">
        <v>106</v>
      </c>
      <c r="Y175" s="53">
        <v>1</v>
      </c>
      <c r="Z175" s="53">
        <v>1</v>
      </c>
      <c r="AA175" s="53">
        <v>0</v>
      </c>
      <c r="AB175" s="53">
        <v>0.15</v>
      </c>
      <c r="AC175" s="53" t="s">
        <v>1058</v>
      </c>
      <c r="AD175" s="53" t="s">
        <v>61</v>
      </c>
      <c r="AE175" s="53" t="s">
        <v>62</v>
      </c>
      <c r="AF175" s="53" t="s">
        <v>62</v>
      </c>
      <c r="AG175" s="53">
        <v>0.4</v>
      </c>
      <c r="AH175" s="53">
        <v>0.6</v>
      </c>
      <c r="AI175" s="53">
        <f>Tabla_DatosExternos_1[[#This Row],[Valor Ejecutado a Junio]]/Tabla_DatosExternos_1[[#This Row],[Planeado a Junio]]</f>
        <v>1.4999999999999998</v>
      </c>
      <c r="AJ175" s="54" t="s">
        <v>1059</v>
      </c>
      <c r="AK175" t="s">
        <v>63</v>
      </c>
      <c r="AL175" t="s">
        <v>63</v>
      </c>
      <c r="AP175" t="s">
        <v>1060</v>
      </c>
    </row>
    <row r="176" spans="1:42" ht="75" x14ac:dyDescent="0.25">
      <c r="A176" s="52" t="s">
        <v>1044</v>
      </c>
      <c r="B176" s="53" t="s">
        <v>44</v>
      </c>
      <c r="C176" s="53" t="s">
        <v>45</v>
      </c>
      <c r="D176" s="53" t="s">
        <v>44</v>
      </c>
      <c r="E176" s="53" t="s">
        <v>46</v>
      </c>
      <c r="F176" s="53" t="s">
        <v>47</v>
      </c>
      <c r="G176" s="53" t="s">
        <v>278</v>
      </c>
      <c r="H176" s="53" t="s">
        <v>279</v>
      </c>
      <c r="I176" s="53" t="s">
        <v>1061</v>
      </c>
      <c r="J176" s="53" t="s">
        <v>1062</v>
      </c>
      <c r="K176" s="53" t="s">
        <v>1063</v>
      </c>
      <c r="L176" s="53">
        <v>2025</v>
      </c>
      <c r="M176" s="53">
        <v>0.1</v>
      </c>
      <c r="N176" s="53">
        <v>1</v>
      </c>
      <c r="O176" s="53" t="s">
        <v>1064</v>
      </c>
      <c r="P176" s="53" t="s">
        <v>104</v>
      </c>
      <c r="Q176" s="53" t="s">
        <v>205</v>
      </c>
      <c r="R176" s="53" t="s">
        <v>56</v>
      </c>
      <c r="S176" s="53" t="s">
        <v>57</v>
      </c>
      <c r="T176" s="53" t="s">
        <v>44</v>
      </c>
      <c r="U176" s="53">
        <v>2207</v>
      </c>
      <c r="V176" s="53" t="s">
        <v>1063</v>
      </c>
      <c r="W176" s="53" t="s">
        <v>56</v>
      </c>
      <c r="X176" s="53" t="s">
        <v>106</v>
      </c>
      <c r="Y176" s="53">
        <v>1</v>
      </c>
      <c r="Z176" s="53">
        <v>1</v>
      </c>
      <c r="AA176" s="53">
        <v>0</v>
      </c>
      <c r="AB176" s="53">
        <v>1</v>
      </c>
      <c r="AC176" s="53" t="s">
        <v>1065</v>
      </c>
      <c r="AD176" s="53" t="s">
        <v>61</v>
      </c>
      <c r="AE176" s="53" t="s">
        <v>62</v>
      </c>
      <c r="AF176" s="53" t="s">
        <v>63</v>
      </c>
      <c r="AG176" s="53">
        <v>0.25</v>
      </c>
      <c r="AH176" s="53">
        <v>1</v>
      </c>
      <c r="AI176" s="53">
        <f>Tabla_DatosExternos_1[[#This Row],[Valor Ejecutado a Junio]]/Tabla_DatosExternos_1[[#This Row],[Planeado a Junio]]</f>
        <v>4</v>
      </c>
      <c r="AJ176" s="54" t="s">
        <v>1066</v>
      </c>
      <c r="AK176" t="s">
        <v>63</v>
      </c>
      <c r="AL176" t="s">
        <v>63</v>
      </c>
      <c r="AP176" t="s">
        <v>1067</v>
      </c>
    </row>
    <row r="177" spans="1:42" ht="45" x14ac:dyDescent="0.25">
      <c r="A177" s="52" t="s">
        <v>1044</v>
      </c>
      <c r="B177" s="53" t="s">
        <v>44</v>
      </c>
      <c r="C177" s="53" t="s">
        <v>45</v>
      </c>
      <c r="D177" s="53" t="s">
        <v>44</v>
      </c>
      <c r="E177" s="53" t="s">
        <v>46</v>
      </c>
      <c r="F177" s="53" t="s">
        <v>47</v>
      </c>
      <c r="G177" s="53" t="s">
        <v>278</v>
      </c>
      <c r="H177" s="53" t="s">
        <v>279</v>
      </c>
      <c r="I177" s="53" t="s">
        <v>1061</v>
      </c>
      <c r="J177" s="53" t="s">
        <v>1068</v>
      </c>
      <c r="K177" s="53" t="s">
        <v>1069</v>
      </c>
      <c r="L177" s="53">
        <v>2025</v>
      </c>
      <c r="M177" s="53">
        <v>0.1</v>
      </c>
      <c r="N177" s="53">
        <v>1</v>
      </c>
      <c r="O177" s="53" t="s">
        <v>1070</v>
      </c>
      <c r="P177" s="53" t="s">
        <v>104</v>
      </c>
      <c r="Q177" s="53" t="s">
        <v>205</v>
      </c>
      <c r="R177" s="53" t="s">
        <v>56</v>
      </c>
      <c r="S177" s="53" t="s">
        <v>57</v>
      </c>
      <c r="T177" s="53" t="s">
        <v>44</v>
      </c>
      <c r="U177" s="53">
        <v>2208</v>
      </c>
      <c r="V177" s="53" t="s">
        <v>1069</v>
      </c>
      <c r="W177" s="53" t="s">
        <v>56</v>
      </c>
      <c r="X177" s="53" t="s">
        <v>106</v>
      </c>
      <c r="Y177" s="53">
        <v>1</v>
      </c>
      <c r="Z177" s="53">
        <v>1</v>
      </c>
      <c r="AA177" s="53">
        <v>0.33</v>
      </c>
      <c r="AB177" s="53">
        <v>0.33</v>
      </c>
      <c r="AC177" s="53" t="s">
        <v>1071</v>
      </c>
      <c r="AD177" s="53" t="s">
        <v>61</v>
      </c>
      <c r="AE177" s="53" t="s">
        <v>62</v>
      </c>
      <c r="AF177" s="53" t="s">
        <v>63</v>
      </c>
      <c r="AG177" s="53">
        <v>0.68</v>
      </c>
      <c r="AH177" s="53">
        <v>1</v>
      </c>
      <c r="AI177" s="53">
        <f>Tabla_DatosExternos_1[[#This Row],[Valor Ejecutado a Junio]]/Tabla_DatosExternos_1[[#This Row],[Planeado a Junio]]</f>
        <v>1.4705882352941175</v>
      </c>
      <c r="AJ177" s="54" t="s">
        <v>1072</v>
      </c>
      <c r="AK177" t="s">
        <v>63</v>
      </c>
      <c r="AL177" t="s">
        <v>63</v>
      </c>
      <c r="AP177" t="s">
        <v>1067</v>
      </c>
    </row>
    <row r="178" spans="1:42" ht="45" x14ac:dyDescent="0.25">
      <c r="A178" s="52" t="s">
        <v>1044</v>
      </c>
      <c r="B178" s="53" t="s">
        <v>277</v>
      </c>
      <c r="C178" s="53" t="s">
        <v>45</v>
      </c>
      <c r="D178" s="53" t="s">
        <v>709</v>
      </c>
      <c r="E178" s="53" t="s">
        <v>1073</v>
      </c>
      <c r="F178" s="53" t="s">
        <v>47</v>
      </c>
      <c r="G178" s="53" t="s">
        <v>308</v>
      </c>
      <c r="H178" s="53" t="s">
        <v>1032</v>
      </c>
      <c r="I178" s="53" t="s">
        <v>1074</v>
      </c>
      <c r="J178" s="53" t="s">
        <v>1075</v>
      </c>
      <c r="K178" s="53" t="s">
        <v>1076</v>
      </c>
      <c r="L178" s="53">
        <v>2025</v>
      </c>
      <c r="M178" s="53">
        <v>0.1</v>
      </c>
      <c r="N178" s="53">
        <v>1</v>
      </c>
      <c r="O178" s="53" t="s">
        <v>1077</v>
      </c>
      <c r="P178" s="53" t="s">
        <v>104</v>
      </c>
      <c r="Q178" s="53" t="s">
        <v>205</v>
      </c>
      <c r="R178" s="53" t="s">
        <v>56</v>
      </c>
      <c r="S178" s="53" t="s">
        <v>57</v>
      </c>
      <c r="T178" s="53" t="s">
        <v>277</v>
      </c>
      <c r="U178" s="53">
        <v>2209</v>
      </c>
      <c r="V178" s="53" t="s">
        <v>1076</v>
      </c>
      <c r="W178" s="53" t="s">
        <v>56</v>
      </c>
      <c r="X178" s="53" t="s">
        <v>106</v>
      </c>
      <c r="Y178" s="53">
        <v>1</v>
      </c>
      <c r="Z178" s="53">
        <v>1</v>
      </c>
      <c r="AA178" s="53">
        <v>0.5</v>
      </c>
      <c r="AB178" s="53">
        <v>0.4</v>
      </c>
      <c r="AC178" s="53" t="s">
        <v>1078</v>
      </c>
      <c r="AD178" s="53" t="s">
        <v>61</v>
      </c>
      <c r="AE178" s="53" t="s">
        <v>123</v>
      </c>
      <c r="AF178" s="53" t="s">
        <v>1079</v>
      </c>
      <c r="AG178" s="53">
        <v>1</v>
      </c>
      <c r="AH178" s="53">
        <v>0.5</v>
      </c>
      <c r="AI178" s="53">
        <f>Tabla_DatosExternos_1[[#This Row],[Valor Ejecutado a Junio]]/Tabla_DatosExternos_1[[#This Row],[Planeado a Junio]]</f>
        <v>0.5</v>
      </c>
      <c r="AJ178" s="54" t="s">
        <v>1080</v>
      </c>
      <c r="AK178" t="s">
        <v>63</v>
      </c>
      <c r="AL178" t="s">
        <v>63</v>
      </c>
      <c r="AP178" t="s">
        <v>293</v>
      </c>
    </row>
    <row r="179" spans="1:42" ht="30" x14ac:dyDescent="0.25">
      <c r="A179" s="52" t="s">
        <v>1044</v>
      </c>
      <c r="B179" s="53" t="s">
        <v>277</v>
      </c>
      <c r="C179" s="53" t="s">
        <v>45</v>
      </c>
      <c r="D179" s="53" t="s">
        <v>709</v>
      </c>
      <c r="E179" s="53" t="s">
        <v>1073</v>
      </c>
      <c r="F179" s="53" t="s">
        <v>47</v>
      </c>
      <c r="G179" s="53" t="s">
        <v>278</v>
      </c>
      <c r="H179" s="53" t="s">
        <v>279</v>
      </c>
      <c r="I179" s="53" t="s">
        <v>1081</v>
      </c>
      <c r="J179" s="53" t="s">
        <v>1082</v>
      </c>
      <c r="K179" s="53" t="s">
        <v>1083</v>
      </c>
      <c r="L179" s="53">
        <v>2025</v>
      </c>
      <c r="M179" s="53">
        <v>0.08</v>
      </c>
      <c r="N179" s="53">
        <v>1</v>
      </c>
      <c r="O179" s="53" t="s">
        <v>1084</v>
      </c>
      <c r="P179" s="53" t="s">
        <v>104</v>
      </c>
      <c r="Q179" s="53" t="s">
        <v>205</v>
      </c>
      <c r="R179" s="53" t="s">
        <v>56</v>
      </c>
      <c r="S179" s="53" t="s">
        <v>528</v>
      </c>
      <c r="T179" s="53" t="s">
        <v>277</v>
      </c>
      <c r="U179" s="53">
        <v>2210</v>
      </c>
      <c r="V179" s="53" t="s">
        <v>1083</v>
      </c>
      <c r="W179" s="53" t="s">
        <v>56</v>
      </c>
      <c r="X179" s="53" t="s">
        <v>106</v>
      </c>
      <c r="Y179" s="53">
        <v>1</v>
      </c>
      <c r="Z179" s="53">
        <v>1</v>
      </c>
      <c r="AA179" s="53">
        <v>0.25</v>
      </c>
      <c r="AB179" s="53">
        <v>0.25</v>
      </c>
      <c r="AC179" s="53" t="s">
        <v>1085</v>
      </c>
      <c r="AD179" s="53" t="s">
        <v>61</v>
      </c>
      <c r="AE179" s="53" t="s">
        <v>62</v>
      </c>
      <c r="AF179" s="53" t="s">
        <v>62</v>
      </c>
      <c r="AG179" s="53">
        <v>0.25</v>
      </c>
      <c r="AH179" s="53">
        <v>0</v>
      </c>
      <c r="AI179" s="53">
        <f>Tabla_DatosExternos_1[[#This Row],[Valor Ejecutado a Junio]]/Tabla_DatosExternos_1[[#This Row],[Planeado a Junio]]</f>
        <v>0</v>
      </c>
      <c r="AJ179" s="54" t="s">
        <v>1086</v>
      </c>
      <c r="AK179" t="s">
        <v>1087</v>
      </c>
      <c r="AL179" t="s">
        <v>1088</v>
      </c>
      <c r="AP179" t="s">
        <v>293</v>
      </c>
    </row>
    <row r="180" spans="1:42" ht="195" x14ac:dyDescent="0.25">
      <c r="A180" s="52" t="s">
        <v>1044</v>
      </c>
      <c r="B180" s="53" t="s">
        <v>1089</v>
      </c>
      <c r="C180" s="53" t="s">
        <v>45</v>
      </c>
      <c r="D180" s="53" t="s">
        <v>709</v>
      </c>
      <c r="E180" s="53" t="s">
        <v>62</v>
      </c>
      <c r="F180" s="53" t="s">
        <v>62</v>
      </c>
      <c r="G180" s="53" t="s">
        <v>62</v>
      </c>
      <c r="H180" s="53" t="s">
        <v>62</v>
      </c>
      <c r="I180" s="53" t="s">
        <v>1090</v>
      </c>
      <c r="J180" s="53" t="s">
        <v>1091</v>
      </c>
      <c r="K180" s="53" t="s">
        <v>1092</v>
      </c>
      <c r="L180" s="53">
        <v>2025</v>
      </c>
      <c r="M180" s="53">
        <v>0.08</v>
      </c>
      <c r="N180" s="53">
        <v>4</v>
      </c>
      <c r="O180" s="53" t="s">
        <v>1093</v>
      </c>
      <c r="P180" s="53" t="s">
        <v>54</v>
      </c>
      <c r="Q180" s="53" t="s">
        <v>55</v>
      </c>
      <c r="R180" s="53" t="s">
        <v>56</v>
      </c>
      <c r="S180" s="53" t="s">
        <v>528</v>
      </c>
      <c r="T180" s="53" t="s">
        <v>1089</v>
      </c>
      <c r="U180" s="53">
        <v>2211</v>
      </c>
      <c r="V180" s="53" t="s">
        <v>1092</v>
      </c>
      <c r="W180" s="53" t="s">
        <v>56</v>
      </c>
      <c r="X180" s="53" t="s">
        <v>59</v>
      </c>
      <c r="Y180" s="53">
        <v>1</v>
      </c>
      <c r="Z180" s="53">
        <v>4</v>
      </c>
      <c r="AA180" s="53">
        <v>0</v>
      </c>
      <c r="AB180" s="53">
        <v>0</v>
      </c>
      <c r="AC180" s="53" t="s">
        <v>1094</v>
      </c>
      <c r="AD180" s="53" t="s">
        <v>61</v>
      </c>
      <c r="AE180" s="53" t="s">
        <v>63</v>
      </c>
      <c r="AF180" s="53" t="s">
        <v>63</v>
      </c>
      <c r="AG180" s="53">
        <v>0</v>
      </c>
      <c r="AH180" s="53">
        <v>0.25</v>
      </c>
      <c r="AI180" s="53" t="e">
        <f>Tabla_DatosExternos_1[[#This Row],[Valor Ejecutado a Junio]]/Tabla_DatosExternos_1[[#This Row],[Planeado a Junio]]</f>
        <v>#DIV/0!</v>
      </c>
      <c r="AJ180" s="54" t="s">
        <v>1095</v>
      </c>
      <c r="AK180" t="s">
        <v>63</v>
      </c>
      <c r="AL180" t="s">
        <v>63</v>
      </c>
      <c r="AP180" t="s">
        <v>62</v>
      </c>
    </row>
    <row r="181" spans="1:42" ht="120" x14ac:dyDescent="0.25">
      <c r="A181" s="52" t="s">
        <v>1044</v>
      </c>
      <c r="B181" s="53" t="s">
        <v>1089</v>
      </c>
      <c r="C181" s="53" t="s">
        <v>45</v>
      </c>
      <c r="D181" s="53" t="s">
        <v>709</v>
      </c>
      <c r="E181" s="53" t="s">
        <v>62</v>
      </c>
      <c r="F181" s="53" t="s">
        <v>62</v>
      </c>
      <c r="G181" s="53" t="s">
        <v>62</v>
      </c>
      <c r="H181" s="53" t="s">
        <v>62</v>
      </c>
      <c r="I181" s="53" t="s">
        <v>1096</v>
      </c>
      <c r="J181" s="53" t="s">
        <v>1097</v>
      </c>
      <c r="K181" s="53" t="s">
        <v>1098</v>
      </c>
      <c r="L181" s="53">
        <v>2025</v>
      </c>
      <c r="M181" s="53">
        <v>7.0000000000000007E-2</v>
      </c>
      <c r="N181" s="53">
        <v>8</v>
      </c>
      <c r="O181" s="53" t="s">
        <v>1099</v>
      </c>
      <c r="P181" s="53" t="s">
        <v>54</v>
      </c>
      <c r="Q181" s="53" t="s">
        <v>205</v>
      </c>
      <c r="R181" s="53" t="s">
        <v>56</v>
      </c>
      <c r="S181" s="53" t="s">
        <v>528</v>
      </c>
      <c r="T181" s="53" t="s">
        <v>1089</v>
      </c>
      <c r="U181" s="53">
        <v>2212</v>
      </c>
      <c r="V181" s="53" t="s">
        <v>1098</v>
      </c>
      <c r="W181" s="53" t="s">
        <v>56</v>
      </c>
      <c r="X181" s="53" t="s">
        <v>59</v>
      </c>
      <c r="Y181" s="53">
        <v>1</v>
      </c>
      <c r="Z181" s="53">
        <v>8</v>
      </c>
      <c r="AA181" s="53">
        <v>0.25</v>
      </c>
      <c r="AB181" s="53">
        <v>2</v>
      </c>
      <c r="AC181" s="53" t="s">
        <v>1100</v>
      </c>
      <c r="AD181" s="53" t="s">
        <v>61</v>
      </c>
      <c r="AE181" s="53" t="s">
        <v>63</v>
      </c>
      <c r="AF181" s="53" t="s">
        <v>63</v>
      </c>
      <c r="AG181" s="53">
        <v>0.38</v>
      </c>
      <c r="AH181" s="53">
        <v>0.5</v>
      </c>
      <c r="AI181" s="53">
        <f>Tabla_DatosExternos_1[[#This Row],[Valor Ejecutado a Junio]]/Tabla_DatosExternos_1[[#This Row],[Planeado a Junio]]</f>
        <v>1.3157894736842106</v>
      </c>
      <c r="AJ181" s="54" t="s">
        <v>1101</v>
      </c>
      <c r="AK181" t="s">
        <v>63</v>
      </c>
      <c r="AL181" t="s">
        <v>63</v>
      </c>
      <c r="AP181" t="s">
        <v>62</v>
      </c>
    </row>
    <row r="182" spans="1:42" ht="75" x14ac:dyDescent="0.25">
      <c r="A182" s="52" t="s">
        <v>1044</v>
      </c>
      <c r="B182" s="53" t="s">
        <v>1089</v>
      </c>
      <c r="C182" s="53" t="s">
        <v>45</v>
      </c>
      <c r="D182" s="53" t="s">
        <v>709</v>
      </c>
      <c r="E182" s="53" t="s">
        <v>62</v>
      </c>
      <c r="F182" s="53" t="s">
        <v>62</v>
      </c>
      <c r="G182" s="53" t="s">
        <v>62</v>
      </c>
      <c r="H182" s="53" t="s">
        <v>62</v>
      </c>
      <c r="I182" s="53" t="s">
        <v>1102</v>
      </c>
      <c r="J182" s="53" t="s">
        <v>1103</v>
      </c>
      <c r="K182" s="53" t="s">
        <v>1104</v>
      </c>
      <c r="L182" s="53">
        <v>2025</v>
      </c>
      <c r="M182" s="53">
        <v>9</v>
      </c>
      <c r="N182" s="53">
        <v>5</v>
      </c>
      <c r="O182" s="53" t="s">
        <v>1099</v>
      </c>
      <c r="P182" s="53" t="s">
        <v>54</v>
      </c>
      <c r="Q182" s="53" t="s">
        <v>55</v>
      </c>
      <c r="R182" s="53" t="s">
        <v>56</v>
      </c>
      <c r="S182" s="53" t="s">
        <v>528</v>
      </c>
      <c r="T182" s="53" t="s">
        <v>1089</v>
      </c>
      <c r="U182" s="53">
        <v>2213</v>
      </c>
      <c r="V182" s="53" t="s">
        <v>1104</v>
      </c>
      <c r="W182" s="53" t="s">
        <v>56</v>
      </c>
      <c r="X182" s="53" t="s">
        <v>59</v>
      </c>
      <c r="Y182" s="53">
        <v>1</v>
      </c>
      <c r="Z182" s="53">
        <v>5</v>
      </c>
      <c r="AA182" s="53">
        <v>0.2</v>
      </c>
      <c r="AB182" s="53">
        <v>2</v>
      </c>
      <c r="AC182" s="53" t="s">
        <v>1105</v>
      </c>
      <c r="AD182" s="53" t="s">
        <v>61</v>
      </c>
      <c r="AE182" s="53" t="s">
        <v>63</v>
      </c>
      <c r="AF182" s="53" t="s">
        <v>63</v>
      </c>
      <c r="AG182" s="53">
        <v>0.6</v>
      </c>
      <c r="AH182" s="53">
        <v>0.6</v>
      </c>
      <c r="AI182" s="53">
        <f>Tabla_DatosExternos_1[[#This Row],[Valor Ejecutado a Junio]]/Tabla_DatosExternos_1[[#This Row],[Planeado a Junio]]</f>
        <v>1</v>
      </c>
      <c r="AJ182" s="54" t="s">
        <v>1106</v>
      </c>
      <c r="AK182" t="s">
        <v>63</v>
      </c>
      <c r="AL182" t="s">
        <v>63</v>
      </c>
      <c r="AP182" t="s">
        <v>62</v>
      </c>
    </row>
    <row r="183" spans="1:42" ht="195" x14ac:dyDescent="0.25">
      <c r="A183" s="52" t="s">
        <v>1044</v>
      </c>
      <c r="B183" s="53" t="s">
        <v>1089</v>
      </c>
      <c r="C183" s="53" t="s">
        <v>45</v>
      </c>
      <c r="D183" s="53" t="s">
        <v>709</v>
      </c>
      <c r="E183" s="53" t="s">
        <v>62</v>
      </c>
      <c r="F183" s="53" t="s">
        <v>62</v>
      </c>
      <c r="G183" s="53" t="s">
        <v>62</v>
      </c>
      <c r="H183" s="53" t="s">
        <v>62</v>
      </c>
      <c r="I183" s="53" t="s">
        <v>1102</v>
      </c>
      <c r="J183" s="53" t="s">
        <v>1107</v>
      </c>
      <c r="K183" s="53" t="s">
        <v>1108</v>
      </c>
      <c r="L183" s="53">
        <v>2025</v>
      </c>
      <c r="M183" s="53">
        <v>0.09</v>
      </c>
      <c r="N183" s="53">
        <v>9</v>
      </c>
      <c r="O183" s="53" t="s">
        <v>1099</v>
      </c>
      <c r="P183" s="53" t="s">
        <v>54</v>
      </c>
      <c r="Q183" s="53" t="s">
        <v>55</v>
      </c>
      <c r="R183" s="53" t="s">
        <v>56</v>
      </c>
      <c r="S183" s="53" t="s">
        <v>528</v>
      </c>
      <c r="T183" s="53" t="s">
        <v>1089</v>
      </c>
      <c r="U183" s="53">
        <v>2214</v>
      </c>
      <c r="V183" s="53" t="s">
        <v>1108</v>
      </c>
      <c r="W183" s="53" t="s">
        <v>56</v>
      </c>
      <c r="X183" s="53" t="s">
        <v>59</v>
      </c>
      <c r="Y183" s="53">
        <v>1</v>
      </c>
      <c r="Z183" s="53">
        <v>9</v>
      </c>
      <c r="AA183" s="53">
        <v>0.11</v>
      </c>
      <c r="AB183" s="53">
        <v>2</v>
      </c>
      <c r="AC183" s="53" t="s">
        <v>1109</v>
      </c>
      <c r="AD183" s="53" t="s">
        <v>61</v>
      </c>
      <c r="AE183" s="53" t="s">
        <v>63</v>
      </c>
      <c r="AF183" s="53" t="s">
        <v>63</v>
      </c>
      <c r="AG183" s="53">
        <v>0.44</v>
      </c>
      <c r="AH183" s="53">
        <v>0.56000000000000005</v>
      </c>
      <c r="AI183" s="53">
        <f>Tabla_DatosExternos_1[[#This Row],[Valor Ejecutado a Junio]]/Tabla_DatosExternos_1[[#This Row],[Planeado a Junio]]</f>
        <v>1.2727272727272729</v>
      </c>
      <c r="AJ183" s="54" t="s">
        <v>1110</v>
      </c>
      <c r="AK183" t="s">
        <v>63</v>
      </c>
      <c r="AL183" t="s">
        <v>63</v>
      </c>
      <c r="AP183" t="s">
        <v>62</v>
      </c>
    </row>
    <row r="184" spans="1:42" ht="150" x14ac:dyDescent="0.25">
      <c r="A184" s="52" t="s">
        <v>1044</v>
      </c>
      <c r="B184" s="53" t="s">
        <v>1089</v>
      </c>
      <c r="C184" s="53" t="s">
        <v>45</v>
      </c>
      <c r="D184" s="53" t="s">
        <v>709</v>
      </c>
      <c r="E184" s="53" t="s">
        <v>62</v>
      </c>
      <c r="F184" s="53" t="s">
        <v>62</v>
      </c>
      <c r="G184" s="53" t="s">
        <v>62</v>
      </c>
      <c r="H184" s="53" t="s">
        <v>62</v>
      </c>
      <c r="I184" s="53" t="s">
        <v>1102</v>
      </c>
      <c r="J184" s="53" t="s">
        <v>1111</v>
      </c>
      <c r="K184" s="53" t="s">
        <v>1112</v>
      </c>
      <c r="L184" s="53">
        <v>2025</v>
      </c>
      <c r="M184" s="53">
        <v>0.1</v>
      </c>
      <c r="N184" s="53">
        <v>20</v>
      </c>
      <c r="O184" s="53" t="s">
        <v>1099</v>
      </c>
      <c r="P184" s="53" t="s">
        <v>54</v>
      </c>
      <c r="Q184" s="53" t="s">
        <v>156</v>
      </c>
      <c r="R184" s="53" t="s">
        <v>56</v>
      </c>
      <c r="S184" s="53" t="s">
        <v>528</v>
      </c>
      <c r="T184" s="53" t="s">
        <v>1089</v>
      </c>
      <c r="U184" s="53">
        <v>2215</v>
      </c>
      <c r="V184" s="53" t="s">
        <v>1112</v>
      </c>
      <c r="W184" s="53" t="s">
        <v>56</v>
      </c>
      <c r="X184" s="53" t="s">
        <v>59</v>
      </c>
      <c r="Y184" s="53">
        <v>1</v>
      </c>
      <c r="Z184" s="53">
        <v>20</v>
      </c>
      <c r="AA184" s="53">
        <v>0.15</v>
      </c>
      <c r="AB184" s="53">
        <v>8</v>
      </c>
      <c r="AC184" s="53" t="s">
        <v>1113</v>
      </c>
      <c r="AD184" s="53" t="s">
        <v>61</v>
      </c>
      <c r="AE184" s="53" t="s">
        <v>63</v>
      </c>
      <c r="AF184" s="53" t="s">
        <v>63</v>
      </c>
      <c r="AG184" s="53">
        <v>0.4</v>
      </c>
      <c r="AH184" s="53">
        <v>0.55000000000000004</v>
      </c>
      <c r="AI184" s="53">
        <f>Tabla_DatosExternos_1[[#This Row],[Valor Ejecutado a Junio]]/Tabla_DatosExternos_1[[#This Row],[Planeado a Junio]]</f>
        <v>1.375</v>
      </c>
      <c r="AJ184" s="54" t="s">
        <v>1114</v>
      </c>
      <c r="AK184" t="s">
        <v>63</v>
      </c>
      <c r="AL184" t="s">
        <v>63</v>
      </c>
      <c r="AP184" t="s">
        <v>62</v>
      </c>
    </row>
    <row r="185" spans="1:42" ht="105" x14ac:dyDescent="0.25">
      <c r="A185" s="52" t="s">
        <v>1044</v>
      </c>
      <c r="B185" s="53" t="s">
        <v>1089</v>
      </c>
      <c r="C185" s="53" t="s">
        <v>45</v>
      </c>
      <c r="D185" s="53" t="s">
        <v>709</v>
      </c>
      <c r="E185" s="53" t="s">
        <v>62</v>
      </c>
      <c r="F185" s="53" t="s">
        <v>62</v>
      </c>
      <c r="G185" s="53" t="s">
        <v>62</v>
      </c>
      <c r="H185" s="53" t="s">
        <v>62</v>
      </c>
      <c r="I185" s="53" t="s">
        <v>1115</v>
      </c>
      <c r="J185" s="53" t="s">
        <v>1116</v>
      </c>
      <c r="K185" s="53" t="s">
        <v>1117</v>
      </c>
      <c r="L185" s="53">
        <v>2025</v>
      </c>
      <c r="M185" s="53">
        <v>0.08</v>
      </c>
      <c r="N185" s="53">
        <v>1</v>
      </c>
      <c r="O185" s="53" t="s">
        <v>1057</v>
      </c>
      <c r="P185" s="53" t="s">
        <v>104</v>
      </c>
      <c r="Q185" s="53" t="s">
        <v>55</v>
      </c>
      <c r="R185" s="53" t="s">
        <v>56</v>
      </c>
      <c r="S185" s="53" t="s">
        <v>528</v>
      </c>
      <c r="T185" s="53" t="s">
        <v>1089</v>
      </c>
      <c r="U185" s="53">
        <v>2216</v>
      </c>
      <c r="V185" s="53" t="s">
        <v>1117</v>
      </c>
      <c r="W185" s="53" t="s">
        <v>56</v>
      </c>
      <c r="X185" s="53" t="s">
        <v>106</v>
      </c>
      <c r="Y185" s="53">
        <v>1</v>
      </c>
      <c r="Z185" s="53">
        <v>1</v>
      </c>
      <c r="AA185" s="53">
        <v>0.05</v>
      </c>
      <c r="AB185" s="53">
        <v>0.1</v>
      </c>
      <c r="AC185" s="53" t="s">
        <v>1118</v>
      </c>
      <c r="AD185" s="53" t="s">
        <v>61</v>
      </c>
      <c r="AE185" s="53" t="s">
        <v>63</v>
      </c>
      <c r="AF185" s="53" t="s">
        <v>63</v>
      </c>
      <c r="AG185" s="53">
        <v>0.2</v>
      </c>
      <c r="AH185" s="53">
        <v>0.2</v>
      </c>
      <c r="AI185" s="53">
        <f>Tabla_DatosExternos_1[[#This Row],[Valor Ejecutado a Junio]]/Tabla_DatosExternos_1[[#This Row],[Planeado a Junio]]</f>
        <v>1</v>
      </c>
      <c r="AJ185" s="54" t="s">
        <v>1119</v>
      </c>
      <c r="AK185" t="s">
        <v>63</v>
      </c>
      <c r="AL185" t="s">
        <v>63</v>
      </c>
      <c r="AP185" t="s">
        <v>62</v>
      </c>
    </row>
    <row r="186" spans="1:42" x14ac:dyDescent="0.25">
      <c r="A186" s="52" t="s">
        <v>1120</v>
      </c>
      <c r="B186" s="53" t="s">
        <v>1121</v>
      </c>
      <c r="C186" s="53" t="s">
        <v>1122</v>
      </c>
      <c r="D186" s="53" t="s">
        <v>437</v>
      </c>
      <c r="E186" s="53" t="s">
        <v>753</v>
      </c>
      <c r="F186" s="53" t="s">
        <v>754</v>
      </c>
      <c r="G186" s="53" t="s">
        <v>755</v>
      </c>
      <c r="H186" s="53" t="s">
        <v>1123</v>
      </c>
      <c r="I186" s="53" t="s">
        <v>1124</v>
      </c>
      <c r="J186" s="53" t="s">
        <v>1125</v>
      </c>
      <c r="K186" s="53" t="s">
        <v>1126</v>
      </c>
      <c r="L186" s="53">
        <v>2025</v>
      </c>
      <c r="M186" s="53">
        <v>33</v>
      </c>
      <c r="N186" s="53">
        <v>100</v>
      </c>
      <c r="O186" s="53" t="s">
        <v>1127</v>
      </c>
      <c r="P186" s="53" t="s">
        <v>104</v>
      </c>
      <c r="Q186" s="53" t="s">
        <v>55</v>
      </c>
      <c r="R186" s="53" t="s">
        <v>56</v>
      </c>
      <c r="S186" s="53" t="s">
        <v>130</v>
      </c>
      <c r="T186" s="53" t="s">
        <v>1121</v>
      </c>
      <c r="U186" s="53">
        <v>2108</v>
      </c>
      <c r="V186" s="53" t="s">
        <v>1126</v>
      </c>
      <c r="W186" s="53" t="s">
        <v>56</v>
      </c>
      <c r="X186" s="53" t="s">
        <v>59</v>
      </c>
      <c r="Y186" s="53">
        <v>100</v>
      </c>
      <c r="Z186" s="53">
        <v>4</v>
      </c>
      <c r="AA186" s="53">
        <v>2</v>
      </c>
      <c r="AB186" s="53">
        <v>2</v>
      </c>
      <c r="AC186" s="53" t="s">
        <v>1128</v>
      </c>
      <c r="AD186" s="53" t="s">
        <v>61</v>
      </c>
      <c r="AE186" s="53" t="s">
        <v>63</v>
      </c>
      <c r="AF186" s="53" t="s">
        <v>63</v>
      </c>
      <c r="AG186" s="53">
        <v>4</v>
      </c>
      <c r="AH186" s="53">
        <v>4</v>
      </c>
      <c r="AI186" s="53">
        <f>Tabla_DatosExternos_1[[#This Row],[Valor Ejecutado a Junio]]/Tabla_DatosExternos_1[[#This Row],[Planeado a Junio]]</f>
        <v>1</v>
      </c>
      <c r="AJ186" s="54" t="s">
        <v>1129</v>
      </c>
      <c r="AK186" t="s">
        <v>63</v>
      </c>
      <c r="AL186" t="s">
        <v>63</v>
      </c>
      <c r="AP186" t="s">
        <v>62</v>
      </c>
    </row>
    <row r="187" spans="1:42" ht="45" x14ac:dyDescent="0.25">
      <c r="A187" s="52" t="s">
        <v>1120</v>
      </c>
      <c r="B187" s="53" t="s">
        <v>1121</v>
      </c>
      <c r="C187" s="53" t="s">
        <v>1122</v>
      </c>
      <c r="D187" s="53" t="s">
        <v>437</v>
      </c>
      <c r="E187" s="53" t="s">
        <v>753</v>
      </c>
      <c r="F187" s="53" t="s">
        <v>754</v>
      </c>
      <c r="G187" s="53" t="s">
        <v>755</v>
      </c>
      <c r="H187" s="53" t="s">
        <v>1123</v>
      </c>
      <c r="I187" s="53" t="s">
        <v>1130</v>
      </c>
      <c r="J187" s="53" t="s">
        <v>1131</v>
      </c>
      <c r="K187" s="53" t="s">
        <v>1132</v>
      </c>
      <c r="L187" s="53">
        <v>2025</v>
      </c>
      <c r="M187" s="53">
        <v>33</v>
      </c>
      <c r="N187" s="53">
        <v>100</v>
      </c>
      <c r="O187" s="53" t="s">
        <v>1133</v>
      </c>
      <c r="P187" s="53" t="s">
        <v>104</v>
      </c>
      <c r="Q187" s="53" t="s">
        <v>55</v>
      </c>
      <c r="R187" s="53" t="s">
        <v>56</v>
      </c>
      <c r="S187" s="53" t="s">
        <v>620</v>
      </c>
      <c r="T187" s="53" t="s">
        <v>1121</v>
      </c>
      <c r="U187" s="53">
        <v>2109</v>
      </c>
      <c r="V187" s="53" t="s">
        <v>1132</v>
      </c>
      <c r="W187" s="53" t="s">
        <v>56</v>
      </c>
      <c r="X187" s="53" t="s">
        <v>59</v>
      </c>
      <c r="Y187" s="53">
        <v>100</v>
      </c>
      <c r="Z187" s="53">
        <v>4</v>
      </c>
      <c r="AA187" s="53">
        <v>1</v>
      </c>
      <c r="AB187" s="53">
        <v>1</v>
      </c>
      <c r="AC187" s="53" t="s">
        <v>1134</v>
      </c>
      <c r="AD187" s="53" t="s">
        <v>61</v>
      </c>
      <c r="AE187" s="53" t="s">
        <v>63</v>
      </c>
      <c r="AF187" s="53" t="s">
        <v>63</v>
      </c>
      <c r="AG187" s="53">
        <v>2</v>
      </c>
      <c r="AH187" s="53">
        <v>2</v>
      </c>
      <c r="AI187" s="53">
        <f>Tabla_DatosExternos_1[[#This Row],[Valor Ejecutado a Junio]]/Tabla_DatosExternos_1[[#This Row],[Planeado a Junio]]</f>
        <v>1</v>
      </c>
      <c r="AJ187" s="54" t="s">
        <v>1135</v>
      </c>
      <c r="AK187" t="s">
        <v>63</v>
      </c>
      <c r="AL187" t="s">
        <v>63</v>
      </c>
      <c r="AP187" t="s">
        <v>62</v>
      </c>
    </row>
    <row r="188" spans="1:42" ht="30" x14ac:dyDescent="0.25">
      <c r="A188" s="52" t="s">
        <v>1120</v>
      </c>
      <c r="B188" s="53" t="s">
        <v>1121</v>
      </c>
      <c r="C188" s="53" t="s">
        <v>1122</v>
      </c>
      <c r="D188" s="53" t="s">
        <v>437</v>
      </c>
      <c r="E188" s="53" t="s">
        <v>753</v>
      </c>
      <c r="F188" s="53" t="s">
        <v>754</v>
      </c>
      <c r="G188" s="53" t="s">
        <v>755</v>
      </c>
      <c r="H188" s="53" t="s">
        <v>1123</v>
      </c>
      <c r="I188" s="53" t="s">
        <v>1136</v>
      </c>
      <c r="J188" s="53" t="s">
        <v>1137</v>
      </c>
      <c r="K188" s="53" t="s">
        <v>1138</v>
      </c>
      <c r="L188" s="53">
        <v>2025</v>
      </c>
      <c r="M188" s="53">
        <v>34</v>
      </c>
      <c r="N188" s="53">
        <v>100</v>
      </c>
      <c r="O188" s="53" t="s">
        <v>1139</v>
      </c>
      <c r="P188" s="53" t="s">
        <v>104</v>
      </c>
      <c r="Q188" s="53" t="s">
        <v>55</v>
      </c>
      <c r="R188" s="53" t="s">
        <v>56</v>
      </c>
      <c r="S188" s="53" t="s">
        <v>620</v>
      </c>
      <c r="T188" s="53" t="s">
        <v>1121</v>
      </c>
      <c r="U188" s="53">
        <v>2110</v>
      </c>
      <c r="V188" s="53" t="s">
        <v>1138</v>
      </c>
      <c r="W188" s="53" t="s">
        <v>56</v>
      </c>
      <c r="X188" s="53" t="s">
        <v>59</v>
      </c>
      <c r="Y188" s="53">
        <v>100</v>
      </c>
      <c r="Z188" s="53">
        <v>1</v>
      </c>
      <c r="AA188" s="53">
        <v>1</v>
      </c>
      <c r="AB188" s="53">
        <v>1</v>
      </c>
      <c r="AC188" s="53" t="s">
        <v>1140</v>
      </c>
      <c r="AD188" s="53" t="s">
        <v>61</v>
      </c>
      <c r="AE188" s="53" t="s">
        <v>63</v>
      </c>
      <c r="AF188" s="53" t="s">
        <v>63</v>
      </c>
      <c r="AG188" s="53">
        <v>1</v>
      </c>
      <c r="AH188" s="53">
        <v>1</v>
      </c>
      <c r="AI188" s="53">
        <f>Tabla_DatosExternos_1[[#This Row],[Valor Ejecutado a Junio]]/Tabla_DatosExternos_1[[#This Row],[Planeado a Junio]]</f>
        <v>1</v>
      </c>
      <c r="AJ188" s="54" t="s">
        <v>1141</v>
      </c>
      <c r="AK188" t="s">
        <v>63</v>
      </c>
      <c r="AL188" t="s">
        <v>63</v>
      </c>
      <c r="AP188" t="s">
        <v>62</v>
      </c>
    </row>
    <row r="189" spans="1:42" x14ac:dyDescent="0.25">
      <c r="A189" s="52" t="s">
        <v>1142</v>
      </c>
      <c r="B189" s="53" t="s">
        <v>1121</v>
      </c>
      <c r="C189" s="53" t="s">
        <v>1122</v>
      </c>
      <c r="D189" s="53" t="s">
        <v>437</v>
      </c>
      <c r="E189" s="53" t="s">
        <v>438</v>
      </c>
      <c r="F189" s="53" t="s">
        <v>438</v>
      </c>
      <c r="G189" s="53" t="s">
        <v>438</v>
      </c>
      <c r="H189" s="53" t="s">
        <v>439</v>
      </c>
      <c r="I189" s="53" t="s">
        <v>1143</v>
      </c>
      <c r="J189" s="53" t="s">
        <v>1144</v>
      </c>
      <c r="K189" s="53" t="s">
        <v>1145</v>
      </c>
      <c r="L189" s="53">
        <v>2025</v>
      </c>
      <c r="M189" s="53">
        <v>25</v>
      </c>
      <c r="N189" s="53">
        <v>100</v>
      </c>
      <c r="O189" s="53" t="s">
        <v>1146</v>
      </c>
      <c r="P189" s="53" t="s">
        <v>104</v>
      </c>
      <c r="Q189" s="53" t="s">
        <v>619</v>
      </c>
      <c r="R189" s="53" t="s">
        <v>56</v>
      </c>
      <c r="S189" s="53" t="s">
        <v>1147</v>
      </c>
      <c r="T189" s="53" t="s">
        <v>1121</v>
      </c>
      <c r="U189" s="53">
        <v>2160</v>
      </c>
      <c r="V189" s="53" t="s">
        <v>1145</v>
      </c>
      <c r="W189" s="53" t="s">
        <v>56</v>
      </c>
      <c r="X189" s="53" t="s">
        <v>59</v>
      </c>
      <c r="Y189" s="53">
        <v>100</v>
      </c>
      <c r="Z189" s="53">
        <v>1</v>
      </c>
      <c r="AA189" s="53">
        <v>0</v>
      </c>
      <c r="AB189" s="53">
        <v>0</v>
      </c>
      <c r="AC189" s="53" t="s">
        <v>1148</v>
      </c>
      <c r="AD189" s="53" t="s">
        <v>61</v>
      </c>
      <c r="AE189" s="53" t="s">
        <v>63</v>
      </c>
      <c r="AF189" s="53" t="s">
        <v>63</v>
      </c>
      <c r="AG189" s="53">
        <v>0</v>
      </c>
      <c r="AH189" s="53">
        <v>0</v>
      </c>
      <c r="AI189" s="53" t="e">
        <f>Tabla_DatosExternos_1[[#This Row],[Valor Ejecutado a Junio]]/Tabla_DatosExternos_1[[#This Row],[Planeado a Junio]]</f>
        <v>#DIV/0!</v>
      </c>
      <c r="AJ189" s="54"/>
      <c r="AP189" t="s">
        <v>62</v>
      </c>
    </row>
    <row r="190" spans="1:42" ht="45" x14ac:dyDescent="0.25">
      <c r="A190" s="52" t="s">
        <v>1142</v>
      </c>
      <c r="B190" s="53" t="s">
        <v>1121</v>
      </c>
      <c r="C190" s="53" t="s">
        <v>1122</v>
      </c>
      <c r="D190" s="53" t="s">
        <v>437</v>
      </c>
      <c r="E190" s="53" t="s">
        <v>438</v>
      </c>
      <c r="F190" s="53" t="s">
        <v>438</v>
      </c>
      <c r="G190" s="53" t="s">
        <v>438</v>
      </c>
      <c r="H190" s="53" t="s">
        <v>439</v>
      </c>
      <c r="I190" s="53" t="s">
        <v>1143</v>
      </c>
      <c r="J190" s="53" t="s">
        <v>1149</v>
      </c>
      <c r="K190" s="53" t="s">
        <v>1150</v>
      </c>
      <c r="L190" s="53">
        <v>2025</v>
      </c>
      <c r="M190" s="53">
        <v>25</v>
      </c>
      <c r="N190" s="53">
        <v>100</v>
      </c>
      <c r="O190" s="53" t="s">
        <v>1151</v>
      </c>
      <c r="P190" s="53" t="s">
        <v>104</v>
      </c>
      <c r="Q190" s="53" t="s">
        <v>619</v>
      </c>
      <c r="R190" s="53" t="s">
        <v>56</v>
      </c>
      <c r="S190" s="53" t="s">
        <v>1147</v>
      </c>
      <c r="T190" s="53" t="s">
        <v>1121</v>
      </c>
      <c r="U190" s="53">
        <v>2161</v>
      </c>
      <c r="V190" s="53" t="s">
        <v>1152</v>
      </c>
      <c r="W190" s="53" t="s">
        <v>56</v>
      </c>
      <c r="X190" s="53" t="s">
        <v>59</v>
      </c>
      <c r="Y190" s="53">
        <v>15</v>
      </c>
      <c r="Z190" s="53">
        <v>5</v>
      </c>
      <c r="AA190" s="53">
        <v>0</v>
      </c>
      <c r="AB190" s="53">
        <v>4</v>
      </c>
      <c r="AC190" s="53" t="s">
        <v>1153</v>
      </c>
      <c r="AD190" s="53" t="s">
        <v>61</v>
      </c>
      <c r="AE190" s="53" t="s">
        <v>63</v>
      </c>
      <c r="AF190" s="53" t="s">
        <v>63</v>
      </c>
      <c r="AG190" s="53">
        <v>1</v>
      </c>
      <c r="AH190" s="53">
        <v>5</v>
      </c>
      <c r="AI190" s="53">
        <f>Tabla_DatosExternos_1[[#This Row],[Valor Ejecutado a Junio]]/Tabla_DatosExternos_1[[#This Row],[Planeado a Junio]]</f>
        <v>5</v>
      </c>
      <c r="AJ190" s="54" t="s">
        <v>1154</v>
      </c>
      <c r="AK190" t="s">
        <v>63</v>
      </c>
      <c r="AL190" t="s">
        <v>63</v>
      </c>
      <c r="AP190" t="s">
        <v>62</v>
      </c>
    </row>
    <row r="191" spans="1:42" ht="75" x14ac:dyDescent="0.25">
      <c r="A191" s="52" t="s">
        <v>1142</v>
      </c>
      <c r="B191" s="53" t="s">
        <v>1121</v>
      </c>
      <c r="C191" s="53" t="s">
        <v>1122</v>
      </c>
      <c r="D191" s="53" t="s">
        <v>437</v>
      </c>
      <c r="E191" s="53" t="s">
        <v>438</v>
      </c>
      <c r="F191" s="53" t="s">
        <v>438</v>
      </c>
      <c r="G191" s="53" t="s">
        <v>438</v>
      </c>
      <c r="H191" s="53" t="s">
        <v>439</v>
      </c>
      <c r="I191" s="53" t="s">
        <v>1143</v>
      </c>
      <c r="J191" s="53" t="s">
        <v>1149</v>
      </c>
      <c r="K191" s="53" t="s">
        <v>1150</v>
      </c>
      <c r="L191" s="53">
        <v>2025</v>
      </c>
      <c r="M191" s="53">
        <v>25</v>
      </c>
      <c r="N191" s="53">
        <v>100</v>
      </c>
      <c r="O191" s="53" t="s">
        <v>1151</v>
      </c>
      <c r="P191" s="53" t="s">
        <v>104</v>
      </c>
      <c r="Q191" s="53" t="s">
        <v>619</v>
      </c>
      <c r="R191" s="53" t="s">
        <v>56</v>
      </c>
      <c r="S191" s="53" t="s">
        <v>1147</v>
      </c>
      <c r="T191" s="53" t="s">
        <v>1121</v>
      </c>
      <c r="U191" s="53">
        <v>2162</v>
      </c>
      <c r="V191" s="53" t="s">
        <v>1155</v>
      </c>
      <c r="W191" s="53" t="s">
        <v>56</v>
      </c>
      <c r="X191" s="53" t="s">
        <v>59</v>
      </c>
      <c r="Y191" s="53">
        <v>25</v>
      </c>
      <c r="Z191" s="53">
        <v>8</v>
      </c>
      <c r="AA191" s="53">
        <v>0</v>
      </c>
      <c r="AB191" s="53">
        <v>0</v>
      </c>
      <c r="AC191" s="53" t="s">
        <v>1148</v>
      </c>
      <c r="AD191" s="53" t="s">
        <v>61</v>
      </c>
      <c r="AE191" s="53" t="s">
        <v>63</v>
      </c>
      <c r="AF191" s="53" t="s">
        <v>63</v>
      </c>
      <c r="AG191" s="53">
        <v>2</v>
      </c>
      <c r="AH191" s="53">
        <v>3</v>
      </c>
      <c r="AI191" s="53">
        <f>Tabla_DatosExternos_1[[#This Row],[Valor Ejecutado a Junio]]/Tabla_DatosExternos_1[[#This Row],[Planeado a Junio]]</f>
        <v>1.5</v>
      </c>
      <c r="AJ191" s="54" t="s">
        <v>1156</v>
      </c>
      <c r="AK191" t="s">
        <v>63</v>
      </c>
      <c r="AL191" t="s">
        <v>63</v>
      </c>
      <c r="AP191" t="s">
        <v>62</v>
      </c>
    </row>
    <row r="192" spans="1:42" ht="45" x14ac:dyDescent="0.25">
      <c r="A192" s="52" t="s">
        <v>1142</v>
      </c>
      <c r="B192" s="53" t="s">
        <v>1121</v>
      </c>
      <c r="C192" s="53" t="s">
        <v>1122</v>
      </c>
      <c r="D192" s="53" t="s">
        <v>437</v>
      </c>
      <c r="E192" s="53" t="s">
        <v>438</v>
      </c>
      <c r="F192" s="53" t="s">
        <v>438</v>
      </c>
      <c r="G192" s="53" t="s">
        <v>438</v>
      </c>
      <c r="H192" s="53" t="s">
        <v>439</v>
      </c>
      <c r="I192" s="53" t="s">
        <v>1143</v>
      </c>
      <c r="J192" s="53" t="s">
        <v>1149</v>
      </c>
      <c r="K192" s="53" t="s">
        <v>1150</v>
      </c>
      <c r="L192" s="53">
        <v>2025</v>
      </c>
      <c r="M192" s="53">
        <v>25</v>
      </c>
      <c r="N192" s="53">
        <v>100</v>
      </c>
      <c r="O192" s="53" t="s">
        <v>1151</v>
      </c>
      <c r="P192" s="53" t="s">
        <v>104</v>
      </c>
      <c r="Q192" s="53" t="s">
        <v>619</v>
      </c>
      <c r="R192" s="53" t="s">
        <v>56</v>
      </c>
      <c r="S192" s="53" t="s">
        <v>1147</v>
      </c>
      <c r="T192" s="53" t="s">
        <v>1121</v>
      </c>
      <c r="U192" s="53">
        <v>2163</v>
      </c>
      <c r="V192" s="53" t="s">
        <v>1157</v>
      </c>
      <c r="W192" s="53" t="s">
        <v>56</v>
      </c>
      <c r="X192" s="53" t="s">
        <v>59</v>
      </c>
      <c r="Y192" s="53">
        <v>35</v>
      </c>
      <c r="Z192" s="53">
        <v>2</v>
      </c>
      <c r="AA192" s="53">
        <v>0</v>
      </c>
      <c r="AB192" s="53">
        <v>0</v>
      </c>
      <c r="AC192" s="53" t="s">
        <v>1148</v>
      </c>
      <c r="AD192" s="53" t="s">
        <v>61</v>
      </c>
      <c r="AE192" s="53" t="s">
        <v>63</v>
      </c>
      <c r="AF192" s="53" t="s">
        <v>63</v>
      </c>
      <c r="AG192" s="53">
        <v>1</v>
      </c>
      <c r="AH192" s="53">
        <v>2</v>
      </c>
      <c r="AI192" s="53">
        <f>Tabla_DatosExternos_1[[#This Row],[Valor Ejecutado a Junio]]/Tabla_DatosExternos_1[[#This Row],[Planeado a Junio]]</f>
        <v>2</v>
      </c>
      <c r="AJ192" s="54" t="s">
        <v>1158</v>
      </c>
      <c r="AK192" t="s">
        <v>63</v>
      </c>
      <c r="AL192" t="s">
        <v>63</v>
      </c>
      <c r="AP192" t="s">
        <v>62</v>
      </c>
    </row>
    <row r="193" spans="1:42" x14ac:dyDescent="0.25">
      <c r="A193" s="52" t="s">
        <v>1142</v>
      </c>
      <c r="B193" s="53" t="s">
        <v>1121</v>
      </c>
      <c r="C193" s="53" t="s">
        <v>1122</v>
      </c>
      <c r="D193" s="53" t="s">
        <v>437</v>
      </c>
      <c r="E193" s="53" t="s">
        <v>438</v>
      </c>
      <c r="F193" s="53" t="s">
        <v>438</v>
      </c>
      <c r="G193" s="53" t="s">
        <v>438</v>
      </c>
      <c r="H193" s="53" t="s">
        <v>439</v>
      </c>
      <c r="I193" s="53" t="s">
        <v>1143</v>
      </c>
      <c r="J193" s="53" t="s">
        <v>1149</v>
      </c>
      <c r="K193" s="53" t="s">
        <v>1150</v>
      </c>
      <c r="L193" s="53">
        <v>2025</v>
      </c>
      <c r="M193" s="53">
        <v>25</v>
      </c>
      <c r="N193" s="53">
        <v>100</v>
      </c>
      <c r="O193" s="53" t="s">
        <v>1151</v>
      </c>
      <c r="P193" s="53" t="s">
        <v>104</v>
      </c>
      <c r="Q193" s="53" t="s">
        <v>619</v>
      </c>
      <c r="R193" s="53" t="s">
        <v>56</v>
      </c>
      <c r="S193" s="53" t="s">
        <v>1147</v>
      </c>
      <c r="T193" s="53" t="s">
        <v>1121</v>
      </c>
      <c r="U193" s="53">
        <v>2164</v>
      </c>
      <c r="V193" s="53" t="s">
        <v>1159</v>
      </c>
      <c r="W193" s="53" t="s">
        <v>56</v>
      </c>
      <c r="X193" s="53" t="s">
        <v>59</v>
      </c>
      <c r="Y193" s="53">
        <v>25</v>
      </c>
      <c r="Z193" s="53">
        <v>6</v>
      </c>
      <c r="AA193" s="53">
        <v>0</v>
      </c>
      <c r="AB193" s="53">
        <v>6</v>
      </c>
      <c r="AC193" s="53" t="s">
        <v>1160</v>
      </c>
      <c r="AD193" s="53" t="s">
        <v>61</v>
      </c>
      <c r="AE193" s="53" t="s">
        <v>63</v>
      </c>
      <c r="AF193" s="53" t="s">
        <v>63</v>
      </c>
      <c r="AG193" s="53">
        <v>2</v>
      </c>
      <c r="AH193" s="53">
        <v>7</v>
      </c>
      <c r="AI193" s="53">
        <f>Tabla_DatosExternos_1[[#This Row],[Valor Ejecutado a Junio]]/Tabla_DatosExternos_1[[#This Row],[Planeado a Junio]]</f>
        <v>3.5</v>
      </c>
      <c r="AJ193" s="54" t="s">
        <v>1161</v>
      </c>
      <c r="AK193" t="s">
        <v>63</v>
      </c>
      <c r="AL193" t="s">
        <v>63</v>
      </c>
      <c r="AP193" t="s">
        <v>62</v>
      </c>
    </row>
    <row r="194" spans="1:42" ht="60" x14ac:dyDescent="0.25">
      <c r="A194" s="52" t="s">
        <v>1142</v>
      </c>
      <c r="B194" s="53" t="s">
        <v>1121</v>
      </c>
      <c r="C194" s="53" t="s">
        <v>1122</v>
      </c>
      <c r="D194" s="53" t="s">
        <v>437</v>
      </c>
      <c r="E194" s="53" t="s">
        <v>438</v>
      </c>
      <c r="F194" s="53" t="s">
        <v>438</v>
      </c>
      <c r="G194" s="53" t="s">
        <v>438</v>
      </c>
      <c r="H194" s="53" t="s">
        <v>439</v>
      </c>
      <c r="I194" s="53" t="s">
        <v>1143</v>
      </c>
      <c r="J194" s="53" t="s">
        <v>1162</v>
      </c>
      <c r="K194" s="53" t="s">
        <v>1163</v>
      </c>
      <c r="L194" s="53">
        <v>2025</v>
      </c>
      <c r="M194" s="53">
        <v>25</v>
      </c>
      <c r="N194" s="53">
        <v>100</v>
      </c>
      <c r="O194" s="53" t="s">
        <v>1164</v>
      </c>
      <c r="P194" s="53" t="s">
        <v>104</v>
      </c>
      <c r="Q194" s="53" t="s">
        <v>619</v>
      </c>
      <c r="R194" s="53" t="s">
        <v>56</v>
      </c>
      <c r="S194" s="53" t="s">
        <v>1147</v>
      </c>
      <c r="T194" s="53" t="s">
        <v>1121</v>
      </c>
      <c r="U194" s="53">
        <v>2165</v>
      </c>
      <c r="V194" s="53" t="s">
        <v>1163</v>
      </c>
      <c r="W194" s="53" t="s">
        <v>56</v>
      </c>
      <c r="X194" s="53" t="s">
        <v>59</v>
      </c>
      <c r="Y194" s="53">
        <v>100</v>
      </c>
      <c r="Z194" s="53">
        <v>4</v>
      </c>
      <c r="AA194" s="53">
        <v>1</v>
      </c>
      <c r="AB194" s="53">
        <v>1</v>
      </c>
      <c r="AC194" s="53" t="s">
        <v>1165</v>
      </c>
      <c r="AD194" s="53" t="s">
        <v>61</v>
      </c>
      <c r="AE194" s="53" t="s">
        <v>63</v>
      </c>
      <c r="AF194" s="53" t="s">
        <v>63</v>
      </c>
      <c r="AG194" s="53">
        <v>2</v>
      </c>
      <c r="AH194" s="53">
        <v>2</v>
      </c>
      <c r="AI194" s="53">
        <f>Tabla_DatosExternos_1[[#This Row],[Valor Ejecutado a Junio]]/Tabla_DatosExternos_1[[#This Row],[Planeado a Junio]]</f>
        <v>1</v>
      </c>
      <c r="AJ194" s="54" t="s">
        <v>1166</v>
      </c>
      <c r="AK194" t="s">
        <v>63</v>
      </c>
      <c r="AL194" t="s">
        <v>63</v>
      </c>
      <c r="AP194" t="s">
        <v>62</v>
      </c>
    </row>
    <row r="195" spans="1:42" ht="105" x14ac:dyDescent="0.25">
      <c r="A195" s="52" t="s">
        <v>1142</v>
      </c>
      <c r="B195" s="53" t="s">
        <v>1121</v>
      </c>
      <c r="C195" s="53" t="s">
        <v>1122</v>
      </c>
      <c r="D195" s="53" t="s">
        <v>437</v>
      </c>
      <c r="E195" s="53" t="s">
        <v>438</v>
      </c>
      <c r="F195" s="53" t="s">
        <v>438</v>
      </c>
      <c r="G195" s="53" t="s">
        <v>438</v>
      </c>
      <c r="H195" s="53" t="s">
        <v>439</v>
      </c>
      <c r="I195" s="53" t="s">
        <v>1143</v>
      </c>
      <c r="J195" s="53" t="s">
        <v>1167</v>
      </c>
      <c r="K195" s="53" t="s">
        <v>1168</v>
      </c>
      <c r="L195" s="53">
        <v>2025</v>
      </c>
      <c r="M195" s="53">
        <v>25</v>
      </c>
      <c r="N195" s="53">
        <v>100</v>
      </c>
      <c r="O195" s="53" t="s">
        <v>1169</v>
      </c>
      <c r="P195" s="53" t="s">
        <v>104</v>
      </c>
      <c r="Q195" s="53" t="s">
        <v>619</v>
      </c>
      <c r="R195" s="53" t="s">
        <v>56</v>
      </c>
      <c r="S195" s="53" t="s">
        <v>1147</v>
      </c>
      <c r="T195" s="53" t="s">
        <v>1121</v>
      </c>
      <c r="U195" s="53">
        <v>2166</v>
      </c>
      <c r="V195" s="53" t="s">
        <v>1170</v>
      </c>
      <c r="W195" s="53" t="s">
        <v>56</v>
      </c>
      <c r="X195" s="53" t="s">
        <v>59</v>
      </c>
      <c r="Y195" s="53">
        <v>100</v>
      </c>
      <c r="Z195" s="53">
        <v>149</v>
      </c>
      <c r="AA195" s="53">
        <v>30</v>
      </c>
      <c r="AB195" s="53">
        <v>34</v>
      </c>
      <c r="AC195" s="53" t="s">
        <v>1171</v>
      </c>
      <c r="AD195" s="53" t="s">
        <v>61</v>
      </c>
      <c r="AE195" s="53" t="s">
        <v>63</v>
      </c>
      <c r="AF195" s="53" t="s">
        <v>63</v>
      </c>
      <c r="AG195" s="53">
        <v>52</v>
      </c>
      <c r="AH195" s="53">
        <v>52</v>
      </c>
      <c r="AI195" s="53">
        <f>Tabla_DatosExternos_1[[#This Row],[Valor Ejecutado a Junio]]/Tabla_DatosExternos_1[[#This Row],[Planeado a Junio]]</f>
        <v>1</v>
      </c>
      <c r="AJ195" s="54" t="s">
        <v>1172</v>
      </c>
      <c r="AK195" t="s">
        <v>63</v>
      </c>
      <c r="AL195" t="s">
        <v>63</v>
      </c>
      <c r="AP195" t="s">
        <v>62</v>
      </c>
    </row>
    <row r="196" spans="1:42" ht="60" x14ac:dyDescent="0.25">
      <c r="A196" s="52" t="s">
        <v>1173</v>
      </c>
      <c r="B196" s="53" t="s">
        <v>1174</v>
      </c>
      <c r="C196" s="53" t="s">
        <v>1175</v>
      </c>
      <c r="D196" s="53" t="s">
        <v>437</v>
      </c>
      <c r="E196" s="53" t="s">
        <v>753</v>
      </c>
      <c r="F196" s="53" t="s">
        <v>1176</v>
      </c>
      <c r="G196" s="53" t="s">
        <v>977</v>
      </c>
      <c r="H196" s="53" t="s">
        <v>1177</v>
      </c>
      <c r="I196" s="53" t="s">
        <v>1178</v>
      </c>
      <c r="J196" s="53" t="s">
        <v>1179</v>
      </c>
      <c r="K196" s="53" t="s">
        <v>1180</v>
      </c>
      <c r="L196" s="53">
        <v>2025</v>
      </c>
      <c r="M196" s="53">
        <v>6.25</v>
      </c>
      <c r="N196" s="53">
        <v>100</v>
      </c>
      <c r="O196" s="53" t="s">
        <v>1181</v>
      </c>
      <c r="P196" s="53" t="s">
        <v>104</v>
      </c>
      <c r="Q196" s="53" t="s">
        <v>156</v>
      </c>
      <c r="R196" s="53" t="s">
        <v>56</v>
      </c>
      <c r="S196" s="53" t="s">
        <v>57</v>
      </c>
      <c r="T196" s="53" t="s">
        <v>1174</v>
      </c>
      <c r="U196" s="53">
        <v>2111</v>
      </c>
      <c r="V196" s="53" t="s">
        <v>1182</v>
      </c>
      <c r="W196" s="53" t="s">
        <v>56</v>
      </c>
      <c r="X196" s="53" t="s">
        <v>59</v>
      </c>
      <c r="Y196" s="53">
        <v>50</v>
      </c>
      <c r="Z196" s="53">
        <v>2</v>
      </c>
      <c r="AA196" s="53">
        <v>0.3</v>
      </c>
      <c r="AB196" s="53">
        <v>0.3</v>
      </c>
      <c r="AC196" s="53" t="s">
        <v>1183</v>
      </c>
      <c r="AD196" s="53" t="s">
        <v>61</v>
      </c>
      <c r="AE196" s="53" t="s">
        <v>63</v>
      </c>
      <c r="AF196" s="53" t="s">
        <v>63</v>
      </c>
      <c r="AG196" s="53">
        <v>0.7</v>
      </c>
      <c r="AH196" s="53">
        <v>1</v>
      </c>
      <c r="AI196" s="53">
        <f>Tabla_DatosExternos_1[[#This Row],[Valor Ejecutado a Junio]]/Tabla_DatosExternos_1[[#This Row],[Planeado a Junio]]</f>
        <v>1.4285714285714286</v>
      </c>
      <c r="AJ196" s="54" t="s">
        <v>1184</v>
      </c>
      <c r="AK196" t="s">
        <v>63</v>
      </c>
      <c r="AL196" t="s">
        <v>63</v>
      </c>
      <c r="AP196" t="s">
        <v>62</v>
      </c>
    </row>
    <row r="197" spans="1:42" ht="45" x14ac:dyDescent="0.25">
      <c r="A197" s="52" t="s">
        <v>1173</v>
      </c>
      <c r="B197" s="53" t="s">
        <v>1174</v>
      </c>
      <c r="C197" s="53" t="s">
        <v>1175</v>
      </c>
      <c r="D197" s="53" t="s">
        <v>437</v>
      </c>
      <c r="E197" s="53" t="s">
        <v>753</v>
      </c>
      <c r="F197" s="53" t="s">
        <v>1176</v>
      </c>
      <c r="G197" s="53" t="s">
        <v>977</v>
      </c>
      <c r="H197" s="53" t="s">
        <v>1177</v>
      </c>
      <c r="I197" s="53" t="s">
        <v>1178</v>
      </c>
      <c r="J197" s="53" t="s">
        <v>1179</v>
      </c>
      <c r="K197" s="53" t="s">
        <v>1180</v>
      </c>
      <c r="L197" s="53">
        <v>2025</v>
      </c>
      <c r="M197" s="53">
        <v>6.25</v>
      </c>
      <c r="N197" s="53">
        <v>100</v>
      </c>
      <c r="O197" s="53" t="s">
        <v>1181</v>
      </c>
      <c r="P197" s="53" t="s">
        <v>104</v>
      </c>
      <c r="Q197" s="53" t="s">
        <v>156</v>
      </c>
      <c r="R197" s="53" t="s">
        <v>56</v>
      </c>
      <c r="S197" s="53" t="s">
        <v>57</v>
      </c>
      <c r="T197" s="53" t="s">
        <v>1174</v>
      </c>
      <c r="U197" s="53">
        <v>2112</v>
      </c>
      <c r="V197" s="53" t="s">
        <v>1185</v>
      </c>
      <c r="W197" s="53" t="s">
        <v>56</v>
      </c>
      <c r="X197" s="53" t="s">
        <v>59</v>
      </c>
      <c r="Y197" s="53">
        <v>50</v>
      </c>
      <c r="Z197" s="53">
        <v>20</v>
      </c>
      <c r="AA197" s="53">
        <v>3</v>
      </c>
      <c r="AB197" s="53">
        <v>8</v>
      </c>
      <c r="AC197" s="53" t="s">
        <v>1186</v>
      </c>
      <c r="AD197" s="53" t="s">
        <v>61</v>
      </c>
      <c r="AE197" s="53" t="s">
        <v>63</v>
      </c>
      <c r="AF197" s="53" t="s">
        <v>63</v>
      </c>
      <c r="AG197" s="53">
        <v>8</v>
      </c>
      <c r="AH197" s="53">
        <v>11</v>
      </c>
      <c r="AI197" s="53">
        <f>Tabla_DatosExternos_1[[#This Row],[Valor Ejecutado a Junio]]/Tabla_DatosExternos_1[[#This Row],[Planeado a Junio]]</f>
        <v>1.375</v>
      </c>
      <c r="AJ197" s="54" t="s">
        <v>1187</v>
      </c>
      <c r="AK197" t="s">
        <v>63</v>
      </c>
      <c r="AL197" t="s">
        <v>63</v>
      </c>
      <c r="AP197" t="s">
        <v>62</v>
      </c>
    </row>
    <row r="198" spans="1:42" ht="90" x14ac:dyDescent="0.25">
      <c r="A198" s="52" t="s">
        <v>1173</v>
      </c>
      <c r="B198" s="53" t="s">
        <v>1174</v>
      </c>
      <c r="C198" s="53" t="s">
        <v>1175</v>
      </c>
      <c r="D198" s="53" t="s">
        <v>437</v>
      </c>
      <c r="E198" s="53" t="s">
        <v>1188</v>
      </c>
      <c r="F198" s="53" t="s">
        <v>1189</v>
      </c>
      <c r="G198" s="53" t="s">
        <v>1190</v>
      </c>
      <c r="H198" s="53" t="s">
        <v>1191</v>
      </c>
      <c r="I198" s="53" t="s">
        <v>1192</v>
      </c>
      <c r="J198" s="53" t="s">
        <v>1193</v>
      </c>
      <c r="K198" s="53" t="s">
        <v>1194</v>
      </c>
      <c r="L198" s="53">
        <v>2025</v>
      </c>
      <c r="M198" s="53">
        <v>6.25</v>
      </c>
      <c r="N198" s="53">
        <v>100</v>
      </c>
      <c r="O198" s="53" t="s">
        <v>1181</v>
      </c>
      <c r="P198" s="53" t="s">
        <v>104</v>
      </c>
      <c r="Q198" s="53" t="s">
        <v>55</v>
      </c>
      <c r="R198" s="53" t="s">
        <v>56</v>
      </c>
      <c r="S198" s="53" t="s">
        <v>130</v>
      </c>
      <c r="T198" s="53" t="s">
        <v>1174</v>
      </c>
      <c r="U198" s="53">
        <v>2113</v>
      </c>
      <c r="V198" s="53" t="s">
        <v>1195</v>
      </c>
      <c r="W198" s="53" t="s">
        <v>56</v>
      </c>
      <c r="X198" s="53" t="s">
        <v>59</v>
      </c>
      <c r="Y198" s="53">
        <v>100</v>
      </c>
      <c r="Z198" s="53">
        <v>4</v>
      </c>
      <c r="AA198" s="53">
        <v>1</v>
      </c>
      <c r="AB198" s="53">
        <v>1</v>
      </c>
      <c r="AC198" s="53" t="s">
        <v>1196</v>
      </c>
      <c r="AD198" s="53" t="s">
        <v>61</v>
      </c>
      <c r="AE198" s="53" t="s">
        <v>63</v>
      </c>
      <c r="AF198" s="53" t="s">
        <v>63</v>
      </c>
      <c r="AG198" s="53">
        <v>2</v>
      </c>
      <c r="AH198" s="53">
        <v>2</v>
      </c>
      <c r="AI198" s="53">
        <f>Tabla_DatosExternos_1[[#This Row],[Valor Ejecutado a Junio]]/Tabla_DatosExternos_1[[#This Row],[Planeado a Junio]]</f>
        <v>1</v>
      </c>
      <c r="AJ198" s="54" t="s">
        <v>1197</v>
      </c>
      <c r="AK198" t="s">
        <v>63</v>
      </c>
      <c r="AL198" t="s">
        <v>63</v>
      </c>
      <c r="AP198" t="s">
        <v>62</v>
      </c>
    </row>
    <row r="199" spans="1:42" ht="30" x14ac:dyDescent="0.25">
      <c r="A199" s="52" t="s">
        <v>1173</v>
      </c>
      <c r="B199" s="53" t="s">
        <v>1198</v>
      </c>
      <c r="C199" s="53" t="s">
        <v>1175</v>
      </c>
      <c r="D199" s="53" t="s">
        <v>437</v>
      </c>
      <c r="E199" s="53" t="s">
        <v>438</v>
      </c>
      <c r="F199" s="53" t="s">
        <v>438</v>
      </c>
      <c r="G199" s="53" t="s">
        <v>438</v>
      </c>
      <c r="H199" s="53" t="s">
        <v>439</v>
      </c>
      <c r="I199" s="53" t="s">
        <v>1199</v>
      </c>
      <c r="J199" s="53" t="s">
        <v>1200</v>
      </c>
      <c r="K199" s="53" t="s">
        <v>1201</v>
      </c>
      <c r="L199" s="53">
        <v>2025</v>
      </c>
      <c r="M199" s="53">
        <v>6.25</v>
      </c>
      <c r="N199" s="53">
        <v>100</v>
      </c>
      <c r="O199" s="53" t="s">
        <v>1181</v>
      </c>
      <c r="P199" s="53" t="s">
        <v>104</v>
      </c>
      <c r="Q199" s="53" t="s">
        <v>55</v>
      </c>
      <c r="R199" s="53" t="s">
        <v>56</v>
      </c>
      <c r="S199" s="53" t="s">
        <v>1202</v>
      </c>
      <c r="T199" s="53" t="s">
        <v>1198</v>
      </c>
      <c r="U199" s="53">
        <v>2114</v>
      </c>
      <c r="V199" s="53" t="s">
        <v>1203</v>
      </c>
      <c r="W199" s="53" t="s">
        <v>56</v>
      </c>
      <c r="X199" s="53" t="s">
        <v>106</v>
      </c>
      <c r="Y199" s="53">
        <v>100</v>
      </c>
      <c r="Z199" s="53">
        <v>1</v>
      </c>
      <c r="AA199" s="53">
        <v>0.25</v>
      </c>
      <c r="AB199" s="53">
        <v>0.25</v>
      </c>
      <c r="AC199" s="53" t="s">
        <v>1204</v>
      </c>
      <c r="AD199" s="53" t="s">
        <v>61</v>
      </c>
      <c r="AE199" s="53" t="s">
        <v>63</v>
      </c>
      <c r="AF199" s="53" t="s">
        <v>63</v>
      </c>
      <c r="AG199" s="53">
        <v>0.5</v>
      </c>
      <c r="AH199" s="53">
        <v>0.5</v>
      </c>
      <c r="AI199" s="53">
        <f>Tabla_DatosExternos_1[[#This Row],[Valor Ejecutado a Junio]]/Tabla_DatosExternos_1[[#This Row],[Planeado a Junio]]</f>
        <v>1</v>
      </c>
      <c r="AJ199" s="54" t="s">
        <v>1205</v>
      </c>
      <c r="AK199" t="s">
        <v>63</v>
      </c>
      <c r="AL199" t="s">
        <v>63</v>
      </c>
      <c r="AP199" t="s">
        <v>62</v>
      </c>
    </row>
    <row r="200" spans="1:42" ht="225" x14ac:dyDescent="0.25">
      <c r="A200" s="52" t="s">
        <v>1173</v>
      </c>
      <c r="B200" s="53" t="s">
        <v>1198</v>
      </c>
      <c r="C200" s="53" t="s">
        <v>1175</v>
      </c>
      <c r="D200" s="53" t="s">
        <v>437</v>
      </c>
      <c r="E200" s="53" t="s">
        <v>438</v>
      </c>
      <c r="F200" s="53" t="s">
        <v>438</v>
      </c>
      <c r="G200" s="53" t="s">
        <v>438</v>
      </c>
      <c r="H200" s="53" t="s">
        <v>439</v>
      </c>
      <c r="I200" s="53" t="s">
        <v>1206</v>
      </c>
      <c r="J200" s="53" t="s">
        <v>1207</v>
      </c>
      <c r="K200" s="53" t="s">
        <v>1208</v>
      </c>
      <c r="L200" s="53">
        <v>2025</v>
      </c>
      <c r="M200" s="53">
        <v>6.25</v>
      </c>
      <c r="N200" s="53">
        <v>100</v>
      </c>
      <c r="O200" s="53" t="s">
        <v>1181</v>
      </c>
      <c r="P200" s="53" t="s">
        <v>104</v>
      </c>
      <c r="Q200" s="53" t="s">
        <v>156</v>
      </c>
      <c r="R200" s="53" t="s">
        <v>56</v>
      </c>
      <c r="S200" s="53" t="s">
        <v>1202</v>
      </c>
      <c r="T200" s="53" t="s">
        <v>1198</v>
      </c>
      <c r="U200" s="53">
        <v>2115</v>
      </c>
      <c r="V200" s="53" t="s">
        <v>1209</v>
      </c>
      <c r="W200" s="53" t="s">
        <v>56</v>
      </c>
      <c r="X200" s="53" t="s">
        <v>106</v>
      </c>
      <c r="Y200" s="53">
        <v>100</v>
      </c>
      <c r="Z200" s="53">
        <v>1</v>
      </c>
      <c r="AA200" s="53">
        <v>0.25</v>
      </c>
      <c r="AB200" s="53">
        <v>0.1</v>
      </c>
      <c r="AC200" s="53" t="s">
        <v>1210</v>
      </c>
      <c r="AD200" s="53" t="s">
        <v>61</v>
      </c>
      <c r="AE200" s="53" t="s">
        <v>63</v>
      </c>
      <c r="AF200" s="53" t="s">
        <v>63</v>
      </c>
      <c r="AG200" s="53">
        <v>0.5</v>
      </c>
      <c r="AH200" s="53">
        <v>0.5</v>
      </c>
      <c r="AI200" s="53">
        <f>Tabla_DatosExternos_1[[#This Row],[Valor Ejecutado a Junio]]/Tabla_DatosExternos_1[[#This Row],[Planeado a Junio]]</f>
        <v>1</v>
      </c>
      <c r="AJ200" s="54" t="s">
        <v>1211</v>
      </c>
      <c r="AK200" t="s">
        <v>63</v>
      </c>
      <c r="AL200" t="s">
        <v>63</v>
      </c>
      <c r="AP200" t="s">
        <v>62</v>
      </c>
    </row>
    <row r="201" spans="1:42" ht="45" x14ac:dyDescent="0.25">
      <c r="A201" s="52" t="s">
        <v>1173</v>
      </c>
      <c r="B201" s="53" t="s">
        <v>1174</v>
      </c>
      <c r="C201" s="53" t="s">
        <v>1175</v>
      </c>
      <c r="D201" s="53" t="s">
        <v>437</v>
      </c>
      <c r="E201" s="53" t="s">
        <v>438</v>
      </c>
      <c r="F201" s="53" t="s">
        <v>438</v>
      </c>
      <c r="G201" s="53" t="s">
        <v>438</v>
      </c>
      <c r="H201" s="53" t="s">
        <v>439</v>
      </c>
      <c r="I201" s="53" t="s">
        <v>1212</v>
      </c>
      <c r="J201" s="53" t="s">
        <v>1213</v>
      </c>
      <c r="K201" s="53" t="s">
        <v>1214</v>
      </c>
      <c r="L201" s="53">
        <v>2025</v>
      </c>
      <c r="M201" s="53">
        <v>6.25</v>
      </c>
      <c r="N201" s="53">
        <v>100</v>
      </c>
      <c r="O201" s="53" t="s">
        <v>1181</v>
      </c>
      <c r="P201" s="53" t="s">
        <v>104</v>
      </c>
      <c r="Q201" s="53" t="s">
        <v>55</v>
      </c>
      <c r="R201" s="53" t="s">
        <v>56</v>
      </c>
      <c r="S201" s="53" t="s">
        <v>1202</v>
      </c>
      <c r="T201" s="53" t="s">
        <v>1174</v>
      </c>
      <c r="U201" s="53">
        <v>2116</v>
      </c>
      <c r="V201" s="53" t="s">
        <v>1215</v>
      </c>
      <c r="W201" s="53" t="s">
        <v>56</v>
      </c>
      <c r="X201" s="53" t="s">
        <v>106</v>
      </c>
      <c r="Y201" s="53">
        <v>100</v>
      </c>
      <c r="Z201" s="53">
        <v>0.2</v>
      </c>
      <c r="AA201" s="53">
        <v>0.05</v>
      </c>
      <c r="AB201" s="53">
        <v>0.05</v>
      </c>
      <c r="AC201" s="53" t="s">
        <v>1216</v>
      </c>
      <c r="AD201" s="53" t="s">
        <v>61</v>
      </c>
      <c r="AE201" s="53" t="s">
        <v>63</v>
      </c>
      <c r="AF201" s="53" t="s">
        <v>63</v>
      </c>
      <c r="AG201" s="53">
        <v>0.1</v>
      </c>
      <c r="AH201" s="53">
        <v>0.1</v>
      </c>
      <c r="AI201" s="53">
        <f>Tabla_DatosExternos_1[[#This Row],[Valor Ejecutado a Junio]]/Tabla_DatosExternos_1[[#This Row],[Planeado a Junio]]</f>
        <v>1</v>
      </c>
      <c r="AJ201" s="54" t="s">
        <v>1217</v>
      </c>
      <c r="AK201" t="s">
        <v>63</v>
      </c>
      <c r="AL201" t="s">
        <v>63</v>
      </c>
      <c r="AN201" t="s">
        <v>63</v>
      </c>
      <c r="AO201" t="s">
        <v>63</v>
      </c>
      <c r="AP201" t="s">
        <v>62</v>
      </c>
    </row>
    <row r="202" spans="1:42" ht="165" x14ac:dyDescent="0.25">
      <c r="A202" s="52" t="s">
        <v>1173</v>
      </c>
      <c r="B202" s="53" t="s">
        <v>1174</v>
      </c>
      <c r="C202" s="53" t="s">
        <v>1175</v>
      </c>
      <c r="D202" s="53" t="s">
        <v>437</v>
      </c>
      <c r="E202" s="53" t="s">
        <v>886</v>
      </c>
      <c r="F202" s="53" t="s">
        <v>1218</v>
      </c>
      <c r="G202" s="53" t="s">
        <v>1219</v>
      </c>
      <c r="H202" s="53" t="s">
        <v>1220</v>
      </c>
      <c r="I202" s="53" t="s">
        <v>1221</v>
      </c>
      <c r="J202" s="53" t="s">
        <v>1222</v>
      </c>
      <c r="K202" s="53" t="s">
        <v>1223</v>
      </c>
      <c r="L202" s="53">
        <v>2025</v>
      </c>
      <c r="M202" s="53">
        <v>6.25</v>
      </c>
      <c r="N202" s="53">
        <v>100</v>
      </c>
      <c r="O202" s="53" t="s">
        <v>1181</v>
      </c>
      <c r="P202" s="53" t="s">
        <v>104</v>
      </c>
      <c r="Q202" s="53" t="s">
        <v>156</v>
      </c>
      <c r="R202" s="53" t="s">
        <v>56</v>
      </c>
      <c r="S202" s="53" t="s">
        <v>528</v>
      </c>
      <c r="T202" s="53" t="s">
        <v>1174</v>
      </c>
      <c r="U202" s="53">
        <v>2117</v>
      </c>
      <c r="V202" s="53" t="s">
        <v>1224</v>
      </c>
      <c r="W202" s="53" t="s">
        <v>56</v>
      </c>
      <c r="X202" s="53" t="s">
        <v>59</v>
      </c>
      <c r="Y202" s="53">
        <v>100</v>
      </c>
      <c r="Z202" s="53">
        <v>10</v>
      </c>
      <c r="AA202" s="53">
        <v>2</v>
      </c>
      <c r="AB202" s="53">
        <v>3</v>
      </c>
      <c r="AC202" s="53" t="s">
        <v>1225</v>
      </c>
      <c r="AD202" s="53" t="s">
        <v>61</v>
      </c>
      <c r="AE202" s="53" t="s">
        <v>63</v>
      </c>
      <c r="AF202" s="53" t="s">
        <v>63</v>
      </c>
      <c r="AG202" s="53">
        <v>5</v>
      </c>
      <c r="AH202" s="53">
        <v>6</v>
      </c>
      <c r="AI202" s="53">
        <f>Tabla_DatosExternos_1[[#This Row],[Valor Ejecutado a Junio]]/Tabla_DatosExternos_1[[#This Row],[Planeado a Junio]]</f>
        <v>1.2</v>
      </c>
      <c r="AJ202" s="54" t="s">
        <v>1226</v>
      </c>
      <c r="AK202" t="s">
        <v>63</v>
      </c>
      <c r="AL202" t="s">
        <v>63</v>
      </c>
      <c r="AP202" t="s">
        <v>62</v>
      </c>
    </row>
    <row r="203" spans="1:42" ht="135" x14ac:dyDescent="0.25">
      <c r="A203" s="52" t="s">
        <v>1173</v>
      </c>
      <c r="B203" s="53" t="s">
        <v>1174</v>
      </c>
      <c r="C203" s="53" t="s">
        <v>1175</v>
      </c>
      <c r="D203" s="53" t="s">
        <v>437</v>
      </c>
      <c r="E203" s="53" t="s">
        <v>886</v>
      </c>
      <c r="F203" s="53" t="s">
        <v>887</v>
      </c>
      <c r="G203" s="53" t="s">
        <v>150</v>
      </c>
      <c r="H203" s="53" t="s">
        <v>1227</v>
      </c>
      <c r="I203" s="53" t="s">
        <v>1228</v>
      </c>
      <c r="J203" s="53" t="s">
        <v>1229</v>
      </c>
      <c r="K203" s="53" t="s">
        <v>1230</v>
      </c>
      <c r="L203" s="53">
        <v>2025</v>
      </c>
      <c r="M203" s="53">
        <v>6.25</v>
      </c>
      <c r="N203" s="53">
        <v>100</v>
      </c>
      <c r="O203" s="53" t="s">
        <v>1181</v>
      </c>
      <c r="P203" s="53" t="s">
        <v>104</v>
      </c>
      <c r="Q203" s="53" t="s">
        <v>156</v>
      </c>
      <c r="R203" s="53" t="s">
        <v>56</v>
      </c>
      <c r="S203" s="53" t="s">
        <v>528</v>
      </c>
      <c r="T203" s="53" t="s">
        <v>1174</v>
      </c>
      <c r="U203" s="53">
        <v>2118</v>
      </c>
      <c r="V203" s="53" t="s">
        <v>1231</v>
      </c>
      <c r="W203" s="53" t="s">
        <v>56</v>
      </c>
      <c r="X203" s="53" t="s">
        <v>59</v>
      </c>
      <c r="Y203" s="53">
        <v>50</v>
      </c>
      <c r="Z203" s="53">
        <v>10</v>
      </c>
      <c r="AA203" s="53">
        <v>2</v>
      </c>
      <c r="AB203" s="53">
        <v>2</v>
      </c>
      <c r="AC203" s="53" t="s">
        <v>1232</v>
      </c>
      <c r="AD203" s="53" t="s">
        <v>61</v>
      </c>
      <c r="AE203" s="53" t="s">
        <v>63</v>
      </c>
      <c r="AF203" s="53" t="s">
        <v>63</v>
      </c>
      <c r="AG203" s="53">
        <v>5</v>
      </c>
      <c r="AH203" s="53">
        <v>4</v>
      </c>
      <c r="AI203" s="53">
        <f>Tabla_DatosExternos_1[[#This Row],[Valor Ejecutado a Junio]]/Tabla_DatosExternos_1[[#This Row],[Planeado a Junio]]</f>
        <v>0.8</v>
      </c>
      <c r="AJ203" s="54" t="s">
        <v>1233</v>
      </c>
      <c r="AK203" t="s">
        <v>1234</v>
      </c>
      <c r="AL203" t="s">
        <v>1235</v>
      </c>
      <c r="AP203" t="s">
        <v>62</v>
      </c>
    </row>
    <row r="204" spans="1:42" ht="105" x14ac:dyDescent="0.25">
      <c r="A204" s="52" t="s">
        <v>1173</v>
      </c>
      <c r="B204" s="53" t="s">
        <v>1174</v>
      </c>
      <c r="C204" s="53" t="s">
        <v>1175</v>
      </c>
      <c r="D204" s="53" t="s">
        <v>437</v>
      </c>
      <c r="E204" s="53" t="s">
        <v>886</v>
      </c>
      <c r="F204" s="53" t="s">
        <v>887</v>
      </c>
      <c r="G204" s="53" t="s">
        <v>150</v>
      </c>
      <c r="H204" s="53" t="s">
        <v>1227</v>
      </c>
      <c r="I204" s="53" t="s">
        <v>1228</v>
      </c>
      <c r="J204" s="53" t="s">
        <v>1229</v>
      </c>
      <c r="K204" s="53" t="s">
        <v>1230</v>
      </c>
      <c r="L204" s="53">
        <v>2025</v>
      </c>
      <c r="M204" s="53">
        <v>6.25</v>
      </c>
      <c r="N204" s="53">
        <v>100</v>
      </c>
      <c r="O204" s="53" t="s">
        <v>1181</v>
      </c>
      <c r="P204" s="53" t="s">
        <v>104</v>
      </c>
      <c r="Q204" s="53" t="s">
        <v>156</v>
      </c>
      <c r="R204" s="53" t="s">
        <v>56</v>
      </c>
      <c r="S204" s="53" t="s">
        <v>528</v>
      </c>
      <c r="T204" s="53" t="s">
        <v>1174</v>
      </c>
      <c r="U204" s="53">
        <v>2119</v>
      </c>
      <c r="V204" s="53" t="s">
        <v>1236</v>
      </c>
      <c r="W204" s="53" t="s">
        <v>56</v>
      </c>
      <c r="X204" s="53" t="s">
        <v>59</v>
      </c>
      <c r="Y204" s="53">
        <v>50</v>
      </c>
      <c r="Z204" s="53">
        <v>14000000</v>
      </c>
      <c r="AA204" s="53">
        <v>3.5</v>
      </c>
      <c r="AB204" s="53">
        <v>766.67</v>
      </c>
      <c r="AC204" s="53" t="s">
        <v>1237</v>
      </c>
      <c r="AD204" s="53" t="s">
        <v>61</v>
      </c>
      <c r="AE204" s="53" t="s">
        <v>63</v>
      </c>
      <c r="AF204" s="53" t="s">
        <v>63</v>
      </c>
      <c r="AG204" s="53">
        <v>7000000</v>
      </c>
      <c r="AH204" s="53">
        <v>100000</v>
      </c>
      <c r="AI204" s="53">
        <f>Tabla_DatosExternos_1[[#This Row],[Valor Ejecutado a Junio]]/Tabla_DatosExternos_1[[#This Row],[Planeado a Junio]]</f>
        <v>1.4285714285714285E-2</v>
      </c>
      <c r="AJ204" s="54" t="s">
        <v>1238</v>
      </c>
      <c r="AK204" t="s">
        <v>1239</v>
      </c>
      <c r="AL204" t="s">
        <v>1240</v>
      </c>
      <c r="AP204" t="s">
        <v>62</v>
      </c>
    </row>
    <row r="205" spans="1:42" ht="45" x14ac:dyDescent="0.25">
      <c r="A205" s="52" t="s">
        <v>1173</v>
      </c>
      <c r="B205" s="53" t="s">
        <v>1174</v>
      </c>
      <c r="C205" s="53" t="s">
        <v>1175</v>
      </c>
      <c r="D205" s="53" t="s">
        <v>437</v>
      </c>
      <c r="E205" s="53" t="s">
        <v>753</v>
      </c>
      <c r="F205" s="53" t="s">
        <v>1176</v>
      </c>
      <c r="G205" s="53" t="s">
        <v>1241</v>
      </c>
      <c r="H205" s="53" t="s">
        <v>1242</v>
      </c>
      <c r="I205" s="53" t="s">
        <v>1243</v>
      </c>
      <c r="J205" s="53" t="s">
        <v>1244</v>
      </c>
      <c r="K205" s="53" t="s">
        <v>1245</v>
      </c>
      <c r="L205" s="53">
        <v>2025</v>
      </c>
      <c r="M205" s="53">
        <v>6.25</v>
      </c>
      <c r="N205" s="53">
        <v>100</v>
      </c>
      <c r="O205" s="53" t="s">
        <v>1181</v>
      </c>
      <c r="P205" s="53" t="s">
        <v>104</v>
      </c>
      <c r="Q205" s="53" t="s">
        <v>55</v>
      </c>
      <c r="R205" s="53" t="s">
        <v>56</v>
      </c>
      <c r="S205" s="53" t="s">
        <v>130</v>
      </c>
      <c r="T205" s="53" t="s">
        <v>1174</v>
      </c>
      <c r="U205" s="53">
        <v>2120</v>
      </c>
      <c r="V205" s="53" t="s">
        <v>1246</v>
      </c>
      <c r="W205" s="53" t="s">
        <v>56</v>
      </c>
      <c r="X205" s="53" t="s">
        <v>59</v>
      </c>
      <c r="Y205" s="53">
        <v>100</v>
      </c>
      <c r="Z205" s="53">
        <v>1</v>
      </c>
      <c r="AA205" s="53">
        <v>0</v>
      </c>
      <c r="AB205" s="53">
        <v>0</v>
      </c>
      <c r="AC205" s="53" t="s">
        <v>1148</v>
      </c>
      <c r="AD205" s="53" t="s">
        <v>61</v>
      </c>
      <c r="AE205" s="53" t="s">
        <v>63</v>
      </c>
      <c r="AF205" s="53" t="s">
        <v>63</v>
      </c>
      <c r="AG205" s="53">
        <v>1</v>
      </c>
      <c r="AH205" s="53">
        <v>0.3</v>
      </c>
      <c r="AI205" s="53">
        <f>Tabla_DatosExternos_1[[#This Row],[Valor Ejecutado a Junio]]/Tabla_DatosExternos_1[[#This Row],[Planeado a Junio]]</f>
        <v>0.3</v>
      </c>
      <c r="AJ205" s="54" t="s">
        <v>1247</v>
      </c>
      <c r="AK205" t="s">
        <v>1248</v>
      </c>
      <c r="AL205" t="s">
        <v>1249</v>
      </c>
      <c r="AP205" t="s">
        <v>62</v>
      </c>
    </row>
    <row r="206" spans="1:42" ht="60" x14ac:dyDescent="0.25">
      <c r="A206" s="52" t="s">
        <v>1173</v>
      </c>
      <c r="B206" s="53" t="s">
        <v>1174</v>
      </c>
      <c r="C206" s="53" t="s">
        <v>1175</v>
      </c>
      <c r="D206" s="53" t="s">
        <v>437</v>
      </c>
      <c r="E206" s="53" t="s">
        <v>753</v>
      </c>
      <c r="F206" s="53" t="s">
        <v>1176</v>
      </c>
      <c r="G206" s="53" t="s">
        <v>1241</v>
      </c>
      <c r="H206" s="53" t="s">
        <v>1242</v>
      </c>
      <c r="I206" s="53" t="s">
        <v>1250</v>
      </c>
      <c r="J206" s="53" t="s">
        <v>1251</v>
      </c>
      <c r="K206" s="53" t="s">
        <v>1252</v>
      </c>
      <c r="L206" s="53">
        <v>2025</v>
      </c>
      <c r="M206" s="53">
        <v>6.25</v>
      </c>
      <c r="N206" s="53">
        <v>100</v>
      </c>
      <c r="O206" s="53" t="s">
        <v>1181</v>
      </c>
      <c r="P206" s="53" t="s">
        <v>104</v>
      </c>
      <c r="Q206" s="53" t="s">
        <v>156</v>
      </c>
      <c r="R206" s="53" t="s">
        <v>56</v>
      </c>
      <c r="S206" s="53" t="s">
        <v>130</v>
      </c>
      <c r="T206" s="53" t="s">
        <v>1174</v>
      </c>
      <c r="U206" s="53">
        <v>2121</v>
      </c>
      <c r="V206" s="53" t="s">
        <v>1253</v>
      </c>
      <c r="W206" s="53" t="s">
        <v>56</v>
      </c>
      <c r="X206" s="53" t="s">
        <v>106</v>
      </c>
      <c r="Y206" s="53">
        <v>100</v>
      </c>
      <c r="Z206" s="53">
        <v>1</v>
      </c>
      <c r="AA206" s="53">
        <v>0.2</v>
      </c>
      <c r="AB206" s="53">
        <v>0.2</v>
      </c>
      <c r="AC206" s="53" t="s">
        <v>1254</v>
      </c>
      <c r="AD206" s="53" t="s">
        <v>61</v>
      </c>
      <c r="AE206" s="53" t="s">
        <v>63</v>
      </c>
      <c r="AF206" s="53" t="s">
        <v>63</v>
      </c>
      <c r="AG206" s="53">
        <v>0.5</v>
      </c>
      <c r="AH206" s="53">
        <v>0.5</v>
      </c>
      <c r="AI206" s="53">
        <f>Tabla_DatosExternos_1[[#This Row],[Valor Ejecutado a Junio]]/Tabla_DatosExternos_1[[#This Row],[Planeado a Junio]]</f>
        <v>1</v>
      </c>
      <c r="AJ206" s="54" t="s">
        <v>1255</v>
      </c>
      <c r="AK206" t="s">
        <v>63</v>
      </c>
      <c r="AL206" t="s">
        <v>63</v>
      </c>
      <c r="AP206" t="s">
        <v>62</v>
      </c>
    </row>
    <row r="207" spans="1:42" ht="75" x14ac:dyDescent="0.25">
      <c r="A207" s="52" t="s">
        <v>1173</v>
      </c>
      <c r="B207" s="53" t="s">
        <v>1174</v>
      </c>
      <c r="C207" s="53" t="s">
        <v>1175</v>
      </c>
      <c r="D207" s="53" t="s">
        <v>437</v>
      </c>
      <c r="E207" s="53" t="s">
        <v>753</v>
      </c>
      <c r="F207" s="53" t="s">
        <v>1176</v>
      </c>
      <c r="G207" s="53" t="s">
        <v>1241</v>
      </c>
      <c r="H207" s="53" t="s">
        <v>1242</v>
      </c>
      <c r="I207" s="53" t="s">
        <v>1256</v>
      </c>
      <c r="J207" s="53" t="s">
        <v>1257</v>
      </c>
      <c r="K207" s="53" t="s">
        <v>1258</v>
      </c>
      <c r="L207" s="53">
        <v>2025</v>
      </c>
      <c r="M207" s="53">
        <v>6.25</v>
      </c>
      <c r="N207" s="53">
        <v>100</v>
      </c>
      <c r="O207" s="53" t="s">
        <v>1181</v>
      </c>
      <c r="P207" s="53" t="s">
        <v>104</v>
      </c>
      <c r="Q207" s="53" t="s">
        <v>156</v>
      </c>
      <c r="R207" s="53" t="s">
        <v>56</v>
      </c>
      <c r="S207" s="53" t="s">
        <v>130</v>
      </c>
      <c r="T207" s="53" t="s">
        <v>1174</v>
      </c>
      <c r="U207" s="58">
        <v>2122</v>
      </c>
      <c r="V207" s="58" t="s">
        <v>1259</v>
      </c>
      <c r="W207" s="53" t="s">
        <v>56</v>
      </c>
      <c r="X207" s="53" t="s">
        <v>106</v>
      </c>
      <c r="Y207" s="58">
        <v>100</v>
      </c>
      <c r="Z207" s="58">
        <v>1</v>
      </c>
      <c r="AA207" s="58">
        <v>0.2</v>
      </c>
      <c r="AB207" s="58">
        <v>0.2</v>
      </c>
      <c r="AC207" s="53" t="s">
        <v>1260</v>
      </c>
      <c r="AD207" s="53" t="s">
        <v>61</v>
      </c>
      <c r="AE207" s="53" t="s">
        <v>63</v>
      </c>
      <c r="AF207" s="53" t="s">
        <v>63</v>
      </c>
      <c r="AG207" s="58">
        <v>0.5</v>
      </c>
      <c r="AH207" s="58">
        <v>0.5</v>
      </c>
      <c r="AI207" s="58">
        <f>Tabla_DatosExternos_1[[#This Row],[Valor Ejecutado a Junio]]/Tabla_DatosExternos_1[[#This Row],[Planeado a Junio]]</f>
        <v>1</v>
      </c>
      <c r="AJ207" s="54" t="s">
        <v>1261</v>
      </c>
      <c r="AK207" t="s">
        <v>63</v>
      </c>
      <c r="AL207" t="s">
        <v>63</v>
      </c>
      <c r="AP207" t="s">
        <v>62</v>
      </c>
    </row>
    <row r="208" spans="1:42" ht="135" x14ac:dyDescent="0.25">
      <c r="A208" s="52" t="s">
        <v>1173</v>
      </c>
      <c r="B208" s="53" t="s">
        <v>1174</v>
      </c>
      <c r="C208" s="53" t="s">
        <v>1175</v>
      </c>
      <c r="D208" s="53" t="s">
        <v>437</v>
      </c>
      <c r="E208" s="53" t="s">
        <v>438</v>
      </c>
      <c r="F208" s="53" t="s">
        <v>438</v>
      </c>
      <c r="G208" s="53" t="s">
        <v>438</v>
      </c>
      <c r="H208" s="53" t="s">
        <v>439</v>
      </c>
      <c r="I208" s="53" t="s">
        <v>1262</v>
      </c>
      <c r="J208" s="53" t="s">
        <v>1263</v>
      </c>
      <c r="K208" s="53" t="s">
        <v>1264</v>
      </c>
      <c r="L208" s="53">
        <v>2025</v>
      </c>
      <c r="M208" s="53">
        <v>6.25</v>
      </c>
      <c r="N208" s="53">
        <v>100</v>
      </c>
      <c r="O208" s="53" t="s">
        <v>1181</v>
      </c>
      <c r="P208" s="53" t="s">
        <v>104</v>
      </c>
      <c r="Q208" s="53" t="s">
        <v>156</v>
      </c>
      <c r="R208" s="53" t="s">
        <v>56</v>
      </c>
      <c r="S208" s="53" t="s">
        <v>130</v>
      </c>
      <c r="T208" s="53" t="s">
        <v>1174</v>
      </c>
      <c r="U208" s="53">
        <v>2123</v>
      </c>
      <c r="V208" s="53" t="s">
        <v>1265</v>
      </c>
      <c r="W208" s="53" t="s">
        <v>56</v>
      </c>
      <c r="X208" s="53" t="s">
        <v>106</v>
      </c>
      <c r="Y208" s="53">
        <v>100</v>
      </c>
      <c r="Z208" s="53">
        <v>0.25</v>
      </c>
      <c r="AA208" s="53">
        <v>0</v>
      </c>
      <c r="AB208" s="53">
        <v>0</v>
      </c>
      <c r="AC208" s="53" t="s">
        <v>1148</v>
      </c>
      <c r="AD208" s="53" t="s">
        <v>61</v>
      </c>
      <c r="AE208" s="53" t="s">
        <v>63</v>
      </c>
      <c r="AF208" s="53" t="s">
        <v>63</v>
      </c>
      <c r="AG208" s="53">
        <v>0</v>
      </c>
      <c r="AH208" s="53">
        <v>50</v>
      </c>
      <c r="AI208" s="53" t="e">
        <f>Tabla_DatosExternos_1[[#This Row],[Valor Ejecutado a Junio]]/Tabla_DatosExternos_1[[#This Row],[Planeado a Junio]]</f>
        <v>#DIV/0!</v>
      </c>
      <c r="AJ208" s="54" t="s">
        <v>1266</v>
      </c>
      <c r="AK208" t="s">
        <v>63</v>
      </c>
      <c r="AL208" t="s">
        <v>63</v>
      </c>
      <c r="AP208" t="s">
        <v>62</v>
      </c>
    </row>
    <row r="209" spans="1:42" ht="105" x14ac:dyDescent="0.25">
      <c r="A209" s="52" t="s">
        <v>1173</v>
      </c>
      <c r="B209" s="53" t="s">
        <v>1174</v>
      </c>
      <c r="C209" s="53" t="s">
        <v>1175</v>
      </c>
      <c r="D209" s="53" t="s">
        <v>437</v>
      </c>
      <c r="E209" s="53" t="s">
        <v>438</v>
      </c>
      <c r="F209" s="53" t="s">
        <v>438</v>
      </c>
      <c r="G209" s="53" t="s">
        <v>438</v>
      </c>
      <c r="H209" s="53" t="s">
        <v>439</v>
      </c>
      <c r="I209" s="53" t="s">
        <v>1267</v>
      </c>
      <c r="J209" s="53" t="s">
        <v>1268</v>
      </c>
      <c r="K209" s="53" t="s">
        <v>1269</v>
      </c>
      <c r="L209" s="53">
        <v>2025</v>
      </c>
      <c r="M209" s="53">
        <v>6.25</v>
      </c>
      <c r="N209" s="53">
        <v>100</v>
      </c>
      <c r="O209" s="53" t="s">
        <v>1181</v>
      </c>
      <c r="P209" s="53" t="s">
        <v>104</v>
      </c>
      <c r="Q209" s="53" t="s">
        <v>55</v>
      </c>
      <c r="R209" s="53" t="s">
        <v>56</v>
      </c>
      <c r="S209" s="53" t="s">
        <v>130</v>
      </c>
      <c r="T209" s="53" t="s">
        <v>1174</v>
      </c>
      <c r="U209" s="53">
        <v>2124</v>
      </c>
      <c r="V209" s="53" t="s">
        <v>1270</v>
      </c>
      <c r="W209" s="53" t="s">
        <v>56</v>
      </c>
      <c r="X209" s="53" t="s">
        <v>59</v>
      </c>
      <c r="Y209" s="53">
        <v>100</v>
      </c>
      <c r="Z209" s="53">
        <v>12</v>
      </c>
      <c r="AA209" s="53">
        <v>3</v>
      </c>
      <c r="AB209" s="53">
        <v>3</v>
      </c>
      <c r="AC209" s="53" t="s">
        <v>1271</v>
      </c>
      <c r="AD209" s="53" t="s">
        <v>61</v>
      </c>
      <c r="AE209" s="53" t="s">
        <v>63</v>
      </c>
      <c r="AF209" s="53" t="s">
        <v>63</v>
      </c>
      <c r="AG209" s="53">
        <v>6</v>
      </c>
      <c r="AH209" s="53">
        <v>6</v>
      </c>
      <c r="AI209" s="53">
        <f>Tabla_DatosExternos_1[[#This Row],[Valor Ejecutado a Junio]]/Tabla_DatosExternos_1[[#This Row],[Planeado a Junio]]</f>
        <v>1</v>
      </c>
      <c r="AJ209" s="54" t="s">
        <v>1272</v>
      </c>
      <c r="AK209" t="s">
        <v>63</v>
      </c>
      <c r="AL209" t="s">
        <v>63</v>
      </c>
      <c r="AP209" t="s">
        <v>62</v>
      </c>
    </row>
    <row r="210" spans="1:42" ht="120" x14ac:dyDescent="0.25">
      <c r="A210" s="52" t="s">
        <v>1173</v>
      </c>
      <c r="B210" s="53" t="s">
        <v>1174</v>
      </c>
      <c r="C210" s="53" t="s">
        <v>1175</v>
      </c>
      <c r="D210" s="53" t="s">
        <v>437</v>
      </c>
      <c r="E210" s="53" t="s">
        <v>438</v>
      </c>
      <c r="F210" s="53" t="s">
        <v>438</v>
      </c>
      <c r="G210" s="53" t="s">
        <v>438</v>
      </c>
      <c r="H210" s="53" t="s">
        <v>439</v>
      </c>
      <c r="I210" s="53" t="s">
        <v>1273</v>
      </c>
      <c r="J210" s="53" t="s">
        <v>1274</v>
      </c>
      <c r="K210" s="53" t="s">
        <v>1275</v>
      </c>
      <c r="L210" s="53">
        <v>2025</v>
      </c>
      <c r="M210" s="53">
        <v>6.25</v>
      </c>
      <c r="N210" s="53">
        <v>100</v>
      </c>
      <c r="O210" s="53" t="s">
        <v>1181</v>
      </c>
      <c r="P210" s="53" t="s">
        <v>104</v>
      </c>
      <c r="Q210" s="53" t="s">
        <v>619</v>
      </c>
      <c r="R210" s="53" t="s">
        <v>56</v>
      </c>
      <c r="S210" s="53" t="s">
        <v>130</v>
      </c>
      <c r="T210" s="53" t="s">
        <v>1174</v>
      </c>
      <c r="U210" s="53">
        <v>2125</v>
      </c>
      <c r="V210" s="53" t="s">
        <v>1276</v>
      </c>
      <c r="W210" s="53" t="s">
        <v>56</v>
      </c>
      <c r="X210" s="53" t="s">
        <v>106</v>
      </c>
      <c r="Y210" s="53">
        <v>100</v>
      </c>
      <c r="Z210" s="53">
        <v>1</v>
      </c>
      <c r="AA210" s="53">
        <v>0</v>
      </c>
      <c r="AB210" s="53">
        <v>0</v>
      </c>
      <c r="AC210" s="53" t="s">
        <v>1148</v>
      </c>
      <c r="AD210" s="53" t="s">
        <v>61</v>
      </c>
      <c r="AE210" s="53" t="s">
        <v>63</v>
      </c>
      <c r="AF210" s="53" t="s">
        <v>63</v>
      </c>
      <c r="AG210" s="53">
        <v>1</v>
      </c>
      <c r="AH210" s="53">
        <v>0.7</v>
      </c>
      <c r="AI210" s="53">
        <f>Tabla_DatosExternos_1[[#This Row],[Valor Ejecutado a Junio]]/Tabla_DatosExternos_1[[#This Row],[Planeado a Junio]]</f>
        <v>0.7</v>
      </c>
      <c r="AJ210" s="54" t="s">
        <v>1277</v>
      </c>
      <c r="AK210" t="s">
        <v>63</v>
      </c>
      <c r="AL210" t="s">
        <v>63</v>
      </c>
      <c r="AP210" t="s">
        <v>62</v>
      </c>
    </row>
    <row r="211" spans="1:42" ht="105" x14ac:dyDescent="0.25">
      <c r="A211" s="52" t="s">
        <v>1173</v>
      </c>
      <c r="B211" s="53" t="s">
        <v>1174</v>
      </c>
      <c r="C211" s="53" t="s">
        <v>1175</v>
      </c>
      <c r="D211" s="53" t="s">
        <v>437</v>
      </c>
      <c r="E211" s="53" t="s">
        <v>438</v>
      </c>
      <c r="F211" s="53" t="s">
        <v>438</v>
      </c>
      <c r="G211" s="53" t="s">
        <v>438</v>
      </c>
      <c r="H211" s="53" t="s">
        <v>439</v>
      </c>
      <c r="I211" s="53" t="s">
        <v>1278</v>
      </c>
      <c r="J211" s="53" t="s">
        <v>1279</v>
      </c>
      <c r="K211" s="53" t="s">
        <v>1280</v>
      </c>
      <c r="L211" s="53">
        <v>2025</v>
      </c>
      <c r="M211" s="53">
        <v>6.25</v>
      </c>
      <c r="N211" s="53">
        <v>100</v>
      </c>
      <c r="O211" s="53" t="s">
        <v>1181</v>
      </c>
      <c r="P211" s="53" t="s">
        <v>104</v>
      </c>
      <c r="Q211" s="53" t="s">
        <v>55</v>
      </c>
      <c r="R211" s="53" t="s">
        <v>56</v>
      </c>
      <c r="S211" s="53" t="s">
        <v>130</v>
      </c>
      <c r="T211" s="53" t="s">
        <v>1174</v>
      </c>
      <c r="U211" s="53">
        <v>2126</v>
      </c>
      <c r="V211" s="53" t="s">
        <v>1281</v>
      </c>
      <c r="W211" s="53" t="s">
        <v>56</v>
      </c>
      <c r="X211" s="53" t="s">
        <v>59</v>
      </c>
      <c r="Y211" s="53">
        <v>100</v>
      </c>
      <c r="Z211" s="53">
        <v>2</v>
      </c>
      <c r="AA211" s="53">
        <v>0</v>
      </c>
      <c r="AB211" s="53">
        <v>0</v>
      </c>
      <c r="AC211" s="53" t="s">
        <v>1148</v>
      </c>
      <c r="AD211" s="53" t="s">
        <v>61</v>
      </c>
      <c r="AE211" s="53" t="s">
        <v>63</v>
      </c>
      <c r="AF211" s="53" t="s">
        <v>63</v>
      </c>
      <c r="AG211" s="53">
        <v>1</v>
      </c>
      <c r="AH211" s="53">
        <v>1</v>
      </c>
      <c r="AI211" s="53">
        <f>Tabla_DatosExternos_1[[#This Row],[Valor Ejecutado a Junio]]/Tabla_DatosExternos_1[[#This Row],[Planeado a Junio]]</f>
        <v>1</v>
      </c>
      <c r="AJ211" s="54" t="s">
        <v>1282</v>
      </c>
      <c r="AK211" t="s">
        <v>63</v>
      </c>
      <c r="AL211" t="s">
        <v>63</v>
      </c>
      <c r="AP211" t="s">
        <v>62</v>
      </c>
    </row>
    <row r="212" spans="1:42" ht="240" x14ac:dyDescent="0.25">
      <c r="A212" s="52" t="s">
        <v>1173</v>
      </c>
      <c r="B212" s="53" t="s">
        <v>1174</v>
      </c>
      <c r="C212" s="53" t="s">
        <v>1175</v>
      </c>
      <c r="D212" s="53" t="s">
        <v>437</v>
      </c>
      <c r="E212" s="53" t="s">
        <v>438</v>
      </c>
      <c r="F212" s="53" t="s">
        <v>438</v>
      </c>
      <c r="G212" s="53" t="s">
        <v>438</v>
      </c>
      <c r="H212" s="53" t="s">
        <v>439</v>
      </c>
      <c r="I212" s="53" t="s">
        <v>1283</v>
      </c>
      <c r="J212" s="53" t="s">
        <v>1284</v>
      </c>
      <c r="K212" s="53" t="s">
        <v>1285</v>
      </c>
      <c r="L212" s="53">
        <v>2025</v>
      </c>
      <c r="M212" s="53">
        <v>6.25</v>
      </c>
      <c r="N212" s="53">
        <v>100</v>
      </c>
      <c r="O212" s="53" t="s">
        <v>1181</v>
      </c>
      <c r="P212" s="53" t="s">
        <v>104</v>
      </c>
      <c r="Q212" s="53" t="s">
        <v>156</v>
      </c>
      <c r="R212" s="53" t="s">
        <v>56</v>
      </c>
      <c r="S212" s="53" t="s">
        <v>1202</v>
      </c>
      <c r="T212" s="53" t="s">
        <v>1174</v>
      </c>
      <c r="U212" s="53">
        <v>2127</v>
      </c>
      <c r="V212" s="53" t="s">
        <v>1286</v>
      </c>
      <c r="W212" s="53" t="s">
        <v>56</v>
      </c>
      <c r="X212" s="53" t="s">
        <v>59</v>
      </c>
      <c r="Y212" s="53">
        <v>100</v>
      </c>
      <c r="Z212" s="53">
        <v>1</v>
      </c>
      <c r="AA212" s="53">
        <v>0</v>
      </c>
      <c r="AB212" s="53">
        <v>1</v>
      </c>
      <c r="AC212" s="53" t="s">
        <v>1287</v>
      </c>
      <c r="AD212" s="53" t="s">
        <v>61</v>
      </c>
      <c r="AE212" s="53" t="s">
        <v>63</v>
      </c>
      <c r="AF212" s="53" t="s">
        <v>63</v>
      </c>
      <c r="AG212" s="53">
        <v>0</v>
      </c>
      <c r="AH212" s="53">
        <v>0.4</v>
      </c>
      <c r="AI212" s="53" t="e">
        <f>Tabla_DatosExternos_1[[#This Row],[Valor Ejecutado a Junio]]/Tabla_DatosExternos_1[[#This Row],[Planeado a Junio]]</f>
        <v>#DIV/0!</v>
      </c>
      <c r="AJ212" s="54" t="s">
        <v>1288</v>
      </c>
      <c r="AP212" t="s">
        <v>62</v>
      </c>
    </row>
    <row r="213" spans="1:42" ht="300" x14ac:dyDescent="0.25">
      <c r="A213" s="52" t="s">
        <v>1173</v>
      </c>
      <c r="B213" s="53" t="s">
        <v>1174</v>
      </c>
      <c r="C213" s="53" t="s">
        <v>1175</v>
      </c>
      <c r="D213" s="53" t="s">
        <v>437</v>
      </c>
      <c r="E213" s="53" t="s">
        <v>438</v>
      </c>
      <c r="F213" s="53" t="s">
        <v>438</v>
      </c>
      <c r="G213" s="53" t="s">
        <v>438</v>
      </c>
      <c r="H213" s="53" t="s">
        <v>439</v>
      </c>
      <c r="I213" s="53" t="s">
        <v>1289</v>
      </c>
      <c r="J213" s="53" t="s">
        <v>1290</v>
      </c>
      <c r="K213" s="53" t="s">
        <v>1291</v>
      </c>
      <c r="L213" s="53">
        <v>2025</v>
      </c>
      <c r="M213" s="53">
        <v>6.25</v>
      </c>
      <c r="N213" s="53">
        <v>100</v>
      </c>
      <c r="O213" s="53" t="s">
        <v>1181</v>
      </c>
      <c r="P213" s="53" t="s">
        <v>104</v>
      </c>
      <c r="Q213" s="53" t="s">
        <v>619</v>
      </c>
      <c r="R213" s="53" t="s">
        <v>56</v>
      </c>
      <c r="S213" s="53" t="s">
        <v>130</v>
      </c>
      <c r="T213" s="53" t="s">
        <v>1174</v>
      </c>
      <c r="U213" s="53">
        <v>2128</v>
      </c>
      <c r="V213" s="53" t="s">
        <v>1292</v>
      </c>
      <c r="W213" s="53" t="s">
        <v>56</v>
      </c>
      <c r="X213" s="53" t="s">
        <v>106</v>
      </c>
      <c r="Y213" s="53">
        <v>100</v>
      </c>
      <c r="Z213" s="53">
        <v>1</v>
      </c>
      <c r="AA213" s="53">
        <v>0.1</v>
      </c>
      <c r="AB213" s="53">
        <v>0.25</v>
      </c>
      <c r="AC213" s="53" t="s">
        <v>1293</v>
      </c>
      <c r="AD213" s="53" t="s">
        <v>61</v>
      </c>
      <c r="AE213" s="53" t="s">
        <v>63</v>
      </c>
      <c r="AF213" s="53" t="s">
        <v>63</v>
      </c>
      <c r="AG213" s="53">
        <v>0.5</v>
      </c>
      <c r="AH213" s="53">
        <v>0.5</v>
      </c>
      <c r="AI213" s="53">
        <f>Tabla_DatosExternos_1[[#This Row],[Valor Ejecutado a Junio]]/Tabla_DatosExternos_1[[#This Row],[Planeado a Junio]]</f>
        <v>1</v>
      </c>
      <c r="AJ213" s="54" t="s">
        <v>1294</v>
      </c>
      <c r="AK213" t="s">
        <v>63</v>
      </c>
      <c r="AL213" t="s">
        <v>63</v>
      </c>
      <c r="AP213" t="s">
        <v>62</v>
      </c>
    </row>
    <row r="214" spans="1:42" ht="30" x14ac:dyDescent="0.25">
      <c r="A214" s="52" t="s">
        <v>1295</v>
      </c>
      <c r="B214" s="53" t="s">
        <v>1296</v>
      </c>
      <c r="C214" s="53" t="s">
        <v>436</v>
      </c>
      <c r="D214" s="53" t="s">
        <v>437</v>
      </c>
      <c r="E214" s="53" t="s">
        <v>438</v>
      </c>
      <c r="F214" s="53" t="s">
        <v>438</v>
      </c>
      <c r="G214" s="53" t="s">
        <v>438</v>
      </c>
      <c r="H214" s="53" t="s">
        <v>439</v>
      </c>
      <c r="I214" s="53" t="s">
        <v>1297</v>
      </c>
      <c r="J214" s="53" t="s">
        <v>1298</v>
      </c>
      <c r="K214" s="53" t="s">
        <v>1299</v>
      </c>
      <c r="L214" s="53">
        <v>2025</v>
      </c>
      <c r="M214" s="53">
        <v>100</v>
      </c>
      <c r="N214" s="53">
        <v>100</v>
      </c>
      <c r="O214" s="53" t="s">
        <v>1300</v>
      </c>
      <c r="P214" s="53" t="s">
        <v>104</v>
      </c>
      <c r="Q214" s="53" t="s">
        <v>156</v>
      </c>
      <c r="R214" s="53" t="s">
        <v>56</v>
      </c>
      <c r="S214" s="53" t="s">
        <v>549</v>
      </c>
      <c r="T214" s="53" t="s">
        <v>1296</v>
      </c>
      <c r="U214" s="53">
        <v>2154</v>
      </c>
      <c r="V214" s="53" t="s">
        <v>1301</v>
      </c>
      <c r="W214" s="53" t="s">
        <v>56</v>
      </c>
      <c r="X214" s="53" t="s">
        <v>106</v>
      </c>
      <c r="Y214" s="53">
        <v>14</v>
      </c>
      <c r="Z214" s="53">
        <v>90</v>
      </c>
      <c r="AA214" s="53">
        <v>15</v>
      </c>
      <c r="AB214" s="53">
        <v>15</v>
      </c>
      <c r="AC214" s="53" t="s">
        <v>1302</v>
      </c>
      <c r="AD214" s="53" t="s">
        <v>61</v>
      </c>
      <c r="AE214" s="53" t="s">
        <v>63</v>
      </c>
      <c r="AF214" s="53" t="s">
        <v>63</v>
      </c>
      <c r="AG214" s="53">
        <v>50</v>
      </c>
      <c r="AH214" s="53">
        <v>15</v>
      </c>
      <c r="AI214" s="53">
        <f>Tabla_DatosExternos_1[[#This Row],[Valor Ejecutado a Junio]]/Tabla_DatosExternos_1[[#This Row],[Planeado a Junio]]</f>
        <v>0.3</v>
      </c>
      <c r="AJ214" s="54" t="s">
        <v>1303</v>
      </c>
      <c r="AK214" t="s">
        <v>1304</v>
      </c>
      <c r="AL214" t="s">
        <v>1305</v>
      </c>
      <c r="AP214" t="s">
        <v>62</v>
      </c>
    </row>
    <row r="215" spans="1:42" ht="45" x14ac:dyDescent="0.25">
      <c r="A215" s="52" t="s">
        <v>1295</v>
      </c>
      <c r="B215" s="53" t="s">
        <v>1296</v>
      </c>
      <c r="C215" s="53" t="s">
        <v>436</v>
      </c>
      <c r="D215" s="53" t="s">
        <v>437</v>
      </c>
      <c r="E215" s="53" t="s">
        <v>438</v>
      </c>
      <c r="F215" s="53" t="s">
        <v>438</v>
      </c>
      <c r="G215" s="53" t="s">
        <v>438</v>
      </c>
      <c r="H215" s="53" t="s">
        <v>439</v>
      </c>
      <c r="I215" s="53" t="s">
        <v>1297</v>
      </c>
      <c r="J215" s="53" t="s">
        <v>1298</v>
      </c>
      <c r="K215" s="53" t="s">
        <v>1299</v>
      </c>
      <c r="L215" s="53">
        <v>2025</v>
      </c>
      <c r="M215" s="53">
        <v>100</v>
      </c>
      <c r="N215" s="53">
        <v>100</v>
      </c>
      <c r="O215" s="53" t="s">
        <v>1300</v>
      </c>
      <c r="P215" s="53" t="s">
        <v>104</v>
      </c>
      <c r="Q215" s="53" t="s">
        <v>156</v>
      </c>
      <c r="R215" s="53" t="s">
        <v>56</v>
      </c>
      <c r="S215" s="53" t="s">
        <v>549</v>
      </c>
      <c r="T215" s="53" t="s">
        <v>1296</v>
      </c>
      <c r="U215" s="53">
        <v>2155</v>
      </c>
      <c r="V215" s="53" t="s">
        <v>1306</v>
      </c>
      <c r="W215" s="53" t="s">
        <v>56</v>
      </c>
      <c r="X215" s="53" t="s">
        <v>106</v>
      </c>
      <c r="Y215" s="53">
        <v>14</v>
      </c>
      <c r="Z215" s="53">
        <v>0.9</v>
      </c>
      <c r="AA215" s="53">
        <v>15</v>
      </c>
      <c r="AB215" s="53">
        <v>0.15</v>
      </c>
      <c r="AC215" s="53" t="s">
        <v>1307</v>
      </c>
      <c r="AD215" s="53" t="s">
        <v>61</v>
      </c>
      <c r="AE215" s="53" t="s">
        <v>63</v>
      </c>
      <c r="AF215" s="53" t="s">
        <v>63</v>
      </c>
      <c r="AG215" s="53">
        <v>50</v>
      </c>
      <c r="AH215" s="53">
        <v>39</v>
      </c>
      <c r="AI215" s="53">
        <f>Tabla_DatosExternos_1[[#This Row],[Valor Ejecutado a Junio]]/Tabla_DatosExternos_1[[#This Row],[Planeado a Junio]]</f>
        <v>0.78</v>
      </c>
      <c r="AJ215" s="54" t="s">
        <v>1308</v>
      </c>
      <c r="AK215" t="s">
        <v>1309</v>
      </c>
      <c r="AL215" t="s">
        <v>1310</v>
      </c>
      <c r="AP215" t="s">
        <v>62</v>
      </c>
    </row>
    <row r="216" spans="1:42" ht="180" x14ac:dyDescent="0.25">
      <c r="A216" s="52" t="s">
        <v>1295</v>
      </c>
      <c r="B216" s="53" t="s">
        <v>1296</v>
      </c>
      <c r="C216" s="53" t="s">
        <v>436</v>
      </c>
      <c r="D216" s="53" t="s">
        <v>437</v>
      </c>
      <c r="E216" s="53" t="s">
        <v>438</v>
      </c>
      <c r="F216" s="53" t="s">
        <v>438</v>
      </c>
      <c r="G216" s="53" t="s">
        <v>438</v>
      </c>
      <c r="H216" s="53" t="s">
        <v>439</v>
      </c>
      <c r="I216" s="53" t="s">
        <v>1297</v>
      </c>
      <c r="J216" s="53" t="s">
        <v>1298</v>
      </c>
      <c r="K216" s="53" t="s">
        <v>1299</v>
      </c>
      <c r="L216" s="53">
        <v>2025</v>
      </c>
      <c r="M216" s="53">
        <v>100</v>
      </c>
      <c r="N216" s="53">
        <v>100</v>
      </c>
      <c r="O216" s="53" t="s">
        <v>1300</v>
      </c>
      <c r="P216" s="53" t="s">
        <v>104</v>
      </c>
      <c r="Q216" s="53" t="s">
        <v>156</v>
      </c>
      <c r="R216" s="53" t="s">
        <v>56</v>
      </c>
      <c r="S216" s="53" t="s">
        <v>549</v>
      </c>
      <c r="T216" s="53" t="s">
        <v>1296</v>
      </c>
      <c r="U216" s="53">
        <v>2156</v>
      </c>
      <c r="V216" s="53" t="s">
        <v>1311</v>
      </c>
      <c r="W216" s="53" t="s">
        <v>56</v>
      </c>
      <c r="X216" s="53" t="s">
        <v>106</v>
      </c>
      <c r="Y216" s="53">
        <v>14</v>
      </c>
      <c r="Z216" s="53">
        <v>0.9</v>
      </c>
      <c r="AA216" s="53">
        <v>15</v>
      </c>
      <c r="AB216" s="53">
        <v>0.15</v>
      </c>
      <c r="AC216" s="53" t="s">
        <v>1312</v>
      </c>
      <c r="AD216" s="53" t="s">
        <v>61</v>
      </c>
      <c r="AE216" s="53" t="s">
        <v>63</v>
      </c>
      <c r="AF216" s="53" t="s">
        <v>63</v>
      </c>
      <c r="AG216" s="53">
        <v>50</v>
      </c>
      <c r="AH216" s="53">
        <v>50</v>
      </c>
      <c r="AI216" s="53">
        <f>Tabla_DatosExternos_1[[#This Row],[Valor Ejecutado a Junio]]/Tabla_DatosExternos_1[[#This Row],[Planeado a Junio]]</f>
        <v>1</v>
      </c>
      <c r="AJ216" s="54" t="s">
        <v>1313</v>
      </c>
      <c r="AK216" t="s">
        <v>63</v>
      </c>
      <c r="AL216" t="s">
        <v>63</v>
      </c>
      <c r="AP216" t="s">
        <v>62</v>
      </c>
    </row>
    <row r="217" spans="1:42" ht="45" x14ac:dyDescent="0.25">
      <c r="A217" s="52" t="s">
        <v>1295</v>
      </c>
      <c r="B217" s="53" t="s">
        <v>1296</v>
      </c>
      <c r="C217" s="53" t="s">
        <v>436</v>
      </c>
      <c r="D217" s="53" t="s">
        <v>437</v>
      </c>
      <c r="E217" s="53" t="s">
        <v>438</v>
      </c>
      <c r="F217" s="53" t="s">
        <v>438</v>
      </c>
      <c r="G217" s="53" t="s">
        <v>438</v>
      </c>
      <c r="H217" s="53" t="s">
        <v>439</v>
      </c>
      <c r="I217" s="53" t="s">
        <v>1297</v>
      </c>
      <c r="J217" s="53" t="s">
        <v>1298</v>
      </c>
      <c r="K217" s="53" t="s">
        <v>1299</v>
      </c>
      <c r="L217" s="53">
        <v>2025</v>
      </c>
      <c r="M217" s="53">
        <v>100</v>
      </c>
      <c r="N217" s="53">
        <v>100</v>
      </c>
      <c r="O217" s="53" t="s">
        <v>1300</v>
      </c>
      <c r="P217" s="53" t="s">
        <v>104</v>
      </c>
      <c r="Q217" s="53" t="s">
        <v>156</v>
      </c>
      <c r="R217" s="53" t="s">
        <v>56</v>
      </c>
      <c r="S217" s="53" t="s">
        <v>549</v>
      </c>
      <c r="T217" s="53" t="s">
        <v>1296</v>
      </c>
      <c r="U217" s="53">
        <v>2157</v>
      </c>
      <c r="V217" s="53" t="s">
        <v>1314</v>
      </c>
      <c r="W217" s="53" t="s">
        <v>56</v>
      </c>
      <c r="X217" s="53" t="s">
        <v>106</v>
      </c>
      <c r="Y217" s="53">
        <v>14</v>
      </c>
      <c r="Z217" s="53">
        <v>0.9</v>
      </c>
      <c r="AA217" s="53">
        <v>15</v>
      </c>
      <c r="AB217" s="53">
        <v>0.15</v>
      </c>
      <c r="AC217" s="53" t="s">
        <v>1315</v>
      </c>
      <c r="AD217" s="53" t="s">
        <v>61</v>
      </c>
      <c r="AE217" s="53" t="s">
        <v>63</v>
      </c>
      <c r="AF217" s="53" t="s">
        <v>63</v>
      </c>
      <c r="AG217" s="53">
        <v>50</v>
      </c>
      <c r="AH217" s="53">
        <v>48</v>
      </c>
      <c r="AI217" s="53">
        <f>Tabla_DatosExternos_1[[#This Row],[Valor Ejecutado a Junio]]/Tabla_DatosExternos_1[[#This Row],[Planeado a Junio]]</f>
        <v>0.96</v>
      </c>
      <c r="AJ217" s="54" t="s">
        <v>1316</v>
      </c>
      <c r="AK217" t="s">
        <v>1317</v>
      </c>
      <c r="AL217" t="s">
        <v>1318</v>
      </c>
      <c r="AP217" t="s">
        <v>62</v>
      </c>
    </row>
    <row r="218" spans="1:42" ht="30" x14ac:dyDescent="0.25">
      <c r="A218" s="52" t="s">
        <v>1295</v>
      </c>
      <c r="B218" s="53" t="s">
        <v>1296</v>
      </c>
      <c r="C218" s="53" t="s">
        <v>436</v>
      </c>
      <c r="D218" s="53" t="s">
        <v>437</v>
      </c>
      <c r="E218" s="53" t="s">
        <v>438</v>
      </c>
      <c r="F218" s="53" t="s">
        <v>438</v>
      </c>
      <c r="G218" s="53" t="s">
        <v>438</v>
      </c>
      <c r="H218" s="53" t="s">
        <v>439</v>
      </c>
      <c r="I218" s="53" t="s">
        <v>1297</v>
      </c>
      <c r="J218" s="53" t="s">
        <v>1298</v>
      </c>
      <c r="K218" s="53" t="s">
        <v>1299</v>
      </c>
      <c r="L218" s="53">
        <v>2025</v>
      </c>
      <c r="M218" s="53">
        <v>100</v>
      </c>
      <c r="N218" s="53">
        <v>100</v>
      </c>
      <c r="O218" s="53" t="s">
        <v>1300</v>
      </c>
      <c r="P218" s="53" t="s">
        <v>104</v>
      </c>
      <c r="Q218" s="53" t="s">
        <v>156</v>
      </c>
      <c r="R218" s="53" t="s">
        <v>56</v>
      </c>
      <c r="S218" s="53" t="s">
        <v>549</v>
      </c>
      <c r="T218" s="53" t="s">
        <v>1296</v>
      </c>
      <c r="U218" s="53">
        <v>2158</v>
      </c>
      <c r="V218" s="53" t="s">
        <v>1319</v>
      </c>
      <c r="W218" s="53" t="s">
        <v>56</v>
      </c>
      <c r="X218" s="53" t="s">
        <v>106</v>
      </c>
      <c r="Y218" s="53">
        <v>14</v>
      </c>
      <c r="Z218" s="53">
        <v>1</v>
      </c>
      <c r="AA218" s="53">
        <v>5</v>
      </c>
      <c r="AB218" s="53">
        <v>0.05</v>
      </c>
      <c r="AC218" s="53" t="s">
        <v>1320</v>
      </c>
      <c r="AD218" s="53" t="s">
        <v>61</v>
      </c>
      <c r="AE218" s="53" t="s">
        <v>63</v>
      </c>
      <c r="AF218" s="53" t="s">
        <v>63</v>
      </c>
      <c r="AG218" s="53">
        <v>45</v>
      </c>
      <c r="AH218" s="53">
        <v>50</v>
      </c>
      <c r="AI218" s="53">
        <f>Tabla_DatosExternos_1[[#This Row],[Valor Ejecutado a Junio]]/Tabla_DatosExternos_1[[#This Row],[Planeado a Junio]]</f>
        <v>1.1111111111111112</v>
      </c>
      <c r="AJ218" s="54" t="s">
        <v>1321</v>
      </c>
      <c r="AK218" t="s">
        <v>63</v>
      </c>
      <c r="AL218" t="s">
        <v>63</v>
      </c>
      <c r="AP218" t="s">
        <v>62</v>
      </c>
    </row>
    <row r="219" spans="1:42" ht="60" x14ac:dyDescent="0.25">
      <c r="A219" s="52" t="s">
        <v>1295</v>
      </c>
      <c r="B219" s="53" t="s">
        <v>1296</v>
      </c>
      <c r="C219" s="53" t="s">
        <v>436</v>
      </c>
      <c r="D219" s="53" t="s">
        <v>437</v>
      </c>
      <c r="E219" s="53" t="s">
        <v>438</v>
      </c>
      <c r="F219" s="53" t="s">
        <v>438</v>
      </c>
      <c r="G219" s="53" t="s">
        <v>438</v>
      </c>
      <c r="H219" s="53" t="s">
        <v>439</v>
      </c>
      <c r="I219" s="53" t="s">
        <v>1297</v>
      </c>
      <c r="J219" s="53" t="s">
        <v>1298</v>
      </c>
      <c r="K219" s="53" t="s">
        <v>1299</v>
      </c>
      <c r="L219" s="53">
        <v>2025</v>
      </c>
      <c r="M219" s="53">
        <v>100</v>
      </c>
      <c r="N219" s="53">
        <v>100</v>
      </c>
      <c r="O219" s="53" t="s">
        <v>1300</v>
      </c>
      <c r="P219" s="53" t="s">
        <v>104</v>
      </c>
      <c r="Q219" s="53" t="s">
        <v>156</v>
      </c>
      <c r="R219" s="53" t="s">
        <v>56</v>
      </c>
      <c r="S219" s="53" t="s">
        <v>549</v>
      </c>
      <c r="T219" s="53" t="s">
        <v>1296</v>
      </c>
      <c r="U219" s="53">
        <v>2159</v>
      </c>
      <c r="V219" s="53" t="s">
        <v>1322</v>
      </c>
      <c r="W219" s="53" t="s">
        <v>56</v>
      </c>
      <c r="X219" s="53" t="s">
        <v>106</v>
      </c>
      <c r="Y219" s="53">
        <v>16</v>
      </c>
      <c r="Z219" s="53">
        <v>0.9</v>
      </c>
      <c r="AA219" s="53">
        <v>25.23</v>
      </c>
      <c r="AB219" s="53">
        <v>0.25</v>
      </c>
      <c r="AC219" s="53" t="s">
        <v>1323</v>
      </c>
      <c r="AD219" s="53" t="s">
        <v>61</v>
      </c>
      <c r="AE219" s="53" t="s">
        <v>63</v>
      </c>
      <c r="AF219" s="53" t="s">
        <v>63</v>
      </c>
      <c r="AG219" s="53">
        <v>55.23</v>
      </c>
      <c r="AH219" s="53">
        <v>49</v>
      </c>
      <c r="AI219" s="53">
        <f>Tabla_DatosExternos_1[[#This Row],[Valor Ejecutado a Junio]]/Tabla_DatosExternos_1[[#This Row],[Planeado a Junio]]</f>
        <v>0.88719898605830172</v>
      </c>
      <c r="AJ219" s="54" t="s">
        <v>1324</v>
      </c>
      <c r="AK219" t="s">
        <v>1325</v>
      </c>
      <c r="AL219" t="s">
        <v>63</v>
      </c>
      <c r="AP219" t="s">
        <v>62</v>
      </c>
    </row>
    <row r="220" spans="1:42" ht="30.75" thickBot="1" x14ac:dyDescent="0.3">
      <c r="A220" s="59" t="s">
        <v>1295</v>
      </c>
      <c r="B220" s="60" t="s">
        <v>1296</v>
      </c>
      <c r="C220" s="60" t="s">
        <v>436</v>
      </c>
      <c r="D220" s="60" t="s">
        <v>437</v>
      </c>
      <c r="E220" s="60" t="s">
        <v>438</v>
      </c>
      <c r="F220" s="60" t="s">
        <v>438</v>
      </c>
      <c r="G220" s="60" t="s">
        <v>438</v>
      </c>
      <c r="H220" s="60" t="s">
        <v>439</v>
      </c>
      <c r="I220" s="60" t="s">
        <v>1297</v>
      </c>
      <c r="J220" s="60" t="s">
        <v>1298</v>
      </c>
      <c r="K220" s="60" t="s">
        <v>1299</v>
      </c>
      <c r="L220" s="60">
        <v>2025</v>
      </c>
      <c r="M220" s="60">
        <v>100</v>
      </c>
      <c r="N220" s="60">
        <v>100</v>
      </c>
      <c r="O220" s="60" t="s">
        <v>1300</v>
      </c>
      <c r="P220" s="60" t="s">
        <v>104</v>
      </c>
      <c r="Q220" s="60" t="s">
        <v>156</v>
      </c>
      <c r="R220" s="60" t="s">
        <v>56</v>
      </c>
      <c r="S220" s="60" t="s">
        <v>549</v>
      </c>
      <c r="T220" s="60" t="s">
        <v>1296</v>
      </c>
      <c r="U220" s="60">
        <v>2277</v>
      </c>
      <c r="V220" s="60" t="s">
        <v>1326</v>
      </c>
      <c r="W220" s="60" t="s">
        <v>56</v>
      </c>
      <c r="X220" s="60" t="s">
        <v>106</v>
      </c>
      <c r="Y220" s="60">
        <v>14</v>
      </c>
      <c r="Z220" s="60">
        <v>86.4</v>
      </c>
      <c r="AA220" s="60">
        <v>86.4</v>
      </c>
      <c r="AB220" s="60">
        <v>0.86</v>
      </c>
      <c r="AC220" s="60" t="s">
        <v>1327</v>
      </c>
      <c r="AD220" s="60" t="s">
        <v>61</v>
      </c>
      <c r="AE220" s="60" t="s">
        <v>63</v>
      </c>
      <c r="AF220" s="60" t="s">
        <v>63</v>
      </c>
      <c r="AG220" s="60">
        <v>86.4</v>
      </c>
      <c r="AH220" s="60">
        <v>87.22</v>
      </c>
      <c r="AI220" s="60">
        <f>Tabla_DatosExternos_1[[#This Row],[Valor Ejecutado a Junio]]/Tabla_DatosExternos_1[[#This Row],[Planeado a Junio]]</f>
        <v>1.0094907407407407</v>
      </c>
      <c r="AJ220" s="61" t="s">
        <v>1328</v>
      </c>
      <c r="AK220" t="s">
        <v>63</v>
      </c>
      <c r="AL220" t="s">
        <v>63</v>
      </c>
      <c r="AP220" t="s">
        <v>62</v>
      </c>
    </row>
  </sheetData>
  <mergeCells count="1">
    <mergeCell ref="A1:AJ1"/>
  </mergeCells>
  <phoneticPr fontId="2" type="noConversion"/>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A230F-4BF6-4445-BDCB-FE2D76515B74}">
  <dimension ref="A1:AZ220"/>
  <sheetViews>
    <sheetView topLeftCell="E1" zoomScale="90" zoomScaleNormal="90" workbookViewId="0">
      <selection activeCell="AI2" sqref="AI2"/>
    </sheetView>
  </sheetViews>
  <sheetFormatPr baseColWidth="10" defaultColWidth="11.42578125" defaultRowHeight="15" customHeight="1" x14ac:dyDescent="0.25"/>
  <cols>
    <col min="1" max="1" width="38.42578125" customWidth="1"/>
    <col min="2" max="2" width="27.140625" hidden="1" customWidth="1"/>
    <col min="3" max="3" width="17.85546875" customWidth="1"/>
    <col min="4" max="4" width="80.85546875" hidden="1" customWidth="1"/>
    <col min="5" max="5" width="29.5703125" customWidth="1"/>
    <col min="6" max="6" width="27.42578125" hidden="1" customWidth="1"/>
    <col min="7" max="7" width="25.140625" customWidth="1"/>
    <col min="8" max="8" width="20" customWidth="1"/>
    <col min="9" max="9" width="57.140625" customWidth="1"/>
    <col min="10" max="10" width="80.85546875" hidden="1" customWidth="1"/>
    <col min="11" max="11" width="80.42578125" customWidth="1"/>
    <col min="12" max="12" width="12.85546875" hidden="1" customWidth="1"/>
    <col min="13" max="13" width="30" hidden="1" customWidth="1"/>
    <col min="14" max="14" width="24.7109375" customWidth="1"/>
    <col min="15" max="15" width="44.42578125" hidden="1" customWidth="1"/>
    <col min="16" max="16" width="44.5703125" hidden="1" customWidth="1"/>
    <col min="17" max="17" width="13.85546875" hidden="1" customWidth="1"/>
    <col min="18" max="18" width="15.85546875" hidden="1" customWidth="1"/>
    <col min="19" max="19" width="80.85546875" customWidth="1"/>
    <col min="20" max="20" width="19.5703125" customWidth="1"/>
    <col min="21" max="21" width="11.140625" hidden="1" customWidth="1"/>
    <col min="22" max="22" width="50.5703125" customWidth="1"/>
    <col min="23" max="23" width="19.5703125" hidden="1" customWidth="1"/>
    <col min="24" max="24" width="80.85546875" hidden="1" customWidth="1"/>
    <col min="25" max="25" width="14.5703125" hidden="1" customWidth="1"/>
    <col min="26" max="26" width="12.42578125" hidden="1" customWidth="1"/>
    <col min="27" max="27" width="19" customWidth="1"/>
    <col min="28" max="28" width="21.140625" customWidth="1"/>
    <col min="29" max="29" width="61.7109375" customWidth="1"/>
    <col min="30" max="30" width="13.28515625" hidden="1" customWidth="1"/>
    <col min="31" max="31" width="17.42578125" hidden="1" customWidth="1"/>
    <col min="32" max="32" width="31" hidden="1" customWidth="1"/>
    <col min="33" max="33" width="17.28515625" customWidth="1"/>
    <col min="34" max="34" width="16.85546875" customWidth="1"/>
    <col min="35" max="35" width="80.85546875" bestFit="1" customWidth="1"/>
    <col min="36" max="37" width="80.85546875" hidden="1" customWidth="1"/>
    <col min="38" max="38" width="55.42578125" hidden="1" customWidth="1"/>
    <col min="39" max="39" width="26.5703125" hidden="1" customWidth="1"/>
    <col min="40" max="40" width="31.85546875" hidden="1" customWidth="1"/>
    <col min="41" max="42" width="80.85546875" hidden="1" customWidth="1"/>
    <col min="43" max="43" width="14.85546875" hidden="1" customWidth="1"/>
    <col min="44" max="44" width="18.85546875" hidden="1" customWidth="1"/>
    <col min="45" max="45" width="80.85546875" hidden="1" customWidth="1"/>
    <col min="46" max="46" width="16.42578125" hidden="1" customWidth="1"/>
    <col min="47" max="47" width="20.42578125" hidden="1" customWidth="1"/>
    <col min="48" max="48" width="80.85546875" hidden="1" customWidth="1"/>
    <col min="49" max="49" width="13.85546875" hidden="1" customWidth="1"/>
    <col min="50" max="50" width="17.85546875" hidden="1" customWidth="1"/>
    <col min="51" max="51" width="80.85546875" hidden="1" customWidth="1"/>
    <col min="52" max="52" width="14.85546875" bestFit="1" customWidth="1"/>
    <col min="53" max="53" width="18.85546875" bestFit="1" customWidth="1"/>
    <col min="54" max="54" width="80.85546875" bestFit="1" customWidth="1"/>
    <col min="55" max="55" width="13.5703125" bestFit="1" customWidth="1"/>
    <col min="56" max="56" width="17.85546875" bestFit="1" customWidth="1"/>
    <col min="57" max="57" width="80.85546875" bestFit="1" customWidth="1"/>
    <col min="58" max="58" width="15.85546875" bestFit="1" customWidth="1"/>
    <col min="59" max="59" width="19.85546875" bestFit="1" customWidth="1"/>
    <col min="60" max="60" width="80.85546875" bestFit="1" customWidth="1"/>
    <col min="61" max="61" width="16.85546875" bestFit="1" customWidth="1"/>
    <col min="62" max="62" width="20.85546875" bestFit="1" customWidth="1"/>
    <col min="63" max="63" width="80.85546875" bestFit="1" customWidth="1"/>
    <col min="64" max="64" width="19.42578125" bestFit="1" customWidth="1"/>
    <col min="65" max="65" width="23.42578125" bestFit="1" customWidth="1"/>
    <col min="66" max="66" width="25.85546875" bestFit="1" customWidth="1"/>
    <col min="67" max="67" width="25" bestFit="1" customWidth="1"/>
    <col min="68" max="68" width="80.85546875" bestFit="1" customWidth="1"/>
    <col min="69" max="69" width="13.5703125" bestFit="1" customWidth="1"/>
    <col min="70" max="70" width="17.85546875" bestFit="1" customWidth="1"/>
    <col min="71" max="71" width="80.85546875" bestFit="1" customWidth="1"/>
    <col min="72" max="72" width="15.85546875" bestFit="1" customWidth="1"/>
    <col min="73" max="73" width="19.85546875" bestFit="1" customWidth="1"/>
    <col min="74" max="74" width="80.85546875" bestFit="1" customWidth="1"/>
    <col min="75" max="75" width="19.5703125" bestFit="1" customWidth="1"/>
    <col min="76" max="76" width="23.85546875" bestFit="1" customWidth="1"/>
    <col min="77" max="77" width="80.85546875" bestFit="1" customWidth="1"/>
    <col min="78" max="78" width="16.85546875" bestFit="1" customWidth="1"/>
    <col min="79" max="79" width="20.85546875" bestFit="1" customWidth="1"/>
    <col min="80" max="80" width="80.85546875" bestFit="1" customWidth="1"/>
    <col min="81" max="81" width="19.42578125" bestFit="1" customWidth="1"/>
    <col min="82" max="82" width="23.42578125" bestFit="1" customWidth="1"/>
    <col min="83" max="83" width="25.85546875" bestFit="1" customWidth="1"/>
    <col min="84" max="84" width="18.42578125" bestFit="1" customWidth="1"/>
    <col min="85" max="85" width="22.5703125" bestFit="1" customWidth="1"/>
    <col min="86" max="86" width="80.85546875" bestFit="1" customWidth="1"/>
    <col min="87" max="87" width="56.42578125" bestFit="1" customWidth="1"/>
    <col min="88" max="88" width="80.85546875" bestFit="1" customWidth="1"/>
    <col min="89" max="89" width="71.42578125" bestFit="1" customWidth="1"/>
    <col min="90" max="90" width="46" bestFit="1" customWidth="1"/>
    <col min="91" max="91" width="59.5703125" bestFit="1" customWidth="1"/>
    <col min="92" max="92" width="27.42578125" bestFit="1" customWidth="1"/>
    <col min="93" max="93" width="19.5703125" bestFit="1" customWidth="1"/>
    <col min="94" max="94" width="23.85546875" bestFit="1" customWidth="1"/>
    <col min="95" max="95" width="26.5703125" bestFit="1" customWidth="1"/>
  </cols>
  <sheetData>
    <row r="1" spans="1:52" s="62" customFormat="1" ht="222.75" customHeight="1" thickBot="1" x14ac:dyDescent="0.3">
      <c r="A1" s="79" t="s">
        <v>0</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Z1" s="75"/>
    </row>
    <row r="2" spans="1:52" s="71" customFormat="1" ht="47.25" x14ac:dyDescent="0.25">
      <c r="A2" s="72" t="s">
        <v>1329</v>
      </c>
      <c r="B2" s="73" t="s">
        <v>2</v>
      </c>
      <c r="C2" s="73" t="s">
        <v>3</v>
      </c>
      <c r="D2" s="73" t="s">
        <v>1330</v>
      </c>
      <c r="E2" s="73" t="s">
        <v>1331</v>
      </c>
      <c r="F2" s="73" t="s">
        <v>6</v>
      </c>
      <c r="G2" s="73" t="s">
        <v>7</v>
      </c>
      <c r="H2" s="73" t="s">
        <v>8</v>
      </c>
      <c r="I2" s="73" t="s">
        <v>9</v>
      </c>
      <c r="J2" s="73" t="s">
        <v>10</v>
      </c>
      <c r="K2" s="73" t="s">
        <v>1332</v>
      </c>
      <c r="L2" s="73" t="s">
        <v>12</v>
      </c>
      <c r="M2" s="73" t="s">
        <v>13</v>
      </c>
      <c r="N2" s="73" t="s">
        <v>1333</v>
      </c>
      <c r="O2" s="73" t="s">
        <v>15</v>
      </c>
      <c r="P2" s="73" t="s">
        <v>16</v>
      </c>
      <c r="Q2" s="73" t="s">
        <v>17</v>
      </c>
      <c r="R2" s="73" t="s">
        <v>18</v>
      </c>
      <c r="S2" s="73" t="s">
        <v>1334</v>
      </c>
      <c r="T2" s="73" t="s">
        <v>1335</v>
      </c>
      <c r="U2" s="73" t="s">
        <v>1336</v>
      </c>
      <c r="V2" s="73" t="s">
        <v>1337</v>
      </c>
      <c r="W2" s="73" t="s">
        <v>23</v>
      </c>
      <c r="X2" s="73" t="s">
        <v>24</v>
      </c>
      <c r="Y2" s="73" t="s">
        <v>25</v>
      </c>
      <c r="Z2" s="73" t="s">
        <v>1338</v>
      </c>
      <c r="AA2" s="73" t="s">
        <v>27</v>
      </c>
      <c r="AB2" s="73" t="s">
        <v>28</v>
      </c>
      <c r="AC2" s="73" t="s">
        <v>1339</v>
      </c>
      <c r="AD2" s="73" t="s">
        <v>30</v>
      </c>
      <c r="AE2" s="73" t="s">
        <v>1340</v>
      </c>
      <c r="AF2" s="73" t="s">
        <v>1341</v>
      </c>
      <c r="AG2" s="73" t="s">
        <v>33</v>
      </c>
      <c r="AH2" s="73" t="s">
        <v>34</v>
      </c>
      <c r="AI2" s="73" t="s">
        <v>1342</v>
      </c>
      <c r="AJ2" s="74" t="s">
        <v>1343</v>
      </c>
      <c r="AK2" s="71" t="s">
        <v>37</v>
      </c>
      <c r="AL2" s="71" t="s">
        <v>38</v>
      </c>
      <c r="AM2" s="71" t="s">
        <v>1344</v>
      </c>
      <c r="AN2" s="71" t="s">
        <v>1345</v>
      </c>
      <c r="AO2" s="71" t="s">
        <v>1346</v>
      </c>
      <c r="AP2" s="71" t="s">
        <v>1347</v>
      </c>
      <c r="AQ2" s="71" t="s">
        <v>1348</v>
      </c>
      <c r="AR2" s="71" t="s">
        <v>1349</v>
      </c>
      <c r="AS2" s="71" t="s">
        <v>1350</v>
      </c>
      <c r="AT2" s="71" t="s">
        <v>1351</v>
      </c>
      <c r="AU2" s="71" t="s">
        <v>1352</v>
      </c>
      <c r="AV2" s="71" t="s">
        <v>39</v>
      </c>
      <c r="AW2" s="71" t="s">
        <v>40</v>
      </c>
      <c r="AX2" s="71" t="s">
        <v>41</v>
      </c>
      <c r="AY2" s="71" t="s">
        <v>42</v>
      </c>
    </row>
    <row r="3" spans="1:52" s="62" customFormat="1" ht="390" x14ac:dyDescent="0.25">
      <c r="A3" s="65" t="s">
        <v>434</v>
      </c>
      <c r="B3" s="19" t="s">
        <v>435</v>
      </c>
      <c r="C3" s="19" t="s">
        <v>436</v>
      </c>
      <c r="D3" s="19" t="s">
        <v>437</v>
      </c>
      <c r="E3" s="19" t="s">
        <v>438</v>
      </c>
      <c r="F3" s="19" t="s">
        <v>438</v>
      </c>
      <c r="G3" s="19" t="s">
        <v>438</v>
      </c>
      <c r="H3" s="19" t="s">
        <v>439</v>
      </c>
      <c r="I3" s="19" t="s">
        <v>440</v>
      </c>
      <c r="J3" s="19" t="s">
        <v>441</v>
      </c>
      <c r="K3" s="19" t="s">
        <v>442</v>
      </c>
      <c r="L3" s="19">
        <v>2025</v>
      </c>
      <c r="M3" s="19">
        <v>34</v>
      </c>
      <c r="N3" s="19">
        <v>100</v>
      </c>
      <c r="O3" s="19" t="s">
        <v>443</v>
      </c>
      <c r="P3" s="19" t="s">
        <v>104</v>
      </c>
      <c r="Q3" s="19" t="s">
        <v>55</v>
      </c>
      <c r="R3" s="19" t="s">
        <v>56</v>
      </c>
      <c r="S3" s="19" t="s">
        <v>57</v>
      </c>
      <c r="T3" s="19" t="s">
        <v>435</v>
      </c>
      <c r="U3" s="19">
        <v>2053</v>
      </c>
      <c r="V3" s="19" t="s">
        <v>444</v>
      </c>
      <c r="W3" s="19" t="s">
        <v>56</v>
      </c>
      <c r="X3" s="19" t="s">
        <v>59</v>
      </c>
      <c r="Y3" s="19">
        <v>50</v>
      </c>
      <c r="Z3" s="19">
        <v>4</v>
      </c>
      <c r="AA3" s="19">
        <v>1</v>
      </c>
      <c r="AB3" s="19">
        <v>1</v>
      </c>
      <c r="AC3" s="19" t="s">
        <v>445</v>
      </c>
      <c r="AD3" s="19" t="s">
        <v>61</v>
      </c>
      <c r="AE3" s="19" t="s">
        <v>63</v>
      </c>
      <c r="AF3" s="19" t="s">
        <v>63</v>
      </c>
      <c r="AG3" s="64">
        <v>0.5</v>
      </c>
      <c r="AH3" s="64">
        <v>0.5</v>
      </c>
      <c r="AI3" s="19" t="s">
        <v>446</v>
      </c>
      <c r="AJ3" s="66"/>
      <c r="AK3" s="62" t="s">
        <v>63</v>
      </c>
      <c r="AL3" s="62" t="s">
        <v>63</v>
      </c>
      <c r="AM3" s="62">
        <v>3</v>
      </c>
      <c r="AS3" s="62">
        <v>4</v>
      </c>
      <c r="AY3" s="62" t="s">
        <v>62</v>
      </c>
    </row>
    <row r="4" spans="1:52" s="62" customFormat="1" ht="315" x14ac:dyDescent="0.25">
      <c r="A4" s="65" t="s">
        <v>434</v>
      </c>
      <c r="B4" s="19" t="s">
        <v>435</v>
      </c>
      <c r="C4" s="19" t="s">
        <v>436</v>
      </c>
      <c r="D4" s="19" t="s">
        <v>437</v>
      </c>
      <c r="E4" s="19" t="s">
        <v>438</v>
      </c>
      <c r="F4" s="19" t="s">
        <v>438</v>
      </c>
      <c r="G4" s="19" t="s">
        <v>438</v>
      </c>
      <c r="H4" s="19" t="s">
        <v>439</v>
      </c>
      <c r="I4" s="19" t="s">
        <v>440</v>
      </c>
      <c r="J4" s="19" t="s">
        <v>441</v>
      </c>
      <c r="K4" s="19" t="s">
        <v>442</v>
      </c>
      <c r="L4" s="19">
        <v>2025</v>
      </c>
      <c r="M4" s="19">
        <v>34</v>
      </c>
      <c r="N4" s="19">
        <v>100</v>
      </c>
      <c r="O4" s="19" t="s">
        <v>443</v>
      </c>
      <c r="P4" s="19" t="s">
        <v>104</v>
      </c>
      <c r="Q4" s="19" t="s">
        <v>55</v>
      </c>
      <c r="R4" s="19" t="s">
        <v>56</v>
      </c>
      <c r="S4" s="19" t="s">
        <v>57</v>
      </c>
      <c r="T4" s="19" t="s">
        <v>435</v>
      </c>
      <c r="U4" s="19">
        <v>2054</v>
      </c>
      <c r="V4" s="19" t="s">
        <v>447</v>
      </c>
      <c r="W4" s="19" t="s">
        <v>56</v>
      </c>
      <c r="X4" s="19" t="s">
        <v>59</v>
      </c>
      <c r="Y4" s="19">
        <v>50</v>
      </c>
      <c r="Z4" s="19">
        <v>4</v>
      </c>
      <c r="AA4" s="19">
        <v>1</v>
      </c>
      <c r="AB4" s="19">
        <v>1</v>
      </c>
      <c r="AC4" s="19" t="s">
        <v>448</v>
      </c>
      <c r="AD4" s="19" t="s">
        <v>61</v>
      </c>
      <c r="AE4" s="19" t="s">
        <v>63</v>
      </c>
      <c r="AF4" s="19" t="s">
        <v>63</v>
      </c>
      <c r="AG4" s="64">
        <v>0.5</v>
      </c>
      <c r="AH4" s="64">
        <v>0.5</v>
      </c>
      <c r="AI4" s="19" t="s">
        <v>449</v>
      </c>
      <c r="AJ4" s="66"/>
      <c r="AK4" s="62" t="s">
        <v>63</v>
      </c>
      <c r="AL4" s="62" t="s">
        <v>63</v>
      </c>
      <c r="AM4" s="62">
        <v>3</v>
      </c>
      <c r="AS4" s="62">
        <v>4</v>
      </c>
      <c r="AY4" s="62" t="s">
        <v>62</v>
      </c>
    </row>
    <row r="5" spans="1:52" s="62" customFormat="1" ht="409.5" x14ac:dyDescent="0.25">
      <c r="A5" s="65" t="s">
        <v>434</v>
      </c>
      <c r="B5" s="19" t="s">
        <v>435</v>
      </c>
      <c r="C5" s="19" t="s">
        <v>436</v>
      </c>
      <c r="D5" s="19" t="s">
        <v>437</v>
      </c>
      <c r="E5" s="19" t="s">
        <v>438</v>
      </c>
      <c r="F5" s="19" t="s">
        <v>438</v>
      </c>
      <c r="G5" s="19" t="s">
        <v>438</v>
      </c>
      <c r="H5" s="19" t="s">
        <v>439</v>
      </c>
      <c r="I5" s="19" t="s">
        <v>450</v>
      </c>
      <c r="J5" s="19" t="s">
        <v>451</v>
      </c>
      <c r="K5" s="19" t="s">
        <v>452</v>
      </c>
      <c r="L5" s="19">
        <v>2025</v>
      </c>
      <c r="M5" s="19">
        <v>33</v>
      </c>
      <c r="N5" s="19">
        <v>100</v>
      </c>
      <c r="O5" s="19" t="s">
        <v>453</v>
      </c>
      <c r="P5" s="19" t="s">
        <v>104</v>
      </c>
      <c r="Q5" s="19" t="s">
        <v>55</v>
      </c>
      <c r="R5" s="19" t="s">
        <v>56</v>
      </c>
      <c r="S5" s="19" t="s">
        <v>57</v>
      </c>
      <c r="T5" s="19" t="s">
        <v>435</v>
      </c>
      <c r="U5" s="19">
        <v>2055</v>
      </c>
      <c r="V5" s="19" t="s">
        <v>454</v>
      </c>
      <c r="W5" s="19" t="s">
        <v>56</v>
      </c>
      <c r="X5" s="19" t="s">
        <v>59</v>
      </c>
      <c r="Y5" s="19">
        <v>100</v>
      </c>
      <c r="Z5" s="19">
        <v>4</v>
      </c>
      <c r="AA5" s="19">
        <v>1</v>
      </c>
      <c r="AB5" s="19">
        <v>1</v>
      </c>
      <c r="AC5" s="19" t="s">
        <v>455</v>
      </c>
      <c r="AD5" s="19" t="s">
        <v>61</v>
      </c>
      <c r="AE5" s="19" t="s">
        <v>63</v>
      </c>
      <c r="AF5" s="19" t="s">
        <v>63</v>
      </c>
      <c r="AG5" s="64">
        <v>0.5</v>
      </c>
      <c r="AH5" s="64">
        <v>0.5</v>
      </c>
      <c r="AI5" s="19" t="s">
        <v>456</v>
      </c>
      <c r="AJ5" s="66"/>
      <c r="AK5" s="62" t="s">
        <v>63</v>
      </c>
      <c r="AL5" s="62" t="s">
        <v>63</v>
      </c>
      <c r="AM5" s="62">
        <v>3</v>
      </c>
      <c r="AS5" s="62">
        <v>4</v>
      </c>
      <c r="AY5" s="62" t="s">
        <v>62</v>
      </c>
    </row>
    <row r="6" spans="1:52" s="62" customFormat="1" ht="409.5" x14ac:dyDescent="0.25">
      <c r="A6" s="65" t="s">
        <v>434</v>
      </c>
      <c r="B6" s="19" t="s">
        <v>435</v>
      </c>
      <c r="C6" s="19" t="s">
        <v>436</v>
      </c>
      <c r="D6" s="19" t="s">
        <v>437</v>
      </c>
      <c r="E6" s="19" t="s">
        <v>438</v>
      </c>
      <c r="F6" s="19" t="s">
        <v>438</v>
      </c>
      <c r="G6" s="19" t="s">
        <v>438</v>
      </c>
      <c r="H6" s="19" t="s">
        <v>439</v>
      </c>
      <c r="I6" s="19" t="s">
        <v>457</v>
      </c>
      <c r="J6" s="19" t="s">
        <v>458</v>
      </c>
      <c r="K6" s="19" t="s">
        <v>457</v>
      </c>
      <c r="L6" s="19">
        <v>2025</v>
      </c>
      <c r="M6" s="19">
        <v>33</v>
      </c>
      <c r="N6" s="19">
        <v>100</v>
      </c>
      <c r="O6" s="19" t="s">
        <v>459</v>
      </c>
      <c r="P6" s="19" t="s">
        <v>104</v>
      </c>
      <c r="Q6" s="19" t="s">
        <v>55</v>
      </c>
      <c r="R6" s="19" t="s">
        <v>56</v>
      </c>
      <c r="S6" s="19" t="s">
        <v>57</v>
      </c>
      <c r="T6" s="19" t="s">
        <v>435</v>
      </c>
      <c r="U6" s="19">
        <v>2056</v>
      </c>
      <c r="V6" s="19" t="s">
        <v>460</v>
      </c>
      <c r="W6" s="19" t="s">
        <v>56</v>
      </c>
      <c r="X6" s="19" t="s">
        <v>59</v>
      </c>
      <c r="Y6" s="19">
        <v>100</v>
      </c>
      <c r="Z6" s="19">
        <v>4</v>
      </c>
      <c r="AA6" s="19">
        <v>1</v>
      </c>
      <c r="AB6" s="19">
        <v>1</v>
      </c>
      <c r="AC6" s="19" t="s">
        <v>461</v>
      </c>
      <c r="AD6" s="19" t="s">
        <v>61</v>
      </c>
      <c r="AE6" s="19" t="s">
        <v>63</v>
      </c>
      <c r="AF6" s="19" t="s">
        <v>63</v>
      </c>
      <c r="AG6" s="64">
        <v>0.5</v>
      </c>
      <c r="AH6" s="64">
        <v>0.5</v>
      </c>
      <c r="AI6" s="19" t="s">
        <v>462</v>
      </c>
      <c r="AJ6" s="66"/>
      <c r="AK6" s="62" t="s">
        <v>63</v>
      </c>
      <c r="AL6" s="62" t="s">
        <v>63</v>
      </c>
      <c r="AM6" s="62">
        <v>3</v>
      </c>
      <c r="AS6" s="62">
        <v>4</v>
      </c>
      <c r="AY6" s="62" t="s">
        <v>62</v>
      </c>
    </row>
    <row r="7" spans="1:52" s="62" customFormat="1" ht="330" x14ac:dyDescent="0.25">
      <c r="A7" s="65" t="s">
        <v>463</v>
      </c>
      <c r="B7" s="19" t="s">
        <v>464</v>
      </c>
      <c r="C7" s="19" t="s">
        <v>436</v>
      </c>
      <c r="D7" s="19" t="s">
        <v>437</v>
      </c>
      <c r="E7" s="19" t="s">
        <v>438</v>
      </c>
      <c r="F7" s="19" t="s">
        <v>438</v>
      </c>
      <c r="G7" s="19" t="s">
        <v>438</v>
      </c>
      <c r="H7" s="19" t="s">
        <v>439</v>
      </c>
      <c r="I7" s="19" t="s">
        <v>465</v>
      </c>
      <c r="J7" s="19" t="s">
        <v>466</v>
      </c>
      <c r="K7" s="19" t="s">
        <v>467</v>
      </c>
      <c r="L7" s="19">
        <v>2025</v>
      </c>
      <c r="M7" s="19">
        <v>34</v>
      </c>
      <c r="N7" s="19">
        <v>100</v>
      </c>
      <c r="O7" s="19" t="s">
        <v>468</v>
      </c>
      <c r="P7" s="19" t="s">
        <v>104</v>
      </c>
      <c r="Q7" s="19" t="s">
        <v>156</v>
      </c>
      <c r="R7" s="19" t="s">
        <v>56</v>
      </c>
      <c r="S7" s="19" t="s">
        <v>57</v>
      </c>
      <c r="T7" s="19" t="s">
        <v>464</v>
      </c>
      <c r="U7" s="19">
        <v>2057</v>
      </c>
      <c r="V7" s="19" t="s">
        <v>469</v>
      </c>
      <c r="W7" s="19" t="s">
        <v>56</v>
      </c>
      <c r="X7" s="19" t="s">
        <v>59</v>
      </c>
      <c r="Y7" s="19">
        <v>16.670000000000002</v>
      </c>
      <c r="Z7" s="19">
        <v>2500000</v>
      </c>
      <c r="AA7" s="19">
        <v>625000</v>
      </c>
      <c r="AB7" s="19">
        <v>22966</v>
      </c>
      <c r="AC7" s="19" t="s">
        <v>470</v>
      </c>
      <c r="AD7" s="19" t="s">
        <v>61</v>
      </c>
      <c r="AE7" s="19" t="s">
        <v>158</v>
      </c>
      <c r="AF7" s="19" t="s">
        <v>471</v>
      </c>
      <c r="AG7" s="64">
        <v>0.5</v>
      </c>
      <c r="AH7" s="64">
        <v>0.53289880000000001</v>
      </c>
      <c r="AI7" s="19" t="s">
        <v>472</v>
      </c>
      <c r="AJ7" s="66"/>
      <c r="AK7" s="62" t="s">
        <v>63</v>
      </c>
      <c r="AL7" s="62" t="s">
        <v>63</v>
      </c>
      <c r="AM7" s="62">
        <v>1875000</v>
      </c>
      <c r="AS7" s="62">
        <v>2500000</v>
      </c>
      <c r="AY7" s="62" t="s">
        <v>62</v>
      </c>
    </row>
    <row r="8" spans="1:52" s="62" customFormat="1" ht="300" x14ac:dyDescent="0.25">
      <c r="A8" s="65" t="s">
        <v>463</v>
      </c>
      <c r="B8" s="19" t="s">
        <v>464</v>
      </c>
      <c r="C8" s="19" t="s">
        <v>436</v>
      </c>
      <c r="D8" s="19" t="s">
        <v>437</v>
      </c>
      <c r="E8" s="19" t="s">
        <v>438</v>
      </c>
      <c r="F8" s="19" t="s">
        <v>438</v>
      </c>
      <c r="G8" s="19" t="s">
        <v>438</v>
      </c>
      <c r="H8" s="19" t="s">
        <v>439</v>
      </c>
      <c r="I8" s="19" t="s">
        <v>465</v>
      </c>
      <c r="J8" s="19" t="s">
        <v>466</v>
      </c>
      <c r="K8" s="19" t="s">
        <v>467</v>
      </c>
      <c r="L8" s="19">
        <v>2025</v>
      </c>
      <c r="M8" s="19">
        <v>34</v>
      </c>
      <c r="N8" s="19">
        <v>100</v>
      </c>
      <c r="O8" s="19" t="s">
        <v>468</v>
      </c>
      <c r="P8" s="19" t="s">
        <v>104</v>
      </c>
      <c r="Q8" s="19" t="s">
        <v>156</v>
      </c>
      <c r="R8" s="19" t="s">
        <v>56</v>
      </c>
      <c r="S8" s="19" t="s">
        <v>57</v>
      </c>
      <c r="T8" s="19" t="s">
        <v>464</v>
      </c>
      <c r="U8" s="19">
        <v>2058</v>
      </c>
      <c r="V8" s="19" t="s">
        <v>473</v>
      </c>
      <c r="W8" s="19" t="s">
        <v>56</v>
      </c>
      <c r="X8" s="19" t="s">
        <v>59</v>
      </c>
      <c r="Y8" s="19">
        <v>16.670000000000002</v>
      </c>
      <c r="Z8" s="19">
        <v>3000000</v>
      </c>
      <c r="AA8" s="19">
        <v>750000</v>
      </c>
      <c r="AB8" s="19">
        <v>370300</v>
      </c>
      <c r="AC8" s="19" t="s">
        <v>474</v>
      </c>
      <c r="AD8" s="19" t="s">
        <v>61</v>
      </c>
      <c r="AE8" s="19" t="s">
        <v>158</v>
      </c>
      <c r="AF8" s="19" t="s">
        <v>475</v>
      </c>
      <c r="AG8" s="64">
        <v>0.5</v>
      </c>
      <c r="AH8" s="64">
        <v>0.42806333333333335</v>
      </c>
      <c r="AI8" s="19" t="s">
        <v>476</v>
      </c>
      <c r="AJ8" s="66" t="s">
        <v>1353</v>
      </c>
      <c r="AK8" s="62" t="s">
        <v>477</v>
      </c>
      <c r="AL8" s="62" t="s">
        <v>478</v>
      </c>
      <c r="AM8" s="62">
        <v>2250000</v>
      </c>
      <c r="AS8" s="62">
        <v>3000000</v>
      </c>
      <c r="AY8" s="62" t="s">
        <v>62</v>
      </c>
    </row>
    <row r="9" spans="1:52" s="62" customFormat="1" ht="255" x14ac:dyDescent="0.25">
      <c r="A9" s="65" t="s">
        <v>463</v>
      </c>
      <c r="B9" s="19" t="s">
        <v>464</v>
      </c>
      <c r="C9" s="19" t="s">
        <v>436</v>
      </c>
      <c r="D9" s="19" t="s">
        <v>437</v>
      </c>
      <c r="E9" s="19" t="s">
        <v>438</v>
      </c>
      <c r="F9" s="19" t="s">
        <v>438</v>
      </c>
      <c r="G9" s="19" t="s">
        <v>438</v>
      </c>
      <c r="H9" s="19" t="s">
        <v>439</v>
      </c>
      <c r="I9" s="19" t="s">
        <v>465</v>
      </c>
      <c r="J9" s="19" t="s">
        <v>466</v>
      </c>
      <c r="K9" s="19" t="s">
        <v>467</v>
      </c>
      <c r="L9" s="19">
        <v>2025</v>
      </c>
      <c r="M9" s="19">
        <v>34</v>
      </c>
      <c r="N9" s="19">
        <v>100</v>
      </c>
      <c r="O9" s="19" t="s">
        <v>468</v>
      </c>
      <c r="P9" s="19" t="s">
        <v>104</v>
      </c>
      <c r="Q9" s="19" t="s">
        <v>156</v>
      </c>
      <c r="R9" s="19" t="s">
        <v>56</v>
      </c>
      <c r="S9" s="19" t="s">
        <v>57</v>
      </c>
      <c r="T9" s="19" t="s">
        <v>464</v>
      </c>
      <c r="U9" s="19">
        <v>2059</v>
      </c>
      <c r="V9" s="19" t="s">
        <v>479</v>
      </c>
      <c r="W9" s="19" t="s">
        <v>56</v>
      </c>
      <c r="X9" s="19" t="s">
        <v>59</v>
      </c>
      <c r="Y9" s="19">
        <v>16.670000000000002</v>
      </c>
      <c r="Z9" s="19">
        <v>3000000</v>
      </c>
      <c r="AA9" s="19">
        <v>750000</v>
      </c>
      <c r="AB9" s="19">
        <v>269422</v>
      </c>
      <c r="AC9" s="19" t="s">
        <v>480</v>
      </c>
      <c r="AD9" s="19" t="s">
        <v>61</v>
      </c>
      <c r="AE9" s="19" t="s">
        <v>158</v>
      </c>
      <c r="AF9" s="19" t="s">
        <v>481</v>
      </c>
      <c r="AG9" s="64">
        <v>0.5</v>
      </c>
      <c r="AH9" s="64">
        <v>0.40765299999999999</v>
      </c>
      <c r="AI9" s="19" t="s">
        <v>482</v>
      </c>
      <c r="AJ9" s="66" t="s">
        <v>1353</v>
      </c>
      <c r="AK9" s="62" t="s">
        <v>483</v>
      </c>
      <c r="AL9" s="62" t="s">
        <v>484</v>
      </c>
      <c r="AM9" s="62">
        <v>2250000</v>
      </c>
      <c r="AS9" s="62">
        <v>3000000</v>
      </c>
      <c r="AY9" s="62" t="s">
        <v>62</v>
      </c>
    </row>
    <row r="10" spans="1:52" s="62" customFormat="1" ht="300" x14ac:dyDescent="0.25">
      <c r="A10" s="65" t="s">
        <v>463</v>
      </c>
      <c r="B10" s="19" t="s">
        <v>464</v>
      </c>
      <c r="C10" s="19" t="s">
        <v>436</v>
      </c>
      <c r="D10" s="19" t="s">
        <v>437</v>
      </c>
      <c r="E10" s="19" t="s">
        <v>438</v>
      </c>
      <c r="F10" s="19" t="s">
        <v>438</v>
      </c>
      <c r="G10" s="19" t="s">
        <v>438</v>
      </c>
      <c r="H10" s="19" t="s">
        <v>439</v>
      </c>
      <c r="I10" s="19" t="s">
        <v>465</v>
      </c>
      <c r="J10" s="19" t="s">
        <v>466</v>
      </c>
      <c r="K10" s="19" t="s">
        <v>467</v>
      </c>
      <c r="L10" s="19">
        <v>2025</v>
      </c>
      <c r="M10" s="19">
        <v>34</v>
      </c>
      <c r="N10" s="19">
        <v>100</v>
      </c>
      <c r="O10" s="19" t="s">
        <v>468</v>
      </c>
      <c r="P10" s="19" t="s">
        <v>104</v>
      </c>
      <c r="Q10" s="19" t="s">
        <v>156</v>
      </c>
      <c r="R10" s="19" t="s">
        <v>56</v>
      </c>
      <c r="S10" s="19" t="s">
        <v>57</v>
      </c>
      <c r="T10" s="19" t="s">
        <v>464</v>
      </c>
      <c r="U10" s="19">
        <v>2060</v>
      </c>
      <c r="V10" s="19" t="s">
        <v>485</v>
      </c>
      <c r="W10" s="19" t="s">
        <v>56</v>
      </c>
      <c r="X10" s="19" t="s">
        <v>59</v>
      </c>
      <c r="Y10" s="19">
        <v>16.670000000000002</v>
      </c>
      <c r="Z10" s="19">
        <v>5000000</v>
      </c>
      <c r="AA10" s="19">
        <v>1250000</v>
      </c>
      <c r="AB10" s="19">
        <v>705365</v>
      </c>
      <c r="AC10" s="19" t="s">
        <v>486</v>
      </c>
      <c r="AD10" s="19" t="s">
        <v>61</v>
      </c>
      <c r="AE10" s="19" t="s">
        <v>158</v>
      </c>
      <c r="AF10" s="19" t="s">
        <v>481</v>
      </c>
      <c r="AG10" s="64">
        <v>0.5</v>
      </c>
      <c r="AH10" s="64">
        <v>0.48947400000000002</v>
      </c>
      <c r="AI10" s="19" t="s">
        <v>487</v>
      </c>
      <c r="AJ10" s="66" t="s">
        <v>1353</v>
      </c>
      <c r="AK10" s="62" t="s">
        <v>488</v>
      </c>
      <c r="AL10" s="62" t="s">
        <v>489</v>
      </c>
      <c r="AM10" s="62">
        <v>3750000</v>
      </c>
      <c r="AS10" s="62">
        <v>5000000</v>
      </c>
      <c r="AY10" s="62" t="s">
        <v>62</v>
      </c>
    </row>
    <row r="11" spans="1:52" s="62" customFormat="1" ht="360" x14ac:dyDescent="0.25">
      <c r="A11" s="65" t="s">
        <v>463</v>
      </c>
      <c r="B11" s="19" t="s">
        <v>464</v>
      </c>
      <c r="C11" s="19" t="s">
        <v>436</v>
      </c>
      <c r="D11" s="19" t="s">
        <v>437</v>
      </c>
      <c r="E11" s="19" t="s">
        <v>438</v>
      </c>
      <c r="F11" s="19" t="s">
        <v>438</v>
      </c>
      <c r="G11" s="19" t="s">
        <v>438</v>
      </c>
      <c r="H11" s="19" t="s">
        <v>439</v>
      </c>
      <c r="I11" s="19" t="s">
        <v>465</v>
      </c>
      <c r="J11" s="19" t="s">
        <v>466</v>
      </c>
      <c r="K11" s="19" t="s">
        <v>467</v>
      </c>
      <c r="L11" s="19">
        <v>2025</v>
      </c>
      <c r="M11" s="19">
        <v>34</v>
      </c>
      <c r="N11" s="19">
        <v>100</v>
      </c>
      <c r="O11" s="19" t="s">
        <v>468</v>
      </c>
      <c r="P11" s="19" t="s">
        <v>104</v>
      </c>
      <c r="Q11" s="19" t="s">
        <v>156</v>
      </c>
      <c r="R11" s="19" t="s">
        <v>56</v>
      </c>
      <c r="S11" s="19" t="s">
        <v>57</v>
      </c>
      <c r="T11" s="19" t="s">
        <v>464</v>
      </c>
      <c r="U11" s="19">
        <v>2061</v>
      </c>
      <c r="V11" s="19" t="s">
        <v>490</v>
      </c>
      <c r="W11" s="19" t="s">
        <v>56</v>
      </c>
      <c r="X11" s="19" t="s">
        <v>59</v>
      </c>
      <c r="Y11" s="19">
        <v>16.66</v>
      </c>
      <c r="Z11" s="19">
        <v>1350000</v>
      </c>
      <c r="AA11" s="19">
        <v>337500</v>
      </c>
      <c r="AB11" s="19">
        <v>321877</v>
      </c>
      <c r="AC11" s="19" t="s">
        <v>491</v>
      </c>
      <c r="AD11" s="19" t="s">
        <v>61</v>
      </c>
      <c r="AE11" s="19" t="s">
        <v>158</v>
      </c>
      <c r="AF11" s="19" t="s">
        <v>492</v>
      </c>
      <c r="AG11" s="64">
        <v>0.5</v>
      </c>
      <c r="AH11" s="64">
        <v>4.6904444444444443E-2</v>
      </c>
      <c r="AI11" s="19" t="s">
        <v>493</v>
      </c>
      <c r="AJ11" s="66" t="s">
        <v>1353</v>
      </c>
      <c r="AK11" s="62" t="s">
        <v>494</v>
      </c>
      <c r="AL11" s="62" t="s">
        <v>495</v>
      </c>
      <c r="AM11" s="62">
        <v>1012500</v>
      </c>
      <c r="AS11" s="62">
        <v>1350000</v>
      </c>
      <c r="AY11" s="62" t="s">
        <v>62</v>
      </c>
    </row>
    <row r="12" spans="1:52" s="62" customFormat="1" ht="240" x14ac:dyDescent="0.25">
      <c r="A12" s="65" t="s">
        <v>463</v>
      </c>
      <c r="B12" s="19" t="s">
        <v>464</v>
      </c>
      <c r="C12" s="19" t="s">
        <v>436</v>
      </c>
      <c r="D12" s="19" t="s">
        <v>437</v>
      </c>
      <c r="E12" s="19" t="s">
        <v>438</v>
      </c>
      <c r="F12" s="19" t="s">
        <v>438</v>
      </c>
      <c r="G12" s="19" t="s">
        <v>438</v>
      </c>
      <c r="H12" s="19" t="s">
        <v>439</v>
      </c>
      <c r="I12" s="19" t="s">
        <v>465</v>
      </c>
      <c r="J12" s="19" t="s">
        <v>466</v>
      </c>
      <c r="K12" s="19" t="s">
        <v>467</v>
      </c>
      <c r="L12" s="19">
        <v>2025</v>
      </c>
      <c r="M12" s="19">
        <v>34</v>
      </c>
      <c r="N12" s="19">
        <v>100</v>
      </c>
      <c r="O12" s="19" t="s">
        <v>468</v>
      </c>
      <c r="P12" s="19" t="s">
        <v>104</v>
      </c>
      <c r="Q12" s="19" t="s">
        <v>156</v>
      </c>
      <c r="R12" s="19" t="s">
        <v>56</v>
      </c>
      <c r="S12" s="19" t="s">
        <v>57</v>
      </c>
      <c r="T12" s="19" t="s">
        <v>464</v>
      </c>
      <c r="U12" s="19">
        <v>2062</v>
      </c>
      <c r="V12" s="19" t="s">
        <v>496</v>
      </c>
      <c r="W12" s="19" t="s">
        <v>56</v>
      </c>
      <c r="X12" s="19" t="s">
        <v>59</v>
      </c>
      <c r="Y12" s="19">
        <v>16.66</v>
      </c>
      <c r="Z12" s="19">
        <v>1350000</v>
      </c>
      <c r="AA12" s="19">
        <v>337500</v>
      </c>
      <c r="AB12" s="19">
        <v>313570</v>
      </c>
      <c r="AC12" s="19" t="s">
        <v>497</v>
      </c>
      <c r="AD12" s="19" t="s">
        <v>61</v>
      </c>
      <c r="AE12" s="19" t="s">
        <v>158</v>
      </c>
      <c r="AF12" s="19" t="s">
        <v>498</v>
      </c>
      <c r="AG12" s="64">
        <v>0.5</v>
      </c>
      <c r="AH12" s="64">
        <v>4.1301481481481481E-2</v>
      </c>
      <c r="AI12" s="19" t="s">
        <v>499</v>
      </c>
      <c r="AJ12" s="66" t="s">
        <v>1353</v>
      </c>
      <c r="AK12" s="62" t="s">
        <v>500</v>
      </c>
      <c r="AL12" s="62" t="s">
        <v>501</v>
      </c>
      <c r="AM12" s="62">
        <v>1012500</v>
      </c>
      <c r="AS12" s="62">
        <v>1350000</v>
      </c>
      <c r="AY12" s="62" t="s">
        <v>62</v>
      </c>
    </row>
    <row r="13" spans="1:52" s="62" customFormat="1" ht="210" x14ac:dyDescent="0.25">
      <c r="A13" s="65" t="s">
        <v>463</v>
      </c>
      <c r="B13" s="19" t="s">
        <v>464</v>
      </c>
      <c r="C13" s="19" t="s">
        <v>436</v>
      </c>
      <c r="D13" s="19" t="s">
        <v>437</v>
      </c>
      <c r="E13" s="19" t="s">
        <v>438</v>
      </c>
      <c r="F13" s="19" t="s">
        <v>438</v>
      </c>
      <c r="G13" s="19" t="s">
        <v>438</v>
      </c>
      <c r="H13" s="19" t="s">
        <v>439</v>
      </c>
      <c r="I13" s="19" t="s">
        <v>502</v>
      </c>
      <c r="J13" s="19" t="s">
        <v>503</v>
      </c>
      <c r="K13" s="19" t="s">
        <v>504</v>
      </c>
      <c r="L13" s="19">
        <v>2025</v>
      </c>
      <c r="M13" s="19">
        <v>33</v>
      </c>
      <c r="N13" s="19">
        <v>100</v>
      </c>
      <c r="O13" s="19" t="s">
        <v>505</v>
      </c>
      <c r="P13" s="19" t="s">
        <v>104</v>
      </c>
      <c r="Q13" s="19" t="s">
        <v>156</v>
      </c>
      <c r="R13" s="19" t="s">
        <v>56</v>
      </c>
      <c r="S13" s="19" t="s">
        <v>57</v>
      </c>
      <c r="T13" s="19" t="s">
        <v>464</v>
      </c>
      <c r="U13" s="19">
        <v>2063</v>
      </c>
      <c r="V13" s="19" t="s">
        <v>506</v>
      </c>
      <c r="W13" s="19" t="s">
        <v>56</v>
      </c>
      <c r="X13" s="19" t="s">
        <v>59</v>
      </c>
      <c r="Y13" s="19">
        <v>20</v>
      </c>
      <c r="Z13" s="19">
        <v>300</v>
      </c>
      <c r="AA13" s="19">
        <v>75</v>
      </c>
      <c r="AB13" s="19">
        <v>29</v>
      </c>
      <c r="AC13" s="19" t="s">
        <v>507</v>
      </c>
      <c r="AD13" s="19" t="s">
        <v>61</v>
      </c>
      <c r="AE13" s="19" t="s">
        <v>63</v>
      </c>
      <c r="AF13" s="19" t="s">
        <v>63</v>
      </c>
      <c r="AG13" s="64">
        <v>0.5</v>
      </c>
      <c r="AH13" s="64">
        <v>0.53666666666666663</v>
      </c>
      <c r="AI13" s="19" t="s">
        <v>508</v>
      </c>
      <c r="AJ13" s="66"/>
      <c r="AK13" s="62" t="s">
        <v>63</v>
      </c>
      <c r="AL13" s="62" t="s">
        <v>63</v>
      </c>
      <c r="AM13" s="62">
        <v>225</v>
      </c>
      <c r="AS13" s="62">
        <v>300</v>
      </c>
      <c r="AY13" s="62" t="s">
        <v>62</v>
      </c>
    </row>
    <row r="14" spans="1:52" s="62" customFormat="1" ht="90" x14ac:dyDescent="0.25">
      <c r="A14" s="65" t="s">
        <v>463</v>
      </c>
      <c r="B14" s="19" t="s">
        <v>464</v>
      </c>
      <c r="C14" s="19" t="s">
        <v>436</v>
      </c>
      <c r="D14" s="19" t="s">
        <v>437</v>
      </c>
      <c r="E14" s="19" t="s">
        <v>438</v>
      </c>
      <c r="F14" s="19" t="s">
        <v>438</v>
      </c>
      <c r="G14" s="19" t="s">
        <v>438</v>
      </c>
      <c r="H14" s="19" t="s">
        <v>439</v>
      </c>
      <c r="I14" s="19" t="s">
        <v>502</v>
      </c>
      <c r="J14" s="19" t="s">
        <v>503</v>
      </c>
      <c r="K14" s="19" t="s">
        <v>504</v>
      </c>
      <c r="L14" s="19">
        <v>2025</v>
      </c>
      <c r="M14" s="19">
        <v>33</v>
      </c>
      <c r="N14" s="19">
        <v>100</v>
      </c>
      <c r="O14" s="19" t="s">
        <v>505</v>
      </c>
      <c r="P14" s="19" t="s">
        <v>104</v>
      </c>
      <c r="Q14" s="19" t="s">
        <v>156</v>
      </c>
      <c r="R14" s="19" t="s">
        <v>56</v>
      </c>
      <c r="S14" s="19" t="s">
        <v>57</v>
      </c>
      <c r="T14" s="19" t="s">
        <v>464</v>
      </c>
      <c r="U14" s="19">
        <v>2064</v>
      </c>
      <c r="V14" s="19" t="s">
        <v>509</v>
      </c>
      <c r="W14" s="19" t="s">
        <v>56</v>
      </c>
      <c r="X14" s="19" t="s">
        <v>59</v>
      </c>
      <c r="Y14" s="19">
        <v>20</v>
      </c>
      <c r="Z14" s="19">
        <v>140</v>
      </c>
      <c r="AA14" s="19">
        <v>35</v>
      </c>
      <c r="AB14" s="19">
        <v>42</v>
      </c>
      <c r="AC14" s="19" t="s">
        <v>510</v>
      </c>
      <c r="AD14" s="19" t="s">
        <v>61</v>
      </c>
      <c r="AE14" s="19" t="s">
        <v>63</v>
      </c>
      <c r="AF14" s="19" t="s">
        <v>63</v>
      </c>
      <c r="AG14" s="64">
        <v>0.5</v>
      </c>
      <c r="AH14" s="64">
        <v>0.90714285714285714</v>
      </c>
      <c r="AI14" s="19" t="s">
        <v>511</v>
      </c>
      <c r="AJ14" s="66"/>
      <c r="AK14" s="62" t="s">
        <v>63</v>
      </c>
      <c r="AL14" s="62" t="s">
        <v>63</v>
      </c>
      <c r="AM14" s="62">
        <v>105</v>
      </c>
      <c r="AS14" s="62">
        <v>140</v>
      </c>
      <c r="AY14" s="62" t="s">
        <v>62</v>
      </c>
    </row>
    <row r="15" spans="1:52" s="62" customFormat="1" ht="210" x14ac:dyDescent="0.25">
      <c r="A15" s="65" t="s">
        <v>463</v>
      </c>
      <c r="B15" s="19" t="s">
        <v>464</v>
      </c>
      <c r="C15" s="19" t="s">
        <v>436</v>
      </c>
      <c r="D15" s="19" t="s">
        <v>437</v>
      </c>
      <c r="E15" s="19" t="s">
        <v>438</v>
      </c>
      <c r="F15" s="19" t="s">
        <v>438</v>
      </c>
      <c r="G15" s="19" t="s">
        <v>438</v>
      </c>
      <c r="H15" s="19" t="s">
        <v>439</v>
      </c>
      <c r="I15" s="19" t="s">
        <v>502</v>
      </c>
      <c r="J15" s="19" t="s">
        <v>503</v>
      </c>
      <c r="K15" s="19" t="s">
        <v>504</v>
      </c>
      <c r="L15" s="19">
        <v>2025</v>
      </c>
      <c r="M15" s="19">
        <v>33</v>
      </c>
      <c r="N15" s="19">
        <v>100</v>
      </c>
      <c r="O15" s="19" t="s">
        <v>505</v>
      </c>
      <c r="P15" s="19" t="s">
        <v>104</v>
      </c>
      <c r="Q15" s="19" t="s">
        <v>156</v>
      </c>
      <c r="R15" s="19" t="s">
        <v>56</v>
      </c>
      <c r="S15" s="19" t="s">
        <v>57</v>
      </c>
      <c r="T15" s="19" t="s">
        <v>464</v>
      </c>
      <c r="U15" s="19">
        <v>2065</v>
      </c>
      <c r="V15" s="19" t="s">
        <v>512</v>
      </c>
      <c r="W15" s="19" t="s">
        <v>56</v>
      </c>
      <c r="X15" s="19" t="s">
        <v>59</v>
      </c>
      <c r="Y15" s="19">
        <v>20</v>
      </c>
      <c r="Z15" s="19">
        <v>2400</v>
      </c>
      <c r="AA15" s="19">
        <v>600</v>
      </c>
      <c r="AB15" s="19">
        <v>21</v>
      </c>
      <c r="AC15" s="19" t="s">
        <v>513</v>
      </c>
      <c r="AD15" s="19" t="s">
        <v>61</v>
      </c>
      <c r="AE15" s="19" t="s">
        <v>158</v>
      </c>
      <c r="AF15" s="19" t="s">
        <v>514</v>
      </c>
      <c r="AG15" s="64">
        <v>0.5</v>
      </c>
      <c r="AH15" s="64">
        <v>5.0833333333333335E-2</v>
      </c>
      <c r="AI15" s="19" t="s">
        <v>515</v>
      </c>
      <c r="AJ15" s="66" t="s">
        <v>1353</v>
      </c>
      <c r="AK15" s="62" t="s">
        <v>516</v>
      </c>
      <c r="AL15" s="62" t="s">
        <v>516</v>
      </c>
      <c r="AM15" s="62">
        <v>1800</v>
      </c>
      <c r="AS15" s="62">
        <v>2400</v>
      </c>
      <c r="AY15" s="62" t="s">
        <v>62</v>
      </c>
    </row>
    <row r="16" spans="1:52" s="62" customFormat="1" ht="210" x14ac:dyDescent="0.25">
      <c r="A16" s="65" t="s">
        <v>463</v>
      </c>
      <c r="B16" s="19" t="s">
        <v>464</v>
      </c>
      <c r="C16" s="19" t="s">
        <v>436</v>
      </c>
      <c r="D16" s="19" t="s">
        <v>437</v>
      </c>
      <c r="E16" s="19" t="s">
        <v>438</v>
      </c>
      <c r="F16" s="19" t="s">
        <v>438</v>
      </c>
      <c r="G16" s="19" t="s">
        <v>438</v>
      </c>
      <c r="H16" s="19" t="s">
        <v>439</v>
      </c>
      <c r="I16" s="19" t="s">
        <v>502</v>
      </c>
      <c r="J16" s="19" t="s">
        <v>503</v>
      </c>
      <c r="K16" s="19" t="s">
        <v>504</v>
      </c>
      <c r="L16" s="19">
        <v>2025</v>
      </c>
      <c r="M16" s="19">
        <v>33</v>
      </c>
      <c r="N16" s="19">
        <v>100</v>
      </c>
      <c r="O16" s="19" t="s">
        <v>505</v>
      </c>
      <c r="P16" s="19" t="s">
        <v>104</v>
      </c>
      <c r="Q16" s="19" t="s">
        <v>156</v>
      </c>
      <c r="R16" s="19" t="s">
        <v>56</v>
      </c>
      <c r="S16" s="19" t="s">
        <v>57</v>
      </c>
      <c r="T16" s="19" t="s">
        <v>464</v>
      </c>
      <c r="U16" s="19">
        <v>2066</v>
      </c>
      <c r="V16" s="19" t="s">
        <v>517</v>
      </c>
      <c r="W16" s="19" t="s">
        <v>56</v>
      </c>
      <c r="X16" s="19" t="s">
        <v>59</v>
      </c>
      <c r="Y16" s="19">
        <v>20</v>
      </c>
      <c r="Z16" s="19">
        <v>120</v>
      </c>
      <c r="AA16" s="19">
        <v>30</v>
      </c>
      <c r="AB16" s="19">
        <v>11</v>
      </c>
      <c r="AC16" s="19" t="s">
        <v>518</v>
      </c>
      <c r="AD16" s="19" t="s">
        <v>61</v>
      </c>
      <c r="AE16" s="19" t="s">
        <v>158</v>
      </c>
      <c r="AF16" s="19" t="s">
        <v>519</v>
      </c>
      <c r="AG16" s="64">
        <v>0.5</v>
      </c>
      <c r="AH16" s="64">
        <v>0.82499999999999996</v>
      </c>
      <c r="AI16" s="19" t="s">
        <v>520</v>
      </c>
      <c r="AJ16" s="66"/>
      <c r="AK16" s="62" t="s">
        <v>63</v>
      </c>
      <c r="AL16" s="62" t="s">
        <v>63</v>
      </c>
      <c r="AM16" s="62">
        <v>90</v>
      </c>
      <c r="AS16" s="62">
        <v>120</v>
      </c>
      <c r="AY16" s="62" t="s">
        <v>62</v>
      </c>
    </row>
    <row r="17" spans="1:51" s="62" customFormat="1" ht="270" x14ac:dyDescent="0.25">
      <c r="A17" s="65" t="s">
        <v>463</v>
      </c>
      <c r="B17" s="19" t="s">
        <v>464</v>
      </c>
      <c r="C17" s="19" t="s">
        <v>436</v>
      </c>
      <c r="D17" s="19" t="s">
        <v>437</v>
      </c>
      <c r="E17" s="19" t="s">
        <v>438</v>
      </c>
      <c r="F17" s="19" t="s">
        <v>438</v>
      </c>
      <c r="G17" s="19" t="s">
        <v>438</v>
      </c>
      <c r="H17" s="19" t="s">
        <v>439</v>
      </c>
      <c r="I17" s="19" t="s">
        <v>502</v>
      </c>
      <c r="J17" s="19" t="s">
        <v>503</v>
      </c>
      <c r="K17" s="19" t="s">
        <v>504</v>
      </c>
      <c r="L17" s="19">
        <v>2025</v>
      </c>
      <c r="M17" s="19">
        <v>33</v>
      </c>
      <c r="N17" s="19">
        <v>100</v>
      </c>
      <c r="O17" s="19" t="s">
        <v>505</v>
      </c>
      <c r="P17" s="19" t="s">
        <v>104</v>
      </c>
      <c r="Q17" s="19" t="s">
        <v>156</v>
      </c>
      <c r="R17" s="19" t="s">
        <v>56</v>
      </c>
      <c r="S17" s="19" t="s">
        <v>57</v>
      </c>
      <c r="T17" s="19" t="s">
        <v>464</v>
      </c>
      <c r="U17" s="19">
        <v>2067</v>
      </c>
      <c r="V17" s="19" t="s">
        <v>521</v>
      </c>
      <c r="W17" s="19" t="s">
        <v>56</v>
      </c>
      <c r="X17" s="19" t="s">
        <v>59</v>
      </c>
      <c r="Y17" s="19">
        <v>20</v>
      </c>
      <c r="Z17" s="19">
        <v>4</v>
      </c>
      <c r="AA17" s="19">
        <v>1</v>
      </c>
      <c r="AB17" s="19">
        <v>1</v>
      </c>
      <c r="AC17" s="19" t="s">
        <v>522</v>
      </c>
      <c r="AD17" s="19" t="s">
        <v>61</v>
      </c>
      <c r="AE17" s="19" t="s">
        <v>63</v>
      </c>
      <c r="AF17" s="19" t="s">
        <v>63</v>
      </c>
      <c r="AG17" s="64">
        <v>0.5</v>
      </c>
      <c r="AH17" s="64">
        <v>0.5</v>
      </c>
      <c r="AI17" s="19" t="s">
        <v>523</v>
      </c>
      <c r="AJ17" s="66"/>
      <c r="AK17" s="62" t="s">
        <v>63</v>
      </c>
      <c r="AL17" s="62" t="s">
        <v>63</v>
      </c>
      <c r="AM17" s="62">
        <v>3</v>
      </c>
      <c r="AS17" s="62">
        <v>4</v>
      </c>
      <c r="AY17" s="62" t="s">
        <v>62</v>
      </c>
    </row>
    <row r="18" spans="1:51" s="62" customFormat="1" ht="195" x14ac:dyDescent="0.25">
      <c r="A18" s="65" t="s">
        <v>463</v>
      </c>
      <c r="B18" s="19" t="s">
        <v>464</v>
      </c>
      <c r="C18" s="19" t="s">
        <v>436</v>
      </c>
      <c r="D18" s="19" t="s">
        <v>437</v>
      </c>
      <c r="E18" s="19" t="s">
        <v>438</v>
      </c>
      <c r="F18" s="19" t="s">
        <v>438</v>
      </c>
      <c r="G18" s="19" t="s">
        <v>438</v>
      </c>
      <c r="H18" s="19" t="s">
        <v>439</v>
      </c>
      <c r="I18" s="19" t="s">
        <v>524</v>
      </c>
      <c r="J18" s="19" t="s">
        <v>525</v>
      </c>
      <c r="K18" s="19" t="s">
        <v>526</v>
      </c>
      <c r="L18" s="19">
        <v>2025</v>
      </c>
      <c r="M18" s="19">
        <v>33</v>
      </c>
      <c r="N18" s="19">
        <v>100</v>
      </c>
      <c r="O18" s="19" t="s">
        <v>527</v>
      </c>
      <c r="P18" s="19" t="s">
        <v>104</v>
      </c>
      <c r="Q18" s="19" t="s">
        <v>55</v>
      </c>
      <c r="R18" s="19" t="s">
        <v>56</v>
      </c>
      <c r="S18" s="19" t="s">
        <v>528</v>
      </c>
      <c r="T18" s="19" t="s">
        <v>464</v>
      </c>
      <c r="U18" s="19">
        <v>2068</v>
      </c>
      <c r="V18" s="19" t="s">
        <v>529</v>
      </c>
      <c r="W18" s="19" t="s">
        <v>56</v>
      </c>
      <c r="X18" s="19" t="s">
        <v>59</v>
      </c>
      <c r="Y18" s="19">
        <v>25</v>
      </c>
      <c r="Z18" s="19">
        <v>88</v>
      </c>
      <c r="AA18" s="19">
        <v>22</v>
      </c>
      <c r="AB18" s="19">
        <v>6</v>
      </c>
      <c r="AC18" s="19" t="s">
        <v>530</v>
      </c>
      <c r="AD18" s="19" t="s">
        <v>61</v>
      </c>
      <c r="AE18" s="19" t="s">
        <v>123</v>
      </c>
      <c r="AF18" s="19" t="s">
        <v>531</v>
      </c>
      <c r="AG18" s="64">
        <v>0.5</v>
      </c>
      <c r="AH18" s="64">
        <v>0.52272727272727271</v>
      </c>
      <c r="AI18" s="19" t="s">
        <v>532</v>
      </c>
      <c r="AJ18" s="66"/>
      <c r="AK18" s="62" t="s">
        <v>63</v>
      </c>
      <c r="AL18" s="62" t="s">
        <v>63</v>
      </c>
      <c r="AM18" s="62">
        <v>66</v>
      </c>
      <c r="AS18" s="62">
        <v>88</v>
      </c>
      <c r="AY18" s="62" t="s">
        <v>62</v>
      </c>
    </row>
    <row r="19" spans="1:51" s="62" customFormat="1" ht="105" x14ac:dyDescent="0.25">
      <c r="A19" s="65" t="s">
        <v>463</v>
      </c>
      <c r="B19" s="19" t="s">
        <v>464</v>
      </c>
      <c r="C19" s="19" t="s">
        <v>436</v>
      </c>
      <c r="D19" s="19" t="s">
        <v>437</v>
      </c>
      <c r="E19" s="19" t="s">
        <v>438</v>
      </c>
      <c r="F19" s="19" t="s">
        <v>438</v>
      </c>
      <c r="G19" s="19" t="s">
        <v>438</v>
      </c>
      <c r="H19" s="19" t="s">
        <v>439</v>
      </c>
      <c r="I19" s="19" t="s">
        <v>524</v>
      </c>
      <c r="J19" s="19" t="s">
        <v>525</v>
      </c>
      <c r="K19" s="19" t="s">
        <v>526</v>
      </c>
      <c r="L19" s="19">
        <v>2025</v>
      </c>
      <c r="M19" s="19">
        <v>33</v>
      </c>
      <c r="N19" s="19">
        <v>100</v>
      </c>
      <c r="O19" s="19" t="s">
        <v>527</v>
      </c>
      <c r="P19" s="19" t="s">
        <v>104</v>
      </c>
      <c r="Q19" s="19" t="s">
        <v>55</v>
      </c>
      <c r="R19" s="19" t="s">
        <v>56</v>
      </c>
      <c r="S19" s="19" t="s">
        <v>528</v>
      </c>
      <c r="T19" s="19" t="s">
        <v>464</v>
      </c>
      <c r="U19" s="19">
        <v>2069</v>
      </c>
      <c r="V19" s="19" t="s">
        <v>533</v>
      </c>
      <c r="W19" s="19" t="s">
        <v>56</v>
      </c>
      <c r="X19" s="19" t="s">
        <v>59</v>
      </c>
      <c r="Y19" s="19">
        <v>25</v>
      </c>
      <c r="Z19" s="19">
        <v>132</v>
      </c>
      <c r="AA19" s="19">
        <v>33</v>
      </c>
      <c r="AB19" s="19">
        <v>44</v>
      </c>
      <c r="AC19" s="19" t="s">
        <v>534</v>
      </c>
      <c r="AD19" s="19" t="s">
        <v>61</v>
      </c>
      <c r="AE19" s="19" t="s">
        <v>63</v>
      </c>
      <c r="AF19" s="19" t="s">
        <v>63</v>
      </c>
      <c r="AG19" s="64">
        <v>0.5</v>
      </c>
      <c r="AH19" s="64">
        <v>0.77272727272727271</v>
      </c>
      <c r="AI19" s="19" t="s">
        <v>535</v>
      </c>
      <c r="AJ19" s="66"/>
      <c r="AK19" s="62" t="s">
        <v>63</v>
      </c>
      <c r="AL19" s="62" t="s">
        <v>63</v>
      </c>
      <c r="AM19" s="62">
        <v>99</v>
      </c>
      <c r="AS19" s="62">
        <v>132</v>
      </c>
      <c r="AY19" s="62" t="s">
        <v>62</v>
      </c>
    </row>
    <row r="20" spans="1:51" s="62" customFormat="1" ht="285" x14ac:dyDescent="0.25">
      <c r="A20" s="65" t="s">
        <v>463</v>
      </c>
      <c r="B20" s="19" t="s">
        <v>464</v>
      </c>
      <c r="C20" s="19" t="s">
        <v>436</v>
      </c>
      <c r="D20" s="19" t="s">
        <v>437</v>
      </c>
      <c r="E20" s="19" t="s">
        <v>438</v>
      </c>
      <c r="F20" s="19" t="s">
        <v>438</v>
      </c>
      <c r="G20" s="19" t="s">
        <v>438</v>
      </c>
      <c r="H20" s="19" t="s">
        <v>439</v>
      </c>
      <c r="I20" s="19" t="s">
        <v>524</v>
      </c>
      <c r="J20" s="19" t="s">
        <v>525</v>
      </c>
      <c r="K20" s="19" t="s">
        <v>526</v>
      </c>
      <c r="L20" s="19">
        <v>2025</v>
      </c>
      <c r="M20" s="19">
        <v>33</v>
      </c>
      <c r="N20" s="19">
        <v>100</v>
      </c>
      <c r="O20" s="19" t="s">
        <v>527</v>
      </c>
      <c r="P20" s="19" t="s">
        <v>104</v>
      </c>
      <c r="Q20" s="19" t="s">
        <v>55</v>
      </c>
      <c r="R20" s="19" t="s">
        <v>56</v>
      </c>
      <c r="S20" s="19" t="s">
        <v>528</v>
      </c>
      <c r="T20" s="19" t="s">
        <v>464</v>
      </c>
      <c r="U20" s="19">
        <v>2070</v>
      </c>
      <c r="V20" s="19" t="s">
        <v>536</v>
      </c>
      <c r="W20" s="19" t="s">
        <v>56</v>
      </c>
      <c r="X20" s="19" t="s">
        <v>59</v>
      </c>
      <c r="Y20" s="19">
        <v>25</v>
      </c>
      <c r="Z20" s="19">
        <v>1320</v>
      </c>
      <c r="AA20" s="19">
        <v>330</v>
      </c>
      <c r="AB20" s="19">
        <v>12</v>
      </c>
      <c r="AC20" s="19" t="s">
        <v>537</v>
      </c>
      <c r="AD20" s="19" t="s">
        <v>61</v>
      </c>
      <c r="AE20" s="19" t="s">
        <v>62</v>
      </c>
      <c r="AF20" s="19" t="s">
        <v>538</v>
      </c>
      <c r="AG20" s="64">
        <v>0.5</v>
      </c>
      <c r="AH20" s="64">
        <v>0.69015151515151518</v>
      </c>
      <c r="AI20" s="19" t="s">
        <v>539</v>
      </c>
      <c r="AJ20" s="66"/>
      <c r="AK20" s="62" t="s">
        <v>63</v>
      </c>
      <c r="AL20" s="62" t="s">
        <v>63</v>
      </c>
      <c r="AM20" s="62">
        <v>990</v>
      </c>
      <c r="AS20" s="62">
        <v>1320</v>
      </c>
      <c r="AY20" s="62" t="s">
        <v>62</v>
      </c>
    </row>
    <row r="21" spans="1:51" s="62" customFormat="1" ht="105" x14ac:dyDescent="0.25">
      <c r="A21" s="65" t="s">
        <v>463</v>
      </c>
      <c r="B21" s="19" t="s">
        <v>464</v>
      </c>
      <c r="C21" s="19" t="s">
        <v>436</v>
      </c>
      <c r="D21" s="19" t="s">
        <v>437</v>
      </c>
      <c r="E21" s="19" t="s">
        <v>438</v>
      </c>
      <c r="F21" s="19" t="s">
        <v>438</v>
      </c>
      <c r="G21" s="19" t="s">
        <v>438</v>
      </c>
      <c r="H21" s="19" t="s">
        <v>439</v>
      </c>
      <c r="I21" s="19" t="s">
        <v>524</v>
      </c>
      <c r="J21" s="19" t="s">
        <v>525</v>
      </c>
      <c r="K21" s="19" t="s">
        <v>526</v>
      </c>
      <c r="L21" s="19">
        <v>2025</v>
      </c>
      <c r="M21" s="19">
        <v>33</v>
      </c>
      <c r="N21" s="19">
        <v>100</v>
      </c>
      <c r="O21" s="19" t="s">
        <v>527</v>
      </c>
      <c r="P21" s="19" t="s">
        <v>104</v>
      </c>
      <c r="Q21" s="19" t="s">
        <v>55</v>
      </c>
      <c r="R21" s="19" t="s">
        <v>56</v>
      </c>
      <c r="S21" s="19" t="s">
        <v>528</v>
      </c>
      <c r="T21" s="19" t="s">
        <v>464</v>
      </c>
      <c r="U21" s="19">
        <v>2071</v>
      </c>
      <c r="V21" s="19" t="s">
        <v>540</v>
      </c>
      <c r="W21" s="19" t="s">
        <v>56</v>
      </c>
      <c r="X21" s="19" t="s">
        <v>59</v>
      </c>
      <c r="Y21" s="19">
        <v>25</v>
      </c>
      <c r="Z21" s="19">
        <v>200</v>
      </c>
      <c r="AA21" s="19">
        <v>50</v>
      </c>
      <c r="AB21" s="19">
        <v>60</v>
      </c>
      <c r="AC21" s="19" t="s">
        <v>541</v>
      </c>
      <c r="AD21" s="19" t="s">
        <v>61</v>
      </c>
      <c r="AE21" s="19" t="s">
        <v>63</v>
      </c>
      <c r="AF21" s="19" t="s">
        <v>63</v>
      </c>
      <c r="AG21" s="64">
        <v>0.5</v>
      </c>
      <c r="AH21" s="64">
        <v>0.69499999999999995</v>
      </c>
      <c r="AI21" s="19" t="s">
        <v>542</v>
      </c>
      <c r="AJ21" s="66"/>
      <c r="AK21" s="62" t="s">
        <v>63</v>
      </c>
      <c r="AL21" s="62" t="s">
        <v>63</v>
      </c>
      <c r="AM21" s="62">
        <v>150</v>
      </c>
      <c r="AS21" s="62">
        <v>200</v>
      </c>
      <c r="AY21" s="62" t="s">
        <v>62</v>
      </c>
    </row>
    <row r="22" spans="1:51" s="62" customFormat="1" ht="60" x14ac:dyDescent="0.25">
      <c r="A22" s="65" t="s">
        <v>814</v>
      </c>
      <c r="B22" s="19" t="s">
        <v>815</v>
      </c>
      <c r="C22" s="19" t="s">
        <v>436</v>
      </c>
      <c r="D22" s="19" t="s">
        <v>437</v>
      </c>
      <c r="E22" s="19" t="s">
        <v>438</v>
      </c>
      <c r="F22" s="19" t="s">
        <v>438</v>
      </c>
      <c r="G22" s="19" t="s">
        <v>438</v>
      </c>
      <c r="H22" s="19" t="s">
        <v>439</v>
      </c>
      <c r="I22" s="19" t="s">
        <v>816</v>
      </c>
      <c r="J22" s="19" t="s">
        <v>817</v>
      </c>
      <c r="K22" s="19" t="s">
        <v>818</v>
      </c>
      <c r="L22" s="19">
        <v>2025</v>
      </c>
      <c r="M22" s="19">
        <v>33</v>
      </c>
      <c r="N22" s="19">
        <v>100</v>
      </c>
      <c r="O22" s="19" t="s">
        <v>819</v>
      </c>
      <c r="P22" s="19" t="s">
        <v>104</v>
      </c>
      <c r="Q22" s="19" t="s">
        <v>55</v>
      </c>
      <c r="R22" s="19" t="s">
        <v>56</v>
      </c>
      <c r="S22" s="19" t="s">
        <v>549</v>
      </c>
      <c r="T22" s="19" t="s">
        <v>815</v>
      </c>
      <c r="U22" s="19">
        <v>2072</v>
      </c>
      <c r="V22" s="19" t="s">
        <v>820</v>
      </c>
      <c r="W22" s="19" t="s">
        <v>56</v>
      </c>
      <c r="X22" s="19" t="s">
        <v>59</v>
      </c>
      <c r="Y22" s="19">
        <v>50</v>
      </c>
      <c r="Z22" s="19">
        <v>1</v>
      </c>
      <c r="AA22" s="19">
        <v>0</v>
      </c>
      <c r="AB22" s="19">
        <v>0</v>
      </c>
      <c r="AC22" s="19" t="s">
        <v>821</v>
      </c>
      <c r="AD22" s="19" t="s">
        <v>61</v>
      </c>
      <c r="AE22" s="19" t="s">
        <v>63</v>
      </c>
      <c r="AF22" s="19" t="s">
        <v>63</v>
      </c>
      <c r="AG22" s="64">
        <v>0</v>
      </c>
      <c r="AH22" s="64">
        <v>0</v>
      </c>
      <c r="AI22" s="19" t="s">
        <v>822</v>
      </c>
      <c r="AJ22" s="66"/>
      <c r="AK22" s="62" t="s">
        <v>63</v>
      </c>
      <c r="AL22" s="62" t="s">
        <v>63</v>
      </c>
      <c r="AM22" s="62">
        <v>1</v>
      </c>
      <c r="AS22" s="62">
        <v>1</v>
      </c>
      <c r="AY22" s="62" t="s">
        <v>62</v>
      </c>
    </row>
    <row r="23" spans="1:51" s="62" customFormat="1" ht="165" x14ac:dyDescent="0.25">
      <c r="A23" s="65" t="s">
        <v>814</v>
      </c>
      <c r="B23" s="19" t="s">
        <v>815</v>
      </c>
      <c r="C23" s="19" t="s">
        <v>436</v>
      </c>
      <c r="D23" s="19" t="s">
        <v>437</v>
      </c>
      <c r="E23" s="19" t="s">
        <v>438</v>
      </c>
      <c r="F23" s="19" t="s">
        <v>438</v>
      </c>
      <c r="G23" s="19" t="s">
        <v>438</v>
      </c>
      <c r="H23" s="19" t="s">
        <v>439</v>
      </c>
      <c r="I23" s="19" t="s">
        <v>816</v>
      </c>
      <c r="J23" s="19" t="s">
        <v>817</v>
      </c>
      <c r="K23" s="19" t="s">
        <v>818</v>
      </c>
      <c r="L23" s="19">
        <v>2025</v>
      </c>
      <c r="M23" s="19">
        <v>33</v>
      </c>
      <c r="N23" s="19">
        <v>100</v>
      </c>
      <c r="O23" s="19" t="s">
        <v>819</v>
      </c>
      <c r="P23" s="19" t="s">
        <v>104</v>
      </c>
      <c r="Q23" s="19" t="s">
        <v>55</v>
      </c>
      <c r="R23" s="19" t="s">
        <v>56</v>
      </c>
      <c r="S23" s="19" t="s">
        <v>549</v>
      </c>
      <c r="T23" s="19" t="s">
        <v>815</v>
      </c>
      <c r="U23" s="19">
        <v>2073</v>
      </c>
      <c r="V23" s="19" t="s">
        <v>823</v>
      </c>
      <c r="W23" s="19" t="s">
        <v>56</v>
      </c>
      <c r="X23" s="19" t="s">
        <v>59</v>
      </c>
      <c r="Y23" s="19">
        <v>50</v>
      </c>
      <c r="Z23" s="19">
        <v>4</v>
      </c>
      <c r="AA23" s="19">
        <v>1</v>
      </c>
      <c r="AB23" s="19">
        <v>1</v>
      </c>
      <c r="AC23" s="19" t="s">
        <v>824</v>
      </c>
      <c r="AD23" s="19" t="s">
        <v>61</v>
      </c>
      <c r="AE23" s="19" t="s">
        <v>63</v>
      </c>
      <c r="AF23" s="19" t="s">
        <v>63</v>
      </c>
      <c r="AG23" s="64">
        <v>0.5</v>
      </c>
      <c r="AH23" s="64">
        <v>0.5</v>
      </c>
      <c r="AI23" s="19" t="s">
        <v>825</v>
      </c>
      <c r="AJ23" s="66"/>
      <c r="AK23" s="62" t="s">
        <v>63</v>
      </c>
      <c r="AL23" s="62" t="s">
        <v>63</v>
      </c>
      <c r="AM23" s="62">
        <v>3</v>
      </c>
      <c r="AS23" s="62">
        <v>4</v>
      </c>
      <c r="AY23" s="62" t="s">
        <v>62</v>
      </c>
    </row>
    <row r="24" spans="1:51" s="62" customFormat="1" ht="45" x14ac:dyDescent="0.25">
      <c r="A24" s="65" t="s">
        <v>814</v>
      </c>
      <c r="B24" s="19" t="s">
        <v>815</v>
      </c>
      <c r="C24" s="19" t="s">
        <v>436</v>
      </c>
      <c r="D24" s="19" t="s">
        <v>437</v>
      </c>
      <c r="E24" s="19" t="s">
        <v>438</v>
      </c>
      <c r="F24" s="19" t="s">
        <v>438</v>
      </c>
      <c r="G24" s="19" t="s">
        <v>438</v>
      </c>
      <c r="H24" s="19" t="s">
        <v>439</v>
      </c>
      <c r="I24" s="19" t="s">
        <v>826</v>
      </c>
      <c r="J24" s="19" t="s">
        <v>827</v>
      </c>
      <c r="K24" s="19" t="s">
        <v>828</v>
      </c>
      <c r="L24" s="19">
        <v>2025</v>
      </c>
      <c r="M24" s="19">
        <v>33</v>
      </c>
      <c r="N24" s="19">
        <v>100</v>
      </c>
      <c r="O24" s="19" t="s">
        <v>829</v>
      </c>
      <c r="P24" s="19" t="s">
        <v>104</v>
      </c>
      <c r="Q24" s="19" t="s">
        <v>55</v>
      </c>
      <c r="R24" s="19" t="s">
        <v>56</v>
      </c>
      <c r="S24" s="19" t="s">
        <v>528</v>
      </c>
      <c r="T24" s="19" t="s">
        <v>815</v>
      </c>
      <c r="U24" s="19">
        <v>2074</v>
      </c>
      <c r="V24" s="19" t="s">
        <v>830</v>
      </c>
      <c r="W24" s="19" t="s">
        <v>56</v>
      </c>
      <c r="X24" s="19" t="s">
        <v>59</v>
      </c>
      <c r="Y24" s="19">
        <v>25</v>
      </c>
      <c r="Z24" s="19">
        <v>1</v>
      </c>
      <c r="AA24" s="19">
        <v>1</v>
      </c>
      <c r="AB24" s="19">
        <v>1</v>
      </c>
      <c r="AC24" s="19" t="s">
        <v>831</v>
      </c>
      <c r="AD24" s="19" t="s">
        <v>61</v>
      </c>
      <c r="AE24" s="19" t="s">
        <v>63</v>
      </c>
      <c r="AF24" s="19" t="s">
        <v>63</v>
      </c>
      <c r="AG24" s="64">
        <v>1</v>
      </c>
      <c r="AH24" s="64">
        <v>1</v>
      </c>
      <c r="AI24" s="19" t="s">
        <v>832</v>
      </c>
      <c r="AJ24" s="66"/>
      <c r="AK24" s="62" t="s">
        <v>63</v>
      </c>
      <c r="AL24" s="62" t="s">
        <v>63</v>
      </c>
      <c r="AM24" s="62">
        <v>1</v>
      </c>
      <c r="AS24" s="62">
        <v>1</v>
      </c>
      <c r="AY24" s="62" t="s">
        <v>62</v>
      </c>
    </row>
    <row r="25" spans="1:51" s="62" customFormat="1" ht="45" x14ac:dyDescent="0.25">
      <c r="A25" s="65" t="s">
        <v>814</v>
      </c>
      <c r="B25" s="19" t="s">
        <v>815</v>
      </c>
      <c r="C25" s="19" t="s">
        <v>436</v>
      </c>
      <c r="D25" s="19" t="s">
        <v>437</v>
      </c>
      <c r="E25" s="19" t="s">
        <v>438</v>
      </c>
      <c r="F25" s="19" t="s">
        <v>438</v>
      </c>
      <c r="G25" s="19" t="s">
        <v>438</v>
      </c>
      <c r="H25" s="19" t="s">
        <v>439</v>
      </c>
      <c r="I25" s="19" t="s">
        <v>826</v>
      </c>
      <c r="J25" s="19" t="s">
        <v>827</v>
      </c>
      <c r="K25" s="19" t="s">
        <v>828</v>
      </c>
      <c r="L25" s="19">
        <v>2025</v>
      </c>
      <c r="M25" s="19">
        <v>33</v>
      </c>
      <c r="N25" s="19">
        <v>100</v>
      </c>
      <c r="O25" s="19" t="s">
        <v>829</v>
      </c>
      <c r="P25" s="19" t="s">
        <v>104</v>
      </c>
      <c r="Q25" s="19" t="s">
        <v>55</v>
      </c>
      <c r="R25" s="19" t="s">
        <v>56</v>
      </c>
      <c r="S25" s="19" t="s">
        <v>528</v>
      </c>
      <c r="T25" s="19" t="s">
        <v>815</v>
      </c>
      <c r="U25" s="19">
        <v>2075</v>
      </c>
      <c r="V25" s="19" t="s">
        <v>833</v>
      </c>
      <c r="W25" s="19" t="s">
        <v>56</v>
      </c>
      <c r="X25" s="19" t="s">
        <v>59</v>
      </c>
      <c r="Y25" s="19">
        <v>25</v>
      </c>
      <c r="Z25" s="19">
        <v>2</v>
      </c>
      <c r="AA25" s="19">
        <v>0</v>
      </c>
      <c r="AB25" s="19">
        <v>0</v>
      </c>
      <c r="AC25" s="19" t="s">
        <v>834</v>
      </c>
      <c r="AD25" s="19" t="s">
        <v>61</v>
      </c>
      <c r="AE25" s="19" t="s">
        <v>63</v>
      </c>
      <c r="AF25" s="19" t="s">
        <v>63</v>
      </c>
      <c r="AG25" s="64">
        <v>0.5</v>
      </c>
      <c r="AH25" s="64">
        <v>0.5</v>
      </c>
      <c r="AI25" s="19" t="s">
        <v>835</v>
      </c>
      <c r="AJ25" s="66"/>
      <c r="AK25" s="62" t="s">
        <v>63</v>
      </c>
      <c r="AL25" s="62" t="s">
        <v>63</v>
      </c>
      <c r="AM25" s="62">
        <v>1</v>
      </c>
      <c r="AS25" s="62">
        <v>2</v>
      </c>
      <c r="AY25" s="62" t="s">
        <v>62</v>
      </c>
    </row>
    <row r="26" spans="1:51" s="62" customFormat="1" ht="120" x14ac:dyDescent="0.25">
      <c r="A26" s="65" t="s">
        <v>814</v>
      </c>
      <c r="B26" s="19" t="s">
        <v>815</v>
      </c>
      <c r="C26" s="19" t="s">
        <v>436</v>
      </c>
      <c r="D26" s="19" t="s">
        <v>437</v>
      </c>
      <c r="E26" s="19" t="s">
        <v>438</v>
      </c>
      <c r="F26" s="19" t="s">
        <v>438</v>
      </c>
      <c r="G26" s="19" t="s">
        <v>438</v>
      </c>
      <c r="H26" s="19" t="s">
        <v>439</v>
      </c>
      <c r="I26" s="19" t="s">
        <v>826</v>
      </c>
      <c r="J26" s="19" t="s">
        <v>827</v>
      </c>
      <c r="K26" s="19" t="s">
        <v>828</v>
      </c>
      <c r="L26" s="19">
        <v>2025</v>
      </c>
      <c r="M26" s="19">
        <v>33</v>
      </c>
      <c r="N26" s="19">
        <v>100</v>
      </c>
      <c r="O26" s="19" t="s">
        <v>829</v>
      </c>
      <c r="P26" s="19" t="s">
        <v>104</v>
      </c>
      <c r="Q26" s="19" t="s">
        <v>55</v>
      </c>
      <c r="R26" s="19" t="s">
        <v>56</v>
      </c>
      <c r="S26" s="19" t="s">
        <v>528</v>
      </c>
      <c r="T26" s="19" t="s">
        <v>815</v>
      </c>
      <c r="U26" s="19">
        <v>2076</v>
      </c>
      <c r="V26" s="19" t="s">
        <v>836</v>
      </c>
      <c r="W26" s="19" t="s">
        <v>56</v>
      </c>
      <c r="X26" s="19" t="s">
        <v>59</v>
      </c>
      <c r="Y26" s="19">
        <v>25</v>
      </c>
      <c r="Z26" s="19">
        <v>2</v>
      </c>
      <c r="AA26" s="19">
        <v>0</v>
      </c>
      <c r="AB26" s="19">
        <v>0</v>
      </c>
      <c r="AC26" s="19" t="s">
        <v>837</v>
      </c>
      <c r="AD26" s="19" t="s">
        <v>61</v>
      </c>
      <c r="AE26" s="19" t="s">
        <v>63</v>
      </c>
      <c r="AF26" s="19" t="s">
        <v>63</v>
      </c>
      <c r="AG26" s="64">
        <v>0.5</v>
      </c>
      <c r="AH26" s="64">
        <v>0.5</v>
      </c>
      <c r="AI26" s="19" t="s">
        <v>838</v>
      </c>
      <c r="AJ26" s="66"/>
      <c r="AK26" s="62" t="s">
        <v>63</v>
      </c>
      <c r="AL26" s="62" t="s">
        <v>63</v>
      </c>
      <c r="AM26" s="62">
        <v>1</v>
      </c>
      <c r="AS26" s="62">
        <v>2</v>
      </c>
      <c r="AY26" s="62" t="s">
        <v>62</v>
      </c>
    </row>
    <row r="27" spans="1:51" s="62" customFormat="1" ht="180" x14ac:dyDescent="0.25">
      <c r="A27" s="65" t="s">
        <v>814</v>
      </c>
      <c r="B27" s="19" t="s">
        <v>815</v>
      </c>
      <c r="C27" s="19" t="s">
        <v>436</v>
      </c>
      <c r="D27" s="19" t="s">
        <v>437</v>
      </c>
      <c r="E27" s="19" t="s">
        <v>438</v>
      </c>
      <c r="F27" s="19" t="s">
        <v>438</v>
      </c>
      <c r="G27" s="19" t="s">
        <v>438</v>
      </c>
      <c r="H27" s="19" t="s">
        <v>439</v>
      </c>
      <c r="I27" s="19" t="s">
        <v>826</v>
      </c>
      <c r="J27" s="19" t="s">
        <v>827</v>
      </c>
      <c r="K27" s="19" t="s">
        <v>828</v>
      </c>
      <c r="L27" s="19">
        <v>2025</v>
      </c>
      <c r="M27" s="19">
        <v>33</v>
      </c>
      <c r="N27" s="19">
        <v>100</v>
      </c>
      <c r="O27" s="19" t="s">
        <v>829</v>
      </c>
      <c r="P27" s="19" t="s">
        <v>104</v>
      </c>
      <c r="Q27" s="19" t="s">
        <v>55</v>
      </c>
      <c r="R27" s="19" t="s">
        <v>56</v>
      </c>
      <c r="S27" s="19" t="s">
        <v>528</v>
      </c>
      <c r="T27" s="19" t="s">
        <v>815</v>
      </c>
      <c r="U27" s="19">
        <v>2077</v>
      </c>
      <c r="V27" s="19" t="s">
        <v>839</v>
      </c>
      <c r="W27" s="19" t="s">
        <v>56</v>
      </c>
      <c r="X27" s="19" t="s">
        <v>59</v>
      </c>
      <c r="Y27" s="19">
        <v>25</v>
      </c>
      <c r="Z27" s="19">
        <v>4</v>
      </c>
      <c r="AA27" s="19">
        <v>0</v>
      </c>
      <c r="AB27" s="19">
        <v>1</v>
      </c>
      <c r="AC27" s="19" t="s">
        <v>840</v>
      </c>
      <c r="AD27" s="19" t="s">
        <v>61</v>
      </c>
      <c r="AE27" s="19" t="s">
        <v>63</v>
      </c>
      <c r="AF27" s="19" t="s">
        <v>63</v>
      </c>
      <c r="AG27" s="64">
        <v>0.25</v>
      </c>
      <c r="AH27" s="64">
        <v>0.25</v>
      </c>
      <c r="AI27" s="19" t="s">
        <v>841</v>
      </c>
      <c r="AJ27" s="66"/>
      <c r="AK27" s="62" t="s">
        <v>63</v>
      </c>
      <c r="AL27" s="62" t="s">
        <v>63</v>
      </c>
      <c r="AM27" s="62">
        <v>2</v>
      </c>
      <c r="AS27" s="62">
        <v>3</v>
      </c>
      <c r="AY27" s="62" t="s">
        <v>62</v>
      </c>
    </row>
    <row r="28" spans="1:51" s="62" customFormat="1" ht="45" x14ac:dyDescent="0.25">
      <c r="A28" s="65" t="s">
        <v>814</v>
      </c>
      <c r="B28" s="19" t="s">
        <v>815</v>
      </c>
      <c r="C28" s="19" t="s">
        <v>436</v>
      </c>
      <c r="D28" s="19" t="s">
        <v>437</v>
      </c>
      <c r="E28" s="19" t="s">
        <v>438</v>
      </c>
      <c r="F28" s="19" t="s">
        <v>438</v>
      </c>
      <c r="G28" s="19" t="s">
        <v>438</v>
      </c>
      <c r="H28" s="19" t="s">
        <v>439</v>
      </c>
      <c r="I28" s="19" t="s">
        <v>842</v>
      </c>
      <c r="J28" s="19" t="s">
        <v>843</v>
      </c>
      <c r="K28" s="19" t="s">
        <v>844</v>
      </c>
      <c r="L28" s="19">
        <v>2025</v>
      </c>
      <c r="M28" s="19">
        <v>34</v>
      </c>
      <c r="N28" s="19">
        <v>100</v>
      </c>
      <c r="O28" s="19" t="s">
        <v>829</v>
      </c>
      <c r="P28" s="19" t="s">
        <v>104</v>
      </c>
      <c r="Q28" s="19" t="s">
        <v>55</v>
      </c>
      <c r="R28" s="19" t="s">
        <v>56</v>
      </c>
      <c r="S28" s="19" t="s">
        <v>528</v>
      </c>
      <c r="T28" s="19" t="s">
        <v>815</v>
      </c>
      <c r="U28" s="19">
        <v>2078</v>
      </c>
      <c r="V28" s="19" t="s">
        <v>845</v>
      </c>
      <c r="W28" s="19" t="s">
        <v>56</v>
      </c>
      <c r="X28" s="19" t="s">
        <v>59</v>
      </c>
      <c r="Y28" s="19">
        <v>25</v>
      </c>
      <c r="Z28" s="19">
        <v>1</v>
      </c>
      <c r="AA28" s="19">
        <v>1</v>
      </c>
      <c r="AB28" s="19">
        <v>1</v>
      </c>
      <c r="AC28" s="19" t="s">
        <v>846</v>
      </c>
      <c r="AD28" s="19" t="s">
        <v>61</v>
      </c>
      <c r="AE28" s="19" t="s">
        <v>63</v>
      </c>
      <c r="AF28" s="19" t="s">
        <v>63</v>
      </c>
      <c r="AG28" s="64">
        <v>1</v>
      </c>
      <c r="AH28" s="64">
        <v>1</v>
      </c>
      <c r="AI28" s="19" t="s">
        <v>847</v>
      </c>
      <c r="AJ28" s="66"/>
      <c r="AK28" s="62" t="s">
        <v>63</v>
      </c>
      <c r="AL28" s="62" t="s">
        <v>63</v>
      </c>
      <c r="AM28" s="62">
        <v>1</v>
      </c>
      <c r="AS28" s="62">
        <v>1</v>
      </c>
      <c r="AY28" s="62" t="s">
        <v>62</v>
      </c>
    </row>
    <row r="29" spans="1:51" s="62" customFormat="1" ht="60" x14ac:dyDescent="0.25">
      <c r="A29" s="65" t="s">
        <v>814</v>
      </c>
      <c r="B29" s="19" t="s">
        <v>815</v>
      </c>
      <c r="C29" s="19" t="s">
        <v>436</v>
      </c>
      <c r="D29" s="19" t="s">
        <v>437</v>
      </c>
      <c r="E29" s="19" t="s">
        <v>438</v>
      </c>
      <c r="F29" s="19" t="s">
        <v>438</v>
      </c>
      <c r="G29" s="19" t="s">
        <v>438</v>
      </c>
      <c r="H29" s="19" t="s">
        <v>439</v>
      </c>
      <c r="I29" s="19" t="s">
        <v>842</v>
      </c>
      <c r="J29" s="19" t="s">
        <v>843</v>
      </c>
      <c r="K29" s="19" t="s">
        <v>844</v>
      </c>
      <c r="L29" s="19">
        <v>2025</v>
      </c>
      <c r="M29" s="19">
        <v>34</v>
      </c>
      <c r="N29" s="19">
        <v>100</v>
      </c>
      <c r="O29" s="19" t="s">
        <v>829</v>
      </c>
      <c r="P29" s="19" t="s">
        <v>104</v>
      </c>
      <c r="Q29" s="19" t="s">
        <v>55</v>
      </c>
      <c r="R29" s="19" t="s">
        <v>56</v>
      </c>
      <c r="S29" s="19" t="s">
        <v>528</v>
      </c>
      <c r="T29" s="19" t="s">
        <v>815</v>
      </c>
      <c r="U29" s="19">
        <v>2079</v>
      </c>
      <c r="V29" s="19" t="s">
        <v>848</v>
      </c>
      <c r="W29" s="19" t="s">
        <v>56</v>
      </c>
      <c r="X29" s="19" t="s">
        <v>59</v>
      </c>
      <c r="Y29" s="19">
        <v>25</v>
      </c>
      <c r="Z29" s="19">
        <v>4</v>
      </c>
      <c r="AA29" s="19">
        <v>1</v>
      </c>
      <c r="AB29" s="19">
        <v>1</v>
      </c>
      <c r="AC29" s="19" t="s">
        <v>849</v>
      </c>
      <c r="AD29" s="19" t="s">
        <v>61</v>
      </c>
      <c r="AE29" s="19" t="s">
        <v>63</v>
      </c>
      <c r="AF29" s="19" t="s">
        <v>63</v>
      </c>
      <c r="AG29" s="64">
        <v>0.5</v>
      </c>
      <c r="AH29" s="64">
        <v>0.5</v>
      </c>
      <c r="AI29" s="19" t="s">
        <v>850</v>
      </c>
      <c r="AJ29" s="66"/>
      <c r="AK29" s="62" t="s">
        <v>63</v>
      </c>
      <c r="AL29" s="62" t="s">
        <v>63</v>
      </c>
      <c r="AM29" s="62">
        <v>3</v>
      </c>
      <c r="AS29" s="62">
        <v>4</v>
      </c>
      <c r="AY29" s="62" t="s">
        <v>62</v>
      </c>
    </row>
    <row r="30" spans="1:51" s="62" customFormat="1" ht="60" x14ac:dyDescent="0.25">
      <c r="A30" s="65" t="s">
        <v>814</v>
      </c>
      <c r="B30" s="19" t="s">
        <v>815</v>
      </c>
      <c r="C30" s="19" t="s">
        <v>436</v>
      </c>
      <c r="D30" s="19" t="s">
        <v>437</v>
      </c>
      <c r="E30" s="19" t="s">
        <v>438</v>
      </c>
      <c r="F30" s="19" t="s">
        <v>438</v>
      </c>
      <c r="G30" s="19" t="s">
        <v>438</v>
      </c>
      <c r="H30" s="19" t="s">
        <v>439</v>
      </c>
      <c r="I30" s="19" t="s">
        <v>842</v>
      </c>
      <c r="J30" s="19" t="s">
        <v>843</v>
      </c>
      <c r="K30" s="19" t="s">
        <v>844</v>
      </c>
      <c r="L30" s="19">
        <v>2025</v>
      </c>
      <c r="M30" s="19">
        <v>34</v>
      </c>
      <c r="N30" s="19">
        <v>100</v>
      </c>
      <c r="O30" s="19" t="s">
        <v>829</v>
      </c>
      <c r="P30" s="19" t="s">
        <v>104</v>
      </c>
      <c r="Q30" s="19" t="s">
        <v>55</v>
      </c>
      <c r="R30" s="19" t="s">
        <v>56</v>
      </c>
      <c r="S30" s="19" t="s">
        <v>528</v>
      </c>
      <c r="T30" s="19" t="s">
        <v>815</v>
      </c>
      <c r="U30" s="19">
        <v>2080</v>
      </c>
      <c r="V30" s="19" t="s">
        <v>851</v>
      </c>
      <c r="W30" s="19" t="s">
        <v>56</v>
      </c>
      <c r="X30" s="19" t="s">
        <v>59</v>
      </c>
      <c r="Y30" s="19">
        <v>25</v>
      </c>
      <c r="Z30" s="19">
        <v>4</v>
      </c>
      <c r="AA30" s="19">
        <v>1</v>
      </c>
      <c r="AB30" s="19">
        <v>1</v>
      </c>
      <c r="AC30" s="19" t="s">
        <v>852</v>
      </c>
      <c r="AD30" s="19" t="s">
        <v>61</v>
      </c>
      <c r="AE30" s="19" t="s">
        <v>63</v>
      </c>
      <c r="AF30" s="19" t="s">
        <v>63</v>
      </c>
      <c r="AG30" s="64">
        <v>0.5</v>
      </c>
      <c r="AH30" s="64">
        <v>0.5</v>
      </c>
      <c r="AI30" s="19" t="s">
        <v>853</v>
      </c>
      <c r="AJ30" s="66"/>
      <c r="AK30" s="62" t="s">
        <v>63</v>
      </c>
      <c r="AL30" s="62" t="s">
        <v>63</v>
      </c>
      <c r="AM30" s="62">
        <v>3</v>
      </c>
      <c r="AS30" s="62">
        <v>4</v>
      </c>
      <c r="AY30" s="62" t="s">
        <v>62</v>
      </c>
    </row>
    <row r="31" spans="1:51" s="62" customFormat="1" ht="180" x14ac:dyDescent="0.25">
      <c r="A31" s="65" t="s">
        <v>814</v>
      </c>
      <c r="B31" s="19" t="s">
        <v>815</v>
      </c>
      <c r="C31" s="19" t="s">
        <v>436</v>
      </c>
      <c r="D31" s="19" t="s">
        <v>437</v>
      </c>
      <c r="E31" s="19" t="s">
        <v>438</v>
      </c>
      <c r="F31" s="19" t="s">
        <v>438</v>
      </c>
      <c r="G31" s="19" t="s">
        <v>438</v>
      </c>
      <c r="H31" s="19" t="s">
        <v>439</v>
      </c>
      <c r="I31" s="19" t="s">
        <v>842</v>
      </c>
      <c r="J31" s="19" t="s">
        <v>843</v>
      </c>
      <c r="K31" s="19" t="s">
        <v>844</v>
      </c>
      <c r="L31" s="19">
        <v>2025</v>
      </c>
      <c r="M31" s="19">
        <v>34</v>
      </c>
      <c r="N31" s="19">
        <v>100</v>
      </c>
      <c r="O31" s="19" t="s">
        <v>829</v>
      </c>
      <c r="P31" s="19" t="s">
        <v>104</v>
      </c>
      <c r="Q31" s="19" t="s">
        <v>55</v>
      </c>
      <c r="R31" s="19" t="s">
        <v>56</v>
      </c>
      <c r="S31" s="19" t="s">
        <v>528</v>
      </c>
      <c r="T31" s="19" t="s">
        <v>815</v>
      </c>
      <c r="U31" s="19">
        <v>2081</v>
      </c>
      <c r="V31" s="19" t="s">
        <v>854</v>
      </c>
      <c r="W31" s="19" t="s">
        <v>56</v>
      </c>
      <c r="X31" s="19" t="s">
        <v>59</v>
      </c>
      <c r="Y31" s="19">
        <v>25</v>
      </c>
      <c r="Z31" s="19">
        <v>2</v>
      </c>
      <c r="AA31" s="19">
        <v>0</v>
      </c>
      <c r="AB31" s="19">
        <v>1</v>
      </c>
      <c r="AC31" s="19" t="s">
        <v>855</v>
      </c>
      <c r="AD31" s="19" t="s">
        <v>61</v>
      </c>
      <c r="AE31" s="19" t="s">
        <v>63</v>
      </c>
      <c r="AF31" s="19" t="s">
        <v>63</v>
      </c>
      <c r="AG31" s="64">
        <v>0.5</v>
      </c>
      <c r="AH31" s="64">
        <v>1</v>
      </c>
      <c r="AI31" s="19" t="s">
        <v>856</v>
      </c>
      <c r="AJ31" s="66"/>
      <c r="AK31" s="62" t="s">
        <v>63</v>
      </c>
      <c r="AL31" s="62" t="s">
        <v>63</v>
      </c>
      <c r="AM31" s="62">
        <v>1</v>
      </c>
      <c r="AS31" s="62">
        <v>2</v>
      </c>
      <c r="AY31" s="62" t="s">
        <v>62</v>
      </c>
    </row>
    <row r="32" spans="1:51" s="62" customFormat="1" ht="90" x14ac:dyDescent="0.25">
      <c r="A32" s="65" t="s">
        <v>579</v>
      </c>
      <c r="B32" s="19" t="s">
        <v>580</v>
      </c>
      <c r="C32" s="19" t="s">
        <v>436</v>
      </c>
      <c r="D32" s="19" t="s">
        <v>437</v>
      </c>
      <c r="E32" s="19" t="s">
        <v>438</v>
      </c>
      <c r="F32" s="19" t="s">
        <v>438</v>
      </c>
      <c r="G32" s="19" t="s">
        <v>438</v>
      </c>
      <c r="H32" s="19" t="s">
        <v>439</v>
      </c>
      <c r="I32" s="19" t="s">
        <v>581</v>
      </c>
      <c r="J32" s="19" t="s">
        <v>582</v>
      </c>
      <c r="K32" s="19" t="s">
        <v>583</v>
      </c>
      <c r="L32" s="19">
        <v>2025</v>
      </c>
      <c r="M32" s="19">
        <v>33</v>
      </c>
      <c r="N32" s="19">
        <v>100</v>
      </c>
      <c r="O32" s="19" t="s">
        <v>584</v>
      </c>
      <c r="P32" s="19" t="s">
        <v>104</v>
      </c>
      <c r="Q32" s="19" t="s">
        <v>55</v>
      </c>
      <c r="R32" s="19" t="s">
        <v>56</v>
      </c>
      <c r="S32" s="19" t="s">
        <v>549</v>
      </c>
      <c r="T32" s="19" t="s">
        <v>580</v>
      </c>
      <c r="U32" s="19">
        <v>2082</v>
      </c>
      <c r="V32" s="19" t="s">
        <v>585</v>
      </c>
      <c r="W32" s="19" t="s">
        <v>56</v>
      </c>
      <c r="X32" s="19" t="s">
        <v>59</v>
      </c>
      <c r="Y32" s="19">
        <v>50</v>
      </c>
      <c r="Z32" s="19">
        <v>1</v>
      </c>
      <c r="AA32" s="19">
        <v>1</v>
      </c>
      <c r="AB32" s="19">
        <v>1</v>
      </c>
      <c r="AC32" s="19" t="s">
        <v>586</v>
      </c>
      <c r="AD32" s="19" t="s">
        <v>61</v>
      </c>
      <c r="AE32" s="19" t="s">
        <v>63</v>
      </c>
      <c r="AF32" s="19" t="s">
        <v>63</v>
      </c>
      <c r="AG32" s="64">
        <v>1</v>
      </c>
      <c r="AH32" s="64">
        <v>1</v>
      </c>
      <c r="AI32" s="19" t="s">
        <v>587</v>
      </c>
      <c r="AJ32" s="66"/>
      <c r="AK32" s="62" t="s">
        <v>63</v>
      </c>
      <c r="AL32" s="62" t="s">
        <v>63</v>
      </c>
      <c r="AM32" s="62">
        <v>1</v>
      </c>
      <c r="AS32" s="62">
        <v>1</v>
      </c>
      <c r="AY32" s="62" t="s">
        <v>62</v>
      </c>
    </row>
    <row r="33" spans="1:51" s="62" customFormat="1" ht="90" x14ac:dyDescent="0.25">
      <c r="A33" s="65" t="s">
        <v>148</v>
      </c>
      <c r="B33" s="19" t="s">
        <v>149</v>
      </c>
      <c r="C33" s="19" t="s">
        <v>45</v>
      </c>
      <c r="D33" s="19" t="s">
        <v>149</v>
      </c>
      <c r="E33" s="19" t="s">
        <v>46</v>
      </c>
      <c r="F33" s="19" t="s">
        <v>47</v>
      </c>
      <c r="G33" s="19" t="s">
        <v>150</v>
      </c>
      <c r="H33" s="19" t="s">
        <v>151</v>
      </c>
      <c r="I33" s="19" t="s">
        <v>188</v>
      </c>
      <c r="J33" s="19" t="s">
        <v>189</v>
      </c>
      <c r="K33" s="19" t="s">
        <v>190</v>
      </c>
      <c r="L33" s="19">
        <v>2025</v>
      </c>
      <c r="M33" s="19">
        <v>5.9</v>
      </c>
      <c r="N33" s="19">
        <v>400</v>
      </c>
      <c r="O33" s="19" t="s">
        <v>191</v>
      </c>
      <c r="P33" s="19" t="s">
        <v>54</v>
      </c>
      <c r="Q33" s="19" t="s">
        <v>156</v>
      </c>
      <c r="R33" s="19" t="s">
        <v>56</v>
      </c>
      <c r="S33" s="19" t="s">
        <v>57</v>
      </c>
      <c r="T33" s="19" t="s">
        <v>149</v>
      </c>
      <c r="U33" s="19">
        <v>2183</v>
      </c>
      <c r="V33" s="19" t="s">
        <v>190</v>
      </c>
      <c r="W33" s="19" t="s">
        <v>56</v>
      </c>
      <c r="X33" s="19" t="s">
        <v>59</v>
      </c>
      <c r="Y33" s="19">
        <v>100</v>
      </c>
      <c r="Z33" s="19">
        <v>400</v>
      </c>
      <c r="AA33" s="19">
        <v>0</v>
      </c>
      <c r="AB33" s="19">
        <v>0</v>
      </c>
      <c r="AC33" s="19" t="s">
        <v>186</v>
      </c>
      <c r="AD33" s="19" t="s">
        <v>61</v>
      </c>
      <c r="AE33" s="19" t="s">
        <v>62</v>
      </c>
      <c r="AF33" s="19" t="s">
        <v>63</v>
      </c>
      <c r="AG33" s="64">
        <v>0.375</v>
      </c>
      <c r="AH33" s="64">
        <v>0</v>
      </c>
      <c r="AI33" s="19" t="s">
        <v>192</v>
      </c>
      <c r="AJ33" s="66" t="s">
        <v>61</v>
      </c>
      <c r="AK33" s="62" t="s">
        <v>193</v>
      </c>
      <c r="AL33" s="62" t="s">
        <v>194</v>
      </c>
      <c r="AM33" s="62">
        <v>300</v>
      </c>
      <c r="AS33" s="62">
        <v>400</v>
      </c>
      <c r="AY33" s="62" t="s">
        <v>163</v>
      </c>
    </row>
    <row r="34" spans="1:51" s="62" customFormat="1" ht="60" x14ac:dyDescent="0.25">
      <c r="A34" s="65" t="s">
        <v>148</v>
      </c>
      <c r="B34" s="19" t="s">
        <v>149</v>
      </c>
      <c r="C34" s="19" t="s">
        <v>45</v>
      </c>
      <c r="D34" s="19" t="s">
        <v>149</v>
      </c>
      <c r="E34" s="19" t="s">
        <v>46</v>
      </c>
      <c r="F34" s="19" t="s">
        <v>47</v>
      </c>
      <c r="G34" s="19" t="s">
        <v>150</v>
      </c>
      <c r="H34" s="19" t="s">
        <v>151</v>
      </c>
      <c r="I34" s="19" t="s">
        <v>233</v>
      </c>
      <c r="J34" s="19" t="s">
        <v>234</v>
      </c>
      <c r="K34" s="19" t="s">
        <v>235</v>
      </c>
      <c r="L34" s="19">
        <v>2025</v>
      </c>
      <c r="M34" s="19">
        <v>5.9</v>
      </c>
      <c r="N34" s="19">
        <v>20</v>
      </c>
      <c r="O34" s="19" t="s">
        <v>236</v>
      </c>
      <c r="P34" s="19" t="s">
        <v>54</v>
      </c>
      <c r="Q34" s="19" t="s">
        <v>156</v>
      </c>
      <c r="R34" s="19" t="s">
        <v>56</v>
      </c>
      <c r="S34" s="19" t="s">
        <v>57</v>
      </c>
      <c r="T34" s="19" t="s">
        <v>149</v>
      </c>
      <c r="U34" s="19">
        <v>2190</v>
      </c>
      <c r="V34" s="19" t="s">
        <v>235</v>
      </c>
      <c r="W34" s="19" t="s">
        <v>56</v>
      </c>
      <c r="X34" s="19" t="s">
        <v>59</v>
      </c>
      <c r="Y34" s="19">
        <v>100</v>
      </c>
      <c r="Z34" s="19">
        <v>20</v>
      </c>
      <c r="AA34" s="19">
        <v>3</v>
      </c>
      <c r="AB34" s="19">
        <v>0</v>
      </c>
      <c r="AC34" s="19" t="s">
        <v>237</v>
      </c>
      <c r="AD34" s="19" t="s">
        <v>61</v>
      </c>
      <c r="AE34" s="19" t="s">
        <v>238</v>
      </c>
      <c r="AF34" s="19" t="s">
        <v>239</v>
      </c>
      <c r="AG34" s="64">
        <v>0.4</v>
      </c>
      <c r="AH34" s="64">
        <v>0</v>
      </c>
      <c r="AI34" s="19" t="s">
        <v>240</v>
      </c>
      <c r="AJ34" s="66" t="s">
        <v>1354</v>
      </c>
      <c r="AK34" s="62" t="s">
        <v>241</v>
      </c>
      <c r="AL34" s="62" t="s">
        <v>242</v>
      </c>
      <c r="AM34" s="62">
        <v>18</v>
      </c>
      <c r="AS34" s="62">
        <v>20</v>
      </c>
      <c r="AY34" s="62" t="s">
        <v>163</v>
      </c>
    </row>
    <row r="35" spans="1:51" s="62" customFormat="1" ht="75" x14ac:dyDescent="0.25">
      <c r="A35" s="65" t="s">
        <v>579</v>
      </c>
      <c r="B35" s="19" t="s">
        <v>580</v>
      </c>
      <c r="C35" s="19" t="s">
        <v>436</v>
      </c>
      <c r="D35" s="19" t="s">
        <v>437</v>
      </c>
      <c r="E35" s="19" t="s">
        <v>438</v>
      </c>
      <c r="F35" s="19" t="s">
        <v>438</v>
      </c>
      <c r="G35" s="19" t="s">
        <v>438</v>
      </c>
      <c r="H35" s="19" t="s">
        <v>439</v>
      </c>
      <c r="I35" s="19" t="s">
        <v>591</v>
      </c>
      <c r="J35" s="19" t="s">
        <v>592</v>
      </c>
      <c r="K35" s="19" t="s">
        <v>593</v>
      </c>
      <c r="L35" s="19">
        <v>2025</v>
      </c>
      <c r="M35" s="19">
        <v>33</v>
      </c>
      <c r="N35" s="19">
        <v>100</v>
      </c>
      <c r="O35" s="19" t="s">
        <v>594</v>
      </c>
      <c r="P35" s="19" t="s">
        <v>104</v>
      </c>
      <c r="Q35" s="19" t="s">
        <v>55</v>
      </c>
      <c r="R35" s="19" t="s">
        <v>56</v>
      </c>
      <c r="S35" s="19" t="s">
        <v>57</v>
      </c>
      <c r="T35" s="19" t="s">
        <v>580</v>
      </c>
      <c r="U35" s="19">
        <v>2085</v>
      </c>
      <c r="V35" s="19" t="s">
        <v>600</v>
      </c>
      <c r="W35" s="19" t="s">
        <v>56</v>
      </c>
      <c r="X35" s="19" t="s">
        <v>59</v>
      </c>
      <c r="Y35" s="19">
        <v>25</v>
      </c>
      <c r="Z35" s="19">
        <v>1</v>
      </c>
      <c r="AA35" s="19">
        <v>1</v>
      </c>
      <c r="AB35" s="19">
        <v>1</v>
      </c>
      <c r="AC35" s="19" t="s">
        <v>601</v>
      </c>
      <c r="AD35" s="19" t="s">
        <v>61</v>
      </c>
      <c r="AE35" s="19" t="s">
        <v>63</v>
      </c>
      <c r="AF35" s="19" t="s">
        <v>63</v>
      </c>
      <c r="AG35" s="64">
        <v>1</v>
      </c>
      <c r="AH35" s="64">
        <v>1</v>
      </c>
      <c r="AI35" s="19" t="s">
        <v>602</v>
      </c>
      <c r="AJ35" s="66"/>
      <c r="AK35" s="62" t="s">
        <v>63</v>
      </c>
      <c r="AL35" s="62" t="s">
        <v>63</v>
      </c>
      <c r="AM35" s="62">
        <v>1</v>
      </c>
      <c r="AS35" s="62">
        <v>1</v>
      </c>
      <c r="AY35" s="62" t="s">
        <v>62</v>
      </c>
    </row>
    <row r="36" spans="1:51" s="62" customFormat="1" ht="90" x14ac:dyDescent="0.25">
      <c r="A36" s="65" t="s">
        <v>579</v>
      </c>
      <c r="B36" s="19" t="s">
        <v>580</v>
      </c>
      <c r="C36" s="19" t="s">
        <v>436</v>
      </c>
      <c r="D36" s="19" t="s">
        <v>437</v>
      </c>
      <c r="E36" s="19" t="s">
        <v>438</v>
      </c>
      <c r="F36" s="19" t="s">
        <v>438</v>
      </c>
      <c r="G36" s="19" t="s">
        <v>438</v>
      </c>
      <c r="H36" s="19" t="s">
        <v>439</v>
      </c>
      <c r="I36" s="19" t="s">
        <v>591</v>
      </c>
      <c r="J36" s="19" t="s">
        <v>592</v>
      </c>
      <c r="K36" s="19" t="s">
        <v>593</v>
      </c>
      <c r="L36" s="19">
        <v>2025</v>
      </c>
      <c r="M36" s="19">
        <v>33</v>
      </c>
      <c r="N36" s="19">
        <v>100</v>
      </c>
      <c r="O36" s="19" t="s">
        <v>594</v>
      </c>
      <c r="P36" s="19" t="s">
        <v>104</v>
      </c>
      <c r="Q36" s="19" t="s">
        <v>55</v>
      </c>
      <c r="R36" s="19" t="s">
        <v>56</v>
      </c>
      <c r="S36" s="19" t="s">
        <v>57</v>
      </c>
      <c r="T36" s="19" t="s">
        <v>580</v>
      </c>
      <c r="U36" s="19">
        <v>2086</v>
      </c>
      <c r="V36" s="19" t="s">
        <v>603</v>
      </c>
      <c r="W36" s="19" t="s">
        <v>56</v>
      </c>
      <c r="X36" s="19" t="s">
        <v>59</v>
      </c>
      <c r="Y36" s="19">
        <v>25</v>
      </c>
      <c r="Z36" s="19">
        <v>1</v>
      </c>
      <c r="AA36" s="19">
        <v>0</v>
      </c>
      <c r="AB36" s="19">
        <v>0</v>
      </c>
      <c r="AC36" s="19" t="s">
        <v>604</v>
      </c>
      <c r="AD36" s="19" t="s">
        <v>61</v>
      </c>
      <c r="AE36" s="19" t="s">
        <v>63</v>
      </c>
      <c r="AF36" s="19" t="s">
        <v>63</v>
      </c>
      <c r="AG36" s="64">
        <v>1</v>
      </c>
      <c r="AH36" s="64">
        <v>1</v>
      </c>
      <c r="AI36" s="19" t="s">
        <v>605</v>
      </c>
      <c r="AJ36" s="66"/>
      <c r="AK36" s="62" t="s">
        <v>63</v>
      </c>
      <c r="AL36" s="62" t="s">
        <v>63</v>
      </c>
      <c r="AM36" s="62">
        <v>1</v>
      </c>
      <c r="AS36" s="62">
        <v>1</v>
      </c>
      <c r="AY36" s="62" t="s">
        <v>62</v>
      </c>
    </row>
    <row r="37" spans="1:51" s="62" customFormat="1" ht="60" x14ac:dyDescent="0.25">
      <c r="A37" s="65" t="s">
        <v>579</v>
      </c>
      <c r="B37" s="19" t="s">
        <v>580</v>
      </c>
      <c r="C37" s="19" t="s">
        <v>436</v>
      </c>
      <c r="D37" s="19" t="s">
        <v>437</v>
      </c>
      <c r="E37" s="19" t="s">
        <v>438</v>
      </c>
      <c r="F37" s="19" t="s">
        <v>438</v>
      </c>
      <c r="G37" s="19" t="s">
        <v>438</v>
      </c>
      <c r="H37" s="19" t="s">
        <v>439</v>
      </c>
      <c r="I37" s="19" t="s">
        <v>591</v>
      </c>
      <c r="J37" s="19" t="s">
        <v>592</v>
      </c>
      <c r="K37" s="19" t="s">
        <v>593</v>
      </c>
      <c r="L37" s="19">
        <v>2025</v>
      </c>
      <c r="M37" s="19">
        <v>33</v>
      </c>
      <c r="N37" s="19">
        <v>100</v>
      </c>
      <c r="O37" s="19" t="s">
        <v>594</v>
      </c>
      <c r="P37" s="19" t="s">
        <v>104</v>
      </c>
      <c r="Q37" s="19" t="s">
        <v>55</v>
      </c>
      <c r="R37" s="19" t="s">
        <v>56</v>
      </c>
      <c r="S37" s="19" t="s">
        <v>57</v>
      </c>
      <c r="T37" s="19" t="s">
        <v>580</v>
      </c>
      <c r="U37" s="19">
        <v>2087</v>
      </c>
      <c r="V37" s="19" t="s">
        <v>606</v>
      </c>
      <c r="W37" s="19" t="s">
        <v>56</v>
      </c>
      <c r="X37" s="19" t="s">
        <v>59</v>
      </c>
      <c r="Y37" s="19">
        <v>25</v>
      </c>
      <c r="Z37" s="19">
        <v>1</v>
      </c>
      <c r="AA37" s="19">
        <v>0</v>
      </c>
      <c r="AB37" s="19">
        <v>0</v>
      </c>
      <c r="AC37" s="19" t="s">
        <v>607</v>
      </c>
      <c r="AD37" s="19" t="s">
        <v>61</v>
      </c>
      <c r="AE37" s="19" t="s">
        <v>63</v>
      </c>
      <c r="AF37" s="19" t="s">
        <v>63</v>
      </c>
      <c r="AG37" s="64">
        <v>0</v>
      </c>
      <c r="AH37" s="64">
        <v>0</v>
      </c>
      <c r="AI37" s="19"/>
      <c r="AJ37" s="66"/>
      <c r="AM37" s="62">
        <v>1</v>
      </c>
      <c r="AS37" s="62">
        <v>1</v>
      </c>
      <c r="AY37" s="62" t="s">
        <v>62</v>
      </c>
    </row>
    <row r="38" spans="1:51" s="62" customFormat="1" ht="45" x14ac:dyDescent="0.25">
      <c r="A38" s="65" t="s">
        <v>579</v>
      </c>
      <c r="B38" s="19" t="s">
        <v>580</v>
      </c>
      <c r="C38" s="19" t="s">
        <v>436</v>
      </c>
      <c r="D38" s="19" t="s">
        <v>437</v>
      </c>
      <c r="E38" s="19" t="s">
        <v>438</v>
      </c>
      <c r="F38" s="19" t="s">
        <v>438</v>
      </c>
      <c r="G38" s="19" t="s">
        <v>438</v>
      </c>
      <c r="H38" s="19" t="s">
        <v>439</v>
      </c>
      <c r="I38" s="19" t="s">
        <v>608</v>
      </c>
      <c r="J38" s="19" t="s">
        <v>609</v>
      </c>
      <c r="K38" s="19" t="s">
        <v>610</v>
      </c>
      <c r="L38" s="19">
        <v>2025</v>
      </c>
      <c r="M38" s="19">
        <v>34</v>
      </c>
      <c r="N38" s="19">
        <v>100</v>
      </c>
      <c r="O38" s="19" t="s">
        <v>611</v>
      </c>
      <c r="P38" s="19" t="s">
        <v>104</v>
      </c>
      <c r="Q38" s="19" t="s">
        <v>55</v>
      </c>
      <c r="R38" s="19" t="s">
        <v>56</v>
      </c>
      <c r="S38" s="19" t="s">
        <v>549</v>
      </c>
      <c r="T38" s="19" t="s">
        <v>580</v>
      </c>
      <c r="U38" s="19">
        <v>2088</v>
      </c>
      <c r="V38" s="19" t="s">
        <v>612</v>
      </c>
      <c r="W38" s="19" t="s">
        <v>56</v>
      </c>
      <c r="X38" s="19" t="s">
        <v>59</v>
      </c>
      <c r="Y38" s="19">
        <v>100</v>
      </c>
      <c r="Z38" s="19">
        <v>1</v>
      </c>
      <c r="AA38" s="19">
        <v>0</v>
      </c>
      <c r="AB38" s="19">
        <v>0</v>
      </c>
      <c r="AC38" s="19" t="s">
        <v>607</v>
      </c>
      <c r="AD38" s="19" t="s">
        <v>61</v>
      </c>
      <c r="AE38" s="19" t="s">
        <v>63</v>
      </c>
      <c r="AF38" s="19" t="s">
        <v>63</v>
      </c>
      <c r="AG38" s="64">
        <v>1</v>
      </c>
      <c r="AH38" s="64">
        <v>1</v>
      </c>
      <c r="AI38" s="19" t="s">
        <v>613</v>
      </c>
      <c r="AJ38" s="66"/>
      <c r="AK38" s="62" t="s">
        <v>63</v>
      </c>
      <c r="AL38" s="62" t="s">
        <v>63</v>
      </c>
      <c r="AM38" s="62">
        <v>1</v>
      </c>
      <c r="AS38" s="62">
        <v>1</v>
      </c>
      <c r="AY38" s="62" t="s">
        <v>62</v>
      </c>
    </row>
    <row r="39" spans="1:51" s="62" customFormat="1" ht="75" x14ac:dyDescent="0.25">
      <c r="A39" s="65" t="s">
        <v>614</v>
      </c>
      <c r="B39" s="19" t="s">
        <v>544</v>
      </c>
      <c r="C39" s="19" t="s">
        <v>436</v>
      </c>
      <c r="D39" s="19" t="s">
        <v>437</v>
      </c>
      <c r="E39" s="19" t="s">
        <v>438</v>
      </c>
      <c r="F39" s="19" t="s">
        <v>438</v>
      </c>
      <c r="G39" s="19" t="s">
        <v>438</v>
      </c>
      <c r="H39" s="19" t="s">
        <v>439</v>
      </c>
      <c r="I39" s="19" t="s">
        <v>615</v>
      </c>
      <c r="J39" s="19" t="s">
        <v>616</v>
      </c>
      <c r="K39" s="19" t="s">
        <v>617</v>
      </c>
      <c r="L39" s="19">
        <v>2025</v>
      </c>
      <c r="M39" s="19">
        <v>100</v>
      </c>
      <c r="N39" s="19">
        <v>100</v>
      </c>
      <c r="O39" s="19" t="s">
        <v>618</v>
      </c>
      <c r="P39" s="19" t="s">
        <v>104</v>
      </c>
      <c r="Q39" s="19" t="s">
        <v>619</v>
      </c>
      <c r="R39" s="19" t="s">
        <v>56</v>
      </c>
      <c r="S39" s="19" t="s">
        <v>620</v>
      </c>
      <c r="T39" s="19" t="s">
        <v>544</v>
      </c>
      <c r="U39" s="19">
        <v>2089</v>
      </c>
      <c r="V39" s="19" t="s">
        <v>621</v>
      </c>
      <c r="W39" s="19" t="s">
        <v>56</v>
      </c>
      <c r="X39" s="19" t="s">
        <v>59</v>
      </c>
      <c r="Y39" s="19">
        <v>25</v>
      </c>
      <c r="Z39" s="19">
        <v>4</v>
      </c>
      <c r="AA39" s="19">
        <v>1</v>
      </c>
      <c r="AB39" s="19">
        <v>1</v>
      </c>
      <c r="AC39" s="19" t="s">
        <v>622</v>
      </c>
      <c r="AD39" s="19" t="s">
        <v>61</v>
      </c>
      <c r="AE39" s="19" t="s">
        <v>63</v>
      </c>
      <c r="AF39" s="19" t="s">
        <v>63</v>
      </c>
      <c r="AG39" s="64">
        <v>0.5</v>
      </c>
      <c r="AH39" s="64">
        <v>0.5</v>
      </c>
      <c r="AI39" s="19" t="s">
        <v>623</v>
      </c>
      <c r="AJ39" s="66"/>
      <c r="AK39" s="62" t="s">
        <v>63</v>
      </c>
      <c r="AL39" s="62" t="s">
        <v>63</v>
      </c>
      <c r="AM39" s="62">
        <v>3</v>
      </c>
      <c r="AS39" s="62">
        <v>4</v>
      </c>
      <c r="AY39" s="62" t="s">
        <v>62</v>
      </c>
    </row>
    <row r="40" spans="1:51" s="62" customFormat="1" ht="75" x14ac:dyDescent="0.25">
      <c r="A40" s="65" t="s">
        <v>614</v>
      </c>
      <c r="B40" s="19" t="s">
        <v>544</v>
      </c>
      <c r="C40" s="19" t="s">
        <v>436</v>
      </c>
      <c r="D40" s="19" t="s">
        <v>437</v>
      </c>
      <c r="E40" s="19" t="s">
        <v>438</v>
      </c>
      <c r="F40" s="19" t="s">
        <v>438</v>
      </c>
      <c r="G40" s="19" t="s">
        <v>438</v>
      </c>
      <c r="H40" s="19" t="s">
        <v>439</v>
      </c>
      <c r="I40" s="19" t="s">
        <v>615</v>
      </c>
      <c r="J40" s="19" t="s">
        <v>616</v>
      </c>
      <c r="K40" s="19" t="s">
        <v>617</v>
      </c>
      <c r="L40" s="19">
        <v>2025</v>
      </c>
      <c r="M40" s="19">
        <v>100</v>
      </c>
      <c r="N40" s="19">
        <v>100</v>
      </c>
      <c r="O40" s="19" t="s">
        <v>618</v>
      </c>
      <c r="P40" s="19" t="s">
        <v>104</v>
      </c>
      <c r="Q40" s="19" t="s">
        <v>619</v>
      </c>
      <c r="R40" s="19" t="s">
        <v>56</v>
      </c>
      <c r="S40" s="19" t="s">
        <v>620</v>
      </c>
      <c r="T40" s="19" t="s">
        <v>544</v>
      </c>
      <c r="U40" s="19">
        <v>2090</v>
      </c>
      <c r="V40" s="19" t="s">
        <v>624</v>
      </c>
      <c r="W40" s="19" t="s">
        <v>56</v>
      </c>
      <c r="X40" s="19" t="s">
        <v>59</v>
      </c>
      <c r="Y40" s="19">
        <v>25</v>
      </c>
      <c r="Z40" s="19">
        <v>12</v>
      </c>
      <c r="AA40" s="19">
        <v>3</v>
      </c>
      <c r="AB40" s="19">
        <v>3</v>
      </c>
      <c r="AC40" s="19" t="s">
        <v>625</v>
      </c>
      <c r="AD40" s="19" t="s">
        <v>61</v>
      </c>
      <c r="AE40" s="19" t="s">
        <v>63</v>
      </c>
      <c r="AF40" s="19" t="s">
        <v>63</v>
      </c>
      <c r="AG40" s="64">
        <v>0.5</v>
      </c>
      <c r="AH40" s="64">
        <v>0.5</v>
      </c>
      <c r="AI40" s="19" t="s">
        <v>626</v>
      </c>
      <c r="AJ40" s="66"/>
      <c r="AK40" s="62" t="s">
        <v>63</v>
      </c>
      <c r="AL40" s="62" t="s">
        <v>63</v>
      </c>
      <c r="AM40" s="62">
        <v>9</v>
      </c>
      <c r="AS40" s="62">
        <v>12</v>
      </c>
      <c r="AY40" s="62" t="s">
        <v>62</v>
      </c>
    </row>
    <row r="41" spans="1:51" s="62" customFormat="1" ht="75" x14ac:dyDescent="0.25">
      <c r="A41" s="65" t="s">
        <v>614</v>
      </c>
      <c r="B41" s="19" t="s">
        <v>544</v>
      </c>
      <c r="C41" s="19" t="s">
        <v>436</v>
      </c>
      <c r="D41" s="19" t="s">
        <v>437</v>
      </c>
      <c r="E41" s="19" t="s">
        <v>438</v>
      </c>
      <c r="F41" s="19" t="s">
        <v>438</v>
      </c>
      <c r="G41" s="19" t="s">
        <v>438</v>
      </c>
      <c r="H41" s="19" t="s">
        <v>439</v>
      </c>
      <c r="I41" s="19" t="s">
        <v>615</v>
      </c>
      <c r="J41" s="19" t="s">
        <v>616</v>
      </c>
      <c r="K41" s="19" t="s">
        <v>617</v>
      </c>
      <c r="L41" s="19">
        <v>2025</v>
      </c>
      <c r="M41" s="19">
        <v>100</v>
      </c>
      <c r="N41" s="19">
        <v>100</v>
      </c>
      <c r="O41" s="19" t="s">
        <v>618</v>
      </c>
      <c r="P41" s="19" t="s">
        <v>104</v>
      </c>
      <c r="Q41" s="19" t="s">
        <v>619</v>
      </c>
      <c r="R41" s="19" t="s">
        <v>56</v>
      </c>
      <c r="S41" s="19" t="s">
        <v>620</v>
      </c>
      <c r="T41" s="19" t="s">
        <v>544</v>
      </c>
      <c r="U41" s="19">
        <v>2091</v>
      </c>
      <c r="V41" s="19" t="s">
        <v>627</v>
      </c>
      <c r="W41" s="19" t="s">
        <v>56</v>
      </c>
      <c r="X41" s="19" t="s">
        <v>59</v>
      </c>
      <c r="Y41" s="19">
        <v>25</v>
      </c>
      <c r="Z41" s="19">
        <v>12</v>
      </c>
      <c r="AA41" s="19">
        <v>3</v>
      </c>
      <c r="AB41" s="19">
        <v>3</v>
      </c>
      <c r="AC41" s="19" t="s">
        <v>628</v>
      </c>
      <c r="AD41" s="19" t="s">
        <v>61</v>
      </c>
      <c r="AE41" s="19" t="s">
        <v>63</v>
      </c>
      <c r="AF41" s="19" t="s">
        <v>63</v>
      </c>
      <c r="AG41" s="64">
        <v>0.5</v>
      </c>
      <c r="AH41" s="64">
        <v>0.5</v>
      </c>
      <c r="AI41" s="19" t="s">
        <v>629</v>
      </c>
      <c r="AJ41" s="66"/>
      <c r="AK41" s="62" t="s">
        <v>63</v>
      </c>
      <c r="AL41" s="62" t="s">
        <v>63</v>
      </c>
      <c r="AM41" s="62">
        <v>9</v>
      </c>
      <c r="AS41" s="62">
        <v>12</v>
      </c>
      <c r="AY41" s="62" t="s">
        <v>62</v>
      </c>
    </row>
    <row r="42" spans="1:51" s="62" customFormat="1" ht="75" x14ac:dyDescent="0.25">
      <c r="A42" s="65" t="s">
        <v>614</v>
      </c>
      <c r="B42" s="19" t="s">
        <v>544</v>
      </c>
      <c r="C42" s="19" t="s">
        <v>436</v>
      </c>
      <c r="D42" s="19" t="s">
        <v>437</v>
      </c>
      <c r="E42" s="19" t="s">
        <v>438</v>
      </c>
      <c r="F42" s="19" t="s">
        <v>438</v>
      </c>
      <c r="G42" s="19" t="s">
        <v>438</v>
      </c>
      <c r="H42" s="19" t="s">
        <v>439</v>
      </c>
      <c r="I42" s="19" t="s">
        <v>615</v>
      </c>
      <c r="J42" s="19" t="s">
        <v>616</v>
      </c>
      <c r="K42" s="19" t="s">
        <v>617</v>
      </c>
      <c r="L42" s="19">
        <v>2025</v>
      </c>
      <c r="M42" s="19">
        <v>100</v>
      </c>
      <c r="N42" s="19">
        <v>100</v>
      </c>
      <c r="O42" s="19" t="s">
        <v>618</v>
      </c>
      <c r="P42" s="19" t="s">
        <v>104</v>
      </c>
      <c r="Q42" s="19" t="s">
        <v>619</v>
      </c>
      <c r="R42" s="19" t="s">
        <v>56</v>
      </c>
      <c r="S42" s="19" t="s">
        <v>620</v>
      </c>
      <c r="T42" s="19" t="s">
        <v>544</v>
      </c>
      <c r="U42" s="19">
        <v>2092</v>
      </c>
      <c r="V42" s="19" t="s">
        <v>630</v>
      </c>
      <c r="W42" s="19" t="s">
        <v>56</v>
      </c>
      <c r="X42" s="19" t="s">
        <v>59</v>
      </c>
      <c r="Y42" s="19">
        <v>25</v>
      </c>
      <c r="Z42" s="19">
        <v>12</v>
      </c>
      <c r="AA42" s="19">
        <v>3</v>
      </c>
      <c r="AB42" s="19">
        <v>3</v>
      </c>
      <c r="AC42" s="19" t="s">
        <v>631</v>
      </c>
      <c r="AD42" s="19" t="s">
        <v>61</v>
      </c>
      <c r="AE42" s="19" t="s">
        <v>63</v>
      </c>
      <c r="AF42" s="19" t="s">
        <v>63</v>
      </c>
      <c r="AG42" s="64">
        <v>0.5</v>
      </c>
      <c r="AH42" s="64">
        <v>0.5</v>
      </c>
      <c r="AI42" s="19" t="s">
        <v>632</v>
      </c>
      <c r="AJ42" s="66"/>
      <c r="AK42" s="62" t="s">
        <v>63</v>
      </c>
      <c r="AL42" s="62" t="s">
        <v>63</v>
      </c>
      <c r="AM42" s="62">
        <v>9</v>
      </c>
      <c r="AS42" s="62">
        <v>12</v>
      </c>
      <c r="AY42" s="62" t="s">
        <v>62</v>
      </c>
    </row>
    <row r="43" spans="1:51" s="62" customFormat="1" ht="135" x14ac:dyDescent="0.25">
      <c r="A43" s="65" t="s">
        <v>148</v>
      </c>
      <c r="B43" s="19" t="s">
        <v>149</v>
      </c>
      <c r="C43" s="19" t="s">
        <v>45</v>
      </c>
      <c r="D43" s="19" t="s">
        <v>149</v>
      </c>
      <c r="E43" s="19" t="s">
        <v>46</v>
      </c>
      <c r="F43" s="19" t="s">
        <v>47</v>
      </c>
      <c r="G43" s="19" t="s">
        <v>150</v>
      </c>
      <c r="H43" s="19" t="s">
        <v>151</v>
      </c>
      <c r="I43" s="19" t="s">
        <v>249</v>
      </c>
      <c r="J43" s="19" t="s">
        <v>250</v>
      </c>
      <c r="K43" s="19" t="s">
        <v>251</v>
      </c>
      <c r="L43" s="19">
        <v>2025</v>
      </c>
      <c r="M43" s="19">
        <v>5.8</v>
      </c>
      <c r="N43" s="19">
        <v>5</v>
      </c>
      <c r="O43" s="19" t="s">
        <v>252</v>
      </c>
      <c r="P43" s="19" t="s">
        <v>54</v>
      </c>
      <c r="Q43" s="19" t="s">
        <v>156</v>
      </c>
      <c r="R43" s="19" t="s">
        <v>56</v>
      </c>
      <c r="S43" s="19" t="s">
        <v>57</v>
      </c>
      <c r="T43" s="19" t="s">
        <v>149</v>
      </c>
      <c r="U43" s="19">
        <v>2192</v>
      </c>
      <c r="V43" s="19" t="s">
        <v>251</v>
      </c>
      <c r="W43" s="19" t="s">
        <v>56</v>
      </c>
      <c r="X43" s="19" t="s">
        <v>59</v>
      </c>
      <c r="Y43" s="19">
        <v>100</v>
      </c>
      <c r="Z43" s="19">
        <v>5</v>
      </c>
      <c r="AA43" s="19">
        <v>0</v>
      </c>
      <c r="AB43" s="19">
        <v>0</v>
      </c>
      <c r="AC43" s="19" t="s">
        <v>253</v>
      </c>
      <c r="AD43" s="19" t="s">
        <v>61</v>
      </c>
      <c r="AE43" s="19" t="s">
        <v>254</v>
      </c>
      <c r="AF43" s="19" t="s">
        <v>255</v>
      </c>
      <c r="AG43" s="64">
        <v>0.4</v>
      </c>
      <c r="AH43" s="64">
        <v>0</v>
      </c>
      <c r="AI43" s="19" t="s">
        <v>256</v>
      </c>
      <c r="AJ43" s="66" t="s">
        <v>1355</v>
      </c>
      <c r="AK43" s="62" t="s">
        <v>257</v>
      </c>
      <c r="AL43" s="62" t="s">
        <v>258</v>
      </c>
      <c r="AM43" s="62">
        <v>4</v>
      </c>
      <c r="AS43" s="62">
        <v>5</v>
      </c>
      <c r="AY43" s="62" t="s">
        <v>163</v>
      </c>
    </row>
    <row r="44" spans="1:51" s="62" customFormat="1" ht="75" x14ac:dyDescent="0.25">
      <c r="A44" s="65" t="s">
        <v>633</v>
      </c>
      <c r="B44" s="19" t="s">
        <v>634</v>
      </c>
      <c r="C44" s="19" t="s">
        <v>436</v>
      </c>
      <c r="D44" s="19" t="s">
        <v>437</v>
      </c>
      <c r="E44" s="19" t="s">
        <v>438</v>
      </c>
      <c r="F44" s="19" t="s">
        <v>438</v>
      </c>
      <c r="G44" s="19" t="s">
        <v>438</v>
      </c>
      <c r="H44" s="19" t="s">
        <v>439</v>
      </c>
      <c r="I44" s="19" t="s">
        <v>644</v>
      </c>
      <c r="J44" s="19" t="s">
        <v>645</v>
      </c>
      <c r="K44" s="19" t="s">
        <v>646</v>
      </c>
      <c r="L44" s="19">
        <v>2025</v>
      </c>
      <c r="M44" s="19">
        <v>50</v>
      </c>
      <c r="N44" s="19">
        <v>100</v>
      </c>
      <c r="O44" s="19" t="s">
        <v>647</v>
      </c>
      <c r="P44" s="19" t="s">
        <v>104</v>
      </c>
      <c r="Q44" s="19" t="s">
        <v>156</v>
      </c>
      <c r="R44" s="19" t="s">
        <v>56</v>
      </c>
      <c r="S44" s="19" t="s">
        <v>528</v>
      </c>
      <c r="T44" s="19" t="s">
        <v>634</v>
      </c>
      <c r="U44" s="19">
        <v>2094</v>
      </c>
      <c r="V44" s="19" t="s">
        <v>648</v>
      </c>
      <c r="W44" s="19" t="s">
        <v>56</v>
      </c>
      <c r="X44" s="19" t="s">
        <v>59</v>
      </c>
      <c r="Y44" s="19">
        <v>100</v>
      </c>
      <c r="Z44" s="19">
        <v>6</v>
      </c>
      <c r="AA44" s="19">
        <v>1</v>
      </c>
      <c r="AB44" s="19">
        <v>2</v>
      </c>
      <c r="AC44" s="19" t="s">
        <v>649</v>
      </c>
      <c r="AD44" s="19" t="s">
        <v>61</v>
      </c>
      <c r="AE44" s="19" t="s">
        <v>63</v>
      </c>
      <c r="AF44" s="19" t="s">
        <v>63</v>
      </c>
      <c r="AG44" s="64">
        <v>0.5</v>
      </c>
      <c r="AH44" s="64">
        <v>0.33333333333333331</v>
      </c>
      <c r="AI44" s="19" t="s">
        <v>650</v>
      </c>
      <c r="AJ44" s="66" t="s">
        <v>61</v>
      </c>
      <c r="AK44" s="62" t="s">
        <v>651</v>
      </c>
      <c r="AL44" s="62" t="s">
        <v>652</v>
      </c>
      <c r="AM44" s="62">
        <v>4</v>
      </c>
      <c r="AS44" s="62">
        <v>6</v>
      </c>
      <c r="AY44" s="62" t="s">
        <v>62</v>
      </c>
    </row>
    <row r="45" spans="1:51" s="62" customFormat="1" ht="45" x14ac:dyDescent="0.25">
      <c r="A45" s="65" t="s">
        <v>910</v>
      </c>
      <c r="B45" s="19" t="s">
        <v>544</v>
      </c>
      <c r="C45" s="19" t="s">
        <v>436</v>
      </c>
      <c r="D45" s="19" t="s">
        <v>437</v>
      </c>
      <c r="E45" s="19" t="s">
        <v>438</v>
      </c>
      <c r="F45" s="19" t="s">
        <v>438</v>
      </c>
      <c r="G45" s="19" t="s">
        <v>438</v>
      </c>
      <c r="H45" s="19" t="s">
        <v>439</v>
      </c>
      <c r="I45" s="19" t="s">
        <v>911</v>
      </c>
      <c r="J45" s="19" t="s">
        <v>912</v>
      </c>
      <c r="K45" s="19" t="s">
        <v>913</v>
      </c>
      <c r="L45" s="19">
        <v>2025</v>
      </c>
      <c r="M45" s="19">
        <v>100</v>
      </c>
      <c r="N45" s="19">
        <v>100</v>
      </c>
      <c r="O45" s="19" t="s">
        <v>914</v>
      </c>
      <c r="P45" s="19" t="s">
        <v>104</v>
      </c>
      <c r="Q45" s="19" t="s">
        <v>55</v>
      </c>
      <c r="R45" s="19" t="s">
        <v>56</v>
      </c>
      <c r="S45" s="19" t="s">
        <v>549</v>
      </c>
      <c r="T45" s="19" t="s">
        <v>544</v>
      </c>
      <c r="U45" s="19">
        <v>2095</v>
      </c>
      <c r="V45" s="19" t="s">
        <v>915</v>
      </c>
      <c r="W45" s="19" t="s">
        <v>56</v>
      </c>
      <c r="X45" s="19" t="s">
        <v>106</v>
      </c>
      <c r="Y45" s="19">
        <v>100</v>
      </c>
      <c r="Z45" s="19">
        <v>0.95</v>
      </c>
      <c r="AA45" s="19">
        <v>0.95</v>
      </c>
      <c r="AB45" s="19">
        <v>0.96</v>
      </c>
      <c r="AC45" s="19" t="s">
        <v>916</v>
      </c>
      <c r="AD45" s="19" t="s">
        <v>61</v>
      </c>
      <c r="AE45" s="19" t="s">
        <v>63</v>
      </c>
      <c r="AF45" s="19" t="s">
        <v>63</v>
      </c>
      <c r="AG45" s="64">
        <v>1</v>
      </c>
      <c r="AH45" s="64">
        <v>1</v>
      </c>
      <c r="AI45" s="19" t="s">
        <v>917</v>
      </c>
      <c r="AJ45" s="66"/>
      <c r="AK45" s="62" t="s">
        <v>63</v>
      </c>
      <c r="AL45" s="62" t="s">
        <v>63</v>
      </c>
      <c r="AM45" s="62">
        <v>0.95</v>
      </c>
      <c r="AS45" s="62">
        <v>0.95</v>
      </c>
      <c r="AY45" s="62" t="s">
        <v>62</v>
      </c>
    </row>
    <row r="46" spans="1:51" s="62" customFormat="1" ht="90" x14ac:dyDescent="0.25">
      <c r="A46" s="65" t="s">
        <v>543</v>
      </c>
      <c r="B46" s="19" t="s">
        <v>544</v>
      </c>
      <c r="C46" s="19" t="s">
        <v>436</v>
      </c>
      <c r="D46" s="19" t="s">
        <v>437</v>
      </c>
      <c r="E46" s="19" t="s">
        <v>438</v>
      </c>
      <c r="F46" s="19" t="s">
        <v>438</v>
      </c>
      <c r="G46" s="19" t="s">
        <v>438</v>
      </c>
      <c r="H46" s="19" t="s">
        <v>439</v>
      </c>
      <c r="I46" s="19" t="s">
        <v>545</v>
      </c>
      <c r="J46" s="19" t="s">
        <v>546</v>
      </c>
      <c r="K46" s="19" t="s">
        <v>547</v>
      </c>
      <c r="L46" s="19">
        <v>2025</v>
      </c>
      <c r="M46" s="19">
        <v>33</v>
      </c>
      <c r="N46" s="19">
        <v>100</v>
      </c>
      <c r="O46" s="19" t="s">
        <v>548</v>
      </c>
      <c r="P46" s="19" t="s">
        <v>104</v>
      </c>
      <c r="Q46" s="19" t="s">
        <v>55</v>
      </c>
      <c r="R46" s="19" t="s">
        <v>56</v>
      </c>
      <c r="S46" s="19" t="s">
        <v>549</v>
      </c>
      <c r="T46" s="19" t="s">
        <v>544</v>
      </c>
      <c r="U46" s="19">
        <v>2096</v>
      </c>
      <c r="V46" s="19" t="s">
        <v>550</v>
      </c>
      <c r="W46" s="19" t="s">
        <v>56</v>
      </c>
      <c r="X46" s="19" t="s">
        <v>59</v>
      </c>
      <c r="Y46" s="19">
        <v>35</v>
      </c>
      <c r="Z46" s="19">
        <v>1</v>
      </c>
      <c r="AA46" s="19">
        <v>1</v>
      </c>
      <c r="AB46" s="19">
        <v>1</v>
      </c>
      <c r="AC46" s="19" t="s">
        <v>551</v>
      </c>
      <c r="AD46" s="19" t="s">
        <v>61</v>
      </c>
      <c r="AE46" s="19" t="s">
        <v>63</v>
      </c>
      <c r="AF46" s="19" t="s">
        <v>63</v>
      </c>
      <c r="AG46" s="64">
        <v>0</v>
      </c>
      <c r="AH46" s="64">
        <v>1</v>
      </c>
      <c r="AI46" s="19"/>
      <c r="AJ46" s="66"/>
      <c r="AM46" s="62">
        <v>0</v>
      </c>
      <c r="AS46" s="62">
        <v>0</v>
      </c>
      <c r="AY46" s="62" t="s">
        <v>62</v>
      </c>
    </row>
    <row r="47" spans="1:51" s="62" customFormat="1" ht="90" x14ac:dyDescent="0.25">
      <c r="A47" s="65" t="s">
        <v>543</v>
      </c>
      <c r="B47" s="19" t="s">
        <v>544</v>
      </c>
      <c r="C47" s="19" t="s">
        <v>436</v>
      </c>
      <c r="D47" s="19" t="s">
        <v>437</v>
      </c>
      <c r="E47" s="19" t="s">
        <v>438</v>
      </c>
      <c r="F47" s="19" t="s">
        <v>438</v>
      </c>
      <c r="G47" s="19" t="s">
        <v>438</v>
      </c>
      <c r="H47" s="19" t="s">
        <v>439</v>
      </c>
      <c r="I47" s="19" t="s">
        <v>545</v>
      </c>
      <c r="J47" s="19" t="s">
        <v>546</v>
      </c>
      <c r="K47" s="19" t="s">
        <v>547</v>
      </c>
      <c r="L47" s="19">
        <v>2025</v>
      </c>
      <c r="M47" s="19">
        <v>33</v>
      </c>
      <c r="N47" s="19">
        <v>100</v>
      </c>
      <c r="O47" s="19" t="s">
        <v>548</v>
      </c>
      <c r="P47" s="19" t="s">
        <v>104</v>
      </c>
      <c r="Q47" s="19" t="s">
        <v>55</v>
      </c>
      <c r="R47" s="19" t="s">
        <v>56</v>
      </c>
      <c r="S47" s="19" t="s">
        <v>549</v>
      </c>
      <c r="T47" s="19" t="s">
        <v>544</v>
      </c>
      <c r="U47" s="19">
        <v>2097</v>
      </c>
      <c r="V47" s="19" t="s">
        <v>552</v>
      </c>
      <c r="W47" s="19" t="s">
        <v>56</v>
      </c>
      <c r="X47" s="19" t="s">
        <v>59</v>
      </c>
      <c r="Y47" s="19">
        <v>35</v>
      </c>
      <c r="Z47" s="19">
        <v>1</v>
      </c>
      <c r="AA47" s="19">
        <v>0</v>
      </c>
      <c r="AB47" s="19">
        <v>0</v>
      </c>
      <c r="AC47" s="19" t="s">
        <v>553</v>
      </c>
      <c r="AD47" s="19" t="s">
        <v>61</v>
      </c>
      <c r="AE47" s="19" t="s">
        <v>63</v>
      </c>
      <c r="AF47" s="19" t="s">
        <v>63</v>
      </c>
      <c r="AG47" s="64">
        <v>1</v>
      </c>
      <c r="AH47" s="64">
        <v>1</v>
      </c>
      <c r="AI47" s="19" t="s">
        <v>554</v>
      </c>
      <c r="AJ47" s="66"/>
      <c r="AK47" s="62" t="s">
        <v>63</v>
      </c>
      <c r="AL47" s="62" t="s">
        <v>63</v>
      </c>
      <c r="AM47" s="62">
        <v>0</v>
      </c>
      <c r="AS47" s="62">
        <v>0</v>
      </c>
      <c r="AY47" s="62" t="s">
        <v>62</v>
      </c>
    </row>
    <row r="48" spans="1:51" s="62" customFormat="1" ht="90" x14ac:dyDescent="0.25">
      <c r="A48" s="65" t="s">
        <v>543</v>
      </c>
      <c r="B48" s="19" t="s">
        <v>544</v>
      </c>
      <c r="C48" s="19" t="s">
        <v>436</v>
      </c>
      <c r="D48" s="19" t="s">
        <v>437</v>
      </c>
      <c r="E48" s="19" t="s">
        <v>438</v>
      </c>
      <c r="F48" s="19" t="s">
        <v>438</v>
      </c>
      <c r="G48" s="19" t="s">
        <v>438</v>
      </c>
      <c r="H48" s="19" t="s">
        <v>439</v>
      </c>
      <c r="I48" s="19" t="s">
        <v>545</v>
      </c>
      <c r="J48" s="19" t="s">
        <v>546</v>
      </c>
      <c r="K48" s="19" t="s">
        <v>547</v>
      </c>
      <c r="L48" s="19">
        <v>2025</v>
      </c>
      <c r="M48" s="19">
        <v>33</v>
      </c>
      <c r="N48" s="19">
        <v>100</v>
      </c>
      <c r="O48" s="19" t="s">
        <v>548</v>
      </c>
      <c r="P48" s="19" t="s">
        <v>104</v>
      </c>
      <c r="Q48" s="19" t="s">
        <v>55</v>
      </c>
      <c r="R48" s="19" t="s">
        <v>56</v>
      </c>
      <c r="S48" s="19" t="s">
        <v>549</v>
      </c>
      <c r="T48" s="19" t="s">
        <v>544</v>
      </c>
      <c r="U48" s="19">
        <v>2098</v>
      </c>
      <c r="V48" s="19" t="s">
        <v>555</v>
      </c>
      <c r="W48" s="19" t="s">
        <v>56</v>
      </c>
      <c r="X48" s="19" t="s">
        <v>59</v>
      </c>
      <c r="Y48" s="19">
        <v>15</v>
      </c>
      <c r="Z48" s="19">
        <v>1</v>
      </c>
      <c r="AA48" s="19">
        <v>0</v>
      </c>
      <c r="AB48" s="19">
        <v>0</v>
      </c>
      <c r="AC48" s="19" t="s">
        <v>556</v>
      </c>
      <c r="AD48" s="19" t="s">
        <v>61</v>
      </c>
      <c r="AE48" s="19" t="s">
        <v>63</v>
      </c>
      <c r="AF48" s="19" t="s">
        <v>63</v>
      </c>
      <c r="AG48" s="64">
        <v>0</v>
      </c>
      <c r="AH48" s="64">
        <v>0</v>
      </c>
      <c r="AI48" s="19"/>
      <c r="AJ48" s="66"/>
      <c r="AM48" s="62">
        <v>1</v>
      </c>
      <c r="AS48" s="62">
        <v>0</v>
      </c>
      <c r="AY48" s="62" t="s">
        <v>62</v>
      </c>
    </row>
    <row r="49" spans="1:51" s="62" customFormat="1" ht="90" x14ac:dyDescent="0.25">
      <c r="A49" s="65" t="s">
        <v>543</v>
      </c>
      <c r="B49" s="19" t="s">
        <v>544</v>
      </c>
      <c r="C49" s="19" t="s">
        <v>436</v>
      </c>
      <c r="D49" s="19" t="s">
        <v>437</v>
      </c>
      <c r="E49" s="19" t="s">
        <v>438</v>
      </c>
      <c r="F49" s="19" t="s">
        <v>438</v>
      </c>
      <c r="G49" s="19" t="s">
        <v>438</v>
      </c>
      <c r="H49" s="19" t="s">
        <v>439</v>
      </c>
      <c r="I49" s="19" t="s">
        <v>545</v>
      </c>
      <c r="J49" s="19" t="s">
        <v>546</v>
      </c>
      <c r="K49" s="19" t="s">
        <v>547</v>
      </c>
      <c r="L49" s="19">
        <v>2025</v>
      </c>
      <c r="M49" s="19">
        <v>33</v>
      </c>
      <c r="N49" s="19">
        <v>100</v>
      </c>
      <c r="O49" s="19" t="s">
        <v>548</v>
      </c>
      <c r="P49" s="19" t="s">
        <v>104</v>
      </c>
      <c r="Q49" s="19" t="s">
        <v>55</v>
      </c>
      <c r="R49" s="19" t="s">
        <v>56</v>
      </c>
      <c r="S49" s="19" t="s">
        <v>549</v>
      </c>
      <c r="T49" s="19" t="s">
        <v>544</v>
      </c>
      <c r="U49" s="19">
        <v>2099</v>
      </c>
      <c r="V49" s="19" t="s">
        <v>557</v>
      </c>
      <c r="W49" s="19" t="s">
        <v>56</v>
      </c>
      <c r="X49" s="19" t="s">
        <v>106</v>
      </c>
      <c r="Y49" s="19">
        <v>15</v>
      </c>
      <c r="Z49" s="19">
        <v>1</v>
      </c>
      <c r="AA49" s="19">
        <v>0</v>
      </c>
      <c r="AB49" s="19">
        <v>1</v>
      </c>
      <c r="AC49" s="19" t="s">
        <v>558</v>
      </c>
      <c r="AD49" s="19" t="s">
        <v>61</v>
      </c>
      <c r="AE49" s="19" t="s">
        <v>63</v>
      </c>
      <c r="AF49" s="19" t="s">
        <v>63</v>
      </c>
      <c r="AG49" s="64">
        <v>0</v>
      </c>
      <c r="AH49" s="64">
        <v>0</v>
      </c>
      <c r="AI49" s="19"/>
      <c r="AJ49" s="66"/>
      <c r="AM49" s="62">
        <v>0</v>
      </c>
      <c r="AS49" s="62">
        <v>1</v>
      </c>
      <c r="AY49" s="62" t="s">
        <v>62</v>
      </c>
    </row>
    <row r="50" spans="1:51" s="62" customFormat="1" ht="45" x14ac:dyDescent="0.25">
      <c r="A50" s="65" t="s">
        <v>543</v>
      </c>
      <c r="B50" s="19" t="s">
        <v>544</v>
      </c>
      <c r="C50" s="19" t="s">
        <v>436</v>
      </c>
      <c r="D50" s="19" t="s">
        <v>437</v>
      </c>
      <c r="E50" s="19" t="s">
        <v>438</v>
      </c>
      <c r="F50" s="19" t="s">
        <v>438</v>
      </c>
      <c r="G50" s="19" t="s">
        <v>438</v>
      </c>
      <c r="H50" s="19" t="s">
        <v>439</v>
      </c>
      <c r="I50" s="19" t="s">
        <v>559</v>
      </c>
      <c r="J50" s="19" t="s">
        <v>560</v>
      </c>
      <c r="K50" s="19" t="s">
        <v>561</v>
      </c>
      <c r="L50" s="19">
        <v>2025</v>
      </c>
      <c r="M50" s="19">
        <v>33</v>
      </c>
      <c r="N50" s="19">
        <v>100</v>
      </c>
      <c r="O50" s="19" t="s">
        <v>562</v>
      </c>
      <c r="P50" s="19" t="s">
        <v>104</v>
      </c>
      <c r="Q50" s="19" t="s">
        <v>55</v>
      </c>
      <c r="R50" s="19" t="s">
        <v>56</v>
      </c>
      <c r="S50" s="19" t="s">
        <v>549</v>
      </c>
      <c r="T50" s="19" t="s">
        <v>544</v>
      </c>
      <c r="U50" s="19">
        <v>2100</v>
      </c>
      <c r="V50" s="19" t="s">
        <v>563</v>
      </c>
      <c r="W50" s="19" t="s">
        <v>56</v>
      </c>
      <c r="X50" s="19" t="s">
        <v>59</v>
      </c>
      <c r="Y50" s="19">
        <v>35</v>
      </c>
      <c r="Z50" s="19">
        <v>1</v>
      </c>
      <c r="AA50" s="19">
        <v>1</v>
      </c>
      <c r="AB50" s="19">
        <v>0</v>
      </c>
      <c r="AC50" s="19" t="s">
        <v>564</v>
      </c>
      <c r="AD50" s="19" t="s">
        <v>61</v>
      </c>
      <c r="AE50" s="19" t="s">
        <v>63</v>
      </c>
      <c r="AF50" s="19" t="s">
        <v>63</v>
      </c>
      <c r="AG50" s="64">
        <v>0</v>
      </c>
      <c r="AH50" s="64">
        <v>0</v>
      </c>
      <c r="AI50" s="19"/>
      <c r="AJ50" s="66"/>
      <c r="AM50" s="62">
        <v>0</v>
      </c>
      <c r="AS50" s="62">
        <v>0</v>
      </c>
      <c r="AY50" s="62" t="s">
        <v>62</v>
      </c>
    </row>
    <row r="51" spans="1:51" s="62" customFormat="1" ht="105" x14ac:dyDescent="0.25">
      <c r="A51" s="65" t="s">
        <v>543</v>
      </c>
      <c r="B51" s="19" t="s">
        <v>544</v>
      </c>
      <c r="C51" s="19" t="s">
        <v>436</v>
      </c>
      <c r="D51" s="19" t="s">
        <v>437</v>
      </c>
      <c r="E51" s="19" t="s">
        <v>438</v>
      </c>
      <c r="F51" s="19" t="s">
        <v>438</v>
      </c>
      <c r="G51" s="19" t="s">
        <v>438</v>
      </c>
      <c r="H51" s="19" t="s">
        <v>439</v>
      </c>
      <c r="I51" s="19" t="s">
        <v>559</v>
      </c>
      <c r="J51" s="19" t="s">
        <v>560</v>
      </c>
      <c r="K51" s="19" t="s">
        <v>561</v>
      </c>
      <c r="L51" s="19">
        <v>2025</v>
      </c>
      <c r="M51" s="19">
        <v>33</v>
      </c>
      <c r="N51" s="19">
        <v>100</v>
      </c>
      <c r="O51" s="19" t="s">
        <v>562</v>
      </c>
      <c r="P51" s="19" t="s">
        <v>104</v>
      </c>
      <c r="Q51" s="19" t="s">
        <v>55</v>
      </c>
      <c r="R51" s="19" t="s">
        <v>56</v>
      </c>
      <c r="S51" s="19" t="s">
        <v>549</v>
      </c>
      <c r="T51" s="19" t="s">
        <v>544</v>
      </c>
      <c r="U51" s="19">
        <v>2101</v>
      </c>
      <c r="V51" s="19" t="s">
        <v>565</v>
      </c>
      <c r="W51" s="19" t="s">
        <v>56</v>
      </c>
      <c r="X51" s="19" t="s">
        <v>59</v>
      </c>
      <c r="Y51" s="19">
        <v>35</v>
      </c>
      <c r="Z51" s="19">
        <v>1</v>
      </c>
      <c r="AA51" s="19">
        <v>0</v>
      </c>
      <c r="AB51" s="19">
        <v>0</v>
      </c>
      <c r="AC51" s="19" t="s">
        <v>553</v>
      </c>
      <c r="AD51" s="19" t="s">
        <v>61</v>
      </c>
      <c r="AE51" s="19" t="s">
        <v>63</v>
      </c>
      <c r="AF51" s="19" t="s">
        <v>63</v>
      </c>
      <c r="AG51" s="64">
        <v>1</v>
      </c>
      <c r="AH51" s="64">
        <v>1</v>
      </c>
      <c r="AI51" s="19" t="s">
        <v>566</v>
      </c>
      <c r="AJ51" s="66"/>
      <c r="AK51" s="62" t="s">
        <v>63</v>
      </c>
      <c r="AL51" s="62" t="s">
        <v>63</v>
      </c>
      <c r="AM51" s="62">
        <v>0</v>
      </c>
      <c r="AS51" s="62">
        <v>0</v>
      </c>
      <c r="AY51" s="62" t="s">
        <v>62</v>
      </c>
    </row>
    <row r="52" spans="1:51" s="62" customFormat="1" ht="45" x14ac:dyDescent="0.25">
      <c r="A52" s="65" t="s">
        <v>543</v>
      </c>
      <c r="B52" s="19" t="s">
        <v>544</v>
      </c>
      <c r="C52" s="19" t="s">
        <v>436</v>
      </c>
      <c r="D52" s="19" t="s">
        <v>437</v>
      </c>
      <c r="E52" s="19" t="s">
        <v>438</v>
      </c>
      <c r="F52" s="19" t="s">
        <v>438</v>
      </c>
      <c r="G52" s="19" t="s">
        <v>438</v>
      </c>
      <c r="H52" s="19" t="s">
        <v>439</v>
      </c>
      <c r="I52" s="19" t="s">
        <v>559</v>
      </c>
      <c r="J52" s="19" t="s">
        <v>560</v>
      </c>
      <c r="K52" s="19" t="s">
        <v>561</v>
      </c>
      <c r="L52" s="19">
        <v>2025</v>
      </c>
      <c r="M52" s="19">
        <v>33</v>
      </c>
      <c r="N52" s="19">
        <v>100</v>
      </c>
      <c r="O52" s="19" t="s">
        <v>562</v>
      </c>
      <c r="P52" s="19" t="s">
        <v>104</v>
      </c>
      <c r="Q52" s="19" t="s">
        <v>55</v>
      </c>
      <c r="R52" s="19" t="s">
        <v>56</v>
      </c>
      <c r="S52" s="19" t="s">
        <v>549</v>
      </c>
      <c r="T52" s="19" t="s">
        <v>544</v>
      </c>
      <c r="U52" s="19">
        <v>2102</v>
      </c>
      <c r="V52" s="19" t="s">
        <v>567</v>
      </c>
      <c r="W52" s="19" t="s">
        <v>56</v>
      </c>
      <c r="X52" s="19" t="s">
        <v>59</v>
      </c>
      <c r="Y52" s="19">
        <v>15</v>
      </c>
      <c r="Z52" s="19">
        <v>1</v>
      </c>
      <c r="AA52" s="19">
        <v>0</v>
      </c>
      <c r="AB52" s="19">
        <v>0</v>
      </c>
      <c r="AC52" s="19" t="s">
        <v>556</v>
      </c>
      <c r="AD52" s="19" t="s">
        <v>61</v>
      </c>
      <c r="AE52" s="19" t="s">
        <v>63</v>
      </c>
      <c r="AF52" s="19" t="s">
        <v>63</v>
      </c>
      <c r="AG52" s="64">
        <v>0</v>
      </c>
      <c r="AH52" s="64">
        <v>0</v>
      </c>
      <c r="AI52" s="19"/>
      <c r="AJ52" s="66"/>
      <c r="AM52" s="62">
        <v>1</v>
      </c>
      <c r="AS52" s="62">
        <v>0</v>
      </c>
      <c r="AY52" s="62" t="s">
        <v>62</v>
      </c>
    </row>
    <row r="53" spans="1:51" s="62" customFormat="1" ht="60" x14ac:dyDescent="0.25">
      <c r="A53" s="65" t="s">
        <v>543</v>
      </c>
      <c r="B53" s="19" t="s">
        <v>544</v>
      </c>
      <c r="C53" s="19" t="s">
        <v>436</v>
      </c>
      <c r="D53" s="19" t="s">
        <v>437</v>
      </c>
      <c r="E53" s="19" t="s">
        <v>438</v>
      </c>
      <c r="F53" s="19" t="s">
        <v>438</v>
      </c>
      <c r="G53" s="19" t="s">
        <v>438</v>
      </c>
      <c r="H53" s="19" t="s">
        <v>439</v>
      </c>
      <c r="I53" s="19" t="s">
        <v>559</v>
      </c>
      <c r="J53" s="19" t="s">
        <v>560</v>
      </c>
      <c r="K53" s="19" t="s">
        <v>561</v>
      </c>
      <c r="L53" s="19">
        <v>2025</v>
      </c>
      <c r="M53" s="19">
        <v>33</v>
      </c>
      <c r="N53" s="19">
        <v>100</v>
      </c>
      <c r="O53" s="19" t="s">
        <v>562</v>
      </c>
      <c r="P53" s="19" t="s">
        <v>104</v>
      </c>
      <c r="Q53" s="19" t="s">
        <v>55</v>
      </c>
      <c r="R53" s="19" t="s">
        <v>56</v>
      </c>
      <c r="S53" s="19" t="s">
        <v>549</v>
      </c>
      <c r="T53" s="19" t="s">
        <v>544</v>
      </c>
      <c r="U53" s="19">
        <v>2103</v>
      </c>
      <c r="V53" s="19" t="s">
        <v>568</v>
      </c>
      <c r="W53" s="19" t="s">
        <v>56</v>
      </c>
      <c r="X53" s="19" t="s">
        <v>106</v>
      </c>
      <c r="Y53" s="19">
        <v>15</v>
      </c>
      <c r="Z53" s="19">
        <v>1</v>
      </c>
      <c r="AA53" s="19">
        <v>0</v>
      </c>
      <c r="AB53" s="19">
        <v>1</v>
      </c>
      <c r="AC53" s="19" t="s">
        <v>569</v>
      </c>
      <c r="AD53" s="19" t="s">
        <v>61</v>
      </c>
      <c r="AE53" s="19" t="s">
        <v>63</v>
      </c>
      <c r="AF53" s="19" t="s">
        <v>63</v>
      </c>
      <c r="AG53" s="64">
        <v>0</v>
      </c>
      <c r="AH53" s="64">
        <v>0</v>
      </c>
      <c r="AI53" s="19"/>
      <c r="AJ53" s="66"/>
      <c r="AM53" s="62">
        <v>0</v>
      </c>
      <c r="AS53" s="62">
        <v>1</v>
      </c>
      <c r="AY53" s="62" t="s">
        <v>62</v>
      </c>
    </row>
    <row r="54" spans="1:51" s="62" customFormat="1" ht="45" x14ac:dyDescent="0.25">
      <c r="A54" s="65" t="s">
        <v>543</v>
      </c>
      <c r="B54" s="19" t="s">
        <v>544</v>
      </c>
      <c r="C54" s="19" t="s">
        <v>436</v>
      </c>
      <c r="D54" s="19" t="s">
        <v>437</v>
      </c>
      <c r="E54" s="19" t="s">
        <v>438</v>
      </c>
      <c r="F54" s="19" t="s">
        <v>438</v>
      </c>
      <c r="G54" s="19" t="s">
        <v>438</v>
      </c>
      <c r="H54" s="19" t="s">
        <v>439</v>
      </c>
      <c r="I54" s="19" t="s">
        <v>570</v>
      </c>
      <c r="J54" s="19" t="s">
        <v>571</v>
      </c>
      <c r="K54" s="19" t="s">
        <v>572</v>
      </c>
      <c r="L54" s="19">
        <v>2025</v>
      </c>
      <c r="M54" s="19">
        <v>34</v>
      </c>
      <c r="N54" s="19">
        <v>100</v>
      </c>
      <c r="O54" s="19" t="s">
        <v>548</v>
      </c>
      <c r="P54" s="19" t="s">
        <v>104</v>
      </c>
      <c r="Q54" s="19" t="s">
        <v>55</v>
      </c>
      <c r="R54" s="19" t="s">
        <v>56</v>
      </c>
      <c r="S54" s="19" t="s">
        <v>549</v>
      </c>
      <c r="T54" s="19" t="s">
        <v>544</v>
      </c>
      <c r="U54" s="19">
        <v>2104</v>
      </c>
      <c r="V54" s="19" t="s">
        <v>573</v>
      </c>
      <c r="W54" s="19" t="s">
        <v>56</v>
      </c>
      <c r="X54" s="19" t="s">
        <v>59</v>
      </c>
      <c r="Y54" s="19">
        <v>35</v>
      </c>
      <c r="Z54" s="19">
        <v>1</v>
      </c>
      <c r="AA54" s="19">
        <v>1</v>
      </c>
      <c r="AB54" s="19">
        <v>0</v>
      </c>
      <c r="AC54" s="19" t="s">
        <v>574</v>
      </c>
      <c r="AD54" s="19" t="s">
        <v>61</v>
      </c>
      <c r="AE54" s="19" t="s">
        <v>63</v>
      </c>
      <c r="AF54" s="19" t="s">
        <v>63</v>
      </c>
      <c r="AG54" s="64">
        <v>0</v>
      </c>
      <c r="AH54" s="64">
        <v>0</v>
      </c>
      <c r="AI54" s="19"/>
      <c r="AJ54" s="66"/>
      <c r="AM54" s="62">
        <v>0</v>
      </c>
      <c r="AS54" s="62">
        <v>0</v>
      </c>
      <c r="AY54" s="62" t="s">
        <v>62</v>
      </c>
    </row>
    <row r="55" spans="1:51" s="62" customFormat="1" ht="150" x14ac:dyDescent="0.25">
      <c r="A55" s="65" t="s">
        <v>543</v>
      </c>
      <c r="B55" s="19" t="s">
        <v>544</v>
      </c>
      <c r="C55" s="19" t="s">
        <v>436</v>
      </c>
      <c r="D55" s="19" t="s">
        <v>437</v>
      </c>
      <c r="E55" s="19" t="s">
        <v>438</v>
      </c>
      <c r="F55" s="19" t="s">
        <v>438</v>
      </c>
      <c r="G55" s="19" t="s">
        <v>438</v>
      </c>
      <c r="H55" s="19" t="s">
        <v>439</v>
      </c>
      <c r="I55" s="19" t="s">
        <v>570</v>
      </c>
      <c r="J55" s="19" t="s">
        <v>571</v>
      </c>
      <c r="K55" s="19" t="s">
        <v>572</v>
      </c>
      <c r="L55" s="19">
        <v>2025</v>
      </c>
      <c r="M55" s="19">
        <v>34</v>
      </c>
      <c r="N55" s="19">
        <v>100</v>
      </c>
      <c r="O55" s="19" t="s">
        <v>548</v>
      </c>
      <c r="P55" s="19" t="s">
        <v>104</v>
      </c>
      <c r="Q55" s="19" t="s">
        <v>55</v>
      </c>
      <c r="R55" s="19" t="s">
        <v>56</v>
      </c>
      <c r="S55" s="19" t="s">
        <v>549</v>
      </c>
      <c r="T55" s="19" t="s">
        <v>544</v>
      </c>
      <c r="U55" s="19">
        <v>2105</v>
      </c>
      <c r="V55" s="19" t="s">
        <v>575</v>
      </c>
      <c r="W55" s="19" t="s">
        <v>56</v>
      </c>
      <c r="X55" s="19" t="s">
        <v>59</v>
      </c>
      <c r="Y55" s="19">
        <v>35</v>
      </c>
      <c r="Z55" s="19">
        <v>1</v>
      </c>
      <c r="AA55" s="19">
        <v>0</v>
      </c>
      <c r="AB55" s="19">
        <v>0</v>
      </c>
      <c r="AC55" s="19" t="s">
        <v>553</v>
      </c>
      <c r="AD55" s="19" t="s">
        <v>61</v>
      </c>
      <c r="AE55" s="19" t="s">
        <v>63</v>
      </c>
      <c r="AF55" s="19" t="s">
        <v>63</v>
      </c>
      <c r="AG55" s="64">
        <v>1</v>
      </c>
      <c r="AH55" s="64">
        <v>1</v>
      </c>
      <c r="AI55" s="19" t="s">
        <v>576</v>
      </c>
      <c r="AJ55" s="66"/>
      <c r="AK55" s="62" t="s">
        <v>63</v>
      </c>
      <c r="AL55" s="62" t="s">
        <v>63</v>
      </c>
      <c r="AM55" s="62">
        <v>0</v>
      </c>
      <c r="AS55" s="62">
        <v>0</v>
      </c>
      <c r="AY55" s="62" t="s">
        <v>62</v>
      </c>
    </row>
    <row r="56" spans="1:51" s="62" customFormat="1" ht="45" x14ac:dyDescent="0.25">
      <c r="A56" s="65" t="s">
        <v>543</v>
      </c>
      <c r="B56" s="19" t="s">
        <v>544</v>
      </c>
      <c r="C56" s="19" t="s">
        <v>436</v>
      </c>
      <c r="D56" s="19" t="s">
        <v>437</v>
      </c>
      <c r="E56" s="19" t="s">
        <v>438</v>
      </c>
      <c r="F56" s="19" t="s">
        <v>438</v>
      </c>
      <c r="G56" s="19" t="s">
        <v>438</v>
      </c>
      <c r="H56" s="19" t="s">
        <v>439</v>
      </c>
      <c r="I56" s="19" t="s">
        <v>570</v>
      </c>
      <c r="J56" s="19" t="s">
        <v>571</v>
      </c>
      <c r="K56" s="19" t="s">
        <v>572</v>
      </c>
      <c r="L56" s="19">
        <v>2025</v>
      </c>
      <c r="M56" s="19">
        <v>34</v>
      </c>
      <c r="N56" s="19">
        <v>100</v>
      </c>
      <c r="O56" s="19" t="s">
        <v>548</v>
      </c>
      <c r="P56" s="19" t="s">
        <v>104</v>
      </c>
      <c r="Q56" s="19" t="s">
        <v>55</v>
      </c>
      <c r="R56" s="19" t="s">
        <v>56</v>
      </c>
      <c r="S56" s="19" t="s">
        <v>549</v>
      </c>
      <c r="T56" s="19" t="s">
        <v>544</v>
      </c>
      <c r="U56" s="19">
        <v>2106</v>
      </c>
      <c r="V56" s="19" t="s">
        <v>577</v>
      </c>
      <c r="W56" s="19" t="s">
        <v>56</v>
      </c>
      <c r="X56" s="19" t="s">
        <v>59</v>
      </c>
      <c r="Y56" s="19">
        <v>15</v>
      </c>
      <c r="Z56" s="19">
        <v>1</v>
      </c>
      <c r="AA56" s="19">
        <v>0</v>
      </c>
      <c r="AB56" s="19">
        <v>0</v>
      </c>
      <c r="AC56" s="19" t="s">
        <v>556</v>
      </c>
      <c r="AD56" s="19" t="s">
        <v>61</v>
      </c>
      <c r="AE56" s="19" t="s">
        <v>63</v>
      </c>
      <c r="AF56" s="19" t="s">
        <v>63</v>
      </c>
      <c r="AG56" s="64">
        <v>0</v>
      </c>
      <c r="AH56" s="64">
        <v>0</v>
      </c>
      <c r="AI56" s="19"/>
      <c r="AJ56" s="66"/>
      <c r="AM56" s="62">
        <v>1</v>
      </c>
      <c r="AS56" s="62">
        <v>0</v>
      </c>
      <c r="AY56" s="62" t="s">
        <v>62</v>
      </c>
    </row>
    <row r="57" spans="1:51" s="62" customFormat="1" ht="45" x14ac:dyDescent="0.25">
      <c r="A57" s="65" t="s">
        <v>543</v>
      </c>
      <c r="B57" s="19" t="s">
        <v>544</v>
      </c>
      <c r="C57" s="19" t="s">
        <v>436</v>
      </c>
      <c r="D57" s="19" t="s">
        <v>437</v>
      </c>
      <c r="E57" s="19" t="s">
        <v>438</v>
      </c>
      <c r="F57" s="19" t="s">
        <v>438</v>
      </c>
      <c r="G57" s="19" t="s">
        <v>438</v>
      </c>
      <c r="H57" s="19" t="s">
        <v>439</v>
      </c>
      <c r="I57" s="19" t="s">
        <v>570</v>
      </c>
      <c r="J57" s="19" t="s">
        <v>571</v>
      </c>
      <c r="K57" s="19" t="s">
        <v>572</v>
      </c>
      <c r="L57" s="19">
        <v>2025</v>
      </c>
      <c r="M57" s="19">
        <v>34</v>
      </c>
      <c r="N57" s="19">
        <v>100</v>
      </c>
      <c r="O57" s="19" t="s">
        <v>548</v>
      </c>
      <c r="P57" s="19" t="s">
        <v>104</v>
      </c>
      <c r="Q57" s="19" t="s">
        <v>55</v>
      </c>
      <c r="R57" s="19" t="s">
        <v>56</v>
      </c>
      <c r="S57" s="19" t="s">
        <v>549</v>
      </c>
      <c r="T57" s="19" t="s">
        <v>544</v>
      </c>
      <c r="U57" s="19">
        <v>2107</v>
      </c>
      <c r="V57" s="19" t="s">
        <v>578</v>
      </c>
      <c r="W57" s="19" t="s">
        <v>56</v>
      </c>
      <c r="X57" s="19" t="s">
        <v>106</v>
      </c>
      <c r="Y57" s="19">
        <v>15</v>
      </c>
      <c r="Z57" s="19">
        <v>1</v>
      </c>
      <c r="AA57" s="19">
        <v>0</v>
      </c>
      <c r="AB57" s="19">
        <v>0</v>
      </c>
      <c r="AC57" s="19" t="s">
        <v>553</v>
      </c>
      <c r="AD57" s="19" t="s">
        <v>61</v>
      </c>
      <c r="AE57" s="19" t="s">
        <v>63</v>
      </c>
      <c r="AF57" s="19" t="s">
        <v>63</v>
      </c>
      <c r="AG57" s="64">
        <v>0</v>
      </c>
      <c r="AH57" s="64">
        <v>0</v>
      </c>
      <c r="AI57" s="19"/>
      <c r="AJ57" s="66"/>
      <c r="AM57" s="62">
        <v>0</v>
      </c>
      <c r="AS57" s="62">
        <v>1</v>
      </c>
      <c r="AY57" s="62" t="s">
        <v>62</v>
      </c>
    </row>
    <row r="58" spans="1:51" s="62" customFormat="1" ht="195" x14ac:dyDescent="0.25">
      <c r="A58" s="65" t="s">
        <v>1120</v>
      </c>
      <c r="B58" s="19" t="s">
        <v>1121</v>
      </c>
      <c r="C58" s="19" t="s">
        <v>1122</v>
      </c>
      <c r="D58" s="19" t="s">
        <v>437</v>
      </c>
      <c r="E58" s="19" t="s">
        <v>753</v>
      </c>
      <c r="F58" s="19" t="s">
        <v>754</v>
      </c>
      <c r="G58" s="19" t="s">
        <v>755</v>
      </c>
      <c r="H58" s="19" t="s">
        <v>1123</v>
      </c>
      <c r="I58" s="19" t="s">
        <v>1124</v>
      </c>
      <c r="J58" s="19" t="s">
        <v>1125</v>
      </c>
      <c r="K58" s="19" t="s">
        <v>1126</v>
      </c>
      <c r="L58" s="19">
        <v>2025</v>
      </c>
      <c r="M58" s="19">
        <v>33</v>
      </c>
      <c r="N58" s="19">
        <v>100</v>
      </c>
      <c r="O58" s="19" t="s">
        <v>1127</v>
      </c>
      <c r="P58" s="19" t="s">
        <v>104</v>
      </c>
      <c r="Q58" s="19" t="s">
        <v>55</v>
      </c>
      <c r="R58" s="19" t="s">
        <v>56</v>
      </c>
      <c r="S58" s="19" t="s">
        <v>130</v>
      </c>
      <c r="T58" s="19" t="s">
        <v>1121</v>
      </c>
      <c r="U58" s="19">
        <v>2108</v>
      </c>
      <c r="V58" s="19" t="s">
        <v>1126</v>
      </c>
      <c r="W58" s="19" t="s">
        <v>56</v>
      </c>
      <c r="X58" s="19" t="s">
        <v>59</v>
      </c>
      <c r="Y58" s="19">
        <v>100</v>
      </c>
      <c r="Z58" s="19">
        <v>4</v>
      </c>
      <c r="AA58" s="19">
        <v>2</v>
      </c>
      <c r="AB58" s="19">
        <v>2</v>
      </c>
      <c r="AC58" s="19" t="s">
        <v>1128</v>
      </c>
      <c r="AD58" s="19" t="s">
        <v>61</v>
      </c>
      <c r="AE58" s="19" t="s">
        <v>63</v>
      </c>
      <c r="AF58" s="19" t="s">
        <v>63</v>
      </c>
      <c r="AG58" s="64">
        <v>1</v>
      </c>
      <c r="AH58" s="64">
        <v>1</v>
      </c>
      <c r="AI58" s="19" t="s">
        <v>1129</v>
      </c>
      <c r="AJ58" s="66"/>
      <c r="AK58" s="62" t="s">
        <v>63</v>
      </c>
      <c r="AL58" s="62" t="s">
        <v>63</v>
      </c>
      <c r="AM58" s="62">
        <v>4</v>
      </c>
      <c r="AS58" s="62">
        <v>4</v>
      </c>
      <c r="AY58" s="62" t="s">
        <v>62</v>
      </c>
    </row>
    <row r="59" spans="1:51" s="62" customFormat="1" ht="195" x14ac:dyDescent="0.25">
      <c r="A59" s="65" t="s">
        <v>1120</v>
      </c>
      <c r="B59" s="19" t="s">
        <v>1121</v>
      </c>
      <c r="C59" s="19" t="s">
        <v>1122</v>
      </c>
      <c r="D59" s="19" t="s">
        <v>437</v>
      </c>
      <c r="E59" s="19" t="s">
        <v>753</v>
      </c>
      <c r="F59" s="19" t="s">
        <v>754</v>
      </c>
      <c r="G59" s="19" t="s">
        <v>755</v>
      </c>
      <c r="H59" s="19" t="s">
        <v>1123</v>
      </c>
      <c r="I59" s="19" t="s">
        <v>1130</v>
      </c>
      <c r="J59" s="19" t="s">
        <v>1131</v>
      </c>
      <c r="K59" s="19" t="s">
        <v>1132</v>
      </c>
      <c r="L59" s="19">
        <v>2025</v>
      </c>
      <c r="M59" s="19">
        <v>33</v>
      </c>
      <c r="N59" s="19">
        <v>100</v>
      </c>
      <c r="O59" s="19" t="s">
        <v>1133</v>
      </c>
      <c r="P59" s="19" t="s">
        <v>104</v>
      </c>
      <c r="Q59" s="19" t="s">
        <v>55</v>
      </c>
      <c r="R59" s="19" t="s">
        <v>56</v>
      </c>
      <c r="S59" s="19" t="s">
        <v>620</v>
      </c>
      <c r="T59" s="19" t="s">
        <v>1121</v>
      </c>
      <c r="U59" s="19">
        <v>2109</v>
      </c>
      <c r="V59" s="19" t="s">
        <v>1132</v>
      </c>
      <c r="W59" s="19" t="s">
        <v>56</v>
      </c>
      <c r="X59" s="19" t="s">
        <v>59</v>
      </c>
      <c r="Y59" s="19">
        <v>100</v>
      </c>
      <c r="Z59" s="19">
        <v>4</v>
      </c>
      <c r="AA59" s="19">
        <v>1</v>
      </c>
      <c r="AB59" s="19">
        <v>1</v>
      </c>
      <c r="AC59" s="19" t="s">
        <v>1134</v>
      </c>
      <c r="AD59" s="19" t="s">
        <v>61</v>
      </c>
      <c r="AE59" s="19" t="s">
        <v>63</v>
      </c>
      <c r="AF59" s="19" t="s">
        <v>63</v>
      </c>
      <c r="AG59" s="64">
        <v>0.5</v>
      </c>
      <c r="AH59" s="64">
        <v>0.5</v>
      </c>
      <c r="AI59" s="19" t="s">
        <v>1135</v>
      </c>
      <c r="AJ59" s="66"/>
      <c r="AK59" s="62" t="s">
        <v>63</v>
      </c>
      <c r="AL59" s="62" t="s">
        <v>63</v>
      </c>
      <c r="AM59" s="62">
        <v>3</v>
      </c>
      <c r="AS59" s="62">
        <v>4</v>
      </c>
      <c r="AY59" s="62" t="s">
        <v>62</v>
      </c>
    </row>
    <row r="60" spans="1:51" s="62" customFormat="1" ht="195" x14ac:dyDescent="0.25">
      <c r="A60" s="65" t="s">
        <v>1120</v>
      </c>
      <c r="B60" s="19" t="s">
        <v>1121</v>
      </c>
      <c r="C60" s="19" t="s">
        <v>1122</v>
      </c>
      <c r="D60" s="19" t="s">
        <v>437</v>
      </c>
      <c r="E60" s="19" t="s">
        <v>753</v>
      </c>
      <c r="F60" s="19" t="s">
        <v>754</v>
      </c>
      <c r="G60" s="19" t="s">
        <v>755</v>
      </c>
      <c r="H60" s="19" t="s">
        <v>1123</v>
      </c>
      <c r="I60" s="19" t="s">
        <v>1136</v>
      </c>
      <c r="J60" s="19" t="s">
        <v>1137</v>
      </c>
      <c r="K60" s="19" t="s">
        <v>1138</v>
      </c>
      <c r="L60" s="19">
        <v>2025</v>
      </c>
      <c r="M60" s="19">
        <v>34</v>
      </c>
      <c r="N60" s="19">
        <v>100</v>
      </c>
      <c r="O60" s="19" t="s">
        <v>1139</v>
      </c>
      <c r="P60" s="19" t="s">
        <v>104</v>
      </c>
      <c r="Q60" s="19" t="s">
        <v>55</v>
      </c>
      <c r="R60" s="19" t="s">
        <v>56</v>
      </c>
      <c r="S60" s="19" t="s">
        <v>620</v>
      </c>
      <c r="T60" s="19" t="s">
        <v>1121</v>
      </c>
      <c r="U60" s="19">
        <v>2110</v>
      </c>
      <c r="V60" s="19" t="s">
        <v>1138</v>
      </c>
      <c r="W60" s="19" t="s">
        <v>56</v>
      </c>
      <c r="X60" s="19" t="s">
        <v>59</v>
      </c>
      <c r="Y60" s="19">
        <v>100</v>
      </c>
      <c r="Z60" s="19">
        <v>1</v>
      </c>
      <c r="AA60" s="19">
        <v>1</v>
      </c>
      <c r="AB60" s="19">
        <v>1</v>
      </c>
      <c r="AC60" s="19" t="s">
        <v>1140</v>
      </c>
      <c r="AD60" s="19" t="s">
        <v>61</v>
      </c>
      <c r="AE60" s="19" t="s">
        <v>63</v>
      </c>
      <c r="AF60" s="19" t="s">
        <v>63</v>
      </c>
      <c r="AG60" s="64">
        <v>1</v>
      </c>
      <c r="AH60" s="64">
        <v>1</v>
      </c>
      <c r="AI60" s="19" t="s">
        <v>1141</v>
      </c>
      <c r="AJ60" s="66"/>
      <c r="AK60" s="62" t="s">
        <v>63</v>
      </c>
      <c r="AL60" s="62" t="s">
        <v>63</v>
      </c>
      <c r="AM60" s="62">
        <v>1</v>
      </c>
      <c r="AS60" s="62">
        <v>1</v>
      </c>
      <c r="AY60" s="62" t="s">
        <v>62</v>
      </c>
    </row>
    <row r="61" spans="1:51" s="62" customFormat="1" ht="165" x14ac:dyDescent="0.25">
      <c r="A61" s="65" t="s">
        <v>1173</v>
      </c>
      <c r="B61" s="19" t="s">
        <v>1174</v>
      </c>
      <c r="C61" s="19" t="s">
        <v>1175</v>
      </c>
      <c r="D61" s="19" t="s">
        <v>437</v>
      </c>
      <c r="E61" s="19" t="s">
        <v>753</v>
      </c>
      <c r="F61" s="19" t="s">
        <v>1176</v>
      </c>
      <c r="G61" s="19" t="s">
        <v>977</v>
      </c>
      <c r="H61" s="19" t="s">
        <v>1177</v>
      </c>
      <c r="I61" s="19" t="s">
        <v>1178</v>
      </c>
      <c r="J61" s="19" t="s">
        <v>1179</v>
      </c>
      <c r="K61" s="19" t="s">
        <v>1180</v>
      </c>
      <c r="L61" s="19">
        <v>2025</v>
      </c>
      <c r="M61" s="19">
        <v>6.25</v>
      </c>
      <c r="N61" s="19">
        <v>100</v>
      </c>
      <c r="O61" s="19" t="s">
        <v>1181</v>
      </c>
      <c r="P61" s="19" t="s">
        <v>104</v>
      </c>
      <c r="Q61" s="19" t="s">
        <v>156</v>
      </c>
      <c r="R61" s="19" t="s">
        <v>56</v>
      </c>
      <c r="S61" s="19" t="s">
        <v>57</v>
      </c>
      <c r="T61" s="19" t="s">
        <v>1174</v>
      </c>
      <c r="U61" s="19">
        <v>2111</v>
      </c>
      <c r="V61" s="19" t="s">
        <v>1182</v>
      </c>
      <c r="W61" s="19" t="s">
        <v>56</v>
      </c>
      <c r="X61" s="19" t="s">
        <v>59</v>
      </c>
      <c r="Y61" s="19">
        <v>50</v>
      </c>
      <c r="Z61" s="19">
        <v>2</v>
      </c>
      <c r="AA61" s="19">
        <v>0.3</v>
      </c>
      <c r="AB61" s="19">
        <v>0.3</v>
      </c>
      <c r="AC61" s="19" t="s">
        <v>1183</v>
      </c>
      <c r="AD61" s="19" t="s">
        <v>61</v>
      </c>
      <c r="AE61" s="19" t="s">
        <v>63</v>
      </c>
      <c r="AF61" s="19" t="s">
        <v>63</v>
      </c>
      <c r="AG61" s="64">
        <v>0.35</v>
      </c>
      <c r="AH61" s="64">
        <v>0.5</v>
      </c>
      <c r="AI61" s="19" t="s">
        <v>1184</v>
      </c>
      <c r="AJ61" s="66"/>
      <c r="AK61" s="62" t="s">
        <v>63</v>
      </c>
      <c r="AL61" s="62" t="s">
        <v>63</v>
      </c>
      <c r="AM61" s="62">
        <v>1.3</v>
      </c>
      <c r="AS61" s="62">
        <v>2</v>
      </c>
      <c r="AY61" s="62" t="s">
        <v>62</v>
      </c>
    </row>
    <row r="62" spans="1:51" s="62" customFormat="1" ht="409.5" x14ac:dyDescent="0.25">
      <c r="A62" s="65" t="s">
        <v>1173</v>
      </c>
      <c r="B62" s="19" t="s">
        <v>1174</v>
      </c>
      <c r="C62" s="19" t="s">
        <v>1175</v>
      </c>
      <c r="D62" s="19" t="s">
        <v>437</v>
      </c>
      <c r="E62" s="19" t="s">
        <v>753</v>
      </c>
      <c r="F62" s="19" t="s">
        <v>1176</v>
      </c>
      <c r="G62" s="19" t="s">
        <v>977</v>
      </c>
      <c r="H62" s="19" t="s">
        <v>1177</v>
      </c>
      <c r="I62" s="19" t="s">
        <v>1178</v>
      </c>
      <c r="J62" s="19" t="s">
        <v>1179</v>
      </c>
      <c r="K62" s="19" t="s">
        <v>1180</v>
      </c>
      <c r="L62" s="19">
        <v>2025</v>
      </c>
      <c r="M62" s="19">
        <v>6.25</v>
      </c>
      <c r="N62" s="19">
        <v>100</v>
      </c>
      <c r="O62" s="19" t="s">
        <v>1181</v>
      </c>
      <c r="P62" s="19" t="s">
        <v>104</v>
      </c>
      <c r="Q62" s="19" t="s">
        <v>156</v>
      </c>
      <c r="R62" s="19" t="s">
        <v>56</v>
      </c>
      <c r="S62" s="19" t="s">
        <v>57</v>
      </c>
      <c r="T62" s="19" t="s">
        <v>1174</v>
      </c>
      <c r="U62" s="19">
        <v>2112</v>
      </c>
      <c r="V62" s="19" t="s">
        <v>1185</v>
      </c>
      <c r="W62" s="19" t="s">
        <v>56</v>
      </c>
      <c r="X62" s="19" t="s">
        <v>59</v>
      </c>
      <c r="Y62" s="19">
        <v>50</v>
      </c>
      <c r="Z62" s="19">
        <v>20</v>
      </c>
      <c r="AA62" s="19">
        <v>3</v>
      </c>
      <c r="AB62" s="19">
        <v>8</v>
      </c>
      <c r="AC62" s="19" t="s">
        <v>1186</v>
      </c>
      <c r="AD62" s="19" t="s">
        <v>61</v>
      </c>
      <c r="AE62" s="19" t="s">
        <v>63</v>
      </c>
      <c r="AF62" s="19" t="s">
        <v>63</v>
      </c>
      <c r="AG62" s="64">
        <v>0.4</v>
      </c>
      <c r="AH62" s="64">
        <v>0.55000000000000004</v>
      </c>
      <c r="AI62" s="19" t="s">
        <v>1187</v>
      </c>
      <c r="AJ62" s="66"/>
      <c r="AK62" s="62" t="s">
        <v>63</v>
      </c>
      <c r="AL62" s="62" t="s">
        <v>63</v>
      </c>
      <c r="AM62" s="62">
        <v>13</v>
      </c>
      <c r="AS62" s="62">
        <v>20</v>
      </c>
      <c r="AY62" s="62" t="s">
        <v>62</v>
      </c>
    </row>
    <row r="63" spans="1:51" s="62" customFormat="1" ht="180" x14ac:dyDescent="0.25">
      <c r="A63" s="65" t="s">
        <v>1173</v>
      </c>
      <c r="B63" s="19" t="s">
        <v>1174</v>
      </c>
      <c r="C63" s="19" t="s">
        <v>1175</v>
      </c>
      <c r="D63" s="19" t="s">
        <v>437</v>
      </c>
      <c r="E63" s="19" t="s">
        <v>1188</v>
      </c>
      <c r="F63" s="19" t="s">
        <v>1189</v>
      </c>
      <c r="G63" s="19" t="s">
        <v>1190</v>
      </c>
      <c r="H63" s="19" t="s">
        <v>1191</v>
      </c>
      <c r="I63" s="19" t="s">
        <v>1192</v>
      </c>
      <c r="J63" s="19" t="s">
        <v>1193</v>
      </c>
      <c r="K63" s="19" t="s">
        <v>1194</v>
      </c>
      <c r="L63" s="19">
        <v>2025</v>
      </c>
      <c r="M63" s="19">
        <v>6.25</v>
      </c>
      <c r="N63" s="19">
        <v>100</v>
      </c>
      <c r="O63" s="19" t="s">
        <v>1181</v>
      </c>
      <c r="P63" s="19" t="s">
        <v>104</v>
      </c>
      <c r="Q63" s="19" t="s">
        <v>55</v>
      </c>
      <c r="R63" s="19" t="s">
        <v>56</v>
      </c>
      <c r="S63" s="19" t="s">
        <v>130</v>
      </c>
      <c r="T63" s="19" t="s">
        <v>1174</v>
      </c>
      <c r="U63" s="19">
        <v>2113</v>
      </c>
      <c r="V63" s="19" t="s">
        <v>1195</v>
      </c>
      <c r="W63" s="19" t="s">
        <v>56</v>
      </c>
      <c r="X63" s="19" t="s">
        <v>59</v>
      </c>
      <c r="Y63" s="19">
        <v>100</v>
      </c>
      <c r="Z63" s="19">
        <v>4</v>
      </c>
      <c r="AA63" s="19">
        <v>1</v>
      </c>
      <c r="AB63" s="19">
        <v>1</v>
      </c>
      <c r="AC63" s="19" t="s">
        <v>1196</v>
      </c>
      <c r="AD63" s="19" t="s">
        <v>61</v>
      </c>
      <c r="AE63" s="19" t="s">
        <v>63</v>
      </c>
      <c r="AF63" s="19" t="s">
        <v>63</v>
      </c>
      <c r="AG63" s="64">
        <v>0.5</v>
      </c>
      <c r="AH63" s="64">
        <v>0.5</v>
      </c>
      <c r="AI63" s="19" t="s">
        <v>1197</v>
      </c>
      <c r="AJ63" s="66"/>
      <c r="AK63" s="62" t="s">
        <v>63</v>
      </c>
      <c r="AL63" s="62" t="s">
        <v>63</v>
      </c>
      <c r="AM63" s="62">
        <v>3</v>
      </c>
      <c r="AS63" s="62">
        <v>4</v>
      </c>
      <c r="AY63" s="62" t="s">
        <v>62</v>
      </c>
    </row>
    <row r="64" spans="1:51" s="62" customFormat="1" ht="135" x14ac:dyDescent="0.25">
      <c r="A64" s="65" t="s">
        <v>1173</v>
      </c>
      <c r="B64" s="19" t="s">
        <v>1198</v>
      </c>
      <c r="C64" s="19" t="s">
        <v>1175</v>
      </c>
      <c r="D64" s="19" t="s">
        <v>437</v>
      </c>
      <c r="E64" s="19" t="s">
        <v>438</v>
      </c>
      <c r="F64" s="19" t="s">
        <v>438</v>
      </c>
      <c r="G64" s="19" t="s">
        <v>438</v>
      </c>
      <c r="H64" s="19" t="s">
        <v>439</v>
      </c>
      <c r="I64" s="19" t="s">
        <v>1199</v>
      </c>
      <c r="J64" s="19" t="s">
        <v>1200</v>
      </c>
      <c r="K64" s="19" t="s">
        <v>1201</v>
      </c>
      <c r="L64" s="19">
        <v>2025</v>
      </c>
      <c r="M64" s="19">
        <v>6.25</v>
      </c>
      <c r="N64" s="19">
        <v>100</v>
      </c>
      <c r="O64" s="19" t="s">
        <v>1181</v>
      </c>
      <c r="P64" s="19" t="s">
        <v>104</v>
      </c>
      <c r="Q64" s="19" t="s">
        <v>55</v>
      </c>
      <c r="R64" s="19" t="s">
        <v>56</v>
      </c>
      <c r="S64" s="19" t="s">
        <v>1202</v>
      </c>
      <c r="T64" s="19" t="s">
        <v>1198</v>
      </c>
      <c r="U64" s="19">
        <v>2114</v>
      </c>
      <c r="V64" s="19" t="s">
        <v>1203</v>
      </c>
      <c r="W64" s="19" t="s">
        <v>56</v>
      </c>
      <c r="X64" s="19" t="s">
        <v>106</v>
      </c>
      <c r="Y64" s="19">
        <v>100</v>
      </c>
      <c r="Z64" s="19">
        <v>1</v>
      </c>
      <c r="AA64" s="19">
        <v>0.25</v>
      </c>
      <c r="AB64" s="19">
        <v>0.25</v>
      </c>
      <c r="AC64" s="19" t="s">
        <v>1204</v>
      </c>
      <c r="AD64" s="19" t="s">
        <v>61</v>
      </c>
      <c r="AE64" s="19" t="s">
        <v>63</v>
      </c>
      <c r="AF64" s="19" t="s">
        <v>63</v>
      </c>
      <c r="AG64" s="64">
        <v>0.5</v>
      </c>
      <c r="AH64" s="64">
        <v>0.5</v>
      </c>
      <c r="AI64" s="19" t="s">
        <v>1205</v>
      </c>
      <c r="AJ64" s="66"/>
      <c r="AK64" s="62" t="s">
        <v>63</v>
      </c>
      <c r="AL64" s="62" t="s">
        <v>63</v>
      </c>
      <c r="AM64" s="62">
        <v>0.75</v>
      </c>
      <c r="AS64" s="62">
        <v>1</v>
      </c>
      <c r="AY64" s="62" t="s">
        <v>62</v>
      </c>
    </row>
    <row r="65" spans="1:51" s="62" customFormat="1" ht="225" x14ac:dyDescent="0.25">
      <c r="A65" s="65" t="s">
        <v>1173</v>
      </c>
      <c r="B65" s="19" t="s">
        <v>1198</v>
      </c>
      <c r="C65" s="19" t="s">
        <v>1175</v>
      </c>
      <c r="D65" s="19" t="s">
        <v>437</v>
      </c>
      <c r="E65" s="19" t="s">
        <v>438</v>
      </c>
      <c r="F65" s="19" t="s">
        <v>438</v>
      </c>
      <c r="G65" s="19" t="s">
        <v>438</v>
      </c>
      <c r="H65" s="19" t="s">
        <v>439</v>
      </c>
      <c r="I65" s="19" t="s">
        <v>1206</v>
      </c>
      <c r="J65" s="19" t="s">
        <v>1207</v>
      </c>
      <c r="K65" s="19" t="s">
        <v>1208</v>
      </c>
      <c r="L65" s="19">
        <v>2025</v>
      </c>
      <c r="M65" s="19">
        <v>6.25</v>
      </c>
      <c r="N65" s="19">
        <v>100</v>
      </c>
      <c r="O65" s="19" t="s">
        <v>1181</v>
      </c>
      <c r="P65" s="19" t="s">
        <v>104</v>
      </c>
      <c r="Q65" s="19" t="s">
        <v>156</v>
      </c>
      <c r="R65" s="19" t="s">
        <v>56</v>
      </c>
      <c r="S65" s="19" t="s">
        <v>1202</v>
      </c>
      <c r="T65" s="19" t="s">
        <v>1198</v>
      </c>
      <c r="U65" s="19">
        <v>2115</v>
      </c>
      <c r="V65" s="19" t="s">
        <v>1209</v>
      </c>
      <c r="W65" s="19" t="s">
        <v>56</v>
      </c>
      <c r="X65" s="19" t="s">
        <v>106</v>
      </c>
      <c r="Y65" s="19">
        <v>100</v>
      </c>
      <c r="Z65" s="19">
        <v>1</v>
      </c>
      <c r="AA65" s="19">
        <v>0.25</v>
      </c>
      <c r="AB65" s="19">
        <v>0.1</v>
      </c>
      <c r="AC65" s="19" t="s">
        <v>1210</v>
      </c>
      <c r="AD65" s="19" t="s">
        <v>61</v>
      </c>
      <c r="AE65" s="19" t="s">
        <v>63</v>
      </c>
      <c r="AF65" s="19" t="s">
        <v>63</v>
      </c>
      <c r="AG65" s="64">
        <v>0.5</v>
      </c>
      <c r="AH65" s="64">
        <v>0.5</v>
      </c>
      <c r="AI65" s="19" t="s">
        <v>1211</v>
      </c>
      <c r="AJ65" s="66"/>
      <c r="AK65" s="62" t="s">
        <v>63</v>
      </c>
      <c r="AL65" s="62" t="s">
        <v>63</v>
      </c>
      <c r="AM65" s="62">
        <v>0.75</v>
      </c>
      <c r="AS65" s="62">
        <v>1</v>
      </c>
      <c r="AY65" s="62" t="s">
        <v>62</v>
      </c>
    </row>
    <row r="66" spans="1:51" s="62" customFormat="1" ht="165" x14ac:dyDescent="0.25">
      <c r="A66" s="65" t="s">
        <v>1173</v>
      </c>
      <c r="B66" s="19" t="s">
        <v>1174</v>
      </c>
      <c r="C66" s="19" t="s">
        <v>1175</v>
      </c>
      <c r="D66" s="19" t="s">
        <v>437</v>
      </c>
      <c r="E66" s="19" t="s">
        <v>438</v>
      </c>
      <c r="F66" s="19" t="s">
        <v>438</v>
      </c>
      <c r="G66" s="19" t="s">
        <v>438</v>
      </c>
      <c r="H66" s="19" t="s">
        <v>439</v>
      </c>
      <c r="I66" s="19" t="s">
        <v>1212</v>
      </c>
      <c r="J66" s="19" t="s">
        <v>1213</v>
      </c>
      <c r="K66" s="19" t="s">
        <v>1214</v>
      </c>
      <c r="L66" s="19">
        <v>2025</v>
      </c>
      <c r="M66" s="19">
        <v>6.25</v>
      </c>
      <c r="N66" s="19">
        <v>100</v>
      </c>
      <c r="O66" s="19" t="s">
        <v>1181</v>
      </c>
      <c r="P66" s="19" t="s">
        <v>104</v>
      </c>
      <c r="Q66" s="19" t="s">
        <v>55</v>
      </c>
      <c r="R66" s="19" t="s">
        <v>56</v>
      </c>
      <c r="S66" s="19" t="s">
        <v>1202</v>
      </c>
      <c r="T66" s="19" t="s">
        <v>1174</v>
      </c>
      <c r="U66" s="19">
        <v>2116</v>
      </c>
      <c r="V66" s="19" t="s">
        <v>1215</v>
      </c>
      <c r="W66" s="19" t="s">
        <v>56</v>
      </c>
      <c r="X66" s="19" t="s">
        <v>106</v>
      </c>
      <c r="Y66" s="19">
        <v>100</v>
      </c>
      <c r="Z66" s="19">
        <v>0.2</v>
      </c>
      <c r="AA66" s="19">
        <v>0.05</v>
      </c>
      <c r="AB66" s="19">
        <v>0.05</v>
      </c>
      <c r="AC66" s="19" t="s">
        <v>1216</v>
      </c>
      <c r="AD66" s="19" t="s">
        <v>61</v>
      </c>
      <c r="AE66" s="19" t="s">
        <v>63</v>
      </c>
      <c r="AF66" s="19" t="s">
        <v>63</v>
      </c>
      <c r="AG66" s="64">
        <v>0.5</v>
      </c>
      <c r="AH66" s="64">
        <v>0.5</v>
      </c>
      <c r="AI66" s="19" t="s">
        <v>1217</v>
      </c>
      <c r="AJ66" s="66"/>
      <c r="AK66" s="62" t="s">
        <v>63</v>
      </c>
      <c r="AL66" s="62" t="s">
        <v>63</v>
      </c>
      <c r="AM66" s="62">
        <v>0.15</v>
      </c>
      <c r="AS66" s="62">
        <v>0.2</v>
      </c>
      <c r="AT66" s="62">
        <v>0.2</v>
      </c>
      <c r="AU66" s="62" t="s">
        <v>1356</v>
      </c>
      <c r="AW66" s="62" t="s">
        <v>63</v>
      </c>
      <c r="AX66" s="62" t="s">
        <v>63</v>
      </c>
      <c r="AY66" s="62" t="s">
        <v>62</v>
      </c>
    </row>
    <row r="67" spans="1:51" s="62" customFormat="1" ht="409.5" x14ac:dyDescent="0.25">
      <c r="A67" s="65" t="s">
        <v>1173</v>
      </c>
      <c r="B67" s="19" t="s">
        <v>1174</v>
      </c>
      <c r="C67" s="19" t="s">
        <v>1175</v>
      </c>
      <c r="D67" s="19" t="s">
        <v>437</v>
      </c>
      <c r="E67" s="19" t="s">
        <v>886</v>
      </c>
      <c r="F67" s="19" t="s">
        <v>1218</v>
      </c>
      <c r="G67" s="19" t="s">
        <v>1219</v>
      </c>
      <c r="H67" s="19" t="s">
        <v>1220</v>
      </c>
      <c r="I67" s="19" t="s">
        <v>1221</v>
      </c>
      <c r="J67" s="19" t="s">
        <v>1222</v>
      </c>
      <c r="K67" s="19" t="s">
        <v>1223</v>
      </c>
      <c r="L67" s="19">
        <v>2025</v>
      </c>
      <c r="M67" s="19">
        <v>6.25</v>
      </c>
      <c r="N67" s="19">
        <v>100</v>
      </c>
      <c r="O67" s="19" t="s">
        <v>1181</v>
      </c>
      <c r="P67" s="19" t="s">
        <v>104</v>
      </c>
      <c r="Q67" s="19" t="s">
        <v>156</v>
      </c>
      <c r="R67" s="19" t="s">
        <v>56</v>
      </c>
      <c r="S67" s="19" t="s">
        <v>528</v>
      </c>
      <c r="T67" s="19" t="s">
        <v>1174</v>
      </c>
      <c r="U67" s="19">
        <v>2117</v>
      </c>
      <c r="V67" s="19" t="s">
        <v>1224</v>
      </c>
      <c r="W67" s="19" t="s">
        <v>56</v>
      </c>
      <c r="X67" s="19" t="s">
        <v>59</v>
      </c>
      <c r="Y67" s="19">
        <v>100</v>
      </c>
      <c r="Z67" s="19">
        <v>10</v>
      </c>
      <c r="AA67" s="19">
        <v>2</v>
      </c>
      <c r="AB67" s="19">
        <v>3</v>
      </c>
      <c r="AC67" s="19" t="s">
        <v>1225</v>
      </c>
      <c r="AD67" s="19" t="s">
        <v>61</v>
      </c>
      <c r="AE67" s="19" t="s">
        <v>63</v>
      </c>
      <c r="AF67" s="19" t="s">
        <v>63</v>
      </c>
      <c r="AG67" s="64">
        <v>0.5</v>
      </c>
      <c r="AH67" s="64">
        <v>0.6</v>
      </c>
      <c r="AI67" s="19" t="s">
        <v>1226</v>
      </c>
      <c r="AJ67" s="66"/>
      <c r="AK67" s="62" t="s">
        <v>63</v>
      </c>
      <c r="AL67" s="62" t="s">
        <v>63</v>
      </c>
      <c r="AM67" s="62">
        <v>7</v>
      </c>
      <c r="AS67" s="62">
        <v>10</v>
      </c>
      <c r="AY67" s="62" t="s">
        <v>62</v>
      </c>
    </row>
    <row r="68" spans="1:51" s="62" customFormat="1" ht="240" x14ac:dyDescent="0.25">
      <c r="A68" s="65" t="s">
        <v>1173</v>
      </c>
      <c r="B68" s="19" t="s">
        <v>1174</v>
      </c>
      <c r="C68" s="19" t="s">
        <v>1175</v>
      </c>
      <c r="D68" s="19" t="s">
        <v>437</v>
      </c>
      <c r="E68" s="19" t="s">
        <v>886</v>
      </c>
      <c r="F68" s="19" t="s">
        <v>887</v>
      </c>
      <c r="G68" s="19" t="s">
        <v>150</v>
      </c>
      <c r="H68" s="19" t="s">
        <v>1227</v>
      </c>
      <c r="I68" s="19" t="s">
        <v>1228</v>
      </c>
      <c r="J68" s="19" t="s">
        <v>1229</v>
      </c>
      <c r="K68" s="19" t="s">
        <v>1230</v>
      </c>
      <c r="L68" s="19">
        <v>2025</v>
      </c>
      <c r="M68" s="19">
        <v>6.25</v>
      </c>
      <c r="N68" s="19">
        <v>100</v>
      </c>
      <c r="O68" s="19" t="s">
        <v>1181</v>
      </c>
      <c r="P68" s="19" t="s">
        <v>104</v>
      </c>
      <c r="Q68" s="19" t="s">
        <v>156</v>
      </c>
      <c r="R68" s="19" t="s">
        <v>56</v>
      </c>
      <c r="S68" s="19" t="s">
        <v>528</v>
      </c>
      <c r="T68" s="19" t="s">
        <v>1174</v>
      </c>
      <c r="U68" s="19">
        <v>2118</v>
      </c>
      <c r="V68" s="19" t="s">
        <v>1231</v>
      </c>
      <c r="W68" s="19" t="s">
        <v>56</v>
      </c>
      <c r="X68" s="19" t="s">
        <v>59</v>
      </c>
      <c r="Y68" s="19">
        <v>50</v>
      </c>
      <c r="Z68" s="19">
        <v>10</v>
      </c>
      <c r="AA68" s="19">
        <v>2</v>
      </c>
      <c r="AB68" s="19">
        <v>2</v>
      </c>
      <c r="AC68" s="19" t="s">
        <v>1232</v>
      </c>
      <c r="AD68" s="19" t="s">
        <v>61</v>
      </c>
      <c r="AE68" s="19" t="s">
        <v>63</v>
      </c>
      <c r="AF68" s="19" t="s">
        <v>63</v>
      </c>
      <c r="AG68" s="64">
        <v>0.5</v>
      </c>
      <c r="AH68" s="64">
        <v>0.4</v>
      </c>
      <c r="AI68" s="19" t="s">
        <v>1233</v>
      </c>
      <c r="AJ68" s="66" t="s">
        <v>1353</v>
      </c>
      <c r="AK68" s="62" t="s">
        <v>1234</v>
      </c>
      <c r="AL68" s="62" t="s">
        <v>1235</v>
      </c>
      <c r="AM68" s="62">
        <v>7</v>
      </c>
      <c r="AS68" s="62">
        <v>10</v>
      </c>
      <c r="AY68" s="62" t="s">
        <v>62</v>
      </c>
    </row>
    <row r="69" spans="1:51" s="62" customFormat="1" ht="240" x14ac:dyDescent="0.25">
      <c r="A69" s="65" t="s">
        <v>1173</v>
      </c>
      <c r="B69" s="19" t="s">
        <v>1174</v>
      </c>
      <c r="C69" s="19" t="s">
        <v>1175</v>
      </c>
      <c r="D69" s="19" t="s">
        <v>437</v>
      </c>
      <c r="E69" s="19" t="s">
        <v>886</v>
      </c>
      <c r="F69" s="19" t="s">
        <v>887</v>
      </c>
      <c r="G69" s="19" t="s">
        <v>150</v>
      </c>
      <c r="H69" s="19" t="s">
        <v>1227</v>
      </c>
      <c r="I69" s="19" t="s">
        <v>1228</v>
      </c>
      <c r="J69" s="19" t="s">
        <v>1229</v>
      </c>
      <c r="K69" s="19" t="s">
        <v>1230</v>
      </c>
      <c r="L69" s="19">
        <v>2025</v>
      </c>
      <c r="M69" s="19">
        <v>6.25</v>
      </c>
      <c r="N69" s="19">
        <v>100</v>
      </c>
      <c r="O69" s="19" t="s">
        <v>1181</v>
      </c>
      <c r="P69" s="19" t="s">
        <v>104</v>
      </c>
      <c r="Q69" s="19" t="s">
        <v>156</v>
      </c>
      <c r="R69" s="19" t="s">
        <v>56</v>
      </c>
      <c r="S69" s="19" t="s">
        <v>528</v>
      </c>
      <c r="T69" s="19" t="s">
        <v>1174</v>
      </c>
      <c r="U69" s="19">
        <v>2119</v>
      </c>
      <c r="V69" s="19" t="s">
        <v>1236</v>
      </c>
      <c r="W69" s="19" t="s">
        <v>56</v>
      </c>
      <c r="X69" s="19" t="s">
        <v>59</v>
      </c>
      <c r="Y69" s="19">
        <v>50</v>
      </c>
      <c r="Z69" s="19">
        <v>14000000</v>
      </c>
      <c r="AA69" s="19">
        <v>3.5</v>
      </c>
      <c r="AB69" s="19">
        <v>766.67</v>
      </c>
      <c r="AC69" s="19" t="s">
        <v>1237</v>
      </c>
      <c r="AD69" s="19" t="s">
        <v>61</v>
      </c>
      <c r="AE69" s="19" t="s">
        <v>63</v>
      </c>
      <c r="AF69" s="19" t="s">
        <v>63</v>
      </c>
      <c r="AG69" s="64">
        <v>0.5</v>
      </c>
      <c r="AH69" s="64">
        <v>7.1428571428571426E-3</v>
      </c>
      <c r="AI69" s="19" t="s">
        <v>1238</v>
      </c>
      <c r="AJ69" s="66" t="s">
        <v>1353</v>
      </c>
      <c r="AK69" s="62" t="s">
        <v>1239</v>
      </c>
      <c r="AL69" s="62" t="s">
        <v>1240</v>
      </c>
      <c r="AM69" s="62">
        <v>10500000</v>
      </c>
      <c r="AS69" s="62">
        <v>14000000</v>
      </c>
      <c r="AY69" s="62" t="s">
        <v>62</v>
      </c>
    </row>
    <row r="70" spans="1:51" s="62" customFormat="1" ht="210" x14ac:dyDescent="0.25">
      <c r="A70" s="65" t="s">
        <v>1173</v>
      </c>
      <c r="B70" s="19" t="s">
        <v>1174</v>
      </c>
      <c r="C70" s="19" t="s">
        <v>1175</v>
      </c>
      <c r="D70" s="19" t="s">
        <v>437</v>
      </c>
      <c r="E70" s="19" t="s">
        <v>753</v>
      </c>
      <c r="F70" s="19" t="s">
        <v>1176</v>
      </c>
      <c r="G70" s="19" t="s">
        <v>1241</v>
      </c>
      <c r="H70" s="19" t="s">
        <v>1242</v>
      </c>
      <c r="I70" s="19" t="s">
        <v>1243</v>
      </c>
      <c r="J70" s="19" t="s">
        <v>1244</v>
      </c>
      <c r="K70" s="19" t="s">
        <v>1245</v>
      </c>
      <c r="L70" s="19">
        <v>2025</v>
      </c>
      <c r="M70" s="19">
        <v>6.25</v>
      </c>
      <c r="N70" s="19">
        <v>100</v>
      </c>
      <c r="O70" s="19" t="s">
        <v>1181</v>
      </c>
      <c r="P70" s="19" t="s">
        <v>104</v>
      </c>
      <c r="Q70" s="19" t="s">
        <v>55</v>
      </c>
      <c r="R70" s="19" t="s">
        <v>56</v>
      </c>
      <c r="S70" s="19" t="s">
        <v>130</v>
      </c>
      <c r="T70" s="19" t="s">
        <v>1174</v>
      </c>
      <c r="U70" s="19">
        <v>2120</v>
      </c>
      <c r="V70" s="19" t="s">
        <v>1246</v>
      </c>
      <c r="W70" s="19" t="s">
        <v>56</v>
      </c>
      <c r="X70" s="19" t="s">
        <v>59</v>
      </c>
      <c r="Y70" s="19">
        <v>100</v>
      </c>
      <c r="Z70" s="19">
        <v>1</v>
      </c>
      <c r="AA70" s="19">
        <v>0</v>
      </c>
      <c r="AB70" s="19">
        <v>0</v>
      </c>
      <c r="AC70" s="19" t="s">
        <v>1148</v>
      </c>
      <c r="AD70" s="19" t="s">
        <v>61</v>
      </c>
      <c r="AE70" s="19" t="s">
        <v>63</v>
      </c>
      <c r="AF70" s="19" t="s">
        <v>63</v>
      </c>
      <c r="AG70" s="64">
        <v>1</v>
      </c>
      <c r="AH70" s="64">
        <v>0.3</v>
      </c>
      <c r="AI70" s="19" t="s">
        <v>1247</v>
      </c>
      <c r="AJ70" s="66" t="s">
        <v>61</v>
      </c>
      <c r="AK70" s="62" t="s">
        <v>1248</v>
      </c>
      <c r="AL70" s="62" t="s">
        <v>1249</v>
      </c>
      <c r="AM70" s="62">
        <v>0</v>
      </c>
      <c r="AS70" s="62">
        <v>0</v>
      </c>
      <c r="AY70" s="62" t="s">
        <v>62</v>
      </c>
    </row>
    <row r="71" spans="1:51" s="62" customFormat="1" ht="330" x14ac:dyDescent="0.25">
      <c r="A71" s="65" t="s">
        <v>1173</v>
      </c>
      <c r="B71" s="19" t="s">
        <v>1174</v>
      </c>
      <c r="C71" s="19" t="s">
        <v>1175</v>
      </c>
      <c r="D71" s="19" t="s">
        <v>437</v>
      </c>
      <c r="E71" s="19" t="s">
        <v>753</v>
      </c>
      <c r="F71" s="19" t="s">
        <v>1176</v>
      </c>
      <c r="G71" s="19" t="s">
        <v>1241</v>
      </c>
      <c r="H71" s="19" t="s">
        <v>1242</v>
      </c>
      <c r="I71" s="19" t="s">
        <v>1250</v>
      </c>
      <c r="J71" s="19" t="s">
        <v>1251</v>
      </c>
      <c r="K71" s="19" t="s">
        <v>1252</v>
      </c>
      <c r="L71" s="19">
        <v>2025</v>
      </c>
      <c r="M71" s="19">
        <v>6.25</v>
      </c>
      <c r="N71" s="19">
        <v>100</v>
      </c>
      <c r="O71" s="19" t="s">
        <v>1181</v>
      </c>
      <c r="P71" s="19" t="s">
        <v>104</v>
      </c>
      <c r="Q71" s="19" t="s">
        <v>156</v>
      </c>
      <c r="R71" s="19" t="s">
        <v>56</v>
      </c>
      <c r="S71" s="19" t="s">
        <v>130</v>
      </c>
      <c r="T71" s="19" t="s">
        <v>1174</v>
      </c>
      <c r="U71" s="19">
        <v>2121</v>
      </c>
      <c r="V71" s="19" t="s">
        <v>1253</v>
      </c>
      <c r="W71" s="19" t="s">
        <v>56</v>
      </c>
      <c r="X71" s="19" t="s">
        <v>106</v>
      </c>
      <c r="Y71" s="19">
        <v>100</v>
      </c>
      <c r="Z71" s="19">
        <v>1</v>
      </c>
      <c r="AA71" s="19">
        <v>0.2</v>
      </c>
      <c r="AB71" s="19">
        <v>0.2</v>
      </c>
      <c r="AC71" s="19" t="s">
        <v>1254</v>
      </c>
      <c r="AD71" s="19" t="s">
        <v>61</v>
      </c>
      <c r="AE71" s="19" t="s">
        <v>63</v>
      </c>
      <c r="AF71" s="19" t="s">
        <v>63</v>
      </c>
      <c r="AG71" s="64">
        <v>0.5</v>
      </c>
      <c r="AH71" s="64">
        <v>0.5</v>
      </c>
      <c r="AI71" s="19" t="s">
        <v>1255</v>
      </c>
      <c r="AJ71" s="66"/>
      <c r="AK71" s="62" t="s">
        <v>63</v>
      </c>
      <c r="AL71" s="62" t="s">
        <v>63</v>
      </c>
      <c r="AM71" s="62">
        <v>0.7</v>
      </c>
      <c r="AS71" s="62">
        <v>1</v>
      </c>
      <c r="AY71" s="62" t="s">
        <v>62</v>
      </c>
    </row>
    <row r="72" spans="1:51" s="63" customFormat="1" ht="409.5" x14ac:dyDescent="0.25">
      <c r="A72" s="65" t="s">
        <v>1173</v>
      </c>
      <c r="B72" s="19" t="s">
        <v>1174</v>
      </c>
      <c r="C72" s="19" t="s">
        <v>1175</v>
      </c>
      <c r="D72" s="19" t="s">
        <v>437</v>
      </c>
      <c r="E72" s="19" t="s">
        <v>753</v>
      </c>
      <c r="F72" s="19" t="s">
        <v>1176</v>
      </c>
      <c r="G72" s="19" t="s">
        <v>1241</v>
      </c>
      <c r="H72" s="19" t="s">
        <v>1242</v>
      </c>
      <c r="I72" s="19" t="s">
        <v>1256</v>
      </c>
      <c r="J72" s="19" t="s">
        <v>1257</v>
      </c>
      <c r="K72" s="19" t="s">
        <v>1258</v>
      </c>
      <c r="L72" s="19">
        <v>2025</v>
      </c>
      <c r="M72" s="19">
        <v>6.25</v>
      </c>
      <c r="N72" s="19">
        <v>100</v>
      </c>
      <c r="O72" s="19" t="s">
        <v>1181</v>
      </c>
      <c r="P72" s="19" t="s">
        <v>104</v>
      </c>
      <c r="Q72" s="19" t="s">
        <v>156</v>
      </c>
      <c r="R72" s="19" t="s">
        <v>56</v>
      </c>
      <c r="S72" s="19" t="s">
        <v>130</v>
      </c>
      <c r="T72" s="19" t="s">
        <v>1174</v>
      </c>
      <c r="U72" s="19">
        <v>2122</v>
      </c>
      <c r="V72" s="19" t="s">
        <v>1259</v>
      </c>
      <c r="W72" s="19" t="s">
        <v>56</v>
      </c>
      <c r="X72" s="19" t="s">
        <v>106</v>
      </c>
      <c r="Y72" s="19">
        <v>100</v>
      </c>
      <c r="Z72" s="19">
        <v>1</v>
      </c>
      <c r="AA72" s="19">
        <v>0.2</v>
      </c>
      <c r="AB72" s="19">
        <v>0.2</v>
      </c>
      <c r="AC72" s="19" t="s">
        <v>1260</v>
      </c>
      <c r="AD72" s="19" t="s">
        <v>61</v>
      </c>
      <c r="AE72" s="19" t="s">
        <v>63</v>
      </c>
      <c r="AF72" s="19" t="s">
        <v>63</v>
      </c>
      <c r="AG72" s="64">
        <v>0.5</v>
      </c>
      <c r="AH72" s="64">
        <v>0.5</v>
      </c>
      <c r="AI72" s="19" t="s">
        <v>1261</v>
      </c>
      <c r="AJ72" s="66"/>
      <c r="AK72" s="62" t="s">
        <v>63</v>
      </c>
      <c r="AL72" s="62" t="s">
        <v>63</v>
      </c>
      <c r="AM72" s="62">
        <v>0.7</v>
      </c>
      <c r="AN72" s="62"/>
      <c r="AO72" s="62"/>
      <c r="AP72" s="62"/>
      <c r="AQ72" s="62"/>
      <c r="AR72" s="62"/>
      <c r="AS72" s="62">
        <v>1</v>
      </c>
      <c r="AT72" s="62"/>
      <c r="AU72" s="62"/>
      <c r="AV72" s="62"/>
      <c r="AW72" s="62"/>
      <c r="AX72" s="62"/>
      <c r="AY72" s="62" t="s">
        <v>62</v>
      </c>
    </row>
    <row r="73" spans="1:51" s="63" customFormat="1" ht="135" x14ac:dyDescent="0.25">
      <c r="A73" s="65" t="s">
        <v>1173</v>
      </c>
      <c r="B73" s="19" t="s">
        <v>1174</v>
      </c>
      <c r="C73" s="19" t="s">
        <v>1175</v>
      </c>
      <c r="D73" s="19" t="s">
        <v>437</v>
      </c>
      <c r="E73" s="19" t="s">
        <v>438</v>
      </c>
      <c r="F73" s="19" t="s">
        <v>438</v>
      </c>
      <c r="G73" s="19" t="s">
        <v>438</v>
      </c>
      <c r="H73" s="19" t="s">
        <v>439</v>
      </c>
      <c r="I73" s="19" t="s">
        <v>1262</v>
      </c>
      <c r="J73" s="19" t="s">
        <v>1263</v>
      </c>
      <c r="K73" s="19" t="s">
        <v>1264</v>
      </c>
      <c r="L73" s="19">
        <v>2025</v>
      </c>
      <c r="M73" s="19">
        <v>6.25</v>
      </c>
      <c r="N73" s="19">
        <v>100</v>
      </c>
      <c r="O73" s="19" t="s">
        <v>1181</v>
      </c>
      <c r="P73" s="19" t="s">
        <v>104</v>
      </c>
      <c r="Q73" s="19" t="s">
        <v>156</v>
      </c>
      <c r="R73" s="19" t="s">
        <v>56</v>
      </c>
      <c r="S73" s="19" t="s">
        <v>130</v>
      </c>
      <c r="T73" s="19" t="s">
        <v>1174</v>
      </c>
      <c r="U73" s="19">
        <v>2123</v>
      </c>
      <c r="V73" s="19" t="s">
        <v>1265</v>
      </c>
      <c r="W73" s="19" t="s">
        <v>56</v>
      </c>
      <c r="X73" s="19" t="s">
        <v>106</v>
      </c>
      <c r="Y73" s="19">
        <v>100</v>
      </c>
      <c r="Z73" s="19">
        <v>0.25</v>
      </c>
      <c r="AA73" s="19">
        <v>0</v>
      </c>
      <c r="AB73" s="19">
        <v>0</v>
      </c>
      <c r="AC73" s="19" t="s">
        <v>1148</v>
      </c>
      <c r="AD73" s="19" t="s">
        <v>61</v>
      </c>
      <c r="AE73" s="19" t="s">
        <v>63</v>
      </c>
      <c r="AF73" s="19" t="s">
        <v>63</v>
      </c>
      <c r="AG73" s="64">
        <v>0</v>
      </c>
      <c r="AH73" s="64">
        <v>0</v>
      </c>
      <c r="AI73" s="19" t="s">
        <v>1266</v>
      </c>
      <c r="AJ73" s="66"/>
      <c r="AK73" s="62" t="s">
        <v>63</v>
      </c>
      <c r="AL73" s="62" t="s">
        <v>63</v>
      </c>
      <c r="AM73" s="62">
        <v>0</v>
      </c>
      <c r="AN73" s="62"/>
      <c r="AO73" s="62"/>
      <c r="AP73" s="62"/>
      <c r="AQ73" s="62"/>
      <c r="AR73" s="62"/>
      <c r="AS73" s="62">
        <v>0.25</v>
      </c>
      <c r="AT73" s="62"/>
      <c r="AU73" s="62"/>
      <c r="AV73" s="62"/>
      <c r="AW73" s="62"/>
      <c r="AX73" s="62"/>
      <c r="AY73" s="62" t="s">
        <v>62</v>
      </c>
    </row>
    <row r="74" spans="1:51" s="62" customFormat="1" ht="120" x14ac:dyDescent="0.25">
      <c r="A74" s="65" t="s">
        <v>1173</v>
      </c>
      <c r="B74" s="19" t="s">
        <v>1174</v>
      </c>
      <c r="C74" s="19" t="s">
        <v>1175</v>
      </c>
      <c r="D74" s="19" t="s">
        <v>437</v>
      </c>
      <c r="E74" s="19" t="s">
        <v>438</v>
      </c>
      <c r="F74" s="19" t="s">
        <v>438</v>
      </c>
      <c r="G74" s="19" t="s">
        <v>438</v>
      </c>
      <c r="H74" s="19" t="s">
        <v>439</v>
      </c>
      <c r="I74" s="19" t="s">
        <v>1267</v>
      </c>
      <c r="J74" s="19" t="s">
        <v>1268</v>
      </c>
      <c r="K74" s="19" t="s">
        <v>1269</v>
      </c>
      <c r="L74" s="19">
        <v>2025</v>
      </c>
      <c r="M74" s="19">
        <v>6.25</v>
      </c>
      <c r="N74" s="19">
        <v>100</v>
      </c>
      <c r="O74" s="19" t="s">
        <v>1181</v>
      </c>
      <c r="P74" s="19" t="s">
        <v>104</v>
      </c>
      <c r="Q74" s="19" t="s">
        <v>55</v>
      </c>
      <c r="R74" s="19" t="s">
        <v>56</v>
      </c>
      <c r="S74" s="19" t="s">
        <v>130</v>
      </c>
      <c r="T74" s="19" t="s">
        <v>1174</v>
      </c>
      <c r="U74" s="19">
        <v>2124</v>
      </c>
      <c r="V74" s="19" t="s">
        <v>1270</v>
      </c>
      <c r="W74" s="19" t="s">
        <v>56</v>
      </c>
      <c r="X74" s="19" t="s">
        <v>59</v>
      </c>
      <c r="Y74" s="19">
        <v>100</v>
      </c>
      <c r="Z74" s="19">
        <v>12</v>
      </c>
      <c r="AA74" s="19">
        <v>3</v>
      </c>
      <c r="AB74" s="19">
        <v>3</v>
      </c>
      <c r="AC74" s="19" t="s">
        <v>1271</v>
      </c>
      <c r="AD74" s="19" t="s">
        <v>61</v>
      </c>
      <c r="AE74" s="19" t="s">
        <v>63</v>
      </c>
      <c r="AF74" s="19" t="s">
        <v>63</v>
      </c>
      <c r="AG74" s="64">
        <v>0.5</v>
      </c>
      <c r="AH74" s="64">
        <v>0.5</v>
      </c>
      <c r="AI74" s="19" t="s">
        <v>1272</v>
      </c>
      <c r="AJ74" s="66"/>
      <c r="AK74" s="62" t="s">
        <v>63</v>
      </c>
      <c r="AL74" s="62" t="s">
        <v>63</v>
      </c>
      <c r="AM74" s="62">
        <v>9</v>
      </c>
      <c r="AS74" s="62">
        <v>12</v>
      </c>
      <c r="AY74" s="62" t="s">
        <v>62</v>
      </c>
    </row>
    <row r="75" spans="1:51" s="62" customFormat="1" ht="120" x14ac:dyDescent="0.25">
      <c r="A75" s="65" t="s">
        <v>1173</v>
      </c>
      <c r="B75" s="19" t="s">
        <v>1174</v>
      </c>
      <c r="C75" s="19" t="s">
        <v>1175</v>
      </c>
      <c r="D75" s="19" t="s">
        <v>437</v>
      </c>
      <c r="E75" s="19" t="s">
        <v>438</v>
      </c>
      <c r="F75" s="19" t="s">
        <v>438</v>
      </c>
      <c r="G75" s="19" t="s">
        <v>438</v>
      </c>
      <c r="H75" s="19" t="s">
        <v>439</v>
      </c>
      <c r="I75" s="19" t="s">
        <v>1273</v>
      </c>
      <c r="J75" s="19" t="s">
        <v>1274</v>
      </c>
      <c r="K75" s="19" t="s">
        <v>1275</v>
      </c>
      <c r="L75" s="19">
        <v>2025</v>
      </c>
      <c r="M75" s="19">
        <v>6.25</v>
      </c>
      <c r="N75" s="19">
        <v>100</v>
      </c>
      <c r="O75" s="19" t="s">
        <v>1181</v>
      </c>
      <c r="P75" s="19" t="s">
        <v>104</v>
      </c>
      <c r="Q75" s="19" t="s">
        <v>619</v>
      </c>
      <c r="R75" s="19" t="s">
        <v>56</v>
      </c>
      <c r="S75" s="19" t="s">
        <v>130</v>
      </c>
      <c r="T75" s="19" t="s">
        <v>1174</v>
      </c>
      <c r="U75" s="19">
        <v>2125</v>
      </c>
      <c r="V75" s="19" t="s">
        <v>1276</v>
      </c>
      <c r="W75" s="19" t="s">
        <v>56</v>
      </c>
      <c r="X75" s="19" t="s">
        <v>106</v>
      </c>
      <c r="Y75" s="19">
        <v>100</v>
      </c>
      <c r="Z75" s="19">
        <v>1</v>
      </c>
      <c r="AA75" s="19">
        <v>0</v>
      </c>
      <c r="AB75" s="19">
        <v>0</v>
      </c>
      <c r="AC75" s="19" t="s">
        <v>1148</v>
      </c>
      <c r="AD75" s="19" t="s">
        <v>61</v>
      </c>
      <c r="AE75" s="19" t="s">
        <v>63</v>
      </c>
      <c r="AF75" s="19" t="s">
        <v>63</v>
      </c>
      <c r="AG75" s="64">
        <v>1</v>
      </c>
      <c r="AH75" s="64">
        <v>0.7</v>
      </c>
      <c r="AI75" s="19" t="s">
        <v>1277</v>
      </c>
      <c r="AJ75" s="66"/>
      <c r="AK75" s="62" t="s">
        <v>63</v>
      </c>
      <c r="AL75" s="62" t="s">
        <v>63</v>
      </c>
      <c r="AM75" s="62">
        <v>0</v>
      </c>
      <c r="AS75" s="62">
        <v>0</v>
      </c>
      <c r="AY75" s="62" t="s">
        <v>62</v>
      </c>
    </row>
    <row r="76" spans="1:51" s="62" customFormat="1" ht="105" x14ac:dyDescent="0.25">
      <c r="A76" s="65" t="s">
        <v>1173</v>
      </c>
      <c r="B76" s="19" t="s">
        <v>1174</v>
      </c>
      <c r="C76" s="19" t="s">
        <v>1175</v>
      </c>
      <c r="D76" s="19" t="s">
        <v>437</v>
      </c>
      <c r="E76" s="19" t="s">
        <v>438</v>
      </c>
      <c r="F76" s="19" t="s">
        <v>438</v>
      </c>
      <c r="G76" s="19" t="s">
        <v>438</v>
      </c>
      <c r="H76" s="19" t="s">
        <v>439</v>
      </c>
      <c r="I76" s="19" t="s">
        <v>1278</v>
      </c>
      <c r="J76" s="19" t="s">
        <v>1279</v>
      </c>
      <c r="K76" s="19" t="s">
        <v>1280</v>
      </c>
      <c r="L76" s="19">
        <v>2025</v>
      </c>
      <c r="M76" s="19">
        <v>6.25</v>
      </c>
      <c r="N76" s="19">
        <v>100</v>
      </c>
      <c r="O76" s="19" t="s">
        <v>1181</v>
      </c>
      <c r="P76" s="19" t="s">
        <v>104</v>
      </c>
      <c r="Q76" s="19" t="s">
        <v>55</v>
      </c>
      <c r="R76" s="19" t="s">
        <v>56</v>
      </c>
      <c r="S76" s="19" t="s">
        <v>130</v>
      </c>
      <c r="T76" s="19" t="s">
        <v>1174</v>
      </c>
      <c r="U76" s="19">
        <v>2126</v>
      </c>
      <c r="V76" s="19" t="s">
        <v>1281</v>
      </c>
      <c r="W76" s="19" t="s">
        <v>56</v>
      </c>
      <c r="X76" s="19" t="s">
        <v>59</v>
      </c>
      <c r="Y76" s="19">
        <v>100</v>
      </c>
      <c r="Z76" s="19">
        <v>2</v>
      </c>
      <c r="AA76" s="19">
        <v>0</v>
      </c>
      <c r="AB76" s="19">
        <v>0</v>
      </c>
      <c r="AC76" s="19" t="s">
        <v>1148</v>
      </c>
      <c r="AD76" s="19" t="s">
        <v>61</v>
      </c>
      <c r="AE76" s="19" t="s">
        <v>63</v>
      </c>
      <c r="AF76" s="19" t="s">
        <v>63</v>
      </c>
      <c r="AG76" s="64">
        <v>0.5</v>
      </c>
      <c r="AH76" s="64">
        <v>0.5</v>
      </c>
      <c r="AI76" s="19" t="s">
        <v>1282</v>
      </c>
      <c r="AJ76" s="66"/>
      <c r="AK76" s="62" t="s">
        <v>63</v>
      </c>
      <c r="AL76" s="62" t="s">
        <v>63</v>
      </c>
      <c r="AM76" s="62">
        <v>1</v>
      </c>
      <c r="AS76" s="62">
        <v>2</v>
      </c>
      <c r="AY76" s="62" t="s">
        <v>62</v>
      </c>
    </row>
    <row r="77" spans="1:51" s="62" customFormat="1" ht="285" x14ac:dyDescent="0.25">
      <c r="A77" s="65" t="s">
        <v>1173</v>
      </c>
      <c r="B77" s="19" t="s">
        <v>1174</v>
      </c>
      <c r="C77" s="19" t="s">
        <v>1175</v>
      </c>
      <c r="D77" s="19" t="s">
        <v>437</v>
      </c>
      <c r="E77" s="19" t="s">
        <v>438</v>
      </c>
      <c r="F77" s="19" t="s">
        <v>438</v>
      </c>
      <c r="G77" s="19" t="s">
        <v>438</v>
      </c>
      <c r="H77" s="19" t="s">
        <v>439</v>
      </c>
      <c r="I77" s="19" t="s">
        <v>1283</v>
      </c>
      <c r="J77" s="19" t="s">
        <v>1284</v>
      </c>
      <c r="K77" s="19" t="s">
        <v>1285</v>
      </c>
      <c r="L77" s="19">
        <v>2025</v>
      </c>
      <c r="M77" s="19">
        <v>6.25</v>
      </c>
      <c r="N77" s="19">
        <v>100</v>
      </c>
      <c r="O77" s="19" t="s">
        <v>1181</v>
      </c>
      <c r="P77" s="19" t="s">
        <v>104</v>
      </c>
      <c r="Q77" s="19" t="s">
        <v>156</v>
      </c>
      <c r="R77" s="19" t="s">
        <v>56</v>
      </c>
      <c r="S77" s="19" t="s">
        <v>1202</v>
      </c>
      <c r="T77" s="19" t="s">
        <v>1174</v>
      </c>
      <c r="U77" s="19">
        <v>2127</v>
      </c>
      <c r="V77" s="19" t="s">
        <v>1286</v>
      </c>
      <c r="W77" s="19" t="s">
        <v>56</v>
      </c>
      <c r="X77" s="19" t="s">
        <v>59</v>
      </c>
      <c r="Y77" s="19">
        <v>100</v>
      </c>
      <c r="Z77" s="19">
        <v>1</v>
      </c>
      <c r="AA77" s="19">
        <v>0</v>
      </c>
      <c r="AB77" s="19">
        <v>1</v>
      </c>
      <c r="AC77" s="19" t="s">
        <v>1287</v>
      </c>
      <c r="AD77" s="19" t="s">
        <v>61</v>
      </c>
      <c r="AE77" s="19" t="s">
        <v>63</v>
      </c>
      <c r="AF77" s="19" t="s">
        <v>63</v>
      </c>
      <c r="AG77" s="64">
        <v>0</v>
      </c>
      <c r="AH77" s="64">
        <v>0.4</v>
      </c>
      <c r="AI77" s="19" t="s">
        <v>1288</v>
      </c>
      <c r="AJ77" s="66"/>
      <c r="AM77" s="62">
        <v>0</v>
      </c>
      <c r="AS77" s="62">
        <v>1</v>
      </c>
      <c r="AY77" s="62" t="s">
        <v>62</v>
      </c>
    </row>
    <row r="78" spans="1:51" s="62" customFormat="1" ht="409.5" x14ac:dyDescent="0.25">
      <c r="A78" s="65" t="s">
        <v>1173</v>
      </c>
      <c r="B78" s="19" t="s">
        <v>1174</v>
      </c>
      <c r="C78" s="19" t="s">
        <v>1175</v>
      </c>
      <c r="D78" s="19" t="s">
        <v>437</v>
      </c>
      <c r="E78" s="19" t="s">
        <v>438</v>
      </c>
      <c r="F78" s="19" t="s">
        <v>438</v>
      </c>
      <c r="G78" s="19" t="s">
        <v>438</v>
      </c>
      <c r="H78" s="19" t="s">
        <v>439</v>
      </c>
      <c r="I78" s="19" t="s">
        <v>1289</v>
      </c>
      <c r="J78" s="19" t="s">
        <v>1290</v>
      </c>
      <c r="K78" s="19" t="s">
        <v>1291</v>
      </c>
      <c r="L78" s="19">
        <v>2025</v>
      </c>
      <c r="M78" s="19">
        <v>6.25</v>
      </c>
      <c r="N78" s="19">
        <v>100</v>
      </c>
      <c r="O78" s="19" t="s">
        <v>1181</v>
      </c>
      <c r="P78" s="19" t="s">
        <v>104</v>
      </c>
      <c r="Q78" s="19" t="s">
        <v>619</v>
      </c>
      <c r="R78" s="19" t="s">
        <v>56</v>
      </c>
      <c r="S78" s="19" t="s">
        <v>130</v>
      </c>
      <c r="T78" s="19" t="s">
        <v>1174</v>
      </c>
      <c r="U78" s="19">
        <v>2128</v>
      </c>
      <c r="V78" s="19" t="s">
        <v>1292</v>
      </c>
      <c r="W78" s="19" t="s">
        <v>56</v>
      </c>
      <c r="X78" s="19" t="s">
        <v>106</v>
      </c>
      <c r="Y78" s="19">
        <v>100</v>
      </c>
      <c r="Z78" s="19">
        <v>1</v>
      </c>
      <c r="AA78" s="19">
        <v>0.1</v>
      </c>
      <c r="AB78" s="19">
        <v>0.25</v>
      </c>
      <c r="AC78" s="19" t="s">
        <v>1293</v>
      </c>
      <c r="AD78" s="19" t="s">
        <v>61</v>
      </c>
      <c r="AE78" s="19" t="s">
        <v>63</v>
      </c>
      <c r="AF78" s="19" t="s">
        <v>63</v>
      </c>
      <c r="AG78" s="64">
        <v>0.5</v>
      </c>
      <c r="AH78" s="64">
        <v>0.5</v>
      </c>
      <c r="AI78" s="19" t="s">
        <v>1294</v>
      </c>
      <c r="AJ78" s="66"/>
      <c r="AK78" s="62" t="s">
        <v>63</v>
      </c>
      <c r="AL78" s="62" t="s">
        <v>63</v>
      </c>
      <c r="AM78" s="62">
        <v>0.9</v>
      </c>
      <c r="AS78" s="62">
        <v>1</v>
      </c>
      <c r="AY78" s="62" t="s">
        <v>62</v>
      </c>
    </row>
    <row r="79" spans="1:51" s="62" customFormat="1" ht="195" x14ac:dyDescent="0.25">
      <c r="A79" s="65" t="s">
        <v>752</v>
      </c>
      <c r="B79" s="19" t="s">
        <v>435</v>
      </c>
      <c r="C79" s="19" t="s">
        <v>436</v>
      </c>
      <c r="D79" s="19" t="s">
        <v>437</v>
      </c>
      <c r="E79" s="19" t="s">
        <v>753</v>
      </c>
      <c r="F79" s="19" t="s">
        <v>754</v>
      </c>
      <c r="G79" s="19" t="s">
        <v>755</v>
      </c>
      <c r="H79" s="19" t="s">
        <v>756</v>
      </c>
      <c r="I79" s="19" t="s">
        <v>757</v>
      </c>
      <c r="J79" s="19" t="s">
        <v>758</v>
      </c>
      <c r="K79" s="19" t="s">
        <v>759</v>
      </c>
      <c r="L79" s="19">
        <v>2025</v>
      </c>
      <c r="M79" s="19">
        <v>17</v>
      </c>
      <c r="N79" s="19">
        <v>100</v>
      </c>
      <c r="O79" s="19" t="s">
        <v>760</v>
      </c>
      <c r="P79" s="19" t="s">
        <v>104</v>
      </c>
      <c r="Q79" s="19" t="s">
        <v>156</v>
      </c>
      <c r="R79" s="19" t="s">
        <v>56</v>
      </c>
      <c r="S79" s="19" t="s">
        <v>57</v>
      </c>
      <c r="T79" s="19" t="s">
        <v>435</v>
      </c>
      <c r="U79" s="19">
        <v>2129</v>
      </c>
      <c r="V79" s="19" t="s">
        <v>761</v>
      </c>
      <c r="W79" s="19" t="s">
        <v>56</v>
      </c>
      <c r="X79" s="19" t="s">
        <v>59</v>
      </c>
      <c r="Y79" s="19">
        <v>17</v>
      </c>
      <c r="Z79" s="19">
        <v>12</v>
      </c>
      <c r="AA79" s="19">
        <v>3</v>
      </c>
      <c r="AB79" s="19">
        <v>3</v>
      </c>
      <c r="AC79" s="19" t="s">
        <v>762</v>
      </c>
      <c r="AD79" s="19" t="s">
        <v>61</v>
      </c>
      <c r="AE79" s="19" t="s">
        <v>63</v>
      </c>
      <c r="AF79" s="19" t="s">
        <v>63</v>
      </c>
      <c r="AG79" s="64">
        <v>0.5</v>
      </c>
      <c r="AH79" s="64">
        <v>0.5</v>
      </c>
      <c r="AI79" s="19" t="s">
        <v>763</v>
      </c>
      <c r="AJ79" s="66"/>
      <c r="AK79" s="62" t="s">
        <v>63</v>
      </c>
      <c r="AL79" s="62" t="s">
        <v>63</v>
      </c>
      <c r="AM79" s="62">
        <v>9</v>
      </c>
      <c r="AS79" s="62">
        <v>12</v>
      </c>
      <c r="AY79" s="62" t="s">
        <v>62</v>
      </c>
    </row>
    <row r="80" spans="1:51" s="62" customFormat="1" ht="195" x14ac:dyDescent="0.25">
      <c r="A80" s="65" t="s">
        <v>752</v>
      </c>
      <c r="B80" s="19" t="s">
        <v>435</v>
      </c>
      <c r="C80" s="19" t="s">
        <v>436</v>
      </c>
      <c r="D80" s="19" t="s">
        <v>437</v>
      </c>
      <c r="E80" s="19" t="s">
        <v>753</v>
      </c>
      <c r="F80" s="19" t="s">
        <v>754</v>
      </c>
      <c r="G80" s="19" t="s">
        <v>755</v>
      </c>
      <c r="H80" s="19" t="s">
        <v>756</v>
      </c>
      <c r="I80" s="19" t="s">
        <v>757</v>
      </c>
      <c r="J80" s="19" t="s">
        <v>758</v>
      </c>
      <c r="K80" s="19" t="s">
        <v>759</v>
      </c>
      <c r="L80" s="19">
        <v>2025</v>
      </c>
      <c r="M80" s="19">
        <v>17</v>
      </c>
      <c r="N80" s="19">
        <v>100</v>
      </c>
      <c r="O80" s="19" t="s">
        <v>760</v>
      </c>
      <c r="P80" s="19" t="s">
        <v>104</v>
      </c>
      <c r="Q80" s="19" t="s">
        <v>156</v>
      </c>
      <c r="R80" s="19" t="s">
        <v>56</v>
      </c>
      <c r="S80" s="19" t="s">
        <v>57</v>
      </c>
      <c r="T80" s="19" t="s">
        <v>435</v>
      </c>
      <c r="U80" s="19">
        <v>2130</v>
      </c>
      <c r="V80" s="19" t="s">
        <v>764</v>
      </c>
      <c r="W80" s="19" t="s">
        <v>56</v>
      </c>
      <c r="X80" s="19" t="s">
        <v>59</v>
      </c>
      <c r="Y80" s="19">
        <v>17</v>
      </c>
      <c r="Z80" s="19">
        <v>4</v>
      </c>
      <c r="AA80" s="19">
        <v>1</v>
      </c>
      <c r="AB80" s="19">
        <v>1</v>
      </c>
      <c r="AC80" s="19" t="s">
        <v>765</v>
      </c>
      <c r="AD80" s="19" t="s">
        <v>61</v>
      </c>
      <c r="AE80" s="19" t="s">
        <v>63</v>
      </c>
      <c r="AF80" s="19" t="s">
        <v>63</v>
      </c>
      <c r="AG80" s="64">
        <v>0.5</v>
      </c>
      <c r="AH80" s="64">
        <v>0.5</v>
      </c>
      <c r="AI80" s="19" t="s">
        <v>766</v>
      </c>
      <c r="AJ80" s="66"/>
      <c r="AK80" s="62" t="s">
        <v>63</v>
      </c>
      <c r="AL80" s="62" t="s">
        <v>63</v>
      </c>
      <c r="AM80" s="62">
        <v>3</v>
      </c>
      <c r="AS80" s="62">
        <v>4</v>
      </c>
      <c r="AY80" s="62" t="s">
        <v>62</v>
      </c>
    </row>
    <row r="81" spans="1:51" s="62" customFormat="1" ht="195" x14ac:dyDescent="0.25">
      <c r="A81" s="65" t="s">
        <v>752</v>
      </c>
      <c r="B81" s="19" t="s">
        <v>435</v>
      </c>
      <c r="C81" s="19" t="s">
        <v>436</v>
      </c>
      <c r="D81" s="19" t="s">
        <v>437</v>
      </c>
      <c r="E81" s="19" t="s">
        <v>753</v>
      </c>
      <c r="F81" s="19" t="s">
        <v>754</v>
      </c>
      <c r="G81" s="19" t="s">
        <v>755</v>
      </c>
      <c r="H81" s="19" t="s">
        <v>756</v>
      </c>
      <c r="I81" s="19" t="s">
        <v>757</v>
      </c>
      <c r="J81" s="19" t="s">
        <v>758</v>
      </c>
      <c r="K81" s="19" t="s">
        <v>759</v>
      </c>
      <c r="L81" s="19">
        <v>2025</v>
      </c>
      <c r="M81" s="19">
        <v>17</v>
      </c>
      <c r="N81" s="19">
        <v>100</v>
      </c>
      <c r="O81" s="19" t="s">
        <v>760</v>
      </c>
      <c r="P81" s="19" t="s">
        <v>104</v>
      </c>
      <c r="Q81" s="19" t="s">
        <v>156</v>
      </c>
      <c r="R81" s="19" t="s">
        <v>56</v>
      </c>
      <c r="S81" s="19" t="s">
        <v>57</v>
      </c>
      <c r="T81" s="19" t="s">
        <v>435</v>
      </c>
      <c r="U81" s="19">
        <v>2131</v>
      </c>
      <c r="V81" s="19" t="s">
        <v>767</v>
      </c>
      <c r="W81" s="19" t="s">
        <v>56</v>
      </c>
      <c r="X81" s="19" t="s">
        <v>59</v>
      </c>
      <c r="Y81" s="19">
        <v>17</v>
      </c>
      <c r="Z81" s="19">
        <v>2</v>
      </c>
      <c r="AA81" s="19">
        <v>0</v>
      </c>
      <c r="AB81" s="19">
        <v>0</v>
      </c>
      <c r="AC81" s="19" t="s">
        <v>768</v>
      </c>
      <c r="AD81" s="19" t="s">
        <v>61</v>
      </c>
      <c r="AE81" s="19" t="s">
        <v>63</v>
      </c>
      <c r="AF81" s="19" t="s">
        <v>63</v>
      </c>
      <c r="AG81" s="64">
        <v>0.5</v>
      </c>
      <c r="AH81" s="64">
        <v>0.5</v>
      </c>
      <c r="AI81" s="19" t="s">
        <v>769</v>
      </c>
      <c r="AJ81" s="66"/>
      <c r="AK81" s="62" t="s">
        <v>63</v>
      </c>
      <c r="AL81" s="62" t="s">
        <v>63</v>
      </c>
      <c r="AM81" s="62">
        <v>1</v>
      </c>
      <c r="AS81" s="62">
        <v>2</v>
      </c>
      <c r="AY81" s="62" t="s">
        <v>62</v>
      </c>
    </row>
    <row r="82" spans="1:51" s="62" customFormat="1" ht="195" x14ac:dyDescent="0.25">
      <c r="A82" s="65" t="s">
        <v>752</v>
      </c>
      <c r="B82" s="19" t="s">
        <v>435</v>
      </c>
      <c r="C82" s="19" t="s">
        <v>436</v>
      </c>
      <c r="D82" s="19" t="s">
        <v>437</v>
      </c>
      <c r="E82" s="19" t="s">
        <v>753</v>
      </c>
      <c r="F82" s="19" t="s">
        <v>754</v>
      </c>
      <c r="G82" s="19" t="s">
        <v>755</v>
      </c>
      <c r="H82" s="19" t="s">
        <v>756</v>
      </c>
      <c r="I82" s="19" t="s">
        <v>757</v>
      </c>
      <c r="J82" s="19" t="s">
        <v>758</v>
      </c>
      <c r="K82" s="19" t="s">
        <v>759</v>
      </c>
      <c r="L82" s="19">
        <v>2025</v>
      </c>
      <c r="M82" s="19">
        <v>17</v>
      </c>
      <c r="N82" s="19">
        <v>100</v>
      </c>
      <c r="O82" s="19" t="s">
        <v>760</v>
      </c>
      <c r="P82" s="19" t="s">
        <v>104</v>
      </c>
      <c r="Q82" s="19" t="s">
        <v>156</v>
      </c>
      <c r="R82" s="19" t="s">
        <v>56</v>
      </c>
      <c r="S82" s="19" t="s">
        <v>57</v>
      </c>
      <c r="T82" s="19" t="s">
        <v>435</v>
      </c>
      <c r="U82" s="19">
        <v>2132</v>
      </c>
      <c r="V82" s="19" t="s">
        <v>770</v>
      </c>
      <c r="W82" s="19" t="s">
        <v>56</v>
      </c>
      <c r="X82" s="19" t="s">
        <v>59</v>
      </c>
      <c r="Y82" s="19">
        <v>16</v>
      </c>
      <c r="Z82" s="19">
        <v>12</v>
      </c>
      <c r="AA82" s="19">
        <v>3</v>
      </c>
      <c r="AB82" s="19">
        <v>3</v>
      </c>
      <c r="AC82" s="19" t="s">
        <v>771</v>
      </c>
      <c r="AD82" s="19" t="s">
        <v>61</v>
      </c>
      <c r="AE82" s="19" t="s">
        <v>63</v>
      </c>
      <c r="AF82" s="19" t="s">
        <v>63</v>
      </c>
      <c r="AG82" s="64">
        <v>0.5</v>
      </c>
      <c r="AH82" s="64">
        <v>0.5</v>
      </c>
      <c r="AI82" s="19" t="s">
        <v>772</v>
      </c>
      <c r="AJ82" s="66"/>
      <c r="AK82" s="62" t="s">
        <v>63</v>
      </c>
      <c r="AL82" s="62" t="s">
        <v>63</v>
      </c>
      <c r="AM82" s="62">
        <v>9</v>
      </c>
      <c r="AS82" s="62">
        <v>12</v>
      </c>
      <c r="AY82" s="62" t="s">
        <v>62</v>
      </c>
    </row>
    <row r="83" spans="1:51" s="62" customFormat="1" ht="285" x14ac:dyDescent="0.25">
      <c r="A83" s="65" t="s">
        <v>752</v>
      </c>
      <c r="B83" s="19" t="s">
        <v>435</v>
      </c>
      <c r="C83" s="19" t="s">
        <v>436</v>
      </c>
      <c r="D83" s="19" t="s">
        <v>437</v>
      </c>
      <c r="E83" s="19" t="s">
        <v>753</v>
      </c>
      <c r="F83" s="19" t="s">
        <v>754</v>
      </c>
      <c r="G83" s="19" t="s">
        <v>755</v>
      </c>
      <c r="H83" s="19" t="s">
        <v>756</v>
      </c>
      <c r="I83" s="19" t="s">
        <v>757</v>
      </c>
      <c r="J83" s="19" t="s">
        <v>758</v>
      </c>
      <c r="K83" s="19" t="s">
        <v>759</v>
      </c>
      <c r="L83" s="19">
        <v>2025</v>
      </c>
      <c r="M83" s="19">
        <v>17</v>
      </c>
      <c r="N83" s="19">
        <v>100</v>
      </c>
      <c r="O83" s="19" t="s">
        <v>760</v>
      </c>
      <c r="P83" s="19" t="s">
        <v>104</v>
      </c>
      <c r="Q83" s="19" t="s">
        <v>156</v>
      </c>
      <c r="R83" s="19" t="s">
        <v>56</v>
      </c>
      <c r="S83" s="19" t="s">
        <v>57</v>
      </c>
      <c r="T83" s="19" t="s">
        <v>435</v>
      </c>
      <c r="U83" s="19">
        <v>2133</v>
      </c>
      <c r="V83" s="19" t="s">
        <v>773</v>
      </c>
      <c r="W83" s="19" t="s">
        <v>56</v>
      </c>
      <c r="X83" s="19" t="s">
        <v>59</v>
      </c>
      <c r="Y83" s="19">
        <v>16</v>
      </c>
      <c r="Z83" s="19">
        <v>2</v>
      </c>
      <c r="AA83" s="19">
        <v>0</v>
      </c>
      <c r="AB83" s="19">
        <v>0</v>
      </c>
      <c r="AC83" s="19" t="s">
        <v>774</v>
      </c>
      <c r="AD83" s="19" t="s">
        <v>61</v>
      </c>
      <c r="AE83" s="19" t="s">
        <v>63</v>
      </c>
      <c r="AF83" s="19" t="s">
        <v>63</v>
      </c>
      <c r="AG83" s="64">
        <v>0</v>
      </c>
      <c r="AH83" s="64">
        <v>0</v>
      </c>
      <c r="AI83" s="19" t="s">
        <v>775</v>
      </c>
      <c r="AJ83" s="66" t="s">
        <v>1357</v>
      </c>
      <c r="AK83" s="62" t="s">
        <v>776</v>
      </c>
      <c r="AL83" s="62" t="s">
        <v>777</v>
      </c>
      <c r="AM83" s="62">
        <v>2</v>
      </c>
      <c r="AS83" s="62">
        <v>2</v>
      </c>
      <c r="AY83" s="62" t="s">
        <v>62</v>
      </c>
    </row>
    <row r="84" spans="1:51" s="62" customFormat="1" ht="195" x14ac:dyDescent="0.25">
      <c r="A84" s="65" t="s">
        <v>752</v>
      </c>
      <c r="B84" s="19" t="s">
        <v>435</v>
      </c>
      <c r="C84" s="19" t="s">
        <v>436</v>
      </c>
      <c r="D84" s="19" t="s">
        <v>437</v>
      </c>
      <c r="E84" s="19" t="s">
        <v>753</v>
      </c>
      <c r="F84" s="19" t="s">
        <v>754</v>
      </c>
      <c r="G84" s="19" t="s">
        <v>755</v>
      </c>
      <c r="H84" s="19" t="s">
        <v>756</v>
      </c>
      <c r="I84" s="19" t="s">
        <v>757</v>
      </c>
      <c r="J84" s="19" t="s">
        <v>758</v>
      </c>
      <c r="K84" s="19" t="s">
        <v>759</v>
      </c>
      <c r="L84" s="19">
        <v>2025</v>
      </c>
      <c r="M84" s="19">
        <v>17</v>
      </c>
      <c r="N84" s="19">
        <v>100</v>
      </c>
      <c r="O84" s="19" t="s">
        <v>760</v>
      </c>
      <c r="P84" s="19" t="s">
        <v>104</v>
      </c>
      <c r="Q84" s="19" t="s">
        <v>156</v>
      </c>
      <c r="R84" s="19" t="s">
        <v>56</v>
      </c>
      <c r="S84" s="19" t="s">
        <v>57</v>
      </c>
      <c r="T84" s="19" t="s">
        <v>435</v>
      </c>
      <c r="U84" s="19">
        <v>2134</v>
      </c>
      <c r="V84" s="19" t="s">
        <v>778</v>
      </c>
      <c r="W84" s="19" t="s">
        <v>56</v>
      </c>
      <c r="X84" s="19" t="s">
        <v>59</v>
      </c>
      <c r="Y84" s="19">
        <v>17</v>
      </c>
      <c r="Z84" s="19">
        <v>4</v>
      </c>
      <c r="AA84" s="19">
        <v>1</v>
      </c>
      <c r="AB84" s="19">
        <v>1</v>
      </c>
      <c r="AC84" s="19" t="s">
        <v>779</v>
      </c>
      <c r="AD84" s="19" t="s">
        <v>61</v>
      </c>
      <c r="AE84" s="19" t="s">
        <v>63</v>
      </c>
      <c r="AF84" s="19" t="s">
        <v>63</v>
      </c>
      <c r="AG84" s="64">
        <v>0.5</v>
      </c>
      <c r="AH84" s="64">
        <v>0.5</v>
      </c>
      <c r="AI84" s="19" t="s">
        <v>780</v>
      </c>
      <c r="AJ84" s="66"/>
      <c r="AK84" s="62" t="s">
        <v>63</v>
      </c>
      <c r="AL84" s="62" t="s">
        <v>63</v>
      </c>
      <c r="AM84" s="62">
        <v>3</v>
      </c>
      <c r="AS84" s="62">
        <v>4</v>
      </c>
      <c r="AY84" s="62" t="s">
        <v>62</v>
      </c>
    </row>
    <row r="85" spans="1:51" s="62" customFormat="1" ht="195" x14ac:dyDescent="0.25">
      <c r="A85" s="65" t="s">
        <v>752</v>
      </c>
      <c r="B85" s="19" t="s">
        <v>435</v>
      </c>
      <c r="C85" s="19" t="s">
        <v>436</v>
      </c>
      <c r="D85" s="19" t="s">
        <v>437</v>
      </c>
      <c r="E85" s="19" t="s">
        <v>753</v>
      </c>
      <c r="F85" s="19" t="s">
        <v>754</v>
      </c>
      <c r="G85" s="19" t="s">
        <v>755</v>
      </c>
      <c r="H85" s="19" t="s">
        <v>756</v>
      </c>
      <c r="I85" s="19" t="s">
        <v>757</v>
      </c>
      <c r="J85" s="19" t="s">
        <v>781</v>
      </c>
      <c r="K85" s="19" t="s">
        <v>759</v>
      </c>
      <c r="L85" s="19">
        <v>2025</v>
      </c>
      <c r="M85" s="19">
        <v>17</v>
      </c>
      <c r="N85" s="19">
        <v>100</v>
      </c>
      <c r="O85" s="19" t="s">
        <v>782</v>
      </c>
      <c r="P85" s="19" t="s">
        <v>104</v>
      </c>
      <c r="Q85" s="19" t="s">
        <v>55</v>
      </c>
      <c r="R85" s="19" t="s">
        <v>56</v>
      </c>
      <c r="S85" s="19" t="s">
        <v>57</v>
      </c>
      <c r="T85" s="19" t="s">
        <v>435</v>
      </c>
      <c r="U85" s="19">
        <v>2135</v>
      </c>
      <c r="V85" s="19" t="s">
        <v>783</v>
      </c>
      <c r="W85" s="19" t="s">
        <v>56</v>
      </c>
      <c r="X85" s="19" t="s">
        <v>59</v>
      </c>
      <c r="Y85" s="19">
        <v>50</v>
      </c>
      <c r="Z85" s="19">
        <v>1</v>
      </c>
      <c r="AA85" s="19">
        <v>0</v>
      </c>
      <c r="AB85" s="19">
        <v>0</v>
      </c>
      <c r="AC85" s="19" t="s">
        <v>784</v>
      </c>
      <c r="AD85" s="19" t="s">
        <v>61</v>
      </c>
      <c r="AE85" s="19" t="s">
        <v>63</v>
      </c>
      <c r="AF85" s="19" t="s">
        <v>63</v>
      </c>
      <c r="AG85" s="64">
        <v>0</v>
      </c>
      <c r="AH85" s="64">
        <v>0</v>
      </c>
      <c r="AI85" s="19"/>
      <c r="AJ85" s="66"/>
      <c r="AM85" s="62">
        <v>1</v>
      </c>
      <c r="AS85" s="62">
        <v>1</v>
      </c>
      <c r="AY85" s="62" t="s">
        <v>62</v>
      </c>
    </row>
    <row r="86" spans="1:51" s="62" customFormat="1" ht="195" x14ac:dyDescent="0.25">
      <c r="A86" s="65" t="s">
        <v>752</v>
      </c>
      <c r="B86" s="19" t="s">
        <v>435</v>
      </c>
      <c r="C86" s="19" t="s">
        <v>436</v>
      </c>
      <c r="D86" s="19" t="s">
        <v>437</v>
      </c>
      <c r="E86" s="19" t="s">
        <v>753</v>
      </c>
      <c r="F86" s="19" t="s">
        <v>754</v>
      </c>
      <c r="G86" s="19" t="s">
        <v>755</v>
      </c>
      <c r="H86" s="19" t="s">
        <v>756</v>
      </c>
      <c r="I86" s="19" t="s">
        <v>757</v>
      </c>
      <c r="J86" s="19" t="s">
        <v>781</v>
      </c>
      <c r="K86" s="19" t="s">
        <v>759</v>
      </c>
      <c r="L86" s="19">
        <v>2025</v>
      </c>
      <c r="M86" s="19">
        <v>17</v>
      </c>
      <c r="N86" s="19">
        <v>100</v>
      </c>
      <c r="O86" s="19" t="s">
        <v>782</v>
      </c>
      <c r="P86" s="19" t="s">
        <v>104</v>
      </c>
      <c r="Q86" s="19" t="s">
        <v>55</v>
      </c>
      <c r="R86" s="19" t="s">
        <v>56</v>
      </c>
      <c r="S86" s="19" t="s">
        <v>57</v>
      </c>
      <c r="T86" s="19" t="s">
        <v>435</v>
      </c>
      <c r="U86" s="19">
        <v>2136</v>
      </c>
      <c r="V86" s="19" t="s">
        <v>785</v>
      </c>
      <c r="W86" s="19" t="s">
        <v>56</v>
      </c>
      <c r="X86" s="19" t="s">
        <v>59</v>
      </c>
      <c r="Y86" s="19">
        <v>50</v>
      </c>
      <c r="Z86" s="19">
        <v>1</v>
      </c>
      <c r="AA86" s="19">
        <v>0</v>
      </c>
      <c r="AB86" s="19">
        <v>0</v>
      </c>
      <c r="AC86" s="19" t="s">
        <v>784</v>
      </c>
      <c r="AD86" s="19" t="s">
        <v>61</v>
      </c>
      <c r="AE86" s="19" t="s">
        <v>63</v>
      </c>
      <c r="AF86" s="19" t="s">
        <v>63</v>
      </c>
      <c r="AG86" s="64">
        <v>0</v>
      </c>
      <c r="AH86" s="64">
        <v>0</v>
      </c>
      <c r="AI86" s="19"/>
      <c r="AJ86" s="66"/>
      <c r="AM86" s="62">
        <v>1</v>
      </c>
      <c r="AS86" s="62">
        <v>1</v>
      </c>
      <c r="AY86" s="62" t="s">
        <v>62</v>
      </c>
    </row>
    <row r="87" spans="1:51" s="62" customFormat="1" ht="180" x14ac:dyDescent="0.25">
      <c r="A87" s="65" t="s">
        <v>752</v>
      </c>
      <c r="B87" s="19" t="s">
        <v>435</v>
      </c>
      <c r="C87" s="19" t="s">
        <v>436</v>
      </c>
      <c r="D87" s="19" t="s">
        <v>437</v>
      </c>
      <c r="E87" s="19" t="s">
        <v>753</v>
      </c>
      <c r="F87" s="19" t="s">
        <v>754</v>
      </c>
      <c r="G87" s="19" t="s">
        <v>786</v>
      </c>
      <c r="H87" s="19" t="s">
        <v>787</v>
      </c>
      <c r="I87" s="19" t="s">
        <v>788</v>
      </c>
      <c r="J87" s="19" t="s">
        <v>789</v>
      </c>
      <c r="K87" s="19" t="s">
        <v>790</v>
      </c>
      <c r="L87" s="19">
        <v>2025</v>
      </c>
      <c r="M87" s="19">
        <v>17</v>
      </c>
      <c r="N87" s="19">
        <v>100</v>
      </c>
      <c r="O87" s="19" t="s">
        <v>791</v>
      </c>
      <c r="P87" s="19" t="s">
        <v>104</v>
      </c>
      <c r="Q87" s="19" t="s">
        <v>156</v>
      </c>
      <c r="R87" s="19" t="s">
        <v>56</v>
      </c>
      <c r="S87" s="19" t="s">
        <v>57</v>
      </c>
      <c r="T87" s="19" t="s">
        <v>435</v>
      </c>
      <c r="U87" s="19">
        <v>2137</v>
      </c>
      <c r="V87" s="19" t="s">
        <v>792</v>
      </c>
      <c r="W87" s="19" t="s">
        <v>56</v>
      </c>
      <c r="X87" s="19" t="s">
        <v>59</v>
      </c>
      <c r="Y87" s="19">
        <v>100</v>
      </c>
      <c r="Z87" s="19">
        <v>14</v>
      </c>
      <c r="AA87" s="19">
        <v>2</v>
      </c>
      <c r="AB87" s="19">
        <v>5</v>
      </c>
      <c r="AC87" s="19" t="s">
        <v>793</v>
      </c>
      <c r="AD87" s="19" t="s">
        <v>61</v>
      </c>
      <c r="AE87" s="19" t="s">
        <v>63</v>
      </c>
      <c r="AF87" s="19" t="s">
        <v>63</v>
      </c>
      <c r="AG87" s="64">
        <v>0.42857142857142855</v>
      </c>
      <c r="AH87" s="64">
        <v>0.78571428571428559</v>
      </c>
      <c r="AI87" s="19" t="s">
        <v>794</v>
      </c>
      <c r="AJ87" s="66"/>
      <c r="AK87" s="62" t="s">
        <v>63</v>
      </c>
      <c r="AL87" s="62" t="s">
        <v>63</v>
      </c>
      <c r="AM87" s="62">
        <v>11</v>
      </c>
      <c r="AS87" s="62">
        <v>14</v>
      </c>
      <c r="AY87" s="62" t="s">
        <v>62</v>
      </c>
    </row>
    <row r="88" spans="1:51" s="62" customFormat="1" ht="180" x14ac:dyDescent="0.25">
      <c r="A88" s="65" t="s">
        <v>752</v>
      </c>
      <c r="B88" s="19" t="s">
        <v>435</v>
      </c>
      <c r="C88" s="19" t="s">
        <v>436</v>
      </c>
      <c r="D88" s="19" t="s">
        <v>437</v>
      </c>
      <c r="E88" s="19" t="s">
        <v>753</v>
      </c>
      <c r="F88" s="19" t="s">
        <v>754</v>
      </c>
      <c r="G88" s="19" t="s">
        <v>786</v>
      </c>
      <c r="H88" s="19" t="s">
        <v>787</v>
      </c>
      <c r="I88" s="19" t="s">
        <v>795</v>
      </c>
      <c r="J88" s="19" t="s">
        <v>796</v>
      </c>
      <c r="K88" s="19" t="s">
        <v>797</v>
      </c>
      <c r="L88" s="19">
        <v>2025</v>
      </c>
      <c r="M88" s="19">
        <v>16</v>
      </c>
      <c r="N88" s="19">
        <v>100</v>
      </c>
      <c r="O88" s="19" t="s">
        <v>798</v>
      </c>
      <c r="P88" s="19" t="s">
        <v>104</v>
      </c>
      <c r="Q88" s="19" t="s">
        <v>55</v>
      </c>
      <c r="R88" s="19" t="s">
        <v>56</v>
      </c>
      <c r="S88" s="19" t="s">
        <v>57</v>
      </c>
      <c r="T88" s="19" t="s">
        <v>435</v>
      </c>
      <c r="U88" s="19">
        <v>2138</v>
      </c>
      <c r="V88" s="19" t="s">
        <v>799</v>
      </c>
      <c r="W88" s="19" t="s">
        <v>56</v>
      </c>
      <c r="X88" s="19" t="s">
        <v>106</v>
      </c>
      <c r="Y88" s="19">
        <v>100</v>
      </c>
      <c r="Z88" s="19">
        <v>1</v>
      </c>
      <c r="AA88" s="19">
        <v>0</v>
      </c>
      <c r="AB88" s="19">
        <v>0</v>
      </c>
      <c r="AC88" s="19" t="s">
        <v>800</v>
      </c>
      <c r="AD88" s="19" t="s">
        <v>61</v>
      </c>
      <c r="AE88" s="19" t="s">
        <v>63</v>
      </c>
      <c r="AF88" s="19" t="s">
        <v>63</v>
      </c>
      <c r="AG88" s="64">
        <v>0</v>
      </c>
      <c r="AH88" s="64">
        <v>0</v>
      </c>
      <c r="AI88" s="19"/>
      <c r="AJ88" s="66"/>
      <c r="AM88" s="62">
        <v>0</v>
      </c>
      <c r="AS88" s="62">
        <v>100</v>
      </c>
      <c r="AY88" s="62" t="s">
        <v>62</v>
      </c>
    </row>
    <row r="89" spans="1:51" s="62" customFormat="1" ht="45" x14ac:dyDescent="0.25">
      <c r="A89" s="65" t="s">
        <v>752</v>
      </c>
      <c r="B89" s="19" t="s">
        <v>435</v>
      </c>
      <c r="C89" s="19" t="s">
        <v>436</v>
      </c>
      <c r="D89" s="19" t="s">
        <v>437</v>
      </c>
      <c r="E89" s="19" t="s">
        <v>438</v>
      </c>
      <c r="F89" s="19" t="s">
        <v>438</v>
      </c>
      <c r="G89" s="19" t="s">
        <v>438</v>
      </c>
      <c r="H89" s="19" t="s">
        <v>439</v>
      </c>
      <c r="I89" s="19" t="s">
        <v>801</v>
      </c>
      <c r="J89" s="19" t="s">
        <v>802</v>
      </c>
      <c r="K89" s="19" t="s">
        <v>803</v>
      </c>
      <c r="L89" s="19">
        <v>2025</v>
      </c>
      <c r="M89" s="19">
        <v>16</v>
      </c>
      <c r="N89" s="19">
        <v>100</v>
      </c>
      <c r="O89" s="19" t="s">
        <v>804</v>
      </c>
      <c r="P89" s="19" t="s">
        <v>104</v>
      </c>
      <c r="Q89" s="19" t="s">
        <v>55</v>
      </c>
      <c r="R89" s="19" t="s">
        <v>56</v>
      </c>
      <c r="S89" s="19" t="s">
        <v>57</v>
      </c>
      <c r="T89" s="19" t="s">
        <v>435</v>
      </c>
      <c r="U89" s="19">
        <v>2139</v>
      </c>
      <c r="V89" s="19" t="s">
        <v>805</v>
      </c>
      <c r="W89" s="19" t="s">
        <v>56</v>
      </c>
      <c r="X89" s="19" t="s">
        <v>59</v>
      </c>
      <c r="Y89" s="19">
        <v>100</v>
      </c>
      <c r="Z89" s="19">
        <v>1700000</v>
      </c>
      <c r="AA89" s="19">
        <v>0</v>
      </c>
      <c r="AB89" s="19">
        <v>0</v>
      </c>
      <c r="AC89" s="19" t="s">
        <v>806</v>
      </c>
      <c r="AD89" s="19" t="s">
        <v>61</v>
      </c>
      <c r="AE89" s="19" t="s">
        <v>63</v>
      </c>
      <c r="AF89" s="19" t="s">
        <v>63</v>
      </c>
      <c r="AG89" s="64">
        <v>0</v>
      </c>
      <c r="AH89" s="64">
        <v>0</v>
      </c>
      <c r="AI89" s="19"/>
      <c r="AJ89" s="66"/>
      <c r="AM89" s="62">
        <v>0</v>
      </c>
      <c r="AS89" s="62">
        <v>1700000</v>
      </c>
      <c r="AY89" s="62" t="s">
        <v>62</v>
      </c>
    </row>
    <row r="90" spans="1:51" s="62" customFormat="1" ht="90" x14ac:dyDescent="0.25">
      <c r="A90" s="65" t="s">
        <v>752</v>
      </c>
      <c r="B90" s="19" t="s">
        <v>435</v>
      </c>
      <c r="C90" s="19" t="s">
        <v>436</v>
      </c>
      <c r="D90" s="19" t="s">
        <v>437</v>
      </c>
      <c r="E90" s="19" t="s">
        <v>438</v>
      </c>
      <c r="F90" s="19" t="s">
        <v>438</v>
      </c>
      <c r="G90" s="19" t="s">
        <v>438</v>
      </c>
      <c r="H90" s="19" t="s">
        <v>439</v>
      </c>
      <c r="I90" s="19" t="s">
        <v>807</v>
      </c>
      <c r="J90" s="19" t="s">
        <v>808</v>
      </c>
      <c r="K90" s="19" t="s">
        <v>1358</v>
      </c>
      <c r="L90" s="19">
        <v>2025</v>
      </c>
      <c r="M90" s="19">
        <v>17</v>
      </c>
      <c r="N90" s="19">
        <v>100</v>
      </c>
      <c r="O90" s="19" t="s">
        <v>810</v>
      </c>
      <c r="P90" s="19" t="s">
        <v>104</v>
      </c>
      <c r="Q90" s="19" t="s">
        <v>55</v>
      </c>
      <c r="R90" s="19" t="s">
        <v>56</v>
      </c>
      <c r="S90" s="19" t="s">
        <v>57</v>
      </c>
      <c r="T90" s="19" t="s">
        <v>435</v>
      </c>
      <c r="U90" s="19">
        <v>2140</v>
      </c>
      <c r="V90" s="19" t="s">
        <v>811</v>
      </c>
      <c r="W90" s="19" t="s">
        <v>56</v>
      </c>
      <c r="X90" s="19" t="s">
        <v>59</v>
      </c>
      <c r="Y90" s="19">
        <v>100</v>
      </c>
      <c r="Z90" s="19">
        <v>51</v>
      </c>
      <c r="AA90" s="19">
        <v>0</v>
      </c>
      <c r="AB90" s="19">
        <v>1</v>
      </c>
      <c r="AC90" s="19" t="s">
        <v>812</v>
      </c>
      <c r="AD90" s="19" t="s">
        <v>61</v>
      </c>
      <c r="AE90" s="19" t="s">
        <v>63</v>
      </c>
      <c r="AF90" s="19" t="s">
        <v>63</v>
      </c>
      <c r="AG90" s="64">
        <v>1</v>
      </c>
      <c r="AH90" s="64">
        <v>1</v>
      </c>
      <c r="AI90" s="19" t="s">
        <v>813</v>
      </c>
      <c r="AJ90" s="66"/>
      <c r="AK90" s="62" t="s">
        <v>63</v>
      </c>
      <c r="AL90" s="62" t="s">
        <v>63</v>
      </c>
      <c r="AM90" s="62">
        <v>0</v>
      </c>
      <c r="AS90" s="62">
        <v>0</v>
      </c>
      <c r="AY90" s="62" t="s">
        <v>62</v>
      </c>
    </row>
    <row r="91" spans="1:51" s="62" customFormat="1" ht="409.5" x14ac:dyDescent="0.25">
      <c r="A91" s="65" t="s">
        <v>857</v>
      </c>
      <c r="B91" s="19" t="s">
        <v>858</v>
      </c>
      <c r="C91" s="19" t="s">
        <v>436</v>
      </c>
      <c r="D91" s="19" t="s">
        <v>437</v>
      </c>
      <c r="E91" s="19" t="s">
        <v>753</v>
      </c>
      <c r="F91" s="19" t="s">
        <v>754</v>
      </c>
      <c r="G91" s="19" t="s">
        <v>859</v>
      </c>
      <c r="H91" s="19" t="s">
        <v>860</v>
      </c>
      <c r="I91" s="19" t="s">
        <v>861</v>
      </c>
      <c r="J91" s="19" t="s">
        <v>862</v>
      </c>
      <c r="K91" s="19" t="s">
        <v>863</v>
      </c>
      <c r="L91" s="19">
        <v>2025</v>
      </c>
      <c r="M91" s="19">
        <v>25</v>
      </c>
      <c r="N91" s="19">
        <v>100</v>
      </c>
      <c r="O91" s="19" t="s">
        <v>864</v>
      </c>
      <c r="P91" s="19" t="s">
        <v>104</v>
      </c>
      <c r="Q91" s="19" t="s">
        <v>156</v>
      </c>
      <c r="R91" s="19" t="s">
        <v>56</v>
      </c>
      <c r="S91" s="19" t="s">
        <v>549</v>
      </c>
      <c r="T91" s="19" t="s">
        <v>858</v>
      </c>
      <c r="U91" s="19">
        <v>2141</v>
      </c>
      <c r="V91" s="19" t="s">
        <v>865</v>
      </c>
      <c r="W91" s="19" t="s">
        <v>56</v>
      </c>
      <c r="X91" s="19" t="s">
        <v>106</v>
      </c>
      <c r="Y91" s="19">
        <v>25</v>
      </c>
      <c r="Z91" s="19">
        <v>20</v>
      </c>
      <c r="AA91" s="19">
        <v>0</v>
      </c>
      <c r="AB91" s="19">
        <v>0</v>
      </c>
      <c r="AC91" s="19" t="s">
        <v>866</v>
      </c>
      <c r="AD91" s="19" t="s">
        <v>61</v>
      </c>
      <c r="AE91" s="19" t="s">
        <v>63</v>
      </c>
      <c r="AF91" s="19" t="s">
        <v>63</v>
      </c>
      <c r="AG91" s="64">
        <v>0.1</v>
      </c>
      <c r="AH91" s="64">
        <v>1</v>
      </c>
      <c r="AI91" s="19" t="s">
        <v>1359</v>
      </c>
      <c r="AJ91" s="66"/>
      <c r="AK91" s="62" t="s">
        <v>63</v>
      </c>
      <c r="AL91" s="62" t="s">
        <v>63</v>
      </c>
      <c r="AM91" s="62">
        <v>10</v>
      </c>
      <c r="AS91" s="62">
        <v>20</v>
      </c>
      <c r="AY91" s="62" t="s">
        <v>62</v>
      </c>
    </row>
    <row r="92" spans="1:51" s="62" customFormat="1" ht="409.5" x14ac:dyDescent="0.25">
      <c r="A92" s="65" t="s">
        <v>857</v>
      </c>
      <c r="B92" s="19" t="s">
        <v>858</v>
      </c>
      <c r="C92" s="19" t="s">
        <v>436</v>
      </c>
      <c r="D92" s="19" t="s">
        <v>437</v>
      </c>
      <c r="E92" s="19" t="s">
        <v>753</v>
      </c>
      <c r="F92" s="19" t="s">
        <v>754</v>
      </c>
      <c r="G92" s="19" t="s">
        <v>859</v>
      </c>
      <c r="H92" s="19" t="s">
        <v>860</v>
      </c>
      <c r="I92" s="19" t="s">
        <v>861</v>
      </c>
      <c r="J92" s="19" t="s">
        <v>862</v>
      </c>
      <c r="K92" s="19" t="s">
        <v>863</v>
      </c>
      <c r="L92" s="19">
        <v>2025</v>
      </c>
      <c r="M92" s="19">
        <v>25</v>
      </c>
      <c r="N92" s="19">
        <v>100</v>
      </c>
      <c r="O92" s="19" t="s">
        <v>864</v>
      </c>
      <c r="P92" s="19" t="s">
        <v>104</v>
      </c>
      <c r="Q92" s="19" t="s">
        <v>156</v>
      </c>
      <c r="R92" s="19" t="s">
        <v>56</v>
      </c>
      <c r="S92" s="19" t="s">
        <v>549</v>
      </c>
      <c r="T92" s="19" t="s">
        <v>858</v>
      </c>
      <c r="U92" s="19">
        <v>2142</v>
      </c>
      <c r="V92" s="19" t="s">
        <v>868</v>
      </c>
      <c r="W92" s="19" t="s">
        <v>56</v>
      </c>
      <c r="X92" s="19" t="s">
        <v>59</v>
      </c>
      <c r="Y92" s="19">
        <v>25</v>
      </c>
      <c r="Z92" s="19">
        <v>1</v>
      </c>
      <c r="AA92" s="19">
        <v>0</v>
      </c>
      <c r="AB92" s="19">
        <v>0</v>
      </c>
      <c r="AC92" s="19" t="s">
        <v>869</v>
      </c>
      <c r="AD92" s="19" t="s">
        <v>61</v>
      </c>
      <c r="AE92" s="19" t="s">
        <v>63</v>
      </c>
      <c r="AF92" s="19" t="s">
        <v>63</v>
      </c>
      <c r="AG92" s="64">
        <v>0</v>
      </c>
      <c r="AH92" s="64">
        <v>0</v>
      </c>
      <c r="AI92" s="19"/>
      <c r="AJ92" s="66"/>
      <c r="AM92" s="62">
        <v>0</v>
      </c>
      <c r="AS92" s="62">
        <v>1</v>
      </c>
      <c r="AY92" s="62" t="s">
        <v>62</v>
      </c>
    </row>
    <row r="93" spans="1:51" s="63" customFormat="1" ht="195" x14ac:dyDescent="0.25">
      <c r="A93" s="65" t="s">
        <v>857</v>
      </c>
      <c r="B93" s="19" t="s">
        <v>858</v>
      </c>
      <c r="C93" s="19" t="s">
        <v>436</v>
      </c>
      <c r="D93" s="19" t="s">
        <v>437</v>
      </c>
      <c r="E93" s="19" t="s">
        <v>753</v>
      </c>
      <c r="F93" s="19" t="s">
        <v>754</v>
      </c>
      <c r="G93" s="19" t="s">
        <v>859</v>
      </c>
      <c r="H93" s="19" t="s">
        <v>860</v>
      </c>
      <c r="I93" s="19" t="s">
        <v>861</v>
      </c>
      <c r="J93" s="19" t="s">
        <v>862</v>
      </c>
      <c r="K93" s="19" t="s">
        <v>863</v>
      </c>
      <c r="L93" s="19">
        <v>2025</v>
      </c>
      <c r="M93" s="19">
        <v>25</v>
      </c>
      <c r="N93" s="19">
        <v>100</v>
      </c>
      <c r="O93" s="19" t="s">
        <v>864</v>
      </c>
      <c r="P93" s="19" t="s">
        <v>104</v>
      </c>
      <c r="Q93" s="19" t="s">
        <v>156</v>
      </c>
      <c r="R93" s="19" t="s">
        <v>56</v>
      </c>
      <c r="S93" s="19" t="s">
        <v>549</v>
      </c>
      <c r="T93" s="19" t="s">
        <v>858</v>
      </c>
      <c r="U93" s="19">
        <v>2143</v>
      </c>
      <c r="V93" s="19" t="s">
        <v>870</v>
      </c>
      <c r="W93" s="19" t="s">
        <v>56</v>
      </c>
      <c r="X93" s="19" t="s">
        <v>59</v>
      </c>
      <c r="Y93" s="19">
        <v>25</v>
      </c>
      <c r="Z93" s="19">
        <v>1</v>
      </c>
      <c r="AA93" s="19">
        <v>0</v>
      </c>
      <c r="AB93" s="19">
        <v>0</v>
      </c>
      <c r="AC93" s="19" t="s">
        <v>871</v>
      </c>
      <c r="AD93" s="19" t="s">
        <v>61</v>
      </c>
      <c r="AE93" s="19" t="s">
        <v>63</v>
      </c>
      <c r="AF93" s="19" t="s">
        <v>63</v>
      </c>
      <c r="AG93" s="64">
        <v>0</v>
      </c>
      <c r="AH93" s="64">
        <v>0</v>
      </c>
      <c r="AI93" s="19"/>
      <c r="AJ93" s="66"/>
      <c r="AK93" s="62"/>
      <c r="AL93" s="62"/>
      <c r="AM93" s="62">
        <v>0</v>
      </c>
      <c r="AN93" s="62"/>
      <c r="AO93" s="62"/>
      <c r="AP93" s="62"/>
      <c r="AQ93" s="62"/>
      <c r="AR93" s="62"/>
      <c r="AS93" s="62">
        <v>1</v>
      </c>
      <c r="AT93" s="62"/>
      <c r="AU93" s="62"/>
      <c r="AV93" s="62"/>
      <c r="AW93" s="62"/>
      <c r="AX93" s="62"/>
      <c r="AY93" s="62" t="s">
        <v>62</v>
      </c>
    </row>
    <row r="94" spans="1:51" s="62" customFormat="1" ht="165" x14ac:dyDescent="0.25">
      <c r="A94" s="65" t="s">
        <v>857</v>
      </c>
      <c r="B94" s="19" t="s">
        <v>858</v>
      </c>
      <c r="C94" s="19" t="s">
        <v>436</v>
      </c>
      <c r="D94" s="19" t="s">
        <v>437</v>
      </c>
      <c r="E94" s="19" t="s">
        <v>753</v>
      </c>
      <c r="F94" s="19" t="s">
        <v>754</v>
      </c>
      <c r="G94" s="19" t="s">
        <v>859</v>
      </c>
      <c r="H94" s="19" t="s">
        <v>860</v>
      </c>
      <c r="I94" s="19" t="s">
        <v>861</v>
      </c>
      <c r="J94" s="19" t="s">
        <v>862</v>
      </c>
      <c r="K94" s="19" t="s">
        <v>863</v>
      </c>
      <c r="L94" s="19">
        <v>2025</v>
      </c>
      <c r="M94" s="19">
        <v>25</v>
      </c>
      <c r="N94" s="19">
        <v>100</v>
      </c>
      <c r="O94" s="19" t="s">
        <v>864</v>
      </c>
      <c r="P94" s="19" t="s">
        <v>104</v>
      </c>
      <c r="Q94" s="19" t="s">
        <v>156</v>
      </c>
      <c r="R94" s="19" t="s">
        <v>56</v>
      </c>
      <c r="S94" s="19" t="s">
        <v>549</v>
      </c>
      <c r="T94" s="19" t="s">
        <v>858</v>
      </c>
      <c r="U94" s="19">
        <v>2144</v>
      </c>
      <c r="V94" s="19" t="s">
        <v>872</v>
      </c>
      <c r="W94" s="19" t="s">
        <v>56</v>
      </c>
      <c r="X94" s="19" t="s">
        <v>59</v>
      </c>
      <c r="Y94" s="19">
        <v>25</v>
      </c>
      <c r="Z94" s="19">
        <v>1</v>
      </c>
      <c r="AA94" s="19">
        <v>0</v>
      </c>
      <c r="AB94" s="19">
        <v>0</v>
      </c>
      <c r="AC94" s="19" t="s">
        <v>873</v>
      </c>
      <c r="AD94" s="19" t="s">
        <v>61</v>
      </c>
      <c r="AE94" s="19" t="s">
        <v>63</v>
      </c>
      <c r="AF94" s="19" t="s">
        <v>63</v>
      </c>
      <c r="AG94" s="64">
        <v>0</v>
      </c>
      <c r="AH94" s="64">
        <v>0</v>
      </c>
      <c r="AI94" s="19"/>
      <c r="AJ94" s="66"/>
      <c r="AM94" s="62">
        <v>0</v>
      </c>
      <c r="AS94" s="62">
        <v>1</v>
      </c>
      <c r="AY94" s="62" t="s">
        <v>62</v>
      </c>
    </row>
    <row r="95" spans="1:51" s="62" customFormat="1" ht="409.5" x14ac:dyDescent="0.25">
      <c r="A95" s="65" t="s">
        <v>857</v>
      </c>
      <c r="B95" s="19" t="s">
        <v>858</v>
      </c>
      <c r="C95" s="19" t="s">
        <v>436</v>
      </c>
      <c r="D95" s="19" t="s">
        <v>437</v>
      </c>
      <c r="E95" s="19" t="s">
        <v>753</v>
      </c>
      <c r="F95" s="19" t="s">
        <v>754</v>
      </c>
      <c r="G95" s="19" t="s">
        <v>859</v>
      </c>
      <c r="H95" s="19" t="s">
        <v>860</v>
      </c>
      <c r="I95" s="19" t="s">
        <v>874</v>
      </c>
      <c r="J95" s="19" t="s">
        <v>875</v>
      </c>
      <c r="K95" s="19" t="s">
        <v>876</v>
      </c>
      <c r="L95" s="19">
        <v>2025</v>
      </c>
      <c r="M95" s="19">
        <v>25</v>
      </c>
      <c r="N95" s="19">
        <v>100</v>
      </c>
      <c r="O95" s="19" t="s">
        <v>877</v>
      </c>
      <c r="P95" s="19" t="s">
        <v>104</v>
      </c>
      <c r="Q95" s="19" t="s">
        <v>55</v>
      </c>
      <c r="R95" s="19" t="s">
        <v>56</v>
      </c>
      <c r="S95" s="19" t="s">
        <v>549</v>
      </c>
      <c r="T95" s="19" t="s">
        <v>858</v>
      </c>
      <c r="U95" s="19">
        <v>2145</v>
      </c>
      <c r="V95" s="19" t="s">
        <v>878</v>
      </c>
      <c r="W95" s="19" t="s">
        <v>56</v>
      </c>
      <c r="X95" s="19" t="s">
        <v>59</v>
      </c>
      <c r="Y95" s="19">
        <v>30</v>
      </c>
      <c r="Z95" s="19">
        <v>1</v>
      </c>
      <c r="AA95" s="19">
        <v>0</v>
      </c>
      <c r="AB95" s="19">
        <v>0</v>
      </c>
      <c r="AC95" s="19" t="s">
        <v>879</v>
      </c>
      <c r="AD95" s="19" t="s">
        <v>61</v>
      </c>
      <c r="AE95" s="19" t="s">
        <v>63</v>
      </c>
      <c r="AF95" s="19" t="s">
        <v>63</v>
      </c>
      <c r="AG95" s="64">
        <v>0</v>
      </c>
      <c r="AH95" s="64">
        <v>0</v>
      </c>
      <c r="AI95" s="19"/>
      <c r="AJ95" s="66"/>
      <c r="AM95" s="62">
        <v>0</v>
      </c>
      <c r="AS95" s="62">
        <v>1</v>
      </c>
      <c r="AY95" s="62" t="s">
        <v>62</v>
      </c>
    </row>
    <row r="96" spans="1:51" s="62" customFormat="1" ht="105" x14ac:dyDescent="0.25">
      <c r="A96" s="65" t="s">
        <v>857</v>
      </c>
      <c r="B96" s="19" t="s">
        <v>858</v>
      </c>
      <c r="C96" s="19" t="s">
        <v>436</v>
      </c>
      <c r="D96" s="19" t="s">
        <v>437</v>
      </c>
      <c r="E96" s="19" t="s">
        <v>753</v>
      </c>
      <c r="F96" s="19" t="s">
        <v>754</v>
      </c>
      <c r="G96" s="19" t="s">
        <v>859</v>
      </c>
      <c r="H96" s="19" t="s">
        <v>860</v>
      </c>
      <c r="I96" s="19" t="s">
        <v>874</v>
      </c>
      <c r="J96" s="19" t="s">
        <v>875</v>
      </c>
      <c r="K96" s="19" t="s">
        <v>876</v>
      </c>
      <c r="L96" s="19">
        <v>2025</v>
      </c>
      <c r="M96" s="19">
        <v>25</v>
      </c>
      <c r="N96" s="19">
        <v>100</v>
      </c>
      <c r="O96" s="19" t="s">
        <v>877</v>
      </c>
      <c r="P96" s="19" t="s">
        <v>104</v>
      </c>
      <c r="Q96" s="19" t="s">
        <v>55</v>
      </c>
      <c r="R96" s="19" t="s">
        <v>56</v>
      </c>
      <c r="S96" s="19" t="s">
        <v>549</v>
      </c>
      <c r="T96" s="19" t="s">
        <v>858</v>
      </c>
      <c r="U96" s="19">
        <v>2146</v>
      </c>
      <c r="V96" s="19" t="s">
        <v>880</v>
      </c>
      <c r="W96" s="19" t="s">
        <v>56</v>
      </c>
      <c r="X96" s="19" t="s">
        <v>59</v>
      </c>
      <c r="Y96" s="19">
        <v>40</v>
      </c>
      <c r="Z96" s="19">
        <v>4</v>
      </c>
      <c r="AA96" s="19">
        <v>1</v>
      </c>
      <c r="AB96" s="19">
        <v>1</v>
      </c>
      <c r="AC96" s="19" t="s">
        <v>881</v>
      </c>
      <c r="AD96" s="19" t="s">
        <v>61</v>
      </c>
      <c r="AE96" s="19" t="s">
        <v>63</v>
      </c>
      <c r="AF96" s="19" t="s">
        <v>63</v>
      </c>
      <c r="AG96" s="64">
        <v>0.5</v>
      </c>
      <c r="AH96" s="64">
        <v>0.5</v>
      </c>
      <c r="AI96" s="19" t="s">
        <v>882</v>
      </c>
      <c r="AJ96" s="66"/>
      <c r="AK96" s="62" t="s">
        <v>63</v>
      </c>
      <c r="AL96" s="62" t="s">
        <v>63</v>
      </c>
      <c r="AM96" s="62">
        <v>3</v>
      </c>
      <c r="AS96" s="62">
        <v>4</v>
      </c>
      <c r="AY96" s="62" t="s">
        <v>62</v>
      </c>
    </row>
    <row r="97" spans="1:51" s="62" customFormat="1" ht="120" x14ac:dyDescent="0.25">
      <c r="A97" s="65" t="s">
        <v>857</v>
      </c>
      <c r="B97" s="19" t="s">
        <v>858</v>
      </c>
      <c r="C97" s="19" t="s">
        <v>436</v>
      </c>
      <c r="D97" s="19" t="s">
        <v>437</v>
      </c>
      <c r="E97" s="19" t="s">
        <v>753</v>
      </c>
      <c r="F97" s="19" t="s">
        <v>754</v>
      </c>
      <c r="G97" s="19" t="s">
        <v>859</v>
      </c>
      <c r="H97" s="19" t="s">
        <v>860</v>
      </c>
      <c r="I97" s="19" t="s">
        <v>874</v>
      </c>
      <c r="J97" s="19" t="s">
        <v>875</v>
      </c>
      <c r="K97" s="19" t="s">
        <v>876</v>
      </c>
      <c r="L97" s="19">
        <v>2025</v>
      </c>
      <c r="M97" s="19">
        <v>25</v>
      </c>
      <c r="N97" s="19">
        <v>100</v>
      </c>
      <c r="O97" s="19" t="s">
        <v>877</v>
      </c>
      <c r="P97" s="19" t="s">
        <v>104</v>
      </c>
      <c r="Q97" s="19" t="s">
        <v>55</v>
      </c>
      <c r="R97" s="19" t="s">
        <v>56</v>
      </c>
      <c r="S97" s="19" t="s">
        <v>549</v>
      </c>
      <c r="T97" s="19" t="s">
        <v>858</v>
      </c>
      <c r="U97" s="19">
        <v>2147</v>
      </c>
      <c r="V97" s="19" t="s">
        <v>883</v>
      </c>
      <c r="W97" s="19" t="s">
        <v>56</v>
      </c>
      <c r="X97" s="19" t="s">
        <v>59</v>
      </c>
      <c r="Y97" s="19">
        <v>30</v>
      </c>
      <c r="Z97" s="19">
        <v>4</v>
      </c>
      <c r="AA97" s="19">
        <v>1</v>
      </c>
      <c r="AB97" s="19">
        <v>1</v>
      </c>
      <c r="AC97" s="19" t="s">
        <v>884</v>
      </c>
      <c r="AD97" s="19" t="s">
        <v>61</v>
      </c>
      <c r="AE97" s="19" t="s">
        <v>63</v>
      </c>
      <c r="AF97" s="19" t="s">
        <v>63</v>
      </c>
      <c r="AG97" s="64">
        <v>0.5</v>
      </c>
      <c r="AH97" s="64">
        <v>0.5</v>
      </c>
      <c r="AI97" s="19" t="s">
        <v>885</v>
      </c>
      <c r="AJ97" s="66"/>
      <c r="AK97" s="62" t="s">
        <v>63</v>
      </c>
      <c r="AL97" s="62" t="s">
        <v>63</v>
      </c>
      <c r="AM97" s="62">
        <v>3</v>
      </c>
      <c r="AS97" s="62">
        <v>4</v>
      </c>
      <c r="AY97" s="62" t="s">
        <v>62</v>
      </c>
    </row>
    <row r="98" spans="1:51" s="62" customFormat="1" ht="75" x14ac:dyDescent="0.25">
      <c r="A98" s="65" t="s">
        <v>857</v>
      </c>
      <c r="B98" s="19" t="s">
        <v>858</v>
      </c>
      <c r="C98" s="19" t="s">
        <v>436</v>
      </c>
      <c r="D98" s="19" t="s">
        <v>437</v>
      </c>
      <c r="E98" s="19" t="s">
        <v>886</v>
      </c>
      <c r="F98" s="19" t="s">
        <v>887</v>
      </c>
      <c r="G98" s="19" t="s">
        <v>150</v>
      </c>
      <c r="H98" s="19" t="s">
        <v>888</v>
      </c>
      <c r="I98" s="19" t="s">
        <v>889</v>
      </c>
      <c r="J98" s="19" t="s">
        <v>890</v>
      </c>
      <c r="K98" s="19" t="s">
        <v>891</v>
      </c>
      <c r="L98" s="19">
        <v>2025</v>
      </c>
      <c r="M98" s="19">
        <v>25</v>
      </c>
      <c r="N98" s="19">
        <v>100</v>
      </c>
      <c r="O98" s="19" t="s">
        <v>892</v>
      </c>
      <c r="P98" s="19" t="s">
        <v>104</v>
      </c>
      <c r="Q98" s="19" t="s">
        <v>156</v>
      </c>
      <c r="R98" s="19" t="s">
        <v>56</v>
      </c>
      <c r="S98" s="19" t="s">
        <v>549</v>
      </c>
      <c r="T98" s="19" t="s">
        <v>858</v>
      </c>
      <c r="U98" s="19">
        <v>2148</v>
      </c>
      <c r="V98" s="19" t="s">
        <v>893</v>
      </c>
      <c r="W98" s="19" t="s">
        <v>56</v>
      </c>
      <c r="X98" s="19" t="s">
        <v>59</v>
      </c>
      <c r="Y98" s="19">
        <v>40</v>
      </c>
      <c r="Z98" s="19">
        <v>1</v>
      </c>
      <c r="AA98" s="19">
        <v>0</v>
      </c>
      <c r="AB98" s="19">
        <v>0</v>
      </c>
      <c r="AC98" s="19" t="s">
        <v>894</v>
      </c>
      <c r="AD98" s="19" t="s">
        <v>61</v>
      </c>
      <c r="AE98" s="19" t="s">
        <v>63</v>
      </c>
      <c r="AF98" s="19" t="s">
        <v>63</v>
      </c>
      <c r="AG98" s="64">
        <v>0</v>
      </c>
      <c r="AH98" s="64">
        <v>0</v>
      </c>
      <c r="AI98" s="19"/>
      <c r="AJ98" s="66"/>
      <c r="AM98" s="62">
        <v>0</v>
      </c>
      <c r="AS98" s="62">
        <v>1</v>
      </c>
      <c r="AY98" s="62" t="s">
        <v>62</v>
      </c>
    </row>
    <row r="99" spans="1:51" s="62" customFormat="1" ht="105" x14ac:dyDescent="0.25">
      <c r="A99" s="65" t="s">
        <v>857</v>
      </c>
      <c r="B99" s="19" t="s">
        <v>858</v>
      </c>
      <c r="C99" s="19" t="s">
        <v>436</v>
      </c>
      <c r="D99" s="19" t="s">
        <v>437</v>
      </c>
      <c r="E99" s="19" t="s">
        <v>886</v>
      </c>
      <c r="F99" s="19" t="s">
        <v>887</v>
      </c>
      <c r="G99" s="19" t="s">
        <v>150</v>
      </c>
      <c r="H99" s="19" t="s">
        <v>888</v>
      </c>
      <c r="I99" s="19" t="s">
        <v>889</v>
      </c>
      <c r="J99" s="19" t="s">
        <v>890</v>
      </c>
      <c r="K99" s="19" t="s">
        <v>891</v>
      </c>
      <c r="L99" s="19">
        <v>2025</v>
      </c>
      <c r="M99" s="19">
        <v>25</v>
      </c>
      <c r="N99" s="19">
        <v>100</v>
      </c>
      <c r="O99" s="19" t="s">
        <v>892</v>
      </c>
      <c r="P99" s="19" t="s">
        <v>104</v>
      </c>
      <c r="Q99" s="19" t="s">
        <v>156</v>
      </c>
      <c r="R99" s="19" t="s">
        <v>56</v>
      </c>
      <c r="S99" s="19" t="s">
        <v>549</v>
      </c>
      <c r="T99" s="19" t="s">
        <v>858</v>
      </c>
      <c r="U99" s="19">
        <v>2149</v>
      </c>
      <c r="V99" s="19" t="s">
        <v>895</v>
      </c>
      <c r="W99" s="19" t="s">
        <v>56</v>
      </c>
      <c r="X99" s="19" t="s">
        <v>59</v>
      </c>
      <c r="Y99" s="19">
        <v>30</v>
      </c>
      <c r="Z99" s="19">
        <v>1</v>
      </c>
      <c r="AA99" s="19">
        <v>0</v>
      </c>
      <c r="AB99" s="19">
        <v>0</v>
      </c>
      <c r="AC99" s="19" t="s">
        <v>896</v>
      </c>
      <c r="AD99" s="19" t="s">
        <v>61</v>
      </c>
      <c r="AE99" s="19" t="s">
        <v>63</v>
      </c>
      <c r="AF99" s="19" t="s">
        <v>63</v>
      </c>
      <c r="AG99" s="64">
        <v>0</v>
      </c>
      <c r="AH99" s="64">
        <v>0</v>
      </c>
      <c r="AI99" s="19"/>
      <c r="AJ99" s="66"/>
      <c r="AM99" s="62">
        <v>0</v>
      </c>
      <c r="AS99" s="62">
        <v>1</v>
      </c>
      <c r="AY99" s="62" t="s">
        <v>62</v>
      </c>
    </row>
    <row r="100" spans="1:51" s="62" customFormat="1" ht="75" x14ac:dyDescent="0.25">
      <c r="A100" s="65" t="s">
        <v>857</v>
      </c>
      <c r="B100" s="19" t="s">
        <v>858</v>
      </c>
      <c r="C100" s="19" t="s">
        <v>436</v>
      </c>
      <c r="D100" s="19" t="s">
        <v>437</v>
      </c>
      <c r="E100" s="19" t="s">
        <v>886</v>
      </c>
      <c r="F100" s="19" t="s">
        <v>887</v>
      </c>
      <c r="G100" s="19" t="s">
        <v>150</v>
      </c>
      <c r="H100" s="19" t="s">
        <v>888</v>
      </c>
      <c r="I100" s="19" t="s">
        <v>889</v>
      </c>
      <c r="J100" s="19" t="s">
        <v>890</v>
      </c>
      <c r="K100" s="19" t="s">
        <v>891</v>
      </c>
      <c r="L100" s="19">
        <v>2025</v>
      </c>
      <c r="M100" s="19">
        <v>25</v>
      </c>
      <c r="N100" s="19">
        <v>100</v>
      </c>
      <c r="O100" s="19" t="s">
        <v>892</v>
      </c>
      <c r="P100" s="19" t="s">
        <v>104</v>
      </c>
      <c r="Q100" s="19" t="s">
        <v>156</v>
      </c>
      <c r="R100" s="19" t="s">
        <v>56</v>
      </c>
      <c r="S100" s="19" t="s">
        <v>549</v>
      </c>
      <c r="T100" s="19" t="s">
        <v>858</v>
      </c>
      <c r="U100" s="19">
        <v>2150</v>
      </c>
      <c r="V100" s="19" t="s">
        <v>897</v>
      </c>
      <c r="W100" s="19" t="s">
        <v>56</v>
      </c>
      <c r="X100" s="19" t="s">
        <v>59</v>
      </c>
      <c r="Y100" s="19">
        <v>30</v>
      </c>
      <c r="Z100" s="19">
        <v>1</v>
      </c>
      <c r="AA100" s="19">
        <v>0</v>
      </c>
      <c r="AB100" s="19">
        <v>0</v>
      </c>
      <c r="AC100" s="19" t="s">
        <v>898</v>
      </c>
      <c r="AD100" s="19" t="s">
        <v>61</v>
      </c>
      <c r="AE100" s="19" t="s">
        <v>63</v>
      </c>
      <c r="AF100" s="19" t="s">
        <v>63</v>
      </c>
      <c r="AG100" s="64">
        <v>0</v>
      </c>
      <c r="AH100" s="64">
        <v>0</v>
      </c>
      <c r="AI100" s="19"/>
      <c r="AJ100" s="66"/>
      <c r="AM100" s="62">
        <v>0</v>
      </c>
      <c r="AS100" s="62">
        <v>1</v>
      </c>
      <c r="AY100" s="62" t="s">
        <v>62</v>
      </c>
    </row>
    <row r="101" spans="1:51" s="62" customFormat="1" ht="375" x14ac:dyDescent="0.25">
      <c r="A101" s="65" t="s">
        <v>857</v>
      </c>
      <c r="B101" s="19" t="s">
        <v>858</v>
      </c>
      <c r="C101" s="19" t="s">
        <v>436</v>
      </c>
      <c r="D101" s="19" t="s">
        <v>437</v>
      </c>
      <c r="E101" s="19" t="s">
        <v>886</v>
      </c>
      <c r="F101" s="19" t="s">
        <v>887</v>
      </c>
      <c r="G101" s="19" t="s">
        <v>150</v>
      </c>
      <c r="H101" s="19" t="s">
        <v>888</v>
      </c>
      <c r="I101" s="19" t="s">
        <v>899</v>
      </c>
      <c r="J101" s="19" t="s">
        <v>900</v>
      </c>
      <c r="K101" s="19" t="s">
        <v>901</v>
      </c>
      <c r="L101" s="19">
        <v>2025</v>
      </c>
      <c r="M101" s="19">
        <v>25</v>
      </c>
      <c r="N101" s="19">
        <v>100</v>
      </c>
      <c r="O101" s="19" t="s">
        <v>902</v>
      </c>
      <c r="P101" s="19" t="s">
        <v>104</v>
      </c>
      <c r="Q101" s="19" t="s">
        <v>55</v>
      </c>
      <c r="R101" s="19" t="s">
        <v>56</v>
      </c>
      <c r="S101" s="19" t="s">
        <v>549</v>
      </c>
      <c r="T101" s="19" t="s">
        <v>858</v>
      </c>
      <c r="U101" s="19">
        <v>2151</v>
      </c>
      <c r="V101" s="19" t="s">
        <v>903</v>
      </c>
      <c r="W101" s="19" t="s">
        <v>56</v>
      </c>
      <c r="X101" s="19" t="s">
        <v>59</v>
      </c>
      <c r="Y101" s="19">
        <v>40</v>
      </c>
      <c r="Z101" s="19">
        <v>1</v>
      </c>
      <c r="AA101" s="19">
        <v>0</v>
      </c>
      <c r="AB101" s="19">
        <v>0</v>
      </c>
      <c r="AC101" s="19" t="s">
        <v>904</v>
      </c>
      <c r="AD101" s="19" t="s">
        <v>61</v>
      </c>
      <c r="AE101" s="19" t="s">
        <v>63</v>
      </c>
      <c r="AF101" s="19" t="s">
        <v>63</v>
      </c>
      <c r="AG101" s="64">
        <v>0</v>
      </c>
      <c r="AH101" s="64">
        <v>0</v>
      </c>
      <c r="AI101" s="19"/>
      <c r="AJ101" s="66"/>
      <c r="AM101" s="62">
        <v>0</v>
      </c>
      <c r="AS101" s="62">
        <v>1</v>
      </c>
      <c r="AY101" s="62" t="s">
        <v>62</v>
      </c>
    </row>
    <row r="102" spans="1:51" s="62" customFormat="1" ht="180" x14ac:dyDescent="0.25">
      <c r="A102" s="65" t="s">
        <v>857</v>
      </c>
      <c r="B102" s="19" t="s">
        <v>858</v>
      </c>
      <c r="C102" s="19" t="s">
        <v>436</v>
      </c>
      <c r="D102" s="19" t="s">
        <v>437</v>
      </c>
      <c r="E102" s="19" t="s">
        <v>886</v>
      </c>
      <c r="F102" s="19" t="s">
        <v>887</v>
      </c>
      <c r="G102" s="19" t="s">
        <v>150</v>
      </c>
      <c r="H102" s="19" t="s">
        <v>888</v>
      </c>
      <c r="I102" s="19" t="s">
        <v>899</v>
      </c>
      <c r="J102" s="19" t="s">
        <v>900</v>
      </c>
      <c r="K102" s="19" t="s">
        <v>901</v>
      </c>
      <c r="L102" s="19">
        <v>2025</v>
      </c>
      <c r="M102" s="19">
        <v>25</v>
      </c>
      <c r="N102" s="19">
        <v>100</v>
      </c>
      <c r="O102" s="19" t="s">
        <v>902</v>
      </c>
      <c r="P102" s="19" t="s">
        <v>104</v>
      </c>
      <c r="Q102" s="19" t="s">
        <v>55</v>
      </c>
      <c r="R102" s="19" t="s">
        <v>56</v>
      </c>
      <c r="S102" s="19" t="s">
        <v>549</v>
      </c>
      <c r="T102" s="19" t="s">
        <v>858</v>
      </c>
      <c r="U102" s="19">
        <v>2152</v>
      </c>
      <c r="V102" s="19" t="s">
        <v>905</v>
      </c>
      <c r="W102" s="19" t="s">
        <v>56</v>
      </c>
      <c r="X102" s="19" t="s">
        <v>59</v>
      </c>
      <c r="Y102" s="19">
        <v>30</v>
      </c>
      <c r="Z102" s="19">
        <v>4</v>
      </c>
      <c r="AA102" s="19">
        <v>1</v>
      </c>
      <c r="AB102" s="19">
        <v>1</v>
      </c>
      <c r="AC102" s="19" t="s">
        <v>906</v>
      </c>
      <c r="AD102" s="19" t="s">
        <v>61</v>
      </c>
      <c r="AE102" s="19" t="s">
        <v>63</v>
      </c>
      <c r="AF102" s="19" t="s">
        <v>63</v>
      </c>
      <c r="AG102" s="64">
        <v>0.5</v>
      </c>
      <c r="AH102" s="64">
        <v>0.5</v>
      </c>
      <c r="AI102" s="19" t="s">
        <v>907</v>
      </c>
      <c r="AJ102" s="66"/>
      <c r="AK102" s="62" t="s">
        <v>63</v>
      </c>
      <c r="AL102" s="62" t="s">
        <v>63</v>
      </c>
      <c r="AM102" s="62">
        <v>3</v>
      </c>
      <c r="AS102" s="62">
        <v>4</v>
      </c>
      <c r="AY102" s="62" t="s">
        <v>62</v>
      </c>
    </row>
    <row r="103" spans="1:51" s="62" customFormat="1" ht="270" x14ac:dyDescent="0.25">
      <c r="A103" s="65" t="s">
        <v>857</v>
      </c>
      <c r="B103" s="19" t="s">
        <v>858</v>
      </c>
      <c r="C103" s="19" t="s">
        <v>436</v>
      </c>
      <c r="D103" s="19" t="s">
        <v>437</v>
      </c>
      <c r="E103" s="19" t="s">
        <v>886</v>
      </c>
      <c r="F103" s="19" t="s">
        <v>887</v>
      </c>
      <c r="G103" s="19" t="s">
        <v>150</v>
      </c>
      <c r="H103" s="19" t="s">
        <v>888</v>
      </c>
      <c r="I103" s="19" t="s">
        <v>899</v>
      </c>
      <c r="J103" s="19" t="s">
        <v>900</v>
      </c>
      <c r="K103" s="19" t="s">
        <v>901</v>
      </c>
      <c r="L103" s="19">
        <v>2025</v>
      </c>
      <c r="M103" s="19">
        <v>25</v>
      </c>
      <c r="N103" s="19">
        <v>100</v>
      </c>
      <c r="O103" s="19" t="s">
        <v>902</v>
      </c>
      <c r="P103" s="19" t="s">
        <v>104</v>
      </c>
      <c r="Q103" s="19" t="s">
        <v>55</v>
      </c>
      <c r="R103" s="19" t="s">
        <v>56</v>
      </c>
      <c r="S103" s="19" t="s">
        <v>549</v>
      </c>
      <c r="T103" s="19" t="s">
        <v>858</v>
      </c>
      <c r="U103" s="19">
        <v>2153</v>
      </c>
      <c r="V103" s="19" t="s">
        <v>908</v>
      </c>
      <c r="W103" s="19" t="s">
        <v>56</v>
      </c>
      <c r="X103" s="19" t="s">
        <v>59</v>
      </c>
      <c r="Y103" s="19">
        <v>30</v>
      </c>
      <c r="Z103" s="19">
        <v>4</v>
      </c>
      <c r="AA103" s="19">
        <v>1</v>
      </c>
      <c r="AB103" s="19">
        <v>1</v>
      </c>
      <c r="AC103" s="19" t="s">
        <v>909</v>
      </c>
      <c r="AD103" s="19" t="s">
        <v>61</v>
      </c>
      <c r="AE103" s="19" t="s">
        <v>63</v>
      </c>
      <c r="AF103" s="19" t="s">
        <v>63</v>
      </c>
      <c r="AG103" s="64">
        <v>0.5</v>
      </c>
      <c r="AH103" s="64">
        <v>0.5</v>
      </c>
      <c r="AI103" s="19" t="s">
        <v>907</v>
      </c>
      <c r="AJ103" s="66"/>
      <c r="AK103" s="62" t="s">
        <v>63</v>
      </c>
      <c r="AL103" s="62" t="s">
        <v>63</v>
      </c>
      <c r="AM103" s="62">
        <v>3</v>
      </c>
      <c r="AS103" s="62">
        <v>4</v>
      </c>
      <c r="AY103" s="62" t="s">
        <v>62</v>
      </c>
    </row>
    <row r="104" spans="1:51" s="62" customFormat="1" ht="60" x14ac:dyDescent="0.25">
      <c r="A104" s="65" t="s">
        <v>1295</v>
      </c>
      <c r="B104" s="19" t="s">
        <v>1296</v>
      </c>
      <c r="C104" s="19" t="s">
        <v>436</v>
      </c>
      <c r="D104" s="19" t="s">
        <v>437</v>
      </c>
      <c r="E104" s="19" t="s">
        <v>438</v>
      </c>
      <c r="F104" s="19" t="s">
        <v>438</v>
      </c>
      <c r="G104" s="19" t="s">
        <v>438</v>
      </c>
      <c r="H104" s="19" t="s">
        <v>439</v>
      </c>
      <c r="I104" s="19" t="s">
        <v>1297</v>
      </c>
      <c r="J104" s="19" t="s">
        <v>1298</v>
      </c>
      <c r="K104" s="19" t="s">
        <v>1299</v>
      </c>
      <c r="L104" s="19">
        <v>2025</v>
      </c>
      <c r="M104" s="19">
        <v>100</v>
      </c>
      <c r="N104" s="19">
        <v>100</v>
      </c>
      <c r="O104" s="19" t="s">
        <v>1300</v>
      </c>
      <c r="P104" s="19" t="s">
        <v>104</v>
      </c>
      <c r="Q104" s="19" t="s">
        <v>156</v>
      </c>
      <c r="R104" s="19" t="s">
        <v>56</v>
      </c>
      <c r="S104" s="19" t="s">
        <v>549</v>
      </c>
      <c r="T104" s="19" t="s">
        <v>1296</v>
      </c>
      <c r="U104" s="19">
        <v>2154</v>
      </c>
      <c r="V104" s="19" t="s">
        <v>1301</v>
      </c>
      <c r="W104" s="19" t="s">
        <v>56</v>
      </c>
      <c r="X104" s="19" t="s">
        <v>106</v>
      </c>
      <c r="Y104" s="19">
        <v>14</v>
      </c>
      <c r="Z104" s="19">
        <v>90</v>
      </c>
      <c r="AA104" s="19">
        <v>15</v>
      </c>
      <c r="AB104" s="19">
        <v>15</v>
      </c>
      <c r="AC104" s="19" t="s">
        <v>1302</v>
      </c>
      <c r="AD104" s="19" t="s">
        <v>61</v>
      </c>
      <c r="AE104" s="19" t="s">
        <v>63</v>
      </c>
      <c r="AF104" s="19" t="s">
        <v>63</v>
      </c>
      <c r="AG104" s="64">
        <v>0.55000000000000004</v>
      </c>
      <c r="AH104" s="64">
        <v>0.16</v>
      </c>
      <c r="AI104" s="19" t="s">
        <v>1303</v>
      </c>
      <c r="AJ104" s="66" t="s">
        <v>1353</v>
      </c>
      <c r="AK104" s="62" t="s">
        <v>1304</v>
      </c>
      <c r="AL104" s="62" t="s">
        <v>1305</v>
      </c>
      <c r="AM104" s="62">
        <v>70</v>
      </c>
      <c r="AS104" s="62">
        <v>90</v>
      </c>
      <c r="AY104" s="62" t="s">
        <v>62</v>
      </c>
    </row>
    <row r="105" spans="1:51" s="62" customFormat="1" ht="90" x14ac:dyDescent="0.25">
      <c r="A105" s="65" t="s">
        <v>1295</v>
      </c>
      <c r="B105" s="19" t="s">
        <v>1296</v>
      </c>
      <c r="C105" s="19" t="s">
        <v>436</v>
      </c>
      <c r="D105" s="19" t="s">
        <v>437</v>
      </c>
      <c r="E105" s="19" t="s">
        <v>438</v>
      </c>
      <c r="F105" s="19" t="s">
        <v>438</v>
      </c>
      <c r="G105" s="19" t="s">
        <v>438</v>
      </c>
      <c r="H105" s="19" t="s">
        <v>439</v>
      </c>
      <c r="I105" s="19" t="s">
        <v>1297</v>
      </c>
      <c r="J105" s="19" t="s">
        <v>1298</v>
      </c>
      <c r="K105" s="19" t="s">
        <v>1299</v>
      </c>
      <c r="L105" s="19">
        <v>2025</v>
      </c>
      <c r="M105" s="19">
        <v>100</v>
      </c>
      <c r="N105" s="19">
        <v>100</v>
      </c>
      <c r="O105" s="19" t="s">
        <v>1300</v>
      </c>
      <c r="P105" s="19" t="s">
        <v>104</v>
      </c>
      <c r="Q105" s="19" t="s">
        <v>156</v>
      </c>
      <c r="R105" s="19" t="s">
        <v>56</v>
      </c>
      <c r="S105" s="19" t="s">
        <v>549</v>
      </c>
      <c r="T105" s="19" t="s">
        <v>1296</v>
      </c>
      <c r="U105" s="19">
        <v>2155</v>
      </c>
      <c r="V105" s="19" t="s">
        <v>1306</v>
      </c>
      <c r="W105" s="19" t="s">
        <v>56</v>
      </c>
      <c r="X105" s="19" t="s">
        <v>106</v>
      </c>
      <c r="Y105" s="19">
        <v>14</v>
      </c>
      <c r="Z105" s="19">
        <v>90</v>
      </c>
      <c r="AA105" s="19">
        <v>15</v>
      </c>
      <c r="AB105" s="19">
        <v>15</v>
      </c>
      <c r="AC105" s="19" t="s">
        <v>1307</v>
      </c>
      <c r="AD105" s="19" t="s">
        <v>61</v>
      </c>
      <c r="AE105" s="19" t="s">
        <v>63</v>
      </c>
      <c r="AF105" s="19" t="s">
        <v>63</v>
      </c>
      <c r="AG105" s="64">
        <v>0.55000000000000004</v>
      </c>
      <c r="AH105" s="64">
        <v>0.43</v>
      </c>
      <c r="AI105" s="19" t="s">
        <v>1308</v>
      </c>
      <c r="AJ105" s="66" t="s">
        <v>1353</v>
      </c>
      <c r="AK105" s="62" t="s">
        <v>1309</v>
      </c>
      <c r="AL105" s="62" t="s">
        <v>1310</v>
      </c>
      <c r="AM105" s="62">
        <v>70</v>
      </c>
      <c r="AS105" s="62">
        <v>90</v>
      </c>
      <c r="AY105" s="62" t="s">
        <v>62</v>
      </c>
    </row>
    <row r="106" spans="1:51" s="62" customFormat="1" ht="390" x14ac:dyDescent="0.25">
      <c r="A106" s="65" t="s">
        <v>1295</v>
      </c>
      <c r="B106" s="19" t="s">
        <v>1296</v>
      </c>
      <c r="C106" s="19" t="s">
        <v>436</v>
      </c>
      <c r="D106" s="19" t="s">
        <v>437</v>
      </c>
      <c r="E106" s="19" t="s">
        <v>438</v>
      </c>
      <c r="F106" s="19" t="s">
        <v>438</v>
      </c>
      <c r="G106" s="19" t="s">
        <v>438</v>
      </c>
      <c r="H106" s="19" t="s">
        <v>439</v>
      </c>
      <c r="I106" s="19" t="s">
        <v>1297</v>
      </c>
      <c r="J106" s="19" t="s">
        <v>1298</v>
      </c>
      <c r="K106" s="19" t="s">
        <v>1299</v>
      </c>
      <c r="L106" s="19">
        <v>2025</v>
      </c>
      <c r="M106" s="19">
        <v>100</v>
      </c>
      <c r="N106" s="19">
        <v>100</v>
      </c>
      <c r="O106" s="19" t="s">
        <v>1300</v>
      </c>
      <c r="P106" s="19" t="s">
        <v>104</v>
      </c>
      <c r="Q106" s="19" t="s">
        <v>156</v>
      </c>
      <c r="R106" s="19" t="s">
        <v>56</v>
      </c>
      <c r="S106" s="19" t="s">
        <v>549</v>
      </c>
      <c r="T106" s="19" t="s">
        <v>1296</v>
      </c>
      <c r="U106" s="19">
        <v>2156</v>
      </c>
      <c r="V106" s="19" t="s">
        <v>1311</v>
      </c>
      <c r="W106" s="19" t="s">
        <v>56</v>
      </c>
      <c r="X106" s="19" t="s">
        <v>106</v>
      </c>
      <c r="Y106" s="19">
        <v>14</v>
      </c>
      <c r="Z106" s="19">
        <v>90</v>
      </c>
      <c r="AA106" s="19">
        <v>15</v>
      </c>
      <c r="AB106" s="19">
        <v>15</v>
      </c>
      <c r="AC106" s="19" t="s">
        <v>1312</v>
      </c>
      <c r="AD106" s="19" t="s">
        <v>61</v>
      </c>
      <c r="AE106" s="19" t="s">
        <v>63</v>
      </c>
      <c r="AF106" s="19" t="s">
        <v>63</v>
      </c>
      <c r="AG106" s="64">
        <v>0.55000000000000004</v>
      </c>
      <c r="AH106" s="64">
        <v>0.55000000000000004</v>
      </c>
      <c r="AI106" s="19" t="s">
        <v>1313</v>
      </c>
      <c r="AJ106" s="66"/>
      <c r="AK106" s="62" t="s">
        <v>63</v>
      </c>
      <c r="AL106" s="62" t="s">
        <v>63</v>
      </c>
      <c r="AM106" s="62">
        <v>70</v>
      </c>
      <c r="AS106" s="62">
        <v>90</v>
      </c>
      <c r="AY106" s="62" t="s">
        <v>62</v>
      </c>
    </row>
    <row r="107" spans="1:51" s="62" customFormat="1" ht="409.5" x14ac:dyDescent="0.25">
      <c r="A107" s="65" t="s">
        <v>1295</v>
      </c>
      <c r="B107" s="19" t="s">
        <v>1296</v>
      </c>
      <c r="C107" s="19" t="s">
        <v>436</v>
      </c>
      <c r="D107" s="19" t="s">
        <v>437</v>
      </c>
      <c r="E107" s="19" t="s">
        <v>438</v>
      </c>
      <c r="F107" s="19" t="s">
        <v>438</v>
      </c>
      <c r="G107" s="19" t="s">
        <v>438</v>
      </c>
      <c r="H107" s="19" t="s">
        <v>439</v>
      </c>
      <c r="I107" s="19" t="s">
        <v>1297</v>
      </c>
      <c r="J107" s="19" t="s">
        <v>1298</v>
      </c>
      <c r="K107" s="19" t="s">
        <v>1299</v>
      </c>
      <c r="L107" s="19">
        <v>2025</v>
      </c>
      <c r="M107" s="19">
        <v>100</v>
      </c>
      <c r="N107" s="19">
        <v>100</v>
      </c>
      <c r="O107" s="19" t="s">
        <v>1300</v>
      </c>
      <c r="P107" s="19" t="s">
        <v>104</v>
      </c>
      <c r="Q107" s="19" t="s">
        <v>156</v>
      </c>
      <c r="R107" s="19" t="s">
        <v>56</v>
      </c>
      <c r="S107" s="19" t="s">
        <v>549</v>
      </c>
      <c r="T107" s="19" t="s">
        <v>1296</v>
      </c>
      <c r="U107" s="19">
        <v>2157</v>
      </c>
      <c r="V107" s="19" t="s">
        <v>1314</v>
      </c>
      <c r="W107" s="19" t="s">
        <v>56</v>
      </c>
      <c r="X107" s="19" t="s">
        <v>106</v>
      </c>
      <c r="Y107" s="19">
        <v>14</v>
      </c>
      <c r="Z107" s="19">
        <v>90</v>
      </c>
      <c r="AA107" s="19">
        <v>15</v>
      </c>
      <c r="AB107" s="19">
        <v>15</v>
      </c>
      <c r="AC107" s="19" t="s">
        <v>1315</v>
      </c>
      <c r="AD107" s="19" t="s">
        <v>61</v>
      </c>
      <c r="AE107" s="19" t="s">
        <v>63</v>
      </c>
      <c r="AF107" s="19" t="s">
        <v>63</v>
      </c>
      <c r="AG107" s="64">
        <v>0.55000000000000004</v>
      </c>
      <c r="AH107" s="64">
        <v>0.53</v>
      </c>
      <c r="AI107" s="19" t="s">
        <v>1316</v>
      </c>
      <c r="AJ107" s="66" t="s">
        <v>1353</v>
      </c>
      <c r="AK107" s="62" t="s">
        <v>1317</v>
      </c>
      <c r="AL107" s="62" t="s">
        <v>1318</v>
      </c>
      <c r="AM107" s="62">
        <v>70</v>
      </c>
      <c r="AS107" s="62">
        <v>90</v>
      </c>
      <c r="AY107" s="62" t="s">
        <v>62</v>
      </c>
    </row>
    <row r="108" spans="1:51" s="62" customFormat="1" ht="60" x14ac:dyDescent="0.25">
      <c r="A108" s="65" t="s">
        <v>1295</v>
      </c>
      <c r="B108" s="19" t="s">
        <v>1296</v>
      </c>
      <c r="C108" s="19" t="s">
        <v>436</v>
      </c>
      <c r="D108" s="19" t="s">
        <v>437</v>
      </c>
      <c r="E108" s="19" t="s">
        <v>438</v>
      </c>
      <c r="F108" s="19" t="s">
        <v>438</v>
      </c>
      <c r="G108" s="19" t="s">
        <v>438</v>
      </c>
      <c r="H108" s="19" t="s">
        <v>439</v>
      </c>
      <c r="I108" s="19" t="s">
        <v>1297</v>
      </c>
      <c r="J108" s="19" t="s">
        <v>1298</v>
      </c>
      <c r="K108" s="19" t="s">
        <v>1299</v>
      </c>
      <c r="L108" s="19">
        <v>2025</v>
      </c>
      <c r="M108" s="19">
        <v>100</v>
      </c>
      <c r="N108" s="19">
        <v>100</v>
      </c>
      <c r="O108" s="19" t="s">
        <v>1300</v>
      </c>
      <c r="P108" s="19" t="s">
        <v>104</v>
      </c>
      <c r="Q108" s="19" t="s">
        <v>156</v>
      </c>
      <c r="R108" s="19" t="s">
        <v>56</v>
      </c>
      <c r="S108" s="19" t="s">
        <v>549</v>
      </c>
      <c r="T108" s="19" t="s">
        <v>1296</v>
      </c>
      <c r="U108" s="19">
        <v>2158</v>
      </c>
      <c r="V108" s="19" t="s">
        <v>1319</v>
      </c>
      <c r="W108" s="19" t="s">
        <v>56</v>
      </c>
      <c r="X108" s="19" t="s">
        <v>106</v>
      </c>
      <c r="Y108" s="19">
        <v>14</v>
      </c>
      <c r="Z108" s="19">
        <v>1</v>
      </c>
      <c r="AA108" s="19">
        <v>5</v>
      </c>
      <c r="AB108" s="19">
        <v>0.05</v>
      </c>
      <c r="AC108" s="19" t="s">
        <v>1320</v>
      </c>
      <c r="AD108" s="19" t="s">
        <v>61</v>
      </c>
      <c r="AE108" s="19" t="s">
        <v>63</v>
      </c>
      <c r="AF108" s="19" t="s">
        <v>63</v>
      </c>
      <c r="AG108" s="64">
        <v>0.45</v>
      </c>
      <c r="AH108" s="64">
        <v>0.5</v>
      </c>
      <c r="AI108" s="19" t="s">
        <v>1321</v>
      </c>
      <c r="AJ108" s="66"/>
      <c r="AK108" s="62" t="s">
        <v>63</v>
      </c>
      <c r="AL108" s="62" t="s">
        <v>63</v>
      </c>
      <c r="AM108" s="62">
        <v>80</v>
      </c>
      <c r="AS108" s="62">
        <v>100</v>
      </c>
      <c r="AY108" s="62" t="s">
        <v>62</v>
      </c>
    </row>
    <row r="109" spans="1:51" s="62" customFormat="1" ht="60" x14ac:dyDescent="0.25">
      <c r="A109" s="65" t="s">
        <v>1295</v>
      </c>
      <c r="B109" s="19" t="s">
        <v>1296</v>
      </c>
      <c r="C109" s="19" t="s">
        <v>436</v>
      </c>
      <c r="D109" s="19" t="s">
        <v>437</v>
      </c>
      <c r="E109" s="19" t="s">
        <v>438</v>
      </c>
      <c r="F109" s="19" t="s">
        <v>438</v>
      </c>
      <c r="G109" s="19" t="s">
        <v>438</v>
      </c>
      <c r="H109" s="19" t="s">
        <v>439</v>
      </c>
      <c r="I109" s="19" t="s">
        <v>1297</v>
      </c>
      <c r="J109" s="19" t="s">
        <v>1298</v>
      </c>
      <c r="K109" s="19" t="s">
        <v>1299</v>
      </c>
      <c r="L109" s="19">
        <v>2025</v>
      </c>
      <c r="M109" s="19">
        <v>100</v>
      </c>
      <c r="N109" s="19">
        <v>100</v>
      </c>
      <c r="O109" s="19" t="s">
        <v>1300</v>
      </c>
      <c r="P109" s="19" t="s">
        <v>104</v>
      </c>
      <c r="Q109" s="19" t="s">
        <v>156</v>
      </c>
      <c r="R109" s="19" t="s">
        <v>56</v>
      </c>
      <c r="S109" s="19" t="s">
        <v>549</v>
      </c>
      <c r="T109" s="19" t="s">
        <v>1296</v>
      </c>
      <c r="U109" s="19">
        <v>2159</v>
      </c>
      <c r="V109" s="19" t="s">
        <v>1322</v>
      </c>
      <c r="W109" s="19" t="s">
        <v>56</v>
      </c>
      <c r="X109" s="19" t="s">
        <v>106</v>
      </c>
      <c r="Y109" s="19">
        <v>16</v>
      </c>
      <c r="Z109" s="19">
        <v>90</v>
      </c>
      <c r="AA109" s="19">
        <v>0.25</v>
      </c>
      <c r="AB109" s="19">
        <v>0.25</v>
      </c>
      <c r="AC109" s="19" t="s">
        <v>1323</v>
      </c>
      <c r="AD109" s="19" t="s">
        <v>61</v>
      </c>
      <c r="AE109" s="19" t="s">
        <v>63</v>
      </c>
      <c r="AF109" s="19" t="s">
        <v>63</v>
      </c>
      <c r="AG109" s="64">
        <v>0.61</v>
      </c>
      <c r="AH109" s="64">
        <v>0.54</v>
      </c>
      <c r="AI109" s="19" t="s">
        <v>1324</v>
      </c>
      <c r="AJ109" s="66" t="s">
        <v>1353</v>
      </c>
      <c r="AK109" s="62" t="s">
        <v>1325</v>
      </c>
      <c r="AL109" s="62" t="s">
        <v>63</v>
      </c>
      <c r="AM109" s="62">
        <v>74.400000000000006</v>
      </c>
      <c r="AS109" s="62">
        <v>90</v>
      </c>
      <c r="AY109" s="62" t="s">
        <v>62</v>
      </c>
    </row>
    <row r="110" spans="1:51" s="62" customFormat="1" ht="45" x14ac:dyDescent="0.25">
      <c r="A110" s="65" t="s">
        <v>1142</v>
      </c>
      <c r="B110" s="19" t="s">
        <v>1121</v>
      </c>
      <c r="C110" s="19" t="s">
        <v>1122</v>
      </c>
      <c r="D110" s="19" t="s">
        <v>437</v>
      </c>
      <c r="E110" s="19" t="s">
        <v>438</v>
      </c>
      <c r="F110" s="19" t="s">
        <v>438</v>
      </c>
      <c r="G110" s="19" t="s">
        <v>438</v>
      </c>
      <c r="H110" s="19" t="s">
        <v>439</v>
      </c>
      <c r="I110" s="19" t="s">
        <v>1143</v>
      </c>
      <c r="J110" s="19" t="s">
        <v>1144</v>
      </c>
      <c r="K110" s="19" t="s">
        <v>1145</v>
      </c>
      <c r="L110" s="19">
        <v>2025</v>
      </c>
      <c r="M110" s="19">
        <v>25</v>
      </c>
      <c r="N110" s="19">
        <v>100</v>
      </c>
      <c r="O110" s="19" t="s">
        <v>1146</v>
      </c>
      <c r="P110" s="19" t="s">
        <v>104</v>
      </c>
      <c r="Q110" s="19" t="s">
        <v>619</v>
      </c>
      <c r="R110" s="19" t="s">
        <v>56</v>
      </c>
      <c r="S110" s="19" t="s">
        <v>1147</v>
      </c>
      <c r="T110" s="19" t="s">
        <v>1121</v>
      </c>
      <c r="U110" s="19">
        <v>2160</v>
      </c>
      <c r="V110" s="19" t="s">
        <v>1145</v>
      </c>
      <c r="W110" s="19" t="s">
        <v>56</v>
      </c>
      <c r="X110" s="19" t="s">
        <v>59</v>
      </c>
      <c r="Y110" s="19">
        <v>100</v>
      </c>
      <c r="Z110" s="19">
        <v>1</v>
      </c>
      <c r="AA110" s="19">
        <v>0</v>
      </c>
      <c r="AB110" s="19">
        <v>0</v>
      </c>
      <c r="AC110" s="19" t="s">
        <v>1148</v>
      </c>
      <c r="AD110" s="19" t="s">
        <v>61</v>
      </c>
      <c r="AE110" s="19" t="s">
        <v>63</v>
      </c>
      <c r="AF110" s="19" t="s">
        <v>63</v>
      </c>
      <c r="AG110" s="64">
        <v>0</v>
      </c>
      <c r="AH110" s="64">
        <v>0</v>
      </c>
      <c r="AI110" s="19"/>
      <c r="AJ110" s="66"/>
      <c r="AM110" s="62">
        <v>0</v>
      </c>
      <c r="AS110" s="62">
        <v>1</v>
      </c>
      <c r="AY110" s="62" t="s">
        <v>62</v>
      </c>
    </row>
    <row r="111" spans="1:51" s="62" customFormat="1" ht="120" x14ac:dyDescent="0.25">
      <c r="A111" s="65" t="s">
        <v>1142</v>
      </c>
      <c r="B111" s="19" t="s">
        <v>1121</v>
      </c>
      <c r="C111" s="19" t="s">
        <v>1122</v>
      </c>
      <c r="D111" s="19" t="s">
        <v>437</v>
      </c>
      <c r="E111" s="19" t="s">
        <v>438</v>
      </c>
      <c r="F111" s="19" t="s">
        <v>438</v>
      </c>
      <c r="G111" s="19" t="s">
        <v>438</v>
      </c>
      <c r="H111" s="19" t="s">
        <v>439</v>
      </c>
      <c r="I111" s="19" t="s">
        <v>1143</v>
      </c>
      <c r="J111" s="19" t="s">
        <v>1149</v>
      </c>
      <c r="K111" s="19" t="s">
        <v>1150</v>
      </c>
      <c r="L111" s="19">
        <v>2025</v>
      </c>
      <c r="M111" s="19">
        <v>25</v>
      </c>
      <c r="N111" s="19">
        <v>100</v>
      </c>
      <c r="O111" s="19" t="s">
        <v>1151</v>
      </c>
      <c r="P111" s="19" t="s">
        <v>104</v>
      </c>
      <c r="Q111" s="19" t="s">
        <v>619</v>
      </c>
      <c r="R111" s="19" t="s">
        <v>56</v>
      </c>
      <c r="S111" s="19" t="s">
        <v>1147</v>
      </c>
      <c r="T111" s="19" t="s">
        <v>1121</v>
      </c>
      <c r="U111" s="19">
        <v>2161</v>
      </c>
      <c r="V111" s="19" t="s">
        <v>1152</v>
      </c>
      <c r="W111" s="19" t="s">
        <v>56</v>
      </c>
      <c r="X111" s="19" t="s">
        <v>59</v>
      </c>
      <c r="Y111" s="19">
        <v>15</v>
      </c>
      <c r="Z111" s="19">
        <v>5</v>
      </c>
      <c r="AA111" s="19">
        <v>0</v>
      </c>
      <c r="AB111" s="19">
        <v>4</v>
      </c>
      <c r="AC111" s="19" t="s">
        <v>1153</v>
      </c>
      <c r="AD111" s="19" t="s">
        <v>61</v>
      </c>
      <c r="AE111" s="19" t="s">
        <v>63</v>
      </c>
      <c r="AF111" s="19" t="s">
        <v>63</v>
      </c>
      <c r="AG111" s="64">
        <v>0.2</v>
      </c>
      <c r="AH111" s="64">
        <v>1</v>
      </c>
      <c r="AI111" s="19" t="s">
        <v>1154</v>
      </c>
      <c r="AJ111" s="66"/>
      <c r="AK111" s="62" t="s">
        <v>63</v>
      </c>
      <c r="AL111" s="62" t="s">
        <v>63</v>
      </c>
      <c r="AM111" s="62">
        <v>2</v>
      </c>
      <c r="AS111" s="62">
        <v>5</v>
      </c>
      <c r="AY111" s="62" t="s">
        <v>62</v>
      </c>
    </row>
    <row r="112" spans="1:51" s="62" customFormat="1" ht="75" x14ac:dyDescent="0.25">
      <c r="A112" s="65" t="s">
        <v>1142</v>
      </c>
      <c r="B112" s="19" t="s">
        <v>1121</v>
      </c>
      <c r="C112" s="19" t="s">
        <v>1122</v>
      </c>
      <c r="D112" s="19" t="s">
        <v>437</v>
      </c>
      <c r="E112" s="19" t="s">
        <v>438</v>
      </c>
      <c r="F112" s="19" t="s">
        <v>438</v>
      </c>
      <c r="G112" s="19" t="s">
        <v>438</v>
      </c>
      <c r="H112" s="19" t="s">
        <v>439</v>
      </c>
      <c r="I112" s="19" t="s">
        <v>1143</v>
      </c>
      <c r="J112" s="19" t="s">
        <v>1149</v>
      </c>
      <c r="K112" s="19" t="s">
        <v>1150</v>
      </c>
      <c r="L112" s="19">
        <v>2025</v>
      </c>
      <c r="M112" s="19">
        <v>25</v>
      </c>
      <c r="N112" s="19">
        <v>100</v>
      </c>
      <c r="O112" s="19" t="s">
        <v>1151</v>
      </c>
      <c r="P112" s="19" t="s">
        <v>104</v>
      </c>
      <c r="Q112" s="19" t="s">
        <v>619</v>
      </c>
      <c r="R112" s="19" t="s">
        <v>56</v>
      </c>
      <c r="S112" s="19" t="s">
        <v>1147</v>
      </c>
      <c r="T112" s="19" t="s">
        <v>1121</v>
      </c>
      <c r="U112" s="19">
        <v>2162</v>
      </c>
      <c r="V112" s="19" t="s">
        <v>1155</v>
      </c>
      <c r="W112" s="19" t="s">
        <v>56</v>
      </c>
      <c r="X112" s="19" t="s">
        <v>59</v>
      </c>
      <c r="Y112" s="19">
        <v>25</v>
      </c>
      <c r="Z112" s="19">
        <v>8</v>
      </c>
      <c r="AA112" s="19">
        <v>0</v>
      </c>
      <c r="AB112" s="19">
        <v>0</v>
      </c>
      <c r="AC112" s="19" t="s">
        <v>1148</v>
      </c>
      <c r="AD112" s="19" t="s">
        <v>61</v>
      </c>
      <c r="AE112" s="19" t="s">
        <v>63</v>
      </c>
      <c r="AF112" s="19" t="s">
        <v>63</v>
      </c>
      <c r="AG112" s="64">
        <v>0.25</v>
      </c>
      <c r="AH112" s="64">
        <v>0.375</v>
      </c>
      <c r="AI112" s="19" t="s">
        <v>1156</v>
      </c>
      <c r="AJ112" s="66"/>
      <c r="AK112" s="62" t="s">
        <v>63</v>
      </c>
      <c r="AL112" s="62" t="s">
        <v>63</v>
      </c>
      <c r="AM112" s="62">
        <v>6</v>
      </c>
      <c r="AS112" s="62">
        <v>8</v>
      </c>
      <c r="AY112" s="62" t="s">
        <v>62</v>
      </c>
    </row>
    <row r="113" spans="1:51" s="62" customFormat="1" ht="45" x14ac:dyDescent="0.25">
      <c r="A113" s="65" t="s">
        <v>1142</v>
      </c>
      <c r="B113" s="19" t="s">
        <v>1121</v>
      </c>
      <c r="C113" s="19" t="s">
        <v>1122</v>
      </c>
      <c r="D113" s="19" t="s">
        <v>437</v>
      </c>
      <c r="E113" s="19" t="s">
        <v>438</v>
      </c>
      <c r="F113" s="19" t="s">
        <v>438</v>
      </c>
      <c r="G113" s="19" t="s">
        <v>438</v>
      </c>
      <c r="H113" s="19" t="s">
        <v>439</v>
      </c>
      <c r="I113" s="19" t="s">
        <v>1143</v>
      </c>
      <c r="J113" s="19" t="s">
        <v>1149</v>
      </c>
      <c r="K113" s="19" t="s">
        <v>1150</v>
      </c>
      <c r="L113" s="19">
        <v>2025</v>
      </c>
      <c r="M113" s="19">
        <v>25</v>
      </c>
      <c r="N113" s="19">
        <v>100</v>
      </c>
      <c r="O113" s="19" t="s">
        <v>1151</v>
      </c>
      <c r="P113" s="19" t="s">
        <v>104</v>
      </c>
      <c r="Q113" s="19" t="s">
        <v>619</v>
      </c>
      <c r="R113" s="19" t="s">
        <v>56</v>
      </c>
      <c r="S113" s="19" t="s">
        <v>1147</v>
      </c>
      <c r="T113" s="19" t="s">
        <v>1121</v>
      </c>
      <c r="U113" s="19">
        <v>2163</v>
      </c>
      <c r="V113" s="19" t="s">
        <v>1157</v>
      </c>
      <c r="W113" s="19" t="s">
        <v>56</v>
      </c>
      <c r="X113" s="19" t="s">
        <v>59</v>
      </c>
      <c r="Y113" s="19">
        <v>35</v>
      </c>
      <c r="Z113" s="19">
        <v>2</v>
      </c>
      <c r="AA113" s="19">
        <v>0</v>
      </c>
      <c r="AB113" s="19">
        <v>0</v>
      </c>
      <c r="AC113" s="19" t="s">
        <v>1148</v>
      </c>
      <c r="AD113" s="19" t="s">
        <v>61</v>
      </c>
      <c r="AE113" s="19" t="s">
        <v>63</v>
      </c>
      <c r="AF113" s="19" t="s">
        <v>63</v>
      </c>
      <c r="AG113" s="64">
        <v>0.5</v>
      </c>
      <c r="AH113" s="64">
        <v>1</v>
      </c>
      <c r="AI113" s="19" t="s">
        <v>1158</v>
      </c>
      <c r="AJ113" s="66"/>
      <c r="AK113" s="62" t="s">
        <v>63</v>
      </c>
      <c r="AL113" s="62" t="s">
        <v>63</v>
      </c>
      <c r="AM113" s="62">
        <v>1</v>
      </c>
      <c r="AS113" s="62">
        <v>2</v>
      </c>
      <c r="AY113" s="62" t="s">
        <v>62</v>
      </c>
    </row>
    <row r="114" spans="1:51" s="62" customFormat="1" ht="75" x14ac:dyDescent="0.25">
      <c r="A114" s="65" t="s">
        <v>1142</v>
      </c>
      <c r="B114" s="19" t="s">
        <v>1121</v>
      </c>
      <c r="C114" s="19" t="s">
        <v>1122</v>
      </c>
      <c r="D114" s="19" t="s">
        <v>437</v>
      </c>
      <c r="E114" s="19" t="s">
        <v>438</v>
      </c>
      <c r="F114" s="19" t="s">
        <v>438</v>
      </c>
      <c r="G114" s="19" t="s">
        <v>438</v>
      </c>
      <c r="H114" s="19" t="s">
        <v>439</v>
      </c>
      <c r="I114" s="19" t="s">
        <v>1143</v>
      </c>
      <c r="J114" s="19" t="s">
        <v>1149</v>
      </c>
      <c r="K114" s="19" t="s">
        <v>1150</v>
      </c>
      <c r="L114" s="19">
        <v>2025</v>
      </c>
      <c r="M114" s="19">
        <v>25</v>
      </c>
      <c r="N114" s="19">
        <v>100</v>
      </c>
      <c r="O114" s="19" t="s">
        <v>1151</v>
      </c>
      <c r="P114" s="19" t="s">
        <v>104</v>
      </c>
      <c r="Q114" s="19" t="s">
        <v>619</v>
      </c>
      <c r="R114" s="19" t="s">
        <v>56</v>
      </c>
      <c r="S114" s="19" t="s">
        <v>1147</v>
      </c>
      <c r="T114" s="19" t="s">
        <v>1121</v>
      </c>
      <c r="U114" s="19">
        <v>2164</v>
      </c>
      <c r="V114" s="19" t="s">
        <v>1159</v>
      </c>
      <c r="W114" s="19" t="s">
        <v>56</v>
      </c>
      <c r="X114" s="19" t="s">
        <v>59</v>
      </c>
      <c r="Y114" s="19">
        <v>25</v>
      </c>
      <c r="Z114" s="19">
        <v>6</v>
      </c>
      <c r="AA114" s="19">
        <v>0</v>
      </c>
      <c r="AB114" s="19">
        <v>6</v>
      </c>
      <c r="AC114" s="19" t="s">
        <v>1160</v>
      </c>
      <c r="AD114" s="19" t="s">
        <v>61</v>
      </c>
      <c r="AE114" s="19" t="s">
        <v>63</v>
      </c>
      <c r="AF114" s="19" t="s">
        <v>63</v>
      </c>
      <c r="AG114" s="64">
        <v>0.33333333333333331</v>
      </c>
      <c r="AH114" s="64">
        <v>1</v>
      </c>
      <c r="AI114" s="19" t="s">
        <v>1161</v>
      </c>
      <c r="AJ114" s="66"/>
      <c r="AK114" s="62" t="s">
        <v>63</v>
      </c>
      <c r="AL114" s="62" t="s">
        <v>63</v>
      </c>
      <c r="AM114" s="62">
        <v>4</v>
      </c>
      <c r="AS114" s="62">
        <v>6</v>
      </c>
      <c r="AY114" s="62" t="s">
        <v>62</v>
      </c>
    </row>
    <row r="115" spans="1:51" s="62" customFormat="1" ht="60" x14ac:dyDescent="0.25">
      <c r="A115" s="65" t="s">
        <v>1142</v>
      </c>
      <c r="B115" s="19" t="s">
        <v>1121</v>
      </c>
      <c r="C115" s="19" t="s">
        <v>1122</v>
      </c>
      <c r="D115" s="19" t="s">
        <v>437</v>
      </c>
      <c r="E115" s="19" t="s">
        <v>438</v>
      </c>
      <c r="F115" s="19" t="s">
        <v>438</v>
      </c>
      <c r="G115" s="19" t="s">
        <v>438</v>
      </c>
      <c r="H115" s="19" t="s">
        <v>439</v>
      </c>
      <c r="I115" s="19" t="s">
        <v>1143</v>
      </c>
      <c r="J115" s="19" t="s">
        <v>1162</v>
      </c>
      <c r="K115" s="19" t="s">
        <v>1163</v>
      </c>
      <c r="L115" s="19">
        <v>2025</v>
      </c>
      <c r="M115" s="19">
        <v>25</v>
      </c>
      <c r="N115" s="19">
        <v>100</v>
      </c>
      <c r="O115" s="19" t="s">
        <v>1164</v>
      </c>
      <c r="P115" s="19" t="s">
        <v>104</v>
      </c>
      <c r="Q115" s="19" t="s">
        <v>619</v>
      </c>
      <c r="R115" s="19" t="s">
        <v>56</v>
      </c>
      <c r="S115" s="19" t="s">
        <v>1147</v>
      </c>
      <c r="T115" s="19" t="s">
        <v>1121</v>
      </c>
      <c r="U115" s="19">
        <v>2165</v>
      </c>
      <c r="V115" s="19" t="s">
        <v>1163</v>
      </c>
      <c r="W115" s="19" t="s">
        <v>56</v>
      </c>
      <c r="X115" s="19" t="s">
        <v>59</v>
      </c>
      <c r="Y115" s="19">
        <v>100</v>
      </c>
      <c r="Z115" s="19">
        <v>4</v>
      </c>
      <c r="AA115" s="19">
        <v>1</v>
      </c>
      <c r="AB115" s="19">
        <v>1</v>
      </c>
      <c r="AC115" s="19" t="s">
        <v>1165</v>
      </c>
      <c r="AD115" s="19" t="s">
        <v>61</v>
      </c>
      <c r="AE115" s="19" t="s">
        <v>63</v>
      </c>
      <c r="AF115" s="19" t="s">
        <v>63</v>
      </c>
      <c r="AG115" s="64">
        <v>0.5</v>
      </c>
      <c r="AH115" s="64">
        <v>0.5</v>
      </c>
      <c r="AI115" s="19" t="s">
        <v>1166</v>
      </c>
      <c r="AJ115" s="66"/>
      <c r="AK115" s="62" t="s">
        <v>63</v>
      </c>
      <c r="AL115" s="62" t="s">
        <v>63</v>
      </c>
      <c r="AM115" s="62">
        <v>3</v>
      </c>
      <c r="AS115" s="62">
        <v>4</v>
      </c>
      <c r="AY115" s="62" t="s">
        <v>62</v>
      </c>
    </row>
    <row r="116" spans="1:51" s="62" customFormat="1" ht="240" x14ac:dyDescent="0.25">
      <c r="A116" s="65" t="s">
        <v>1142</v>
      </c>
      <c r="B116" s="19" t="s">
        <v>1121</v>
      </c>
      <c r="C116" s="19" t="s">
        <v>1122</v>
      </c>
      <c r="D116" s="19" t="s">
        <v>437</v>
      </c>
      <c r="E116" s="19" t="s">
        <v>438</v>
      </c>
      <c r="F116" s="19" t="s">
        <v>438</v>
      </c>
      <c r="G116" s="19" t="s">
        <v>438</v>
      </c>
      <c r="H116" s="19" t="s">
        <v>439</v>
      </c>
      <c r="I116" s="19" t="s">
        <v>1143</v>
      </c>
      <c r="J116" s="19" t="s">
        <v>1167</v>
      </c>
      <c r="K116" s="19" t="s">
        <v>1168</v>
      </c>
      <c r="L116" s="19">
        <v>2025</v>
      </c>
      <c r="M116" s="19">
        <v>25</v>
      </c>
      <c r="N116" s="19">
        <v>100</v>
      </c>
      <c r="O116" s="19" t="s">
        <v>1169</v>
      </c>
      <c r="P116" s="19" t="s">
        <v>104</v>
      </c>
      <c r="Q116" s="19" t="s">
        <v>619</v>
      </c>
      <c r="R116" s="19" t="s">
        <v>56</v>
      </c>
      <c r="S116" s="19" t="s">
        <v>1147</v>
      </c>
      <c r="T116" s="19" t="s">
        <v>1121</v>
      </c>
      <c r="U116" s="19">
        <v>2166</v>
      </c>
      <c r="V116" s="19" t="s">
        <v>1170</v>
      </c>
      <c r="W116" s="19" t="s">
        <v>56</v>
      </c>
      <c r="X116" s="19" t="s">
        <v>59</v>
      </c>
      <c r="Y116" s="19">
        <v>100</v>
      </c>
      <c r="Z116" s="19">
        <v>149</v>
      </c>
      <c r="AA116" s="19">
        <v>30</v>
      </c>
      <c r="AB116" s="19">
        <v>34</v>
      </c>
      <c r="AC116" s="19" t="s">
        <v>1171</v>
      </c>
      <c r="AD116" s="19" t="s">
        <v>61</v>
      </c>
      <c r="AE116" s="19" t="s">
        <v>63</v>
      </c>
      <c r="AF116" s="19" t="s">
        <v>63</v>
      </c>
      <c r="AG116" s="64">
        <v>0.34899328859060402</v>
      </c>
      <c r="AH116" s="64">
        <v>0.34899328859060402</v>
      </c>
      <c r="AI116" s="19" t="s">
        <v>1172</v>
      </c>
      <c r="AJ116" s="66"/>
      <c r="AK116" s="62" t="s">
        <v>63</v>
      </c>
      <c r="AL116" s="62" t="s">
        <v>63</v>
      </c>
      <c r="AM116" s="62">
        <v>97</v>
      </c>
      <c r="AS116" s="62">
        <v>149</v>
      </c>
      <c r="AY116" s="62" t="s">
        <v>62</v>
      </c>
    </row>
    <row r="117" spans="1:51" s="62" customFormat="1" ht="90" x14ac:dyDescent="0.25">
      <c r="A117" s="65" t="s">
        <v>918</v>
      </c>
      <c r="B117" s="19" t="s">
        <v>634</v>
      </c>
      <c r="C117" s="19" t="s">
        <v>436</v>
      </c>
      <c r="D117" s="19" t="s">
        <v>437</v>
      </c>
      <c r="E117" s="19" t="s">
        <v>438</v>
      </c>
      <c r="F117" s="19" t="s">
        <v>438</v>
      </c>
      <c r="G117" s="19" t="s">
        <v>438</v>
      </c>
      <c r="H117" s="19" t="s">
        <v>439</v>
      </c>
      <c r="I117" s="19" t="s">
        <v>919</v>
      </c>
      <c r="J117" s="19" t="s">
        <v>920</v>
      </c>
      <c r="K117" s="19" t="s">
        <v>921</v>
      </c>
      <c r="L117" s="19">
        <v>2025</v>
      </c>
      <c r="M117" s="19">
        <v>33</v>
      </c>
      <c r="N117" s="19">
        <v>100</v>
      </c>
      <c r="O117" s="19" t="s">
        <v>922</v>
      </c>
      <c r="P117" s="19" t="s">
        <v>104</v>
      </c>
      <c r="Q117" s="19" t="s">
        <v>55</v>
      </c>
      <c r="R117" s="19" t="s">
        <v>56</v>
      </c>
      <c r="S117" s="19" t="s">
        <v>57</v>
      </c>
      <c r="T117" s="19" t="s">
        <v>634</v>
      </c>
      <c r="U117" s="19">
        <v>2167</v>
      </c>
      <c r="V117" s="19" t="s">
        <v>923</v>
      </c>
      <c r="W117" s="19" t="s">
        <v>56</v>
      </c>
      <c r="X117" s="19" t="s">
        <v>59</v>
      </c>
      <c r="Y117" s="19">
        <v>50</v>
      </c>
      <c r="Z117" s="19">
        <v>200</v>
      </c>
      <c r="AA117" s="19">
        <v>30</v>
      </c>
      <c r="AB117" s="19">
        <v>64</v>
      </c>
      <c r="AC117" s="19" t="s">
        <v>924</v>
      </c>
      <c r="AD117" s="19" t="s">
        <v>61</v>
      </c>
      <c r="AE117" s="19" t="s">
        <v>63</v>
      </c>
      <c r="AF117" s="19" t="s">
        <v>63</v>
      </c>
      <c r="AG117" s="64">
        <v>0.45</v>
      </c>
      <c r="AH117" s="64">
        <v>0.54</v>
      </c>
      <c r="AI117" s="19" t="s">
        <v>925</v>
      </c>
      <c r="AJ117" s="66"/>
      <c r="AK117" s="62" t="s">
        <v>63</v>
      </c>
      <c r="AL117" s="62" t="s">
        <v>63</v>
      </c>
      <c r="AM117" s="62">
        <v>160</v>
      </c>
      <c r="AS117" s="62">
        <v>200</v>
      </c>
      <c r="AY117" s="62" t="s">
        <v>62</v>
      </c>
    </row>
    <row r="118" spans="1:51" s="62" customFormat="1" ht="75" x14ac:dyDescent="0.25">
      <c r="A118" s="65" t="s">
        <v>918</v>
      </c>
      <c r="B118" s="19" t="s">
        <v>634</v>
      </c>
      <c r="C118" s="19" t="s">
        <v>436</v>
      </c>
      <c r="D118" s="19" t="s">
        <v>437</v>
      </c>
      <c r="E118" s="19" t="s">
        <v>438</v>
      </c>
      <c r="F118" s="19" t="s">
        <v>438</v>
      </c>
      <c r="G118" s="19" t="s">
        <v>438</v>
      </c>
      <c r="H118" s="19" t="s">
        <v>439</v>
      </c>
      <c r="I118" s="19" t="s">
        <v>919</v>
      </c>
      <c r="J118" s="19" t="s">
        <v>920</v>
      </c>
      <c r="K118" s="19" t="s">
        <v>921</v>
      </c>
      <c r="L118" s="19">
        <v>2025</v>
      </c>
      <c r="M118" s="19">
        <v>33</v>
      </c>
      <c r="N118" s="19">
        <v>100</v>
      </c>
      <c r="O118" s="19" t="s">
        <v>922</v>
      </c>
      <c r="P118" s="19" t="s">
        <v>104</v>
      </c>
      <c r="Q118" s="19" t="s">
        <v>55</v>
      </c>
      <c r="R118" s="19" t="s">
        <v>56</v>
      </c>
      <c r="S118" s="19" t="s">
        <v>57</v>
      </c>
      <c r="T118" s="19" t="s">
        <v>634</v>
      </c>
      <c r="U118" s="19">
        <v>2168</v>
      </c>
      <c r="V118" s="19" t="s">
        <v>926</v>
      </c>
      <c r="W118" s="19" t="s">
        <v>56</v>
      </c>
      <c r="X118" s="19" t="s">
        <v>106</v>
      </c>
      <c r="Y118" s="19">
        <v>25</v>
      </c>
      <c r="Z118" s="19">
        <v>100</v>
      </c>
      <c r="AA118" s="19">
        <v>100</v>
      </c>
      <c r="AB118" s="19">
        <v>100</v>
      </c>
      <c r="AC118" s="19" t="s">
        <v>927</v>
      </c>
      <c r="AD118" s="19" t="s">
        <v>61</v>
      </c>
      <c r="AE118" s="19" t="s">
        <v>63</v>
      </c>
      <c r="AF118" s="19" t="s">
        <v>63</v>
      </c>
      <c r="AG118" s="64">
        <v>1</v>
      </c>
      <c r="AH118" s="64">
        <v>1</v>
      </c>
      <c r="AI118" s="19" t="s">
        <v>928</v>
      </c>
      <c r="AJ118" s="66"/>
      <c r="AK118" s="62" t="s">
        <v>63</v>
      </c>
      <c r="AL118" s="62" t="s">
        <v>63</v>
      </c>
      <c r="AM118" s="62">
        <v>100</v>
      </c>
      <c r="AS118" s="62">
        <v>100</v>
      </c>
      <c r="AY118" s="62" t="s">
        <v>62</v>
      </c>
    </row>
    <row r="119" spans="1:51" s="62" customFormat="1" ht="75" x14ac:dyDescent="0.25">
      <c r="A119" s="65" t="s">
        <v>918</v>
      </c>
      <c r="B119" s="19" t="s">
        <v>634</v>
      </c>
      <c r="C119" s="19" t="s">
        <v>436</v>
      </c>
      <c r="D119" s="19" t="s">
        <v>437</v>
      </c>
      <c r="E119" s="19" t="s">
        <v>438</v>
      </c>
      <c r="F119" s="19" t="s">
        <v>438</v>
      </c>
      <c r="G119" s="19" t="s">
        <v>438</v>
      </c>
      <c r="H119" s="19" t="s">
        <v>439</v>
      </c>
      <c r="I119" s="19" t="s">
        <v>919</v>
      </c>
      <c r="J119" s="19" t="s">
        <v>920</v>
      </c>
      <c r="K119" s="19" t="s">
        <v>921</v>
      </c>
      <c r="L119" s="19">
        <v>2025</v>
      </c>
      <c r="M119" s="19">
        <v>33</v>
      </c>
      <c r="N119" s="19">
        <v>100</v>
      </c>
      <c r="O119" s="19" t="s">
        <v>922</v>
      </c>
      <c r="P119" s="19" t="s">
        <v>104</v>
      </c>
      <c r="Q119" s="19" t="s">
        <v>55</v>
      </c>
      <c r="R119" s="19" t="s">
        <v>56</v>
      </c>
      <c r="S119" s="19" t="s">
        <v>57</v>
      </c>
      <c r="T119" s="19" t="s">
        <v>634</v>
      </c>
      <c r="U119" s="19">
        <v>2169</v>
      </c>
      <c r="V119" s="19" t="s">
        <v>929</v>
      </c>
      <c r="W119" s="19" t="s">
        <v>56</v>
      </c>
      <c r="X119" s="19" t="s">
        <v>106</v>
      </c>
      <c r="Y119" s="19">
        <v>25</v>
      </c>
      <c r="Z119" s="19">
        <v>100</v>
      </c>
      <c r="AA119" s="19">
        <v>100</v>
      </c>
      <c r="AB119" s="19">
        <v>100</v>
      </c>
      <c r="AC119" s="19" t="s">
        <v>930</v>
      </c>
      <c r="AD119" s="19" t="s">
        <v>61</v>
      </c>
      <c r="AE119" s="19" t="s">
        <v>63</v>
      </c>
      <c r="AF119" s="19" t="s">
        <v>63</v>
      </c>
      <c r="AG119" s="64">
        <v>1</v>
      </c>
      <c r="AH119" s="64">
        <v>1</v>
      </c>
      <c r="AI119" s="19" t="s">
        <v>931</v>
      </c>
      <c r="AJ119" s="66"/>
      <c r="AK119" s="62" t="s">
        <v>63</v>
      </c>
      <c r="AL119" s="62" t="s">
        <v>63</v>
      </c>
      <c r="AM119" s="62">
        <v>100</v>
      </c>
      <c r="AS119" s="62">
        <v>100</v>
      </c>
      <c r="AY119" s="62" t="s">
        <v>62</v>
      </c>
    </row>
    <row r="120" spans="1:51" s="62" customFormat="1" ht="120" x14ac:dyDescent="0.25">
      <c r="A120" s="65" t="s">
        <v>918</v>
      </c>
      <c r="B120" s="19" t="s">
        <v>634</v>
      </c>
      <c r="C120" s="19" t="s">
        <v>436</v>
      </c>
      <c r="D120" s="19" t="s">
        <v>437</v>
      </c>
      <c r="E120" s="19" t="s">
        <v>438</v>
      </c>
      <c r="F120" s="19" t="s">
        <v>438</v>
      </c>
      <c r="G120" s="19" t="s">
        <v>438</v>
      </c>
      <c r="H120" s="19" t="s">
        <v>439</v>
      </c>
      <c r="I120" s="19" t="s">
        <v>932</v>
      </c>
      <c r="J120" s="19" t="s">
        <v>933</v>
      </c>
      <c r="K120" s="19" t="s">
        <v>934</v>
      </c>
      <c r="L120" s="19">
        <v>2025</v>
      </c>
      <c r="M120" s="19">
        <v>33</v>
      </c>
      <c r="N120" s="19">
        <v>100</v>
      </c>
      <c r="O120" s="19" t="s">
        <v>935</v>
      </c>
      <c r="P120" s="19" t="s">
        <v>104</v>
      </c>
      <c r="Q120" s="19" t="s">
        <v>55</v>
      </c>
      <c r="R120" s="19" t="s">
        <v>56</v>
      </c>
      <c r="S120" s="19" t="s">
        <v>57</v>
      </c>
      <c r="T120" s="19" t="s">
        <v>634</v>
      </c>
      <c r="U120" s="19">
        <v>2170</v>
      </c>
      <c r="V120" s="19" t="s">
        <v>936</v>
      </c>
      <c r="W120" s="19" t="s">
        <v>56</v>
      </c>
      <c r="X120" s="19" t="s">
        <v>59</v>
      </c>
      <c r="Y120" s="19">
        <v>50</v>
      </c>
      <c r="Z120" s="19">
        <v>500</v>
      </c>
      <c r="AA120" s="19">
        <v>125</v>
      </c>
      <c r="AB120" s="19">
        <v>73</v>
      </c>
      <c r="AC120" s="19" t="s">
        <v>937</v>
      </c>
      <c r="AD120" s="19" t="s">
        <v>61</v>
      </c>
      <c r="AE120" s="19" t="s">
        <v>63</v>
      </c>
      <c r="AF120" s="19" t="s">
        <v>938</v>
      </c>
      <c r="AG120" s="64">
        <v>0.5</v>
      </c>
      <c r="AH120" s="64">
        <v>0.42799999999999999</v>
      </c>
      <c r="AI120" s="19" t="s">
        <v>939</v>
      </c>
      <c r="AJ120" s="66" t="s">
        <v>61</v>
      </c>
      <c r="AK120" s="62" t="s">
        <v>940</v>
      </c>
      <c r="AL120" s="62" t="s">
        <v>941</v>
      </c>
      <c r="AM120" s="62">
        <v>375</v>
      </c>
      <c r="AS120" s="62">
        <v>500</v>
      </c>
      <c r="AY120" s="62" t="s">
        <v>62</v>
      </c>
    </row>
    <row r="121" spans="1:51" s="62" customFormat="1" ht="90" x14ac:dyDescent="0.25">
      <c r="A121" s="65" t="s">
        <v>918</v>
      </c>
      <c r="B121" s="19" t="s">
        <v>634</v>
      </c>
      <c r="C121" s="19" t="s">
        <v>436</v>
      </c>
      <c r="D121" s="19" t="s">
        <v>437</v>
      </c>
      <c r="E121" s="19" t="s">
        <v>438</v>
      </c>
      <c r="F121" s="19" t="s">
        <v>438</v>
      </c>
      <c r="G121" s="19" t="s">
        <v>438</v>
      </c>
      <c r="H121" s="19" t="s">
        <v>439</v>
      </c>
      <c r="I121" s="19" t="s">
        <v>932</v>
      </c>
      <c r="J121" s="19" t="s">
        <v>933</v>
      </c>
      <c r="K121" s="19" t="s">
        <v>934</v>
      </c>
      <c r="L121" s="19">
        <v>2025</v>
      </c>
      <c r="M121" s="19">
        <v>33</v>
      </c>
      <c r="N121" s="19">
        <v>100</v>
      </c>
      <c r="O121" s="19" t="s">
        <v>935</v>
      </c>
      <c r="P121" s="19" t="s">
        <v>104</v>
      </c>
      <c r="Q121" s="19" t="s">
        <v>55</v>
      </c>
      <c r="R121" s="19" t="s">
        <v>56</v>
      </c>
      <c r="S121" s="19" t="s">
        <v>57</v>
      </c>
      <c r="T121" s="19" t="s">
        <v>634</v>
      </c>
      <c r="U121" s="19">
        <v>2171</v>
      </c>
      <c r="V121" s="19" t="s">
        <v>942</v>
      </c>
      <c r="W121" s="19" t="s">
        <v>56</v>
      </c>
      <c r="X121" s="19" t="s">
        <v>106</v>
      </c>
      <c r="Y121" s="19">
        <v>25</v>
      </c>
      <c r="Z121" s="19">
        <v>92</v>
      </c>
      <c r="AA121" s="19">
        <v>92</v>
      </c>
      <c r="AB121" s="19">
        <v>0.92</v>
      </c>
      <c r="AC121" s="19" t="s">
        <v>943</v>
      </c>
      <c r="AD121" s="19" t="s">
        <v>61</v>
      </c>
      <c r="AE121" s="19" t="s">
        <v>63</v>
      </c>
      <c r="AF121" s="19" t="s">
        <v>63</v>
      </c>
      <c r="AG121" s="64">
        <v>0.92</v>
      </c>
      <c r="AH121" s="64">
        <v>0.92</v>
      </c>
      <c r="AI121" s="19" t="s">
        <v>944</v>
      </c>
      <c r="AJ121" s="66"/>
      <c r="AK121" s="62" t="s">
        <v>63</v>
      </c>
      <c r="AL121" s="62" t="s">
        <v>63</v>
      </c>
      <c r="AM121" s="62">
        <v>92</v>
      </c>
      <c r="AS121" s="62">
        <v>92</v>
      </c>
      <c r="AY121" s="62" t="s">
        <v>62</v>
      </c>
    </row>
    <row r="122" spans="1:51" s="62" customFormat="1" ht="90" x14ac:dyDescent="0.25">
      <c r="A122" s="65" t="s">
        <v>918</v>
      </c>
      <c r="B122" s="19" t="s">
        <v>634</v>
      </c>
      <c r="C122" s="19" t="s">
        <v>436</v>
      </c>
      <c r="D122" s="19" t="s">
        <v>437</v>
      </c>
      <c r="E122" s="19" t="s">
        <v>438</v>
      </c>
      <c r="F122" s="19" t="s">
        <v>438</v>
      </c>
      <c r="G122" s="19" t="s">
        <v>438</v>
      </c>
      <c r="H122" s="19" t="s">
        <v>439</v>
      </c>
      <c r="I122" s="19" t="s">
        <v>932</v>
      </c>
      <c r="J122" s="19" t="s">
        <v>933</v>
      </c>
      <c r="K122" s="19" t="s">
        <v>934</v>
      </c>
      <c r="L122" s="19">
        <v>2025</v>
      </c>
      <c r="M122" s="19">
        <v>33</v>
      </c>
      <c r="N122" s="19">
        <v>100</v>
      </c>
      <c r="O122" s="19" t="s">
        <v>935</v>
      </c>
      <c r="P122" s="19" t="s">
        <v>104</v>
      </c>
      <c r="Q122" s="19" t="s">
        <v>55</v>
      </c>
      <c r="R122" s="19" t="s">
        <v>56</v>
      </c>
      <c r="S122" s="19" t="s">
        <v>57</v>
      </c>
      <c r="T122" s="19" t="s">
        <v>634</v>
      </c>
      <c r="U122" s="19">
        <v>2172</v>
      </c>
      <c r="V122" s="19" t="s">
        <v>945</v>
      </c>
      <c r="W122" s="19" t="s">
        <v>56</v>
      </c>
      <c r="X122" s="19" t="s">
        <v>106</v>
      </c>
      <c r="Y122" s="19">
        <v>25</v>
      </c>
      <c r="Z122" s="19">
        <v>100</v>
      </c>
      <c r="AA122" s="19">
        <v>100</v>
      </c>
      <c r="AB122" s="19">
        <v>1</v>
      </c>
      <c r="AC122" s="19" t="s">
        <v>946</v>
      </c>
      <c r="AD122" s="19" t="s">
        <v>61</v>
      </c>
      <c r="AE122" s="19" t="s">
        <v>63</v>
      </c>
      <c r="AF122" s="19" t="s">
        <v>63</v>
      </c>
      <c r="AG122" s="64">
        <v>1</v>
      </c>
      <c r="AH122" s="64">
        <v>1</v>
      </c>
      <c r="AI122" s="19" t="s">
        <v>947</v>
      </c>
      <c r="AJ122" s="66"/>
      <c r="AK122" s="62" t="s">
        <v>63</v>
      </c>
      <c r="AL122" s="62" t="s">
        <v>63</v>
      </c>
      <c r="AM122" s="62">
        <v>100</v>
      </c>
      <c r="AS122" s="62">
        <v>100</v>
      </c>
      <c r="AY122" s="62" t="s">
        <v>62</v>
      </c>
    </row>
    <row r="123" spans="1:51" s="62" customFormat="1" ht="60" x14ac:dyDescent="0.25">
      <c r="A123" s="65" t="s">
        <v>918</v>
      </c>
      <c r="B123" s="19" t="s">
        <v>634</v>
      </c>
      <c r="C123" s="19" t="s">
        <v>436</v>
      </c>
      <c r="D123" s="19" t="s">
        <v>437</v>
      </c>
      <c r="E123" s="19" t="s">
        <v>438</v>
      </c>
      <c r="F123" s="19" t="s">
        <v>438</v>
      </c>
      <c r="G123" s="19" t="s">
        <v>438</v>
      </c>
      <c r="H123" s="19" t="s">
        <v>439</v>
      </c>
      <c r="I123" s="19" t="s">
        <v>948</v>
      </c>
      <c r="J123" s="19" t="s">
        <v>949</v>
      </c>
      <c r="K123" s="19" t="s">
        <v>950</v>
      </c>
      <c r="L123" s="19">
        <v>2025</v>
      </c>
      <c r="M123" s="19">
        <v>34</v>
      </c>
      <c r="N123" s="19">
        <v>100</v>
      </c>
      <c r="O123" s="19" t="s">
        <v>922</v>
      </c>
      <c r="P123" s="19" t="s">
        <v>104</v>
      </c>
      <c r="Q123" s="19" t="s">
        <v>55</v>
      </c>
      <c r="R123" s="19" t="s">
        <v>56</v>
      </c>
      <c r="S123" s="19" t="s">
        <v>57</v>
      </c>
      <c r="T123" s="19" t="s">
        <v>634</v>
      </c>
      <c r="U123" s="19">
        <v>2173</v>
      </c>
      <c r="V123" s="19" t="s">
        <v>951</v>
      </c>
      <c r="W123" s="19" t="s">
        <v>56</v>
      </c>
      <c r="X123" s="19" t="s">
        <v>59</v>
      </c>
      <c r="Y123" s="19">
        <v>20</v>
      </c>
      <c r="Z123" s="19">
        <v>3722160000</v>
      </c>
      <c r="AA123" s="19">
        <v>930540000</v>
      </c>
      <c r="AB123" s="19">
        <v>2696117595</v>
      </c>
      <c r="AC123" s="19" t="s">
        <v>952</v>
      </c>
      <c r="AD123" s="19" t="s">
        <v>61</v>
      </c>
      <c r="AE123" s="19" t="s">
        <v>63</v>
      </c>
      <c r="AF123" s="19" t="s">
        <v>63</v>
      </c>
      <c r="AG123" s="64">
        <v>0.5</v>
      </c>
      <c r="AH123" s="64">
        <v>0.53250349662561525</v>
      </c>
      <c r="AI123" s="19" t="s">
        <v>953</v>
      </c>
      <c r="AJ123" s="66"/>
      <c r="AK123" s="62" t="s">
        <v>63</v>
      </c>
      <c r="AL123" s="62" t="s">
        <v>63</v>
      </c>
      <c r="AM123" s="62">
        <v>2791620000</v>
      </c>
      <c r="AS123" s="62">
        <v>3722160000</v>
      </c>
      <c r="AY123" s="62" t="s">
        <v>62</v>
      </c>
    </row>
    <row r="124" spans="1:51" s="62" customFormat="1" ht="45" x14ac:dyDescent="0.25">
      <c r="A124" s="65" t="s">
        <v>918</v>
      </c>
      <c r="B124" s="19" t="s">
        <v>634</v>
      </c>
      <c r="C124" s="19" t="s">
        <v>436</v>
      </c>
      <c r="D124" s="19" t="s">
        <v>437</v>
      </c>
      <c r="E124" s="19" t="s">
        <v>438</v>
      </c>
      <c r="F124" s="19" t="s">
        <v>438</v>
      </c>
      <c r="G124" s="19" t="s">
        <v>438</v>
      </c>
      <c r="H124" s="19" t="s">
        <v>439</v>
      </c>
      <c r="I124" s="19" t="s">
        <v>948</v>
      </c>
      <c r="J124" s="19" t="s">
        <v>949</v>
      </c>
      <c r="K124" s="19" t="s">
        <v>950</v>
      </c>
      <c r="L124" s="19">
        <v>2025</v>
      </c>
      <c r="M124" s="19">
        <v>34</v>
      </c>
      <c r="N124" s="19">
        <v>100</v>
      </c>
      <c r="O124" s="19" t="s">
        <v>922</v>
      </c>
      <c r="P124" s="19" t="s">
        <v>104</v>
      </c>
      <c r="Q124" s="19" t="s">
        <v>55</v>
      </c>
      <c r="R124" s="19" t="s">
        <v>56</v>
      </c>
      <c r="S124" s="19" t="s">
        <v>57</v>
      </c>
      <c r="T124" s="19" t="s">
        <v>634</v>
      </c>
      <c r="U124" s="19">
        <v>2174</v>
      </c>
      <c r="V124" s="19" t="s">
        <v>954</v>
      </c>
      <c r="W124" s="19" t="s">
        <v>56</v>
      </c>
      <c r="X124" s="19" t="s">
        <v>59</v>
      </c>
      <c r="Y124" s="19">
        <v>20</v>
      </c>
      <c r="Z124" s="19">
        <v>4</v>
      </c>
      <c r="AA124" s="19">
        <v>1</v>
      </c>
      <c r="AB124" s="19">
        <v>1</v>
      </c>
      <c r="AC124" s="19" t="s">
        <v>955</v>
      </c>
      <c r="AD124" s="19" t="s">
        <v>61</v>
      </c>
      <c r="AE124" s="19" t="s">
        <v>63</v>
      </c>
      <c r="AF124" s="19" t="s">
        <v>63</v>
      </c>
      <c r="AG124" s="64">
        <v>0.5</v>
      </c>
      <c r="AH124" s="64">
        <v>0.5</v>
      </c>
      <c r="AI124" s="19" t="s">
        <v>956</v>
      </c>
      <c r="AJ124" s="66"/>
      <c r="AK124" s="62" t="s">
        <v>63</v>
      </c>
      <c r="AL124" s="62" t="s">
        <v>63</v>
      </c>
      <c r="AM124" s="62">
        <v>3</v>
      </c>
      <c r="AS124" s="62">
        <v>4</v>
      </c>
      <c r="AY124" s="62" t="s">
        <v>62</v>
      </c>
    </row>
    <row r="125" spans="1:51" s="62" customFormat="1" ht="45" x14ac:dyDescent="0.25">
      <c r="A125" s="65" t="s">
        <v>918</v>
      </c>
      <c r="B125" s="19" t="s">
        <v>634</v>
      </c>
      <c r="C125" s="19" t="s">
        <v>436</v>
      </c>
      <c r="D125" s="19" t="s">
        <v>437</v>
      </c>
      <c r="E125" s="19" t="s">
        <v>438</v>
      </c>
      <c r="F125" s="19" t="s">
        <v>438</v>
      </c>
      <c r="G125" s="19" t="s">
        <v>438</v>
      </c>
      <c r="H125" s="19" t="s">
        <v>439</v>
      </c>
      <c r="I125" s="19" t="s">
        <v>948</v>
      </c>
      <c r="J125" s="19" t="s">
        <v>949</v>
      </c>
      <c r="K125" s="19" t="s">
        <v>950</v>
      </c>
      <c r="L125" s="19">
        <v>2025</v>
      </c>
      <c r="M125" s="19">
        <v>34</v>
      </c>
      <c r="N125" s="19">
        <v>100</v>
      </c>
      <c r="O125" s="19" t="s">
        <v>922</v>
      </c>
      <c r="P125" s="19" t="s">
        <v>104</v>
      </c>
      <c r="Q125" s="19" t="s">
        <v>55</v>
      </c>
      <c r="R125" s="19" t="s">
        <v>56</v>
      </c>
      <c r="S125" s="19" t="s">
        <v>57</v>
      </c>
      <c r="T125" s="19" t="s">
        <v>634</v>
      </c>
      <c r="U125" s="19">
        <v>2175</v>
      </c>
      <c r="V125" s="19" t="s">
        <v>957</v>
      </c>
      <c r="W125" s="19" t="s">
        <v>56</v>
      </c>
      <c r="X125" s="19" t="s">
        <v>59</v>
      </c>
      <c r="Y125" s="19">
        <v>20</v>
      </c>
      <c r="Z125" s="19">
        <v>1</v>
      </c>
      <c r="AA125" s="19">
        <v>0</v>
      </c>
      <c r="AB125" s="19">
        <v>0</v>
      </c>
      <c r="AC125" s="19" t="s">
        <v>958</v>
      </c>
      <c r="AD125" s="19" t="s">
        <v>61</v>
      </c>
      <c r="AE125" s="19" t="s">
        <v>63</v>
      </c>
      <c r="AF125" s="19" t="s">
        <v>63</v>
      </c>
      <c r="AG125" s="64">
        <v>0</v>
      </c>
      <c r="AH125" s="64">
        <v>0</v>
      </c>
      <c r="AI125" s="19"/>
      <c r="AJ125" s="66"/>
      <c r="AM125" s="62">
        <v>0</v>
      </c>
      <c r="AS125" s="62">
        <v>1</v>
      </c>
      <c r="AY125" s="62" t="s">
        <v>62</v>
      </c>
    </row>
    <row r="126" spans="1:51" s="62" customFormat="1" ht="45" x14ac:dyDescent="0.25">
      <c r="A126" s="65" t="s">
        <v>918</v>
      </c>
      <c r="B126" s="19" t="s">
        <v>634</v>
      </c>
      <c r="C126" s="19" t="s">
        <v>436</v>
      </c>
      <c r="D126" s="19" t="s">
        <v>437</v>
      </c>
      <c r="E126" s="19" t="s">
        <v>438</v>
      </c>
      <c r="F126" s="19" t="s">
        <v>438</v>
      </c>
      <c r="G126" s="19" t="s">
        <v>438</v>
      </c>
      <c r="H126" s="19" t="s">
        <v>439</v>
      </c>
      <c r="I126" s="19" t="s">
        <v>948</v>
      </c>
      <c r="J126" s="19" t="s">
        <v>949</v>
      </c>
      <c r="K126" s="19" t="s">
        <v>950</v>
      </c>
      <c r="L126" s="19">
        <v>2025</v>
      </c>
      <c r="M126" s="19">
        <v>34</v>
      </c>
      <c r="N126" s="19">
        <v>100</v>
      </c>
      <c r="O126" s="19" t="s">
        <v>922</v>
      </c>
      <c r="P126" s="19" t="s">
        <v>104</v>
      </c>
      <c r="Q126" s="19" t="s">
        <v>55</v>
      </c>
      <c r="R126" s="19" t="s">
        <v>56</v>
      </c>
      <c r="S126" s="19" t="s">
        <v>57</v>
      </c>
      <c r="T126" s="19" t="s">
        <v>634</v>
      </c>
      <c r="U126" s="19">
        <v>2176</v>
      </c>
      <c r="V126" s="19" t="s">
        <v>959</v>
      </c>
      <c r="W126" s="19" t="s">
        <v>56</v>
      </c>
      <c r="X126" s="19" t="s">
        <v>59</v>
      </c>
      <c r="Y126" s="19">
        <v>20</v>
      </c>
      <c r="Z126" s="19">
        <v>1</v>
      </c>
      <c r="AA126" s="19">
        <v>0</v>
      </c>
      <c r="AB126" s="19">
        <v>0</v>
      </c>
      <c r="AC126" s="19" t="s">
        <v>958</v>
      </c>
      <c r="AD126" s="19" t="s">
        <v>61</v>
      </c>
      <c r="AE126" s="19" t="s">
        <v>63</v>
      </c>
      <c r="AF126" s="19" t="s">
        <v>63</v>
      </c>
      <c r="AG126" s="64">
        <v>0</v>
      </c>
      <c r="AH126" s="64">
        <v>0</v>
      </c>
      <c r="AI126" s="19"/>
      <c r="AJ126" s="66"/>
      <c r="AM126" s="62">
        <v>0</v>
      </c>
      <c r="AS126" s="62">
        <v>1</v>
      </c>
      <c r="AY126" s="62" t="s">
        <v>62</v>
      </c>
    </row>
    <row r="127" spans="1:51" s="62" customFormat="1" ht="45" x14ac:dyDescent="0.25">
      <c r="A127" s="65" t="s">
        <v>918</v>
      </c>
      <c r="B127" s="19" t="s">
        <v>634</v>
      </c>
      <c r="C127" s="19" t="s">
        <v>436</v>
      </c>
      <c r="D127" s="19" t="s">
        <v>437</v>
      </c>
      <c r="E127" s="19" t="s">
        <v>438</v>
      </c>
      <c r="F127" s="19" t="s">
        <v>438</v>
      </c>
      <c r="G127" s="19" t="s">
        <v>438</v>
      </c>
      <c r="H127" s="19" t="s">
        <v>439</v>
      </c>
      <c r="I127" s="19" t="s">
        <v>948</v>
      </c>
      <c r="J127" s="19" t="s">
        <v>949</v>
      </c>
      <c r="K127" s="19" t="s">
        <v>950</v>
      </c>
      <c r="L127" s="19">
        <v>2025</v>
      </c>
      <c r="M127" s="19">
        <v>34</v>
      </c>
      <c r="N127" s="19">
        <v>100</v>
      </c>
      <c r="O127" s="19" t="s">
        <v>922</v>
      </c>
      <c r="P127" s="19" t="s">
        <v>104</v>
      </c>
      <c r="Q127" s="19" t="s">
        <v>55</v>
      </c>
      <c r="R127" s="19" t="s">
        <v>56</v>
      </c>
      <c r="S127" s="19" t="s">
        <v>57</v>
      </c>
      <c r="T127" s="19" t="s">
        <v>634</v>
      </c>
      <c r="U127" s="19">
        <v>2177</v>
      </c>
      <c r="V127" s="19" t="s">
        <v>960</v>
      </c>
      <c r="W127" s="19" t="s">
        <v>56</v>
      </c>
      <c r="X127" s="19" t="s">
        <v>59</v>
      </c>
      <c r="Y127" s="19">
        <v>20</v>
      </c>
      <c r="Z127" s="19">
        <v>11</v>
      </c>
      <c r="AA127" s="19">
        <v>3</v>
      </c>
      <c r="AB127" s="19">
        <v>3</v>
      </c>
      <c r="AC127" s="19" t="s">
        <v>961</v>
      </c>
      <c r="AD127" s="19" t="s">
        <v>61</v>
      </c>
      <c r="AE127" s="19" t="s">
        <v>63</v>
      </c>
      <c r="AF127" s="19" t="s">
        <v>63</v>
      </c>
      <c r="AG127" s="64">
        <v>0.54545454545454541</v>
      </c>
      <c r="AH127" s="64">
        <v>0.54545454545454541</v>
      </c>
      <c r="AI127" s="19" t="s">
        <v>962</v>
      </c>
      <c r="AJ127" s="66"/>
      <c r="AK127" s="62" t="s">
        <v>63</v>
      </c>
      <c r="AL127" s="62" t="s">
        <v>63</v>
      </c>
      <c r="AM127" s="62">
        <v>9</v>
      </c>
      <c r="AS127" s="62">
        <v>11</v>
      </c>
      <c r="AY127" s="62" t="s">
        <v>62</v>
      </c>
    </row>
    <row r="128" spans="1:51" s="62" customFormat="1" ht="225" x14ac:dyDescent="0.25">
      <c r="A128" s="65" t="s">
        <v>148</v>
      </c>
      <c r="B128" s="19" t="s">
        <v>149</v>
      </c>
      <c r="C128" s="19" t="s">
        <v>45</v>
      </c>
      <c r="D128" s="19" t="s">
        <v>149</v>
      </c>
      <c r="E128" s="19" t="s">
        <v>46</v>
      </c>
      <c r="F128" s="19" t="s">
        <v>47</v>
      </c>
      <c r="G128" s="19" t="s">
        <v>150</v>
      </c>
      <c r="H128" s="19" t="s">
        <v>151</v>
      </c>
      <c r="I128" s="19" t="s">
        <v>152</v>
      </c>
      <c r="J128" s="19" t="s">
        <v>153</v>
      </c>
      <c r="K128" s="19" t="s">
        <v>154</v>
      </c>
      <c r="L128" s="19">
        <v>2025</v>
      </c>
      <c r="M128" s="19">
        <v>5.9</v>
      </c>
      <c r="N128" s="19">
        <v>5000</v>
      </c>
      <c r="O128" s="19" t="s">
        <v>155</v>
      </c>
      <c r="P128" s="19" t="s">
        <v>54</v>
      </c>
      <c r="Q128" s="19" t="s">
        <v>156</v>
      </c>
      <c r="R128" s="19" t="s">
        <v>56</v>
      </c>
      <c r="S128" s="19" t="s">
        <v>57</v>
      </c>
      <c r="T128" s="19" t="s">
        <v>149</v>
      </c>
      <c r="U128" s="19">
        <v>2178</v>
      </c>
      <c r="V128" s="19" t="s">
        <v>154</v>
      </c>
      <c r="W128" s="19" t="s">
        <v>56</v>
      </c>
      <c r="X128" s="19" t="s">
        <v>59</v>
      </c>
      <c r="Y128" s="19">
        <v>100</v>
      </c>
      <c r="Z128" s="19">
        <v>5000</v>
      </c>
      <c r="AA128" s="19">
        <v>500</v>
      </c>
      <c r="AB128" s="19">
        <v>0</v>
      </c>
      <c r="AC128" s="19" t="s">
        <v>157</v>
      </c>
      <c r="AD128" s="19" t="s">
        <v>61</v>
      </c>
      <c r="AE128" s="19" t="s">
        <v>158</v>
      </c>
      <c r="AF128" s="19" t="s">
        <v>159</v>
      </c>
      <c r="AG128" s="64">
        <v>0.4</v>
      </c>
      <c r="AH128" s="64">
        <v>7.3999999999999996E-2</v>
      </c>
      <c r="AI128" s="19" t="s">
        <v>160</v>
      </c>
      <c r="AJ128" s="66" t="s">
        <v>1355</v>
      </c>
      <c r="AK128" s="62" t="s">
        <v>161</v>
      </c>
      <c r="AL128" s="62" t="s">
        <v>162</v>
      </c>
      <c r="AM128" s="62">
        <v>4000</v>
      </c>
      <c r="AS128" s="62">
        <v>5000</v>
      </c>
      <c r="AY128" s="62" t="s">
        <v>163</v>
      </c>
    </row>
    <row r="129" spans="1:51" s="62" customFormat="1" ht="150" x14ac:dyDescent="0.25">
      <c r="A129" s="65" t="s">
        <v>148</v>
      </c>
      <c r="B129" s="19" t="s">
        <v>149</v>
      </c>
      <c r="C129" s="19" t="s">
        <v>45</v>
      </c>
      <c r="D129" s="19" t="s">
        <v>149</v>
      </c>
      <c r="E129" s="19" t="s">
        <v>46</v>
      </c>
      <c r="F129" s="19" t="s">
        <v>47</v>
      </c>
      <c r="G129" s="19" t="s">
        <v>150</v>
      </c>
      <c r="H129" s="19" t="s">
        <v>151</v>
      </c>
      <c r="I129" s="19" t="s">
        <v>164</v>
      </c>
      <c r="J129" s="19" t="s">
        <v>165</v>
      </c>
      <c r="K129" s="19" t="s">
        <v>166</v>
      </c>
      <c r="L129" s="19">
        <v>2025</v>
      </c>
      <c r="M129" s="19">
        <v>5.9</v>
      </c>
      <c r="N129" s="19">
        <v>65</v>
      </c>
      <c r="O129" s="19" t="s">
        <v>167</v>
      </c>
      <c r="P129" s="19" t="s">
        <v>54</v>
      </c>
      <c r="Q129" s="19" t="s">
        <v>55</v>
      </c>
      <c r="R129" s="19" t="s">
        <v>56</v>
      </c>
      <c r="S129" s="19" t="s">
        <v>57</v>
      </c>
      <c r="T129" s="19" t="s">
        <v>149</v>
      </c>
      <c r="U129" s="19">
        <v>2179</v>
      </c>
      <c r="V129" s="19" t="s">
        <v>166</v>
      </c>
      <c r="W129" s="19" t="s">
        <v>56</v>
      </c>
      <c r="X129" s="19" t="s">
        <v>59</v>
      </c>
      <c r="Y129" s="19">
        <v>100</v>
      </c>
      <c r="Z129" s="19">
        <v>65</v>
      </c>
      <c r="AA129" s="19">
        <v>5</v>
      </c>
      <c r="AB129" s="19">
        <v>10</v>
      </c>
      <c r="AC129" s="19" t="s">
        <v>168</v>
      </c>
      <c r="AD129" s="19" t="s">
        <v>61</v>
      </c>
      <c r="AE129" s="19" t="s">
        <v>62</v>
      </c>
      <c r="AF129" s="19" t="s">
        <v>63</v>
      </c>
      <c r="AG129" s="64">
        <v>0.30769230769230771</v>
      </c>
      <c r="AH129" s="64">
        <v>7.6923076923076927E-2</v>
      </c>
      <c r="AI129" s="19" t="s">
        <v>169</v>
      </c>
      <c r="AJ129" s="66" t="s">
        <v>1355</v>
      </c>
      <c r="AK129" s="62" t="s">
        <v>170</v>
      </c>
      <c r="AL129" s="62" t="s">
        <v>171</v>
      </c>
      <c r="AM129" s="62">
        <v>45</v>
      </c>
      <c r="AS129" s="62">
        <v>65</v>
      </c>
      <c r="AY129" s="62" t="s">
        <v>163</v>
      </c>
    </row>
    <row r="130" spans="1:51" s="62" customFormat="1" ht="105" x14ac:dyDescent="0.25">
      <c r="A130" s="65" t="s">
        <v>148</v>
      </c>
      <c r="B130" s="19" t="s">
        <v>149</v>
      </c>
      <c r="C130" s="19" t="s">
        <v>45</v>
      </c>
      <c r="D130" s="19" t="s">
        <v>149</v>
      </c>
      <c r="E130" s="19" t="s">
        <v>46</v>
      </c>
      <c r="F130" s="19" t="s">
        <v>47</v>
      </c>
      <c r="G130" s="19" t="s">
        <v>150</v>
      </c>
      <c r="H130" s="19" t="s">
        <v>151</v>
      </c>
      <c r="I130" s="19" t="s">
        <v>172</v>
      </c>
      <c r="J130" s="19" t="s">
        <v>173</v>
      </c>
      <c r="K130" s="19" t="s">
        <v>174</v>
      </c>
      <c r="L130" s="19">
        <v>2025</v>
      </c>
      <c r="M130" s="19">
        <v>5.9</v>
      </c>
      <c r="N130" s="19">
        <v>4</v>
      </c>
      <c r="O130" s="19" t="s">
        <v>175</v>
      </c>
      <c r="P130" s="19" t="s">
        <v>54</v>
      </c>
      <c r="Q130" s="19" t="s">
        <v>55</v>
      </c>
      <c r="R130" s="19" t="s">
        <v>56</v>
      </c>
      <c r="S130" s="19" t="s">
        <v>57</v>
      </c>
      <c r="T130" s="19" t="s">
        <v>149</v>
      </c>
      <c r="U130" s="19">
        <v>2180</v>
      </c>
      <c r="V130" s="19" t="s">
        <v>174</v>
      </c>
      <c r="W130" s="19" t="s">
        <v>56</v>
      </c>
      <c r="X130" s="19" t="s">
        <v>59</v>
      </c>
      <c r="Y130" s="19">
        <v>100</v>
      </c>
      <c r="Z130" s="19">
        <v>4</v>
      </c>
      <c r="AA130" s="19">
        <v>0</v>
      </c>
      <c r="AB130" s="19">
        <v>0</v>
      </c>
      <c r="AC130" s="19" t="s">
        <v>176</v>
      </c>
      <c r="AD130" s="19" t="s">
        <v>61</v>
      </c>
      <c r="AE130" s="19" t="s">
        <v>62</v>
      </c>
      <c r="AF130" s="19" t="s">
        <v>63</v>
      </c>
      <c r="AG130" s="64">
        <v>0</v>
      </c>
      <c r="AH130" s="64">
        <v>0</v>
      </c>
      <c r="AI130" s="19"/>
      <c r="AJ130" s="66"/>
      <c r="AM130" s="62">
        <v>2</v>
      </c>
      <c r="AS130" s="62">
        <v>4</v>
      </c>
      <c r="AY130" s="62" t="s">
        <v>163</v>
      </c>
    </row>
    <row r="131" spans="1:51" s="62" customFormat="1" ht="90" x14ac:dyDescent="0.25">
      <c r="A131" s="65" t="s">
        <v>148</v>
      </c>
      <c r="B131" s="19" t="s">
        <v>149</v>
      </c>
      <c r="C131" s="19" t="s">
        <v>45</v>
      </c>
      <c r="D131" s="19" t="s">
        <v>149</v>
      </c>
      <c r="E131" s="19" t="s">
        <v>46</v>
      </c>
      <c r="F131" s="19" t="s">
        <v>47</v>
      </c>
      <c r="G131" s="19" t="s">
        <v>150</v>
      </c>
      <c r="H131" s="19" t="s">
        <v>151</v>
      </c>
      <c r="I131" s="19" t="s">
        <v>177</v>
      </c>
      <c r="J131" s="19" t="s">
        <v>178</v>
      </c>
      <c r="K131" s="19" t="s">
        <v>179</v>
      </c>
      <c r="L131" s="19">
        <v>2025</v>
      </c>
      <c r="M131" s="19">
        <v>5.9</v>
      </c>
      <c r="N131" s="19">
        <v>4</v>
      </c>
      <c r="O131" s="19" t="s">
        <v>180</v>
      </c>
      <c r="P131" s="19" t="s">
        <v>54</v>
      </c>
      <c r="Q131" s="19" t="s">
        <v>156</v>
      </c>
      <c r="R131" s="19" t="s">
        <v>56</v>
      </c>
      <c r="S131" s="19" t="s">
        <v>57</v>
      </c>
      <c r="T131" s="19" t="s">
        <v>149</v>
      </c>
      <c r="U131" s="19">
        <v>2181</v>
      </c>
      <c r="V131" s="19" t="s">
        <v>179</v>
      </c>
      <c r="W131" s="19" t="s">
        <v>56</v>
      </c>
      <c r="X131" s="19" t="s">
        <v>59</v>
      </c>
      <c r="Y131" s="19">
        <v>100</v>
      </c>
      <c r="Z131" s="19">
        <v>4</v>
      </c>
      <c r="AA131" s="19">
        <v>0</v>
      </c>
      <c r="AB131" s="19">
        <v>0</v>
      </c>
      <c r="AC131" s="19" t="s">
        <v>181</v>
      </c>
      <c r="AD131" s="19" t="s">
        <v>61</v>
      </c>
      <c r="AE131" s="19" t="s">
        <v>62</v>
      </c>
      <c r="AF131" s="19" t="s">
        <v>63</v>
      </c>
      <c r="AG131" s="64">
        <v>0</v>
      </c>
      <c r="AH131" s="64">
        <v>0</v>
      </c>
      <c r="AI131" s="19"/>
      <c r="AJ131" s="66"/>
      <c r="AM131" s="62">
        <v>2</v>
      </c>
      <c r="AS131" s="62">
        <v>4</v>
      </c>
      <c r="AY131" s="62" t="s">
        <v>163</v>
      </c>
    </row>
    <row r="132" spans="1:51" s="62" customFormat="1" ht="150" x14ac:dyDescent="0.25">
      <c r="A132" s="65" t="s">
        <v>148</v>
      </c>
      <c r="B132" s="19" t="s">
        <v>149</v>
      </c>
      <c r="C132" s="19" t="s">
        <v>45</v>
      </c>
      <c r="D132" s="19" t="s">
        <v>149</v>
      </c>
      <c r="E132" s="19" t="s">
        <v>46</v>
      </c>
      <c r="F132" s="19" t="s">
        <v>47</v>
      </c>
      <c r="G132" s="19" t="s">
        <v>150</v>
      </c>
      <c r="H132" s="19" t="s">
        <v>151</v>
      </c>
      <c r="I132" s="19" t="s">
        <v>182</v>
      </c>
      <c r="J132" s="19" t="s">
        <v>183</v>
      </c>
      <c r="K132" s="19" t="s">
        <v>184</v>
      </c>
      <c r="L132" s="19">
        <v>2025</v>
      </c>
      <c r="M132" s="19">
        <v>5.9</v>
      </c>
      <c r="N132" s="19">
        <v>4</v>
      </c>
      <c r="O132" s="19" t="s">
        <v>185</v>
      </c>
      <c r="P132" s="19" t="s">
        <v>54</v>
      </c>
      <c r="Q132" s="19" t="s">
        <v>55</v>
      </c>
      <c r="R132" s="19" t="s">
        <v>56</v>
      </c>
      <c r="S132" s="19" t="s">
        <v>57</v>
      </c>
      <c r="T132" s="19" t="s">
        <v>149</v>
      </c>
      <c r="U132" s="19">
        <v>2182</v>
      </c>
      <c r="V132" s="19" t="s">
        <v>184</v>
      </c>
      <c r="W132" s="19" t="s">
        <v>56</v>
      </c>
      <c r="X132" s="19" t="s">
        <v>59</v>
      </c>
      <c r="Y132" s="19">
        <v>100</v>
      </c>
      <c r="Z132" s="19">
        <v>4</v>
      </c>
      <c r="AA132" s="19">
        <v>0</v>
      </c>
      <c r="AB132" s="19">
        <v>0</v>
      </c>
      <c r="AC132" s="19" t="s">
        <v>186</v>
      </c>
      <c r="AD132" s="19" t="s">
        <v>61</v>
      </c>
      <c r="AE132" s="19" t="s">
        <v>62</v>
      </c>
      <c r="AF132" s="19" t="s">
        <v>63</v>
      </c>
      <c r="AG132" s="64">
        <v>0.5</v>
      </c>
      <c r="AH132" s="64">
        <v>1</v>
      </c>
      <c r="AI132" s="19" t="s">
        <v>187</v>
      </c>
      <c r="AJ132" s="66"/>
      <c r="AK132" s="62" t="s">
        <v>63</v>
      </c>
      <c r="AL132" s="62" t="s">
        <v>63</v>
      </c>
      <c r="AM132" s="62">
        <v>3</v>
      </c>
      <c r="AS132" s="62">
        <v>4</v>
      </c>
      <c r="AY132" s="62" t="s">
        <v>163</v>
      </c>
    </row>
    <row r="133" spans="1:51" s="62" customFormat="1" ht="45" x14ac:dyDescent="0.25">
      <c r="A133" s="65" t="s">
        <v>276</v>
      </c>
      <c r="B133" s="19" t="s">
        <v>277</v>
      </c>
      <c r="C133" s="19" t="s">
        <v>45</v>
      </c>
      <c r="D133" s="19" t="s">
        <v>277</v>
      </c>
      <c r="E133" s="19" t="s">
        <v>46</v>
      </c>
      <c r="F133" s="19" t="s">
        <v>47</v>
      </c>
      <c r="G133" s="19" t="s">
        <v>294</v>
      </c>
      <c r="H133" s="19" t="s">
        <v>49</v>
      </c>
      <c r="I133" s="19" t="s">
        <v>295</v>
      </c>
      <c r="J133" s="19" t="s">
        <v>296</v>
      </c>
      <c r="K133" s="19" t="s">
        <v>297</v>
      </c>
      <c r="L133" s="19">
        <v>2025</v>
      </c>
      <c r="M133" s="19">
        <v>0.1</v>
      </c>
      <c r="N133" s="19">
        <v>100000</v>
      </c>
      <c r="O133" s="19" t="s">
        <v>298</v>
      </c>
      <c r="P133" s="19" t="s">
        <v>54</v>
      </c>
      <c r="Q133" s="19" t="s">
        <v>55</v>
      </c>
      <c r="R133" s="19" t="s">
        <v>56</v>
      </c>
      <c r="S133" s="19" t="s">
        <v>57</v>
      </c>
      <c r="T133" s="19" t="s">
        <v>277</v>
      </c>
      <c r="U133" s="19">
        <v>2197</v>
      </c>
      <c r="V133" s="19" t="s">
        <v>299</v>
      </c>
      <c r="W133" s="19" t="s">
        <v>56</v>
      </c>
      <c r="X133" s="19" t="s">
        <v>59</v>
      </c>
      <c r="Y133" s="19">
        <v>1</v>
      </c>
      <c r="Z133" s="19">
        <v>100000</v>
      </c>
      <c r="AA133" s="19">
        <v>0</v>
      </c>
      <c r="AB133" s="19">
        <v>0</v>
      </c>
      <c r="AC133" s="19" t="s">
        <v>186</v>
      </c>
      <c r="AD133" s="19" t="s">
        <v>61</v>
      </c>
      <c r="AE133" s="19" t="s">
        <v>63</v>
      </c>
      <c r="AF133" s="19" t="s">
        <v>63</v>
      </c>
      <c r="AG133" s="64">
        <v>0.25</v>
      </c>
      <c r="AH133" s="64">
        <v>0</v>
      </c>
      <c r="AI133" s="19" t="s">
        <v>300</v>
      </c>
      <c r="AJ133" s="66" t="s">
        <v>61</v>
      </c>
      <c r="AK133" s="62" t="s">
        <v>301</v>
      </c>
      <c r="AL133" s="62" t="s">
        <v>63</v>
      </c>
      <c r="AM133" s="62">
        <v>50000</v>
      </c>
      <c r="AS133" s="62">
        <v>100000</v>
      </c>
      <c r="AY133" s="62" t="s">
        <v>302</v>
      </c>
    </row>
    <row r="134" spans="1:51" s="62" customFormat="1" ht="135" x14ac:dyDescent="0.25">
      <c r="A134" s="65" t="s">
        <v>148</v>
      </c>
      <c r="B134" s="19" t="s">
        <v>149</v>
      </c>
      <c r="C134" s="19" t="s">
        <v>45</v>
      </c>
      <c r="D134" s="19" t="s">
        <v>149</v>
      </c>
      <c r="E134" s="19" t="s">
        <v>46</v>
      </c>
      <c r="F134" s="19" t="s">
        <v>47</v>
      </c>
      <c r="G134" s="19" t="s">
        <v>150</v>
      </c>
      <c r="H134" s="19" t="s">
        <v>151</v>
      </c>
      <c r="I134" s="19" t="s">
        <v>195</v>
      </c>
      <c r="J134" s="19" t="s">
        <v>196</v>
      </c>
      <c r="K134" s="19" t="s">
        <v>197</v>
      </c>
      <c r="L134" s="19">
        <v>2025</v>
      </c>
      <c r="M134" s="19">
        <v>5.9</v>
      </c>
      <c r="N134" s="19">
        <v>400</v>
      </c>
      <c r="O134" s="19" t="s">
        <v>198</v>
      </c>
      <c r="P134" s="19" t="s">
        <v>54</v>
      </c>
      <c r="Q134" s="19" t="s">
        <v>156</v>
      </c>
      <c r="R134" s="19" t="s">
        <v>56</v>
      </c>
      <c r="S134" s="19" t="s">
        <v>57</v>
      </c>
      <c r="T134" s="19" t="s">
        <v>149</v>
      </c>
      <c r="U134" s="19">
        <v>2184</v>
      </c>
      <c r="V134" s="19" t="s">
        <v>197</v>
      </c>
      <c r="W134" s="19" t="s">
        <v>56</v>
      </c>
      <c r="X134" s="19" t="s">
        <v>59</v>
      </c>
      <c r="Y134" s="19">
        <v>100</v>
      </c>
      <c r="Z134" s="19">
        <v>400</v>
      </c>
      <c r="AA134" s="19">
        <v>0</v>
      </c>
      <c r="AB134" s="19">
        <v>22</v>
      </c>
      <c r="AC134" s="19" t="s">
        <v>199</v>
      </c>
      <c r="AD134" s="19" t="s">
        <v>61</v>
      </c>
      <c r="AE134" s="19" t="s">
        <v>62</v>
      </c>
      <c r="AF134" s="19" t="s">
        <v>63</v>
      </c>
      <c r="AG134" s="64">
        <v>0.375</v>
      </c>
      <c r="AH134" s="64">
        <v>1</v>
      </c>
      <c r="AI134" s="19" t="s">
        <v>200</v>
      </c>
      <c r="AJ134" s="66"/>
      <c r="AK134" s="62" t="s">
        <v>63</v>
      </c>
      <c r="AL134" s="62" t="s">
        <v>63</v>
      </c>
      <c r="AM134" s="62">
        <v>300</v>
      </c>
      <c r="AS134" s="62">
        <v>400</v>
      </c>
      <c r="AY134" s="62" t="s">
        <v>163</v>
      </c>
    </row>
    <row r="135" spans="1:51" s="62" customFormat="1" ht="120" x14ac:dyDescent="0.25">
      <c r="A135" s="65" t="s">
        <v>148</v>
      </c>
      <c r="B135" s="19" t="s">
        <v>149</v>
      </c>
      <c r="C135" s="19" t="s">
        <v>45</v>
      </c>
      <c r="D135" s="19" t="s">
        <v>149</v>
      </c>
      <c r="E135" s="19" t="s">
        <v>46</v>
      </c>
      <c r="F135" s="19" t="s">
        <v>47</v>
      </c>
      <c r="G135" s="19" t="s">
        <v>150</v>
      </c>
      <c r="H135" s="19" t="s">
        <v>151</v>
      </c>
      <c r="I135" s="19" t="s">
        <v>201</v>
      </c>
      <c r="J135" s="19" t="s">
        <v>202</v>
      </c>
      <c r="K135" s="19" t="s">
        <v>203</v>
      </c>
      <c r="L135" s="19">
        <v>2025</v>
      </c>
      <c r="M135" s="19">
        <v>5.9</v>
      </c>
      <c r="N135" s="19">
        <v>55</v>
      </c>
      <c r="O135" s="19" t="s">
        <v>204</v>
      </c>
      <c r="P135" s="19" t="s">
        <v>54</v>
      </c>
      <c r="Q135" s="19" t="s">
        <v>205</v>
      </c>
      <c r="R135" s="19" t="s">
        <v>56</v>
      </c>
      <c r="S135" s="19" t="s">
        <v>57</v>
      </c>
      <c r="T135" s="19" t="s">
        <v>149</v>
      </c>
      <c r="U135" s="19">
        <v>2185</v>
      </c>
      <c r="V135" s="19" t="s">
        <v>203</v>
      </c>
      <c r="W135" s="19" t="s">
        <v>56</v>
      </c>
      <c r="X135" s="19" t="s">
        <v>59</v>
      </c>
      <c r="Y135" s="19">
        <v>100</v>
      </c>
      <c r="Z135" s="19">
        <v>55</v>
      </c>
      <c r="AA135" s="19">
        <v>0</v>
      </c>
      <c r="AB135" s="19">
        <v>0</v>
      </c>
      <c r="AC135" s="19" t="s">
        <v>206</v>
      </c>
      <c r="AD135" s="19" t="s">
        <v>61</v>
      </c>
      <c r="AE135" s="19" t="s">
        <v>62</v>
      </c>
      <c r="AF135" s="19" t="s">
        <v>63</v>
      </c>
      <c r="AG135" s="64">
        <v>0.18181818181818182</v>
      </c>
      <c r="AH135" s="64">
        <v>1</v>
      </c>
      <c r="AI135" s="19" t="s">
        <v>207</v>
      </c>
      <c r="AJ135" s="66"/>
      <c r="AK135" s="62" t="s">
        <v>63</v>
      </c>
      <c r="AL135" s="62" t="s">
        <v>63</v>
      </c>
      <c r="AM135" s="62">
        <v>30</v>
      </c>
      <c r="AS135" s="62">
        <v>55</v>
      </c>
      <c r="AY135" s="62" t="s">
        <v>163</v>
      </c>
    </row>
    <row r="136" spans="1:51" s="62" customFormat="1" ht="120" x14ac:dyDescent="0.25">
      <c r="A136" s="65" t="s">
        <v>148</v>
      </c>
      <c r="B136" s="19" t="s">
        <v>149</v>
      </c>
      <c r="C136" s="19" t="s">
        <v>45</v>
      </c>
      <c r="D136" s="19" t="s">
        <v>149</v>
      </c>
      <c r="E136" s="19" t="s">
        <v>46</v>
      </c>
      <c r="F136" s="19" t="s">
        <v>47</v>
      </c>
      <c r="G136" s="19" t="s">
        <v>150</v>
      </c>
      <c r="H136" s="19" t="s">
        <v>151</v>
      </c>
      <c r="I136" s="19" t="s">
        <v>208</v>
      </c>
      <c r="J136" s="19" t="s">
        <v>209</v>
      </c>
      <c r="K136" s="19" t="s">
        <v>210</v>
      </c>
      <c r="L136" s="19">
        <v>2025</v>
      </c>
      <c r="M136" s="19">
        <v>5.9</v>
      </c>
      <c r="N136" s="19">
        <v>3500</v>
      </c>
      <c r="O136" s="19" t="s">
        <v>211</v>
      </c>
      <c r="P136" s="19" t="s">
        <v>54</v>
      </c>
      <c r="Q136" s="19" t="s">
        <v>55</v>
      </c>
      <c r="R136" s="19" t="s">
        <v>56</v>
      </c>
      <c r="S136" s="19" t="s">
        <v>57</v>
      </c>
      <c r="T136" s="19" t="s">
        <v>149</v>
      </c>
      <c r="U136" s="19">
        <v>2186</v>
      </c>
      <c r="V136" s="19" t="s">
        <v>210</v>
      </c>
      <c r="W136" s="19" t="s">
        <v>56</v>
      </c>
      <c r="X136" s="19" t="s">
        <v>59</v>
      </c>
      <c r="Y136" s="19">
        <v>100</v>
      </c>
      <c r="Z136" s="19">
        <v>3500</v>
      </c>
      <c r="AA136" s="19">
        <v>0</v>
      </c>
      <c r="AB136" s="19">
        <v>0</v>
      </c>
      <c r="AC136" s="19" t="s">
        <v>212</v>
      </c>
      <c r="AD136" s="19" t="s">
        <v>61</v>
      </c>
      <c r="AE136" s="19" t="s">
        <v>62</v>
      </c>
      <c r="AF136" s="19" t="s">
        <v>63</v>
      </c>
      <c r="AG136" s="64">
        <v>0</v>
      </c>
      <c r="AH136" s="64">
        <v>0</v>
      </c>
      <c r="AI136" s="19"/>
      <c r="AJ136" s="66"/>
      <c r="AM136" s="62">
        <v>1400</v>
      </c>
      <c r="AS136" s="62">
        <v>3500</v>
      </c>
      <c r="AY136" s="62" t="s">
        <v>163</v>
      </c>
    </row>
    <row r="137" spans="1:51" s="62" customFormat="1" ht="75" x14ac:dyDescent="0.25">
      <c r="A137" s="65" t="s">
        <v>148</v>
      </c>
      <c r="B137" s="19" t="s">
        <v>149</v>
      </c>
      <c r="C137" s="19" t="s">
        <v>45</v>
      </c>
      <c r="D137" s="19" t="s">
        <v>149</v>
      </c>
      <c r="E137" s="19" t="s">
        <v>46</v>
      </c>
      <c r="F137" s="19" t="s">
        <v>47</v>
      </c>
      <c r="G137" s="19" t="s">
        <v>150</v>
      </c>
      <c r="H137" s="19" t="s">
        <v>151</v>
      </c>
      <c r="I137" s="19" t="s">
        <v>213</v>
      </c>
      <c r="J137" s="19" t="s">
        <v>214</v>
      </c>
      <c r="K137" s="19" t="s">
        <v>215</v>
      </c>
      <c r="L137" s="19">
        <v>2025</v>
      </c>
      <c r="M137" s="19">
        <v>5.9</v>
      </c>
      <c r="N137" s="19">
        <v>150</v>
      </c>
      <c r="O137" s="19" t="s">
        <v>216</v>
      </c>
      <c r="P137" s="19" t="s">
        <v>54</v>
      </c>
      <c r="Q137" s="19" t="s">
        <v>156</v>
      </c>
      <c r="R137" s="19" t="s">
        <v>56</v>
      </c>
      <c r="S137" s="19" t="s">
        <v>57</v>
      </c>
      <c r="T137" s="19" t="s">
        <v>149</v>
      </c>
      <c r="U137" s="19">
        <v>2187</v>
      </c>
      <c r="V137" s="19" t="s">
        <v>215</v>
      </c>
      <c r="W137" s="19" t="s">
        <v>56</v>
      </c>
      <c r="X137" s="19" t="s">
        <v>59</v>
      </c>
      <c r="Y137" s="19">
        <v>100</v>
      </c>
      <c r="Z137" s="19">
        <v>150</v>
      </c>
      <c r="AA137" s="19">
        <v>0</v>
      </c>
      <c r="AB137" s="19">
        <v>0</v>
      </c>
      <c r="AC137" s="19" t="s">
        <v>217</v>
      </c>
      <c r="AD137" s="19" t="s">
        <v>61</v>
      </c>
      <c r="AE137" s="19" t="s">
        <v>62</v>
      </c>
      <c r="AF137" s="19" t="s">
        <v>63</v>
      </c>
      <c r="AG137" s="64">
        <v>0</v>
      </c>
      <c r="AH137" s="64">
        <v>0</v>
      </c>
      <c r="AI137" s="19"/>
      <c r="AJ137" s="66"/>
      <c r="AM137" s="62">
        <v>50</v>
      </c>
      <c r="AS137" s="62">
        <v>150</v>
      </c>
      <c r="AY137" s="62" t="s">
        <v>163</v>
      </c>
    </row>
    <row r="138" spans="1:51" s="62" customFormat="1" ht="105" x14ac:dyDescent="0.25">
      <c r="A138" s="65" t="s">
        <v>148</v>
      </c>
      <c r="B138" s="19" t="s">
        <v>149</v>
      </c>
      <c r="C138" s="19" t="s">
        <v>45</v>
      </c>
      <c r="D138" s="19" t="s">
        <v>149</v>
      </c>
      <c r="E138" s="19" t="s">
        <v>46</v>
      </c>
      <c r="F138" s="19" t="s">
        <v>47</v>
      </c>
      <c r="G138" s="19" t="s">
        <v>150</v>
      </c>
      <c r="H138" s="19" t="s">
        <v>151</v>
      </c>
      <c r="I138" s="19" t="s">
        <v>218</v>
      </c>
      <c r="J138" s="19" t="s">
        <v>219</v>
      </c>
      <c r="K138" s="19" t="s">
        <v>220</v>
      </c>
      <c r="L138" s="19">
        <v>2025</v>
      </c>
      <c r="M138" s="19">
        <v>5.9</v>
      </c>
      <c r="N138" s="19">
        <v>1050</v>
      </c>
      <c r="O138" s="19" t="s">
        <v>221</v>
      </c>
      <c r="P138" s="19" t="s">
        <v>54</v>
      </c>
      <c r="Q138" s="19" t="s">
        <v>55</v>
      </c>
      <c r="R138" s="19" t="s">
        <v>56</v>
      </c>
      <c r="S138" s="19" t="s">
        <v>57</v>
      </c>
      <c r="T138" s="19" t="s">
        <v>149</v>
      </c>
      <c r="U138" s="19">
        <v>2188</v>
      </c>
      <c r="V138" s="19" t="s">
        <v>220</v>
      </c>
      <c r="W138" s="19" t="s">
        <v>56</v>
      </c>
      <c r="X138" s="19" t="s">
        <v>59</v>
      </c>
      <c r="Y138" s="19">
        <v>100</v>
      </c>
      <c r="Z138" s="19">
        <v>1050</v>
      </c>
      <c r="AA138" s="19">
        <v>250</v>
      </c>
      <c r="AB138" s="19">
        <v>73</v>
      </c>
      <c r="AC138" s="19" t="s">
        <v>222</v>
      </c>
      <c r="AD138" s="19" t="s">
        <v>61</v>
      </c>
      <c r="AE138" s="19" t="s">
        <v>61</v>
      </c>
      <c r="AF138" s="19" t="s">
        <v>223</v>
      </c>
      <c r="AG138" s="64">
        <v>0.49523809523809526</v>
      </c>
      <c r="AH138" s="64">
        <v>0.34380952380952379</v>
      </c>
      <c r="AI138" s="19" t="s">
        <v>224</v>
      </c>
      <c r="AJ138" s="66" t="s">
        <v>61</v>
      </c>
      <c r="AK138" s="62" t="s">
        <v>225</v>
      </c>
      <c r="AL138" s="62" t="s">
        <v>226</v>
      </c>
      <c r="AM138" s="62">
        <v>790</v>
      </c>
      <c r="AS138" s="62">
        <v>1050</v>
      </c>
      <c r="AY138" s="62" t="s">
        <v>163</v>
      </c>
    </row>
    <row r="139" spans="1:51" s="62" customFormat="1" ht="90" x14ac:dyDescent="0.25">
      <c r="A139" s="65" t="s">
        <v>148</v>
      </c>
      <c r="B139" s="19" t="s">
        <v>149</v>
      </c>
      <c r="C139" s="19" t="s">
        <v>45</v>
      </c>
      <c r="D139" s="19" t="s">
        <v>149</v>
      </c>
      <c r="E139" s="19" t="s">
        <v>46</v>
      </c>
      <c r="F139" s="19" t="s">
        <v>47</v>
      </c>
      <c r="G139" s="19" t="s">
        <v>150</v>
      </c>
      <c r="H139" s="19" t="s">
        <v>151</v>
      </c>
      <c r="I139" s="19" t="s">
        <v>227</v>
      </c>
      <c r="J139" s="19" t="s">
        <v>228</v>
      </c>
      <c r="K139" s="19" t="s">
        <v>229</v>
      </c>
      <c r="L139" s="19">
        <v>2025</v>
      </c>
      <c r="M139" s="19">
        <v>5.9</v>
      </c>
      <c r="N139" s="19">
        <v>70</v>
      </c>
      <c r="O139" s="19" t="s">
        <v>230</v>
      </c>
      <c r="P139" s="19" t="s">
        <v>54</v>
      </c>
      <c r="Q139" s="19" t="s">
        <v>55</v>
      </c>
      <c r="R139" s="19" t="s">
        <v>56</v>
      </c>
      <c r="S139" s="19" t="s">
        <v>57</v>
      </c>
      <c r="T139" s="19" t="s">
        <v>149</v>
      </c>
      <c r="U139" s="19">
        <v>2189</v>
      </c>
      <c r="V139" s="19" t="s">
        <v>229</v>
      </c>
      <c r="W139" s="19" t="s">
        <v>56</v>
      </c>
      <c r="X139" s="19" t="s">
        <v>59</v>
      </c>
      <c r="Y139" s="19">
        <v>100</v>
      </c>
      <c r="Z139" s="19">
        <v>70</v>
      </c>
      <c r="AA139" s="19">
        <v>15</v>
      </c>
      <c r="AB139" s="19">
        <v>8</v>
      </c>
      <c r="AC139" s="19" t="s">
        <v>231</v>
      </c>
      <c r="AD139" s="19" t="s">
        <v>61</v>
      </c>
      <c r="AE139" s="19" t="s">
        <v>62</v>
      </c>
      <c r="AF139" s="19" t="s">
        <v>62</v>
      </c>
      <c r="AG139" s="64">
        <v>0.5</v>
      </c>
      <c r="AH139" s="64">
        <v>1</v>
      </c>
      <c r="AI139" s="19" t="s">
        <v>232</v>
      </c>
      <c r="AJ139" s="66"/>
      <c r="AK139" s="62" t="s">
        <v>63</v>
      </c>
      <c r="AL139" s="62" t="s">
        <v>63</v>
      </c>
      <c r="AM139" s="62">
        <v>55</v>
      </c>
      <c r="AS139" s="62">
        <v>70</v>
      </c>
      <c r="AY139" s="62" t="s">
        <v>163</v>
      </c>
    </row>
    <row r="140" spans="1:51" s="62" customFormat="1" ht="45" x14ac:dyDescent="0.25">
      <c r="A140" s="65" t="s">
        <v>276</v>
      </c>
      <c r="B140" s="19" t="s">
        <v>277</v>
      </c>
      <c r="C140" s="19" t="s">
        <v>45</v>
      </c>
      <c r="D140" s="19" t="s">
        <v>277</v>
      </c>
      <c r="E140" s="19" t="s">
        <v>46</v>
      </c>
      <c r="F140" s="19" t="s">
        <v>47</v>
      </c>
      <c r="G140" s="19" t="s">
        <v>48</v>
      </c>
      <c r="H140" s="19" t="s">
        <v>327</v>
      </c>
      <c r="I140" s="19" t="s">
        <v>48</v>
      </c>
      <c r="J140" s="19" t="s">
        <v>328</v>
      </c>
      <c r="K140" s="19" t="s">
        <v>329</v>
      </c>
      <c r="L140" s="19">
        <v>2025</v>
      </c>
      <c r="M140" s="19">
        <v>0.1</v>
      </c>
      <c r="N140" s="19">
        <v>11000</v>
      </c>
      <c r="O140" s="19" t="s">
        <v>330</v>
      </c>
      <c r="P140" s="19" t="s">
        <v>54</v>
      </c>
      <c r="Q140" s="19" t="s">
        <v>55</v>
      </c>
      <c r="R140" s="19" t="s">
        <v>56</v>
      </c>
      <c r="S140" s="19" t="s">
        <v>130</v>
      </c>
      <c r="T140" s="19" t="s">
        <v>277</v>
      </c>
      <c r="U140" s="19">
        <v>2202</v>
      </c>
      <c r="V140" s="19" t="s">
        <v>331</v>
      </c>
      <c r="W140" s="19" t="s">
        <v>56</v>
      </c>
      <c r="X140" s="19" t="s">
        <v>59</v>
      </c>
      <c r="Y140" s="19">
        <v>1</v>
      </c>
      <c r="Z140" s="19">
        <v>11000</v>
      </c>
      <c r="AA140" s="19">
        <v>0</v>
      </c>
      <c r="AB140" s="19">
        <v>0</v>
      </c>
      <c r="AC140" s="19" t="s">
        <v>322</v>
      </c>
      <c r="AD140" s="19" t="s">
        <v>61</v>
      </c>
      <c r="AE140" s="19" t="s">
        <v>62</v>
      </c>
      <c r="AF140" s="19" t="s">
        <v>323</v>
      </c>
      <c r="AG140" s="64">
        <v>9.0909090909090912E-2</v>
      </c>
      <c r="AH140" s="64">
        <v>0</v>
      </c>
      <c r="AI140" s="19"/>
      <c r="AJ140" s="66"/>
      <c r="AM140" s="62">
        <v>4000</v>
      </c>
      <c r="AS140" s="62">
        <v>11000</v>
      </c>
      <c r="AY140" s="62" t="s">
        <v>318</v>
      </c>
    </row>
    <row r="141" spans="1:51" s="62" customFormat="1" ht="45" x14ac:dyDescent="0.25">
      <c r="A141" s="65" t="s">
        <v>148</v>
      </c>
      <c r="B141" s="19" t="s">
        <v>149</v>
      </c>
      <c r="C141" s="19" t="s">
        <v>45</v>
      </c>
      <c r="D141" s="19" t="s">
        <v>149</v>
      </c>
      <c r="E141" s="19" t="s">
        <v>46</v>
      </c>
      <c r="F141" s="19" t="s">
        <v>47</v>
      </c>
      <c r="G141" s="19" t="s">
        <v>150</v>
      </c>
      <c r="H141" s="19" t="s">
        <v>151</v>
      </c>
      <c r="I141" s="19" t="s">
        <v>243</v>
      </c>
      <c r="J141" s="19" t="s">
        <v>244</v>
      </c>
      <c r="K141" s="19" t="s">
        <v>245</v>
      </c>
      <c r="L141" s="19">
        <v>2025</v>
      </c>
      <c r="M141" s="19">
        <v>5.9</v>
      </c>
      <c r="N141" s="19">
        <v>3000</v>
      </c>
      <c r="O141" s="19" t="s">
        <v>246</v>
      </c>
      <c r="P141" s="19" t="s">
        <v>54</v>
      </c>
      <c r="Q141" s="19" t="s">
        <v>156</v>
      </c>
      <c r="R141" s="19" t="s">
        <v>56</v>
      </c>
      <c r="S141" s="19" t="s">
        <v>57</v>
      </c>
      <c r="T141" s="19" t="s">
        <v>149</v>
      </c>
      <c r="U141" s="19">
        <v>2191</v>
      </c>
      <c r="V141" s="19" t="s">
        <v>245</v>
      </c>
      <c r="W141" s="19" t="s">
        <v>56</v>
      </c>
      <c r="X141" s="19" t="s">
        <v>59</v>
      </c>
      <c r="Y141" s="19">
        <v>100</v>
      </c>
      <c r="Z141" s="19">
        <v>3000</v>
      </c>
      <c r="AA141" s="19">
        <v>0</v>
      </c>
      <c r="AB141" s="19">
        <v>0</v>
      </c>
      <c r="AC141" s="19" t="s">
        <v>247</v>
      </c>
      <c r="AD141" s="19" t="s">
        <v>61</v>
      </c>
      <c r="AE141" s="19" t="s">
        <v>62</v>
      </c>
      <c r="AF141" s="19" t="s">
        <v>62</v>
      </c>
      <c r="AG141" s="64">
        <v>0.16666666666666666</v>
      </c>
      <c r="AH141" s="64">
        <v>0.18166666666666667</v>
      </c>
      <c r="AI141" s="19" t="s">
        <v>248</v>
      </c>
      <c r="AJ141" s="66"/>
      <c r="AK141" s="62" t="s">
        <v>63</v>
      </c>
      <c r="AL141" s="62" t="s">
        <v>63</v>
      </c>
      <c r="AM141" s="62">
        <v>1500</v>
      </c>
      <c r="AS141" s="62">
        <v>3000</v>
      </c>
      <c r="AY141" s="62" t="s">
        <v>163</v>
      </c>
    </row>
    <row r="142" spans="1:51" s="62" customFormat="1" ht="135" x14ac:dyDescent="0.25">
      <c r="A142" s="65" t="s">
        <v>346</v>
      </c>
      <c r="B142" s="19" t="s">
        <v>149</v>
      </c>
      <c r="C142" s="19" t="s">
        <v>45</v>
      </c>
      <c r="D142" s="19" t="s">
        <v>149</v>
      </c>
      <c r="E142" s="19" t="s">
        <v>46</v>
      </c>
      <c r="F142" s="19" t="s">
        <v>47</v>
      </c>
      <c r="G142" s="19" t="s">
        <v>150</v>
      </c>
      <c r="H142" s="19" t="s">
        <v>151</v>
      </c>
      <c r="I142" s="19" t="s">
        <v>348</v>
      </c>
      <c r="J142" s="19" t="s">
        <v>377</v>
      </c>
      <c r="K142" s="19" t="s">
        <v>378</v>
      </c>
      <c r="L142" s="19">
        <v>2025</v>
      </c>
      <c r="M142" s="19">
        <v>11.11</v>
      </c>
      <c r="N142" s="19">
        <v>8</v>
      </c>
      <c r="O142" s="19" t="s">
        <v>379</v>
      </c>
      <c r="P142" s="19" t="s">
        <v>54</v>
      </c>
      <c r="Q142" s="19" t="s">
        <v>55</v>
      </c>
      <c r="R142" s="19" t="s">
        <v>56</v>
      </c>
      <c r="S142" s="19" t="s">
        <v>57</v>
      </c>
      <c r="T142" s="19" t="s">
        <v>149</v>
      </c>
      <c r="U142" s="19">
        <v>2239</v>
      </c>
      <c r="V142" s="19" t="s">
        <v>393</v>
      </c>
      <c r="W142" s="19" t="s">
        <v>56</v>
      </c>
      <c r="X142" s="19" t="s">
        <v>59</v>
      </c>
      <c r="Y142" s="19">
        <v>0.25</v>
      </c>
      <c r="Z142" s="19">
        <v>4</v>
      </c>
      <c r="AA142" s="19">
        <v>0</v>
      </c>
      <c r="AB142" s="19">
        <v>0</v>
      </c>
      <c r="AC142" s="19" t="s">
        <v>359</v>
      </c>
      <c r="AD142" s="19" t="s">
        <v>61</v>
      </c>
      <c r="AE142" s="19" t="s">
        <v>360</v>
      </c>
      <c r="AF142" s="19" t="s">
        <v>360</v>
      </c>
      <c r="AG142" s="64">
        <v>0.25</v>
      </c>
      <c r="AH142" s="64">
        <v>0</v>
      </c>
      <c r="AI142" s="19" t="s">
        <v>394</v>
      </c>
      <c r="AJ142" s="66" t="s">
        <v>1360</v>
      </c>
      <c r="AK142" s="62" t="s">
        <v>391</v>
      </c>
      <c r="AL142" s="62" t="s">
        <v>395</v>
      </c>
      <c r="AM142" s="62">
        <v>2</v>
      </c>
      <c r="AS142" s="62">
        <v>1</v>
      </c>
      <c r="AY142" s="62" t="s">
        <v>385</v>
      </c>
    </row>
    <row r="143" spans="1:51" s="62" customFormat="1" ht="60" x14ac:dyDescent="0.25">
      <c r="A143" s="65" t="s">
        <v>148</v>
      </c>
      <c r="B143" s="19" t="s">
        <v>149</v>
      </c>
      <c r="C143" s="19" t="s">
        <v>45</v>
      </c>
      <c r="D143" s="19" t="s">
        <v>149</v>
      </c>
      <c r="E143" s="19" t="s">
        <v>46</v>
      </c>
      <c r="F143" s="19" t="s">
        <v>47</v>
      </c>
      <c r="G143" s="19" t="s">
        <v>150</v>
      </c>
      <c r="H143" s="19" t="s">
        <v>151</v>
      </c>
      <c r="I143" s="19" t="s">
        <v>259</v>
      </c>
      <c r="J143" s="19" t="s">
        <v>260</v>
      </c>
      <c r="K143" s="19" t="s">
        <v>261</v>
      </c>
      <c r="L143" s="19">
        <v>2025</v>
      </c>
      <c r="M143" s="19">
        <v>5.8</v>
      </c>
      <c r="N143" s="19">
        <v>50</v>
      </c>
      <c r="O143" s="19" t="s">
        <v>262</v>
      </c>
      <c r="P143" s="19" t="s">
        <v>54</v>
      </c>
      <c r="Q143" s="19" t="s">
        <v>156</v>
      </c>
      <c r="R143" s="19" t="s">
        <v>56</v>
      </c>
      <c r="S143" s="19" t="s">
        <v>57</v>
      </c>
      <c r="T143" s="19" t="s">
        <v>149</v>
      </c>
      <c r="U143" s="19">
        <v>2193</v>
      </c>
      <c r="V143" s="19" t="s">
        <v>261</v>
      </c>
      <c r="W143" s="19" t="s">
        <v>56</v>
      </c>
      <c r="X143" s="19" t="s">
        <v>59</v>
      </c>
      <c r="Y143" s="19">
        <v>100</v>
      </c>
      <c r="Z143" s="19">
        <v>50</v>
      </c>
      <c r="AA143" s="19">
        <v>5</v>
      </c>
      <c r="AB143" s="19">
        <v>0.12</v>
      </c>
      <c r="AC143" s="19" t="s">
        <v>263</v>
      </c>
      <c r="AD143" s="19" t="s">
        <v>61</v>
      </c>
      <c r="AE143" s="19" t="s">
        <v>61</v>
      </c>
      <c r="AF143" s="19" t="s">
        <v>264</v>
      </c>
      <c r="AG143" s="64">
        <v>0.4</v>
      </c>
      <c r="AH143" s="64">
        <v>0.24</v>
      </c>
      <c r="AI143" s="19" t="s">
        <v>265</v>
      </c>
      <c r="AJ143" s="66" t="s">
        <v>1355</v>
      </c>
      <c r="AK143" s="62" t="s">
        <v>266</v>
      </c>
      <c r="AL143" s="62" t="s">
        <v>267</v>
      </c>
      <c r="AM143" s="62">
        <v>40</v>
      </c>
      <c r="AS143" s="62">
        <v>50</v>
      </c>
      <c r="AY143" s="62" t="s">
        <v>163</v>
      </c>
    </row>
    <row r="144" spans="1:51" s="62" customFormat="1" ht="195" x14ac:dyDescent="0.25">
      <c r="A144" s="65" t="s">
        <v>148</v>
      </c>
      <c r="B144" s="19" t="s">
        <v>149</v>
      </c>
      <c r="C144" s="19" t="s">
        <v>45</v>
      </c>
      <c r="D144" s="19" t="s">
        <v>149</v>
      </c>
      <c r="E144" s="19" t="s">
        <v>46</v>
      </c>
      <c r="F144" s="19" t="s">
        <v>47</v>
      </c>
      <c r="G144" s="19" t="s">
        <v>150</v>
      </c>
      <c r="H144" s="19" t="s">
        <v>151</v>
      </c>
      <c r="I144" s="19" t="s">
        <v>268</v>
      </c>
      <c r="J144" s="19" t="s">
        <v>269</v>
      </c>
      <c r="K144" s="19" t="s">
        <v>270</v>
      </c>
      <c r="L144" s="19">
        <v>2025</v>
      </c>
      <c r="M144" s="19">
        <v>5.8</v>
      </c>
      <c r="N144" s="19">
        <v>15000</v>
      </c>
      <c r="O144" s="19" t="s">
        <v>271</v>
      </c>
      <c r="P144" s="19" t="s">
        <v>54</v>
      </c>
      <c r="Q144" s="19" t="s">
        <v>156</v>
      </c>
      <c r="R144" s="19" t="s">
        <v>56</v>
      </c>
      <c r="S144" s="19" t="s">
        <v>57</v>
      </c>
      <c r="T144" s="19" t="s">
        <v>149</v>
      </c>
      <c r="U144" s="19">
        <v>2194</v>
      </c>
      <c r="V144" s="19" t="s">
        <v>270</v>
      </c>
      <c r="W144" s="19" t="s">
        <v>56</v>
      </c>
      <c r="X144" s="19" t="s">
        <v>59</v>
      </c>
      <c r="Y144" s="19">
        <v>100</v>
      </c>
      <c r="Z144" s="19">
        <v>15000</v>
      </c>
      <c r="AA144" s="19">
        <v>0</v>
      </c>
      <c r="AB144" s="19">
        <v>0</v>
      </c>
      <c r="AC144" s="19" t="s">
        <v>272</v>
      </c>
      <c r="AD144" s="19" t="s">
        <v>61</v>
      </c>
      <c r="AE144" s="19" t="s">
        <v>62</v>
      </c>
      <c r="AF144" s="19" t="s">
        <v>62</v>
      </c>
      <c r="AG144" s="64">
        <v>0.46666666666666667</v>
      </c>
      <c r="AH144" s="64">
        <v>0.17800000000000002</v>
      </c>
      <c r="AI144" s="19" t="s">
        <v>273</v>
      </c>
      <c r="AJ144" s="66" t="s">
        <v>1355</v>
      </c>
      <c r="AK144" s="62" t="s">
        <v>274</v>
      </c>
      <c r="AL144" s="62" t="s">
        <v>275</v>
      </c>
      <c r="AM144" s="62">
        <v>10000</v>
      </c>
      <c r="AS144" s="62">
        <v>15000</v>
      </c>
      <c r="AY144" s="62" t="s">
        <v>163</v>
      </c>
    </row>
    <row r="145" spans="1:51" s="62" customFormat="1" ht="75" x14ac:dyDescent="0.25">
      <c r="A145" s="65" t="s">
        <v>276</v>
      </c>
      <c r="B145" s="19" t="s">
        <v>277</v>
      </c>
      <c r="C145" s="19" t="s">
        <v>45</v>
      </c>
      <c r="D145" s="19" t="s">
        <v>277</v>
      </c>
      <c r="E145" s="19" t="s">
        <v>46</v>
      </c>
      <c r="F145" s="19" t="s">
        <v>47</v>
      </c>
      <c r="G145" s="19" t="s">
        <v>278</v>
      </c>
      <c r="H145" s="19" t="s">
        <v>279</v>
      </c>
      <c r="I145" s="19" t="s">
        <v>280</v>
      </c>
      <c r="J145" s="19" t="s">
        <v>281</v>
      </c>
      <c r="K145" s="19" t="s">
        <v>282</v>
      </c>
      <c r="L145" s="19">
        <v>2025</v>
      </c>
      <c r="M145" s="19">
        <v>0.1</v>
      </c>
      <c r="N145" s="19">
        <v>1</v>
      </c>
      <c r="O145" s="19" t="s">
        <v>283</v>
      </c>
      <c r="P145" s="19" t="s">
        <v>104</v>
      </c>
      <c r="Q145" s="19" t="s">
        <v>55</v>
      </c>
      <c r="R145" s="19" t="s">
        <v>56</v>
      </c>
      <c r="S145" s="19" t="s">
        <v>130</v>
      </c>
      <c r="T145" s="19" t="s">
        <v>277</v>
      </c>
      <c r="U145" s="19">
        <v>2195</v>
      </c>
      <c r="V145" s="19" t="s">
        <v>284</v>
      </c>
      <c r="W145" s="19" t="s">
        <v>56</v>
      </c>
      <c r="X145" s="19" t="s">
        <v>106</v>
      </c>
      <c r="Y145" s="19">
        <v>1</v>
      </c>
      <c r="Z145" s="19">
        <v>1</v>
      </c>
      <c r="AA145" s="19">
        <v>0</v>
      </c>
      <c r="AB145" s="19">
        <v>0</v>
      </c>
      <c r="AC145" s="19" t="s">
        <v>285</v>
      </c>
      <c r="AD145" s="19" t="s">
        <v>61</v>
      </c>
      <c r="AE145" s="19" t="s">
        <v>62</v>
      </c>
      <c r="AF145" s="19" t="s">
        <v>286</v>
      </c>
      <c r="AG145" s="64">
        <v>0</v>
      </c>
      <c r="AH145" s="64">
        <v>0</v>
      </c>
      <c r="AI145" s="19"/>
      <c r="AJ145" s="66"/>
      <c r="AM145" s="62">
        <v>0</v>
      </c>
      <c r="AS145" s="62">
        <v>1</v>
      </c>
      <c r="AY145" s="62" t="s">
        <v>287</v>
      </c>
    </row>
    <row r="146" spans="1:51" s="62" customFormat="1" ht="45" x14ac:dyDescent="0.25">
      <c r="A146" s="65" t="s">
        <v>276</v>
      </c>
      <c r="B146" s="19" t="s">
        <v>277</v>
      </c>
      <c r="C146" s="19" t="s">
        <v>45</v>
      </c>
      <c r="D146" s="19" t="s">
        <v>277</v>
      </c>
      <c r="E146" s="19" t="s">
        <v>46</v>
      </c>
      <c r="F146" s="19" t="s">
        <v>47</v>
      </c>
      <c r="G146" s="19" t="s">
        <v>278</v>
      </c>
      <c r="H146" s="19" t="s">
        <v>279</v>
      </c>
      <c r="I146" s="19" t="s">
        <v>288</v>
      </c>
      <c r="J146" s="19" t="s">
        <v>289</v>
      </c>
      <c r="K146" s="19" t="s">
        <v>290</v>
      </c>
      <c r="L146" s="19">
        <v>2025</v>
      </c>
      <c r="M146" s="19">
        <v>0.1</v>
      </c>
      <c r="N146" s="19">
        <v>1</v>
      </c>
      <c r="O146" s="19" t="s">
        <v>283</v>
      </c>
      <c r="P146" s="19" t="s">
        <v>104</v>
      </c>
      <c r="Q146" s="19" t="s">
        <v>55</v>
      </c>
      <c r="R146" s="19" t="s">
        <v>56</v>
      </c>
      <c r="S146" s="19" t="s">
        <v>57</v>
      </c>
      <c r="T146" s="19" t="s">
        <v>277</v>
      </c>
      <c r="U146" s="19">
        <v>2196</v>
      </c>
      <c r="V146" s="19" t="s">
        <v>291</v>
      </c>
      <c r="W146" s="19" t="s">
        <v>56</v>
      </c>
      <c r="X146" s="19" t="s">
        <v>106</v>
      </c>
      <c r="Y146" s="19">
        <v>1</v>
      </c>
      <c r="Z146" s="19">
        <v>1</v>
      </c>
      <c r="AA146" s="19">
        <v>0</v>
      </c>
      <c r="AB146" s="19">
        <v>0</v>
      </c>
      <c r="AC146" s="19" t="s">
        <v>292</v>
      </c>
      <c r="AD146" s="19" t="s">
        <v>61</v>
      </c>
      <c r="AE146" s="19" t="s">
        <v>62</v>
      </c>
      <c r="AF146" s="19" t="s">
        <v>286</v>
      </c>
      <c r="AG146" s="64">
        <v>0</v>
      </c>
      <c r="AH146" s="64">
        <v>0</v>
      </c>
      <c r="AI146" s="19"/>
      <c r="AJ146" s="66"/>
      <c r="AM146" s="62">
        <v>0</v>
      </c>
      <c r="AS146" s="62">
        <v>1</v>
      </c>
      <c r="AY146" s="62" t="s">
        <v>293</v>
      </c>
    </row>
    <row r="147" spans="1:51" s="62" customFormat="1" ht="135" x14ac:dyDescent="0.25">
      <c r="A147" s="65" t="s">
        <v>346</v>
      </c>
      <c r="B147" s="19" t="s">
        <v>149</v>
      </c>
      <c r="C147" s="19" t="s">
        <v>45</v>
      </c>
      <c r="D147" s="19" t="s">
        <v>149</v>
      </c>
      <c r="E147" s="19" t="s">
        <v>46</v>
      </c>
      <c r="F147" s="19" t="s">
        <v>47</v>
      </c>
      <c r="G147" s="19" t="s">
        <v>150</v>
      </c>
      <c r="H147" s="19" t="s">
        <v>151</v>
      </c>
      <c r="I147" s="19" t="s">
        <v>348</v>
      </c>
      <c r="J147" s="19" t="s">
        <v>377</v>
      </c>
      <c r="K147" s="19" t="s">
        <v>378</v>
      </c>
      <c r="L147" s="19">
        <v>2025</v>
      </c>
      <c r="M147" s="19">
        <v>11.11</v>
      </c>
      <c r="N147" s="19">
        <v>8</v>
      </c>
      <c r="O147" s="19" t="s">
        <v>379</v>
      </c>
      <c r="P147" s="19" t="s">
        <v>54</v>
      </c>
      <c r="Q147" s="19" t="s">
        <v>55</v>
      </c>
      <c r="R147" s="19" t="s">
        <v>56</v>
      </c>
      <c r="S147" s="19" t="s">
        <v>57</v>
      </c>
      <c r="T147" s="19" t="s">
        <v>149</v>
      </c>
      <c r="U147" s="19">
        <v>2240</v>
      </c>
      <c r="V147" s="19" t="s">
        <v>396</v>
      </c>
      <c r="W147" s="19" t="s">
        <v>56</v>
      </c>
      <c r="X147" s="19" t="s">
        <v>59</v>
      </c>
      <c r="Y147" s="19">
        <v>0.25</v>
      </c>
      <c r="Z147" s="19">
        <v>4</v>
      </c>
      <c r="AA147" s="19">
        <v>0</v>
      </c>
      <c r="AB147" s="19">
        <v>0</v>
      </c>
      <c r="AC147" s="19" t="s">
        <v>359</v>
      </c>
      <c r="AD147" s="19" t="s">
        <v>61</v>
      </c>
      <c r="AE147" s="19" t="s">
        <v>360</v>
      </c>
      <c r="AF147" s="19" t="s">
        <v>360</v>
      </c>
      <c r="AG147" s="64">
        <v>0.25</v>
      </c>
      <c r="AH147" s="64">
        <v>0</v>
      </c>
      <c r="AI147" s="19" t="s">
        <v>397</v>
      </c>
      <c r="AJ147" s="66" t="s">
        <v>1360</v>
      </c>
      <c r="AK147" s="62" t="s">
        <v>391</v>
      </c>
      <c r="AL147" s="62" t="s">
        <v>395</v>
      </c>
      <c r="AM147" s="62">
        <v>2</v>
      </c>
      <c r="AS147" s="62">
        <v>1</v>
      </c>
      <c r="AY147" s="62" t="s">
        <v>385</v>
      </c>
    </row>
    <row r="148" spans="1:51" s="62" customFormat="1" ht="45" x14ac:dyDescent="0.25">
      <c r="A148" s="65" t="s">
        <v>276</v>
      </c>
      <c r="B148" s="19" t="s">
        <v>277</v>
      </c>
      <c r="C148" s="19" t="s">
        <v>45</v>
      </c>
      <c r="D148" s="19" t="s">
        <v>277</v>
      </c>
      <c r="E148" s="19" t="s">
        <v>46</v>
      </c>
      <c r="F148" s="19" t="s">
        <v>47</v>
      </c>
      <c r="G148" s="19" t="s">
        <v>294</v>
      </c>
      <c r="H148" s="19" t="s">
        <v>49</v>
      </c>
      <c r="I148" s="19" t="s">
        <v>295</v>
      </c>
      <c r="J148" s="19" t="s">
        <v>303</v>
      </c>
      <c r="K148" s="19" t="s">
        <v>304</v>
      </c>
      <c r="L148" s="19">
        <v>2025</v>
      </c>
      <c r="M148" s="19">
        <v>0.1</v>
      </c>
      <c r="N148" s="19">
        <v>19.75</v>
      </c>
      <c r="O148" s="19" t="s">
        <v>283</v>
      </c>
      <c r="P148" s="19" t="s">
        <v>104</v>
      </c>
      <c r="Q148" s="19" t="s">
        <v>55</v>
      </c>
      <c r="R148" s="19" t="s">
        <v>56</v>
      </c>
      <c r="S148" s="19" t="s">
        <v>130</v>
      </c>
      <c r="T148" s="19" t="s">
        <v>277</v>
      </c>
      <c r="U148" s="19">
        <v>2198</v>
      </c>
      <c r="V148" s="19" t="s">
        <v>305</v>
      </c>
      <c r="W148" s="19" t="s">
        <v>56</v>
      </c>
      <c r="X148" s="19" t="s">
        <v>59</v>
      </c>
      <c r="Y148" s="19">
        <v>1</v>
      </c>
      <c r="Z148" s="19">
        <v>0.2</v>
      </c>
      <c r="AA148" s="19">
        <v>0.2</v>
      </c>
      <c r="AB148" s="19">
        <v>0.19</v>
      </c>
      <c r="AC148" s="19" t="s">
        <v>306</v>
      </c>
      <c r="AD148" s="19" t="s">
        <v>61</v>
      </c>
      <c r="AE148" s="19" t="s">
        <v>62</v>
      </c>
      <c r="AF148" s="19" t="s">
        <v>286</v>
      </c>
      <c r="AG148" s="64">
        <v>1</v>
      </c>
      <c r="AH148" s="64">
        <v>0.99</v>
      </c>
      <c r="AI148" s="19" t="s">
        <v>307</v>
      </c>
      <c r="AJ148" s="66"/>
      <c r="AK148" s="62" t="s">
        <v>63</v>
      </c>
      <c r="AL148" s="62" t="s">
        <v>63</v>
      </c>
      <c r="AM148" s="62">
        <v>0.2</v>
      </c>
      <c r="AS148" s="62">
        <v>0.2</v>
      </c>
      <c r="AY148" s="62" t="s">
        <v>302</v>
      </c>
    </row>
    <row r="149" spans="1:51" s="62" customFormat="1" ht="150" x14ac:dyDescent="0.25">
      <c r="A149" s="65" t="s">
        <v>276</v>
      </c>
      <c r="B149" s="19" t="s">
        <v>277</v>
      </c>
      <c r="C149" s="19" t="s">
        <v>45</v>
      </c>
      <c r="D149" s="19" t="s">
        <v>277</v>
      </c>
      <c r="E149" s="19" t="s">
        <v>46</v>
      </c>
      <c r="F149" s="19" t="s">
        <v>47</v>
      </c>
      <c r="G149" s="19" t="s">
        <v>308</v>
      </c>
      <c r="H149" s="19" t="s">
        <v>309</v>
      </c>
      <c r="I149" s="19" t="s">
        <v>310</v>
      </c>
      <c r="J149" s="19" t="s">
        <v>311</v>
      </c>
      <c r="K149" s="19" t="s">
        <v>312</v>
      </c>
      <c r="L149" s="19">
        <v>2025</v>
      </c>
      <c r="M149" s="19">
        <v>0.1</v>
      </c>
      <c r="N149" s="19">
        <v>346</v>
      </c>
      <c r="O149" s="19" t="s">
        <v>313</v>
      </c>
      <c r="P149" s="19" t="s">
        <v>54</v>
      </c>
      <c r="Q149" s="19" t="s">
        <v>55</v>
      </c>
      <c r="R149" s="19" t="s">
        <v>56</v>
      </c>
      <c r="S149" s="19" t="s">
        <v>130</v>
      </c>
      <c r="T149" s="19" t="s">
        <v>277</v>
      </c>
      <c r="U149" s="19">
        <v>2199</v>
      </c>
      <c r="V149" s="19" t="s">
        <v>312</v>
      </c>
      <c r="W149" s="19" t="s">
        <v>56</v>
      </c>
      <c r="X149" s="19" t="s">
        <v>59</v>
      </c>
      <c r="Y149" s="19">
        <v>1</v>
      </c>
      <c r="Z149" s="19">
        <v>346</v>
      </c>
      <c r="AA149" s="19">
        <v>0</v>
      </c>
      <c r="AB149" s="19">
        <v>0</v>
      </c>
      <c r="AC149" s="19" t="s">
        <v>314</v>
      </c>
      <c r="AD149" s="19" t="s">
        <v>61</v>
      </c>
      <c r="AE149" s="19" t="s">
        <v>62</v>
      </c>
      <c r="AF149" s="19" t="s">
        <v>286</v>
      </c>
      <c r="AG149" s="64">
        <v>0.5</v>
      </c>
      <c r="AH149" s="64">
        <v>0.11560693641618497</v>
      </c>
      <c r="AI149" s="19" t="s">
        <v>315</v>
      </c>
      <c r="AJ149" s="66" t="s">
        <v>61</v>
      </c>
      <c r="AK149" s="62" t="s">
        <v>316</v>
      </c>
      <c r="AL149" s="62" t="s">
        <v>317</v>
      </c>
      <c r="AM149" s="62">
        <v>0</v>
      </c>
      <c r="AS149" s="62">
        <v>173</v>
      </c>
      <c r="AY149" s="62" t="s">
        <v>318</v>
      </c>
    </row>
    <row r="150" spans="1:51" s="62" customFormat="1" ht="45" x14ac:dyDescent="0.25">
      <c r="A150" s="65" t="s">
        <v>276</v>
      </c>
      <c r="B150" s="19" t="s">
        <v>277</v>
      </c>
      <c r="C150" s="19" t="s">
        <v>45</v>
      </c>
      <c r="D150" s="19" t="s">
        <v>277</v>
      </c>
      <c r="E150" s="19" t="s">
        <v>46</v>
      </c>
      <c r="F150" s="19" t="s">
        <v>47</v>
      </c>
      <c r="G150" s="19" t="s">
        <v>308</v>
      </c>
      <c r="H150" s="19" t="s">
        <v>309</v>
      </c>
      <c r="I150" s="19" t="s">
        <v>310</v>
      </c>
      <c r="J150" s="19" t="s">
        <v>319</v>
      </c>
      <c r="K150" s="19" t="s">
        <v>320</v>
      </c>
      <c r="L150" s="19">
        <v>2025</v>
      </c>
      <c r="M150" s="19">
        <v>0.1</v>
      </c>
      <c r="N150" s="19">
        <v>1</v>
      </c>
      <c r="O150" s="19" t="s">
        <v>321</v>
      </c>
      <c r="P150" s="19" t="s">
        <v>54</v>
      </c>
      <c r="Q150" s="19" t="s">
        <v>55</v>
      </c>
      <c r="R150" s="19" t="s">
        <v>56</v>
      </c>
      <c r="S150" s="19" t="s">
        <v>130</v>
      </c>
      <c r="T150" s="19" t="s">
        <v>277</v>
      </c>
      <c r="U150" s="19">
        <v>2200</v>
      </c>
      <c r="V150" s="19" t="s">
        <v>320</v>
      </c>
      <c r="W150" s="19" t="s">
        <v>56</v>
      </c>
      <c r="X150" s="19" t="s">
        <v>59</v>
      </c>
      <c r="Y150" s="19">
        <v>1</v>
      </c>
      <c r="Z150" s="19">
        <v>1</v>
      </c>
      <c r="AA150" s="19">
        <v>0</v>
      </c>
      <c r="AB150" s="19">
        <v>0</v>
      </c>
      <c r="AC150" s="19" t="s">
        <v>322</v>
      </c>
      <c r="AD150" s="19" t="s">
        <v>61</v>
      </c>
      <c r="AE150" s="19" t="s">
        <v>62</v>
      </c>
      <c r="AF150" s="19" t="s">
        <v>323</v>
      </c>
      <c r="AG150" s="64">
        <v>0</v>
      </c>
      <c r="AH150" s="64">
        <v>0</v>
      </c>
      <c r="AI150" s="19"/>
      <c r="AJ150" s="66"/>
      <c r="AM150" s="62">
        <v>0</v>
      </c>
      <c r="AS150" s="62">
        <v>1</v>
      </c>
      <c r="AY150" s="62" t="s">
        <v>318</v>
      </c>
    </row>
    <row r="151" spans="1:51" s="62" customFormat="1" ht="45" x14ac:dyDescent="0.25">
      <c r="A151" s="65" t="s">
        <v>276</v>
      </c>
      <c r="B151" s="19" t="s">
        <v>277</v>
      </c>
      <c r="C151" s="19" t="s">
        <v>45</v>
      </c>
      <c r="D151" s="19" t="s">
        <v>277</v>
      </c>
      <c r="E151" s="19" t="s">
        <v>46</v>
      </c>
      <c r="F151" s="19" t="s">
        <v>47</v>
      </c>
      <c r="G151" s="19" t="s">
        <v>308</v>
      </c>
      <c r="H151" s="19" t="s">
        <v>309</v>
      </c>
      <c r="I151" s="19" t="s">
        <v>310</v>
      </c>
      <c r="J151" s="19" t="s">
        <v>324</v>
      </c>
      <c r="K151" s="19" t="s">
        <v>325</v>
      </c>
      <c r="L151" s="19">
        <v>2025</v>
      </c>
      <c r="M151" s="19">
        <v>0.1</v>
      </c>
      <c r="N151" s="19">
        <v>1</v>
      </c>
      <c r="O151" s="19" t="s">
        <v>326</v>
      </c>
      <c r="P151" s="19" t="s">
        <v>54</v>
      </c>
      <c r="Q151" s="19" t="s">
        <v>55</v>
      </c>
      <c r="R151" s="19" t="s">
        <v>56</v>
      </c>
      <c r="S151" s="19" t="s">
        <v>130</v>
      </c>
      <c r="T151" s="19" t="s">
        <v>277</v>
      </c>
      <c r="U151" s="19">
        <v>2201</v>
      </c>
      <c r="V151" s="19" t="s">
        <v>325</v>
      </c>
      <c r="W151" s="19" t="s">
        <v>56</v>
      </c>
      <c r="X151" s="19" t="s">
        <v>59</v>
      </c>
      <c r="Y151" s="19">
        <v>1</v>
      </c>
      <c r="Z151" s="19">
        <v>1</v>
      </c>
      <c r="AA151" s="19">
        <v>0</v>
      </c>
      <c r="AB151" s="19">
        <v>0</v>
      </c>
      <c r="AC151" s="19" t="s">
        <v>322</v>
      </c>
      <c r="AD151" s="19" t="s">
        <v>61</v>
      </c>
      <c r="AE151" s="19" t="s">
        <v>62</v>
      </c>
      <c r="AF151" s="19" t="s">
        <v>323</v>
      </c>
      <c r="AG151" s="64">
        <v>0</v>
      </c>
      <c r="AH151" s="64">
        <v>0</v>
      </c>
      <c r="AI151" s="19"/>
      <c r="AJ151" s="66"/>
      <c r="AM151" s="62">
        <v>0</v>
      </c>
      <c r="AS151" s="62">
        <v>1</v>
      </c>
      <c r="AY151" s="62" t="s">
        <v>318</v>
      </c>
    </row>
    <row r="152" spans="1:51" s="62" customFormat="1" ht="45" x14ac:dyDescent="0.25">
      <c r="A152" s="65" t="s">
        <v>579</v>
      </c>
      <c r="B152" s="19" t="s">
        <v>580</v>
      </c>
      <c r="C152" s="19" t="s">
        <v>436</v>
      </c>
      <c r="D152" s="19" t="s">
        <v>437</v>
      </c>
      <c r="E152" s="19" t="s">
        <v>438</v>
      </c>
      <c r="F152" s="19" t="s">
        <v>438</v>
      </c>
      <c r="G152" s="19" t="s">
        <v>438</v>
      </c>
      <c r="H152" s="19" t="s">
        <v>439</v>
      </c>
      <c r="I152" s="19" t="s">
        <v>581</v>
      </c>
      <c r="J152" s="19" t="s">
        <v>582</v>
      </c>
      <c r="K152" s="19" t="s">
        <v>583</v>
      </c>
      <c r="L152" s="19">
        <v>2025</v>
      </c>
      <c r="M152" s="19">
        <v>33</v>
      </c>
      <c r="N152" s="19">
        <v>100</v>
      </c>
      <c r="O152" s="19" t="s">
        <v>584</v>
      </c>
      <c r="P152" s="19" t="s">
        <v>104</v>
      </c>
      <c r="Q152" s="19" t="s">
        <v>55</v>
      </c>
      <c r="R152" s="19" t="s">
        <v>56</v>
      </c>
      <c r="S152" s="19" t="s">
        <v>549</v>
      </c>
      <c r="T152" s="19" t="s">
        <v>580</v>
      </c>
      <c r="U152" s="19">
        <v>2083</v>
      </c>
      <c r="V152" s="19" t="s">
        <v>588</v>
      </c>
      <c r="W152" s="19" t="s">
        <v>56</v>
      </c>
      <c r="X152" s="19" t="s">
        <v>59</v>
      </c>
      <c r="Y152" s="19">
        <v>50</v>
      </c>
      <c r="Z152" s="19">
        <v>1</v>
      </c>
      <c r="AA152" s="19">
        <v>0</v>
      </c>
      <c r="AB152" s="19">
        <v>0</v>
      </c>
      <c r="AC152" s="19" t="s">
        <v>589</v>
      </c>
      <c r="AD152" s="19" t="s">
        <v>61</v>
      </c>
      <c r="AE152" s="19" t="s">
        <v>63</v>
      </c>
      <c r="AF152" s="19" t="s">
        <v>63</v>
      </c>
      <c r="AG152" s="64">
        <v>1</v>
      </c>
      <c r="AH152" s="64">
        <v>0</v>
      </c>
      <c r="AI152" s="19" t="s">
        <v>590</v>
      </c>
      <c r="AJ152" s="66"/>
      <c r="AK152" s="62" t="s">
        <v>63</v>
      </c>
      <c r="AL152" s="62" t="s">
        <v>63</v>
      </c>
      <c r="AM152" s="62">
        <v>1</v>
      </c>
      <c r="AS152" s="62">
        <v>1</v>
      </c>
      <c r="AY152" s="62" t="s">
        <v>62</v>
      </c>
    </row>
    <row r="153" spans="1:51" s="62" customFormat="1" ht="180" x14ac:dyDescent="0.25">
      <c r="A153" s="65" t="s">
        <v>276</v>
      </c>
      <c r="B153" s="19" t="s">
        <v>277</v>
      </c>
      <c r="C153" s="19" t="s">
        <v>45</v>
      </c>
      <c r="D153" s="19" t="s">
        <v>277</v>
      </c>
      <c r="E153" s="19" t="s">
        <v>46</v>
      </c>
      <c r="F153" s="19" t="s">
        <v>47</v>
      </c>
      <c r="G153" s="19" t="s">
        <v>48</v>
      </c>
      <c r="H153" s="19" t="s">
        <v>327</v>
      </c>
      <c r="I153" s="19" t="s">
        <v>48</v>
      </c>
      <c r="J153" s="19" t="s">
        <v>332</v>
      </c>
      <c r="K153" s="19" t="s">
        <v>333</v>
      </c>
      <c r="L153" s="19">
        <v>2025</v>
      </c>
      <c r="M153" s="19">
        <v>0.1</v>
      </c>
      <c r="N153" s="19">
        <v>80000</v>
      </c>
      <c r="O153" s="19" t="s">
        <v>334</v>
      </c>
      <c r="P153" s="19" t="s">
        <v>54</v>
      </c>
      <c r="Q153" s="19" t="s">
        <v>55</v>
      </c>
      <c r="R153" s="19" t="s">
        <v>56</v>
      </c>
      <c r="S153" s="19" t="s">
        <v>130</v>
      </c>
      <c r="T153" s="19" t="s">
        <v>277</v>
      </c>
      <c r="U153" s="19">
        <v>2203</v>
      </c>
      <c r="V153" s="19" t="s">
        <v>335</v>
      </c>
      <c r="W153" s="19" t="s">
        <v>56</v>
      </c>
      <c r="X153" s="19" t="s">
        <v>59</v>
      </c>
      <c r="Y153" s="19">
        <v>1</v>
      </c>
      <c r="Z153" s="19">
        <v>80000</v>
      </c>
      <c r="AA153" s="19">
        <v>20000</v>
      </c>
      <c r="AB153" s="19">
        <v>0</v>
      </c>
      <c r="AC153" s="19" t="s">
        <v>322</v>
      </c>
      <c r="AD153" s="19" t="s">
        <v>61</v>
      </c>
      <c r="AE153" s="19" t="s">
        <v>62</v>
      </c>
      <c r="AF153" s="19" t="s">
        <v>323</v>
      </c>
      <c r="AG153" s="64">
        <v>0.5</v>
      </c>
      <c r="AH153" s="64">
        <v>1</v>
      </c>
      <c r="AI153" s="19" t="s">
        <v>336</v>
      </c>
      <c r="AJ153" s="66"/>
      <c r="AK153" s="62" t="s">
        <v>63</v>
      </c>
      <c r="AL153" s="62" t="s">
        <v>63</v>
      </c>
      <c r="AM153" s="62">
        <v>60000</v>
      </c>
      <c r="AS153" s="62">
        <v>80000</v>
      </c>
      <c r="AY153" s="62" t="s">
        <v>337</v>
      </c>
    </row>
    <row r="154" spans="1:51" s="62" customFormat="1" ht="60" x14ac:dyDescent="0.25">
      <c r="A154" s="65" t="s">
        <v>276</v>
      </c>
      <c r="B154" s="19" t="s">
        <v>277</v>
      </c>
      <c r="C154" s="19" t="s">
        <v>45</v>
      </c>
      <c r="D154" s="19" t="s">
        <v>277</v>
      </c>
      <c r="E154" s="19" t="s">
        <v>46</v>
      </c>
      <c r="F154" s="19" t="s">
        <v>47</v>
      </c>
      <c r="G154" s="19" t="s">
        <v>308</v>
      </c>
      <c r="H154" s="19" t="s">
        <v>309</v>
      </c>
      <c r="I154" s="19" t="s">
        <v>338</v>
      </c>
      <c r="J154" s="19" t="s">
        <v>339</v>
      </c>
      <c r="K154" s="19" t="s">
        <v>340</v>
      </c>
      <c r="L154" s="19">
        <v>2025</v>
      </c>
      <c r="M154" s="19">
        <v>0.1</v>
      </c>
      <c r="N154" s="19">
        <v>120</v>
      </c>
      <c r="O154" s="19" t="s">
        <v>341</v>
      </c>
      <c r="P154" s="19" t="s">
        <v>54</v>
      </c>
      <c r="Q154" s="19" t="s">
        <v>55</v>
      </c>
      <c r="R154" s="19" t="s">
        <v>56</v>
      </c>
      <c r="S154" s="19" t="s">
        <v>130</v>
      </c>
      <c r="T154" s="19" t="s">
        <v>277</v>
      </c>
      <c r="U154" s="19">
        <v>2204</v>
      </c>
      <c r="V154" s="19" t="s">
        <v>340</v>
      </c>
      <c r="W154" s="19" t="s">
        <v>56</v>
      </c>
      <c r="X154" s="19" t="s">
        <v>59</v>
      </c>
      <c r="Y154" s="19">
        <v>1</v>
      </c>
      <c r="Z154" s="19">
        <v>120</v>
      </c>
      <c r="AA154" s="19">
        <v>30</v>
      </c>
      <c r="AB154" s="19">
        <v>20</v>
      </c>
      <c r="AC154" s="19" t="s">
        <v>342</v>
      </c>
      <c r="AD154" s="19" t="s">
        <v>61</v>
      </c>
      <c r="AE154" s="19" t="s">
        <v>62</v>
      </c>
      <c r="AF154" s="19" t="s">
        <v>286</v>
      </c>
      <c r="AG154" s="64">
        <v>0.5</v>
      </c>
      <c r="AH154" s="64">
        <v>0.41666666666666669</v>
      </c>
      <c r="AI154" s="19" t="s">
        <v>343</v>
      </c>
      <c r="AJ154" s="66" t="s">
        <v>61</v>
      </c>
      <c r="AK154" s="62" t="s">
        <v>344</v>
      </c>
      <c r="AL154" s="62" t="s">
        <v>345</v>
      </c>
      <c r="AM154" s="62">
        <v>90</v>
      </c>
      <c r="AS154" s="62">
        <v>120</v>
      </c>
      <c r="AY154" s="62" t="s">
        <v>318</v>
      </c>
    </row>
    <row r="155" spans="1:51" s="62" customFormat="1" ht="405" x14ac:dyDescent="0.25">
      <c r="A155" s="65" t="s">
        <v>1044</v>
      </c>
      <c r="B155" s="19" t="s">
        <v>277</v>
      </c>
      <c r="C155" s="19" t="s">
        <v>45</v>
      </c>
      <c r="D155" s="19" t="s">
        <v>277</v>
      </c>
      <c r="E155" s="19" t="s">
        <v>62</v>
      </c>
      <c r="F155" s="19" t="s">
        <v>47</v>
      </c>
      <c r="G155" s="19" t="s">
        <v>48</v>
      </c>
      <c r="H155" s="19" t="s">
        <v>327</v>
      </c>
      <c r="I155" s="19" t="s">
        <v>1045</v>
      </c>
      <c r="J155" s="19" t="s">
        <v>1046</v>
      </c>
      <c r="K155" s="19" t="s">
        <v>1047</v>
      </c>
      <c r="L155" s="19">
        <v>2025</v>
      </c>
      <c r="M155" s="19">
        <v>0.1</v>
      </c>
      <c r="N155" s="19">
        <v>5</v>
      </c>
      <c r="O155" s="19" t="s">
        <v>1048</v>
      </c>
      <c r="P155" s="19" t="s">
        <v>54</v>
      </c>
      <c r="Q155" s="19" t="s">
        <v>55</v>
      </c>
      <c r="R155" s="19" t="s">
        <v>56</v>
      </c>
      <c r="S155" s="19" t="s">
        <v>57</v>
      </c>
      <c r="T155" s="19" t="s">
        <v>277</v>
      </c>
      <c r="U155" s="19">
        <v>2205</v>
      </c>
      <c r="V155" s="19" t="s">
        <v>1049</v>
      </c>
      <c r="W155" s="19" t="s">
        <v>56</v>
      </c>
      <c r="X155" s="19" t="s">
        <v>59</v>
      </c>
      <c r="Y155" s="19">
        <v>1</v>
      </c>
      <c r="Z155" s="19">
        <v>5</v>
      </c>
      <c r="AA155" s="19">
        <v>0</v>
      </c>
      <c r="AB155" s="19">
        <v>1</v>
      </c>
      <c r="AC155" s="19" t="s">
        <v>1050</v>
      </c>
      <c r="AD155" s="19" t="s">
        <v>61</v>
      </c>
      <c r="AE155" s="19" t="s">
        <v>123</v>
      </c>
      <c r="AF155" s="19" t="s">
        <v>1051</v>
      </c>
      <c r="AG155" s="64">
        <v>0</v>
      </c>
      <c r="AH155" s="64">
        <v>0</v>
      </c>
      <c r="AI155" s="19"/>
      <c r="AJ155" s="66"/>
      <c r="AM155" s="62">
        <v>0.6</v>
      </c>
      <c r="AS155" s="62">
        <v>1</v>
      </c>
      <c r="AY155" s="62" t="s">
        <v>302</v>
      </c>
    </row>
    <row r="156" spans="1:51" s="62" customFormat="1" ht="150" x14ac:dyDescent="0.25">
      <c r="A156" s="65" t="s">
        <v>1044</v>
      </c>
      <c r="B156" s="19" t="s">
        <v>44</v>
      </c>
      <c r="C156" s="19" t="s">
        <v>45</v>
      </c>
      <c r="D156" s="19" t="s">
        <v>44</v>
      </c>
      <c r="E156" s="19" t="s">
        <v>46</v>
      </c>
      <c r="F156" s="19" t="s">
        <v>47</v>
      </c>
      <c r="G156" s="19" t="s">
        <v>1052</v>
      </c>
      <c r="H156" s="19" t="s">
        <v>1053</v>
      </c>
      <c r="I156" s="19" t="s">
        <v>1054</v>
      </c>
      <c r="J156" s="19" t="s">
        <v>1055</v>
      </c>
      <c r="K156" s="19" t="s">
        <v>1056</v>
      </c>
      <c r="L156" s="19">
        <v>2025</v>
      </c>
      <c r="M156" s="19">
        <v>0.1</v>
      </c>
      <c r="N156" s="19">
        <v>1</v>
      </c>
      <c r="O156" s="19" t="s">
        <v>1057</v>
      </c>
      <c r="P156" s="19" t="s">
        <v>104</v>
      </c>
      <c r="Q156" s="19" t="s">
        <v>55</v>
      </c>
      <c r="R156" s="19" t="s">
        <v>56</v>
      </c>
      <c r="S156" s="19" t="s">
        <v>549</v>
      </c>
      <c r="T156" s="19" t="s">
        <v>44</v>
      </c>
      <c r="U156" s="19">
        <v>2206</v>
      </c>
      <c r="V156" s="19" t="s">
        <v>1056</v>
      </c>
      <c r="W156" s="19" t="s">
        <v>56</v>
      </c>
      <c r="X156" s="19" t="s">
        <v>106</v>
      </c>
      <c r="Y156" s="19">
        <v>1</v>
      </c>
      <c r="Z156" s="19">
        <v>1</v>
      </c>
      <c r="AA156" s="19">
        <v>0</v>
      </c>
      <c r="AB156" s="19">
        <v>0.15</v>
      </c>
      <c r="AC156" s="19" t="s">
        <v>1058</v>
      </c>
      <c r="AD156" s="19" t="s">
        <v>61</v>
      </c>
      <c r="AE156" s="19" t="s">
        <v>62</v>
      </c>
      <c r="AF156" s="19" t="s">
        <v>62</v>
      </c>
      <c r="AG156" s="64">
        <v>0.4</v>
      </c>
      <c r="AH156" s="64">
        <v>0.6</v>
      </c>
      <c r="AI156" s="19" t="s">
        <v>1059</v>
      </c>
      <c r="AJ156" s="66"/>
      <c r="AK156" s="62" t="s">
        <v>63</v>
      </c>
      <c r="AL156" s="62" t="s">
        <v>63</v>
      </c>
      <c r="AM156" s="62">
        <v>0.7</v>
      </c>
      <c r="AS156" s="62">
        <v>1</v>
      </c>
      <c r="AY156" s="62" t="s">
        <v>1060</v>
      </c>
    </row>
    <row r="157" spans="1:51" s="62" customFormat="1" ht="75" x14ac:dyDescent="0.25">
      <c r="A157" s="65" t="s">
        <v>1044</v>
      </c>
      <c r="B157" s="19" t="s">
        <v>44</v>
      </c>
      <c r="C157" s="19" t="s">
        <v>45</v>
      </c>
      <c r="D157" s="19" t="s">
        <v>44</v>
      </c>
      <c r="E157" s="19" t="s">
        <v>46</v>
      </c>
      <c r="F157" s="19" t="s">
        <v>47</v>
      </c>
      <c r="G157" s="19" t="s">
        <v>278</v>
      </c>
      <c r="H157" s="19" t="s">
        <v>279</v>
      </c>
      <c r="I157" s="19" t="s">
        <v>1061</v>
      </c>
      <c r="J157" s="19" t="s">
        <v>1062</v>
      </c>
      <c r="K157" s="19" t="s">
        <v>1063</v>
      </c>
      <c r="L157" s="19">
        <v>2025</v>
      </c>
      <c r="M157" s="19">
        <v>0.1</v>
      </c>
      <c r="N157" s="19">
        <v>1</v>
      </c>
      <c r="O157" s="19" t="s">
        <v>1064</v>
      </c>
      <c r="P157" s="19" t="s">
        <v>104</v>
      </c>
      <c r="Q157" s="19" t="s">
        <v>205</v>
      </c>
      <c r="R157" s="19" t="s">
        <v>56</v>
      </c>
      <c r="S157" s="19" t="s">
        <v>57</v>
      </c>
      <c r="T157" s="19" t="s">
        <v>44</v>
      </c>
      <c r="U157" s="19">
        <v>2207</v>
      </c>
      <c r="V157" s="19" t="s">
        <v>1063</v>
      </c>
      <c r="W157" s="19" t="s">
        <v>56</v>
      </c>
      <c r="X157" s="19" t="s">
        <v>106</v>
      </c>
      <c r="Y157" s="19">
        <v>1</v>
      </c>
      <c r="Z157" s="19">
        <v>1</v>
      </c>
      <c r="AA157" s="19">
        <v>0</v>
      </c>
      <c r="AB157" s="19">
        <v>1</v>
      </c>
      <c r="AC157" s="19" t="s">
        <v>1065</v>
      </c>
      <c r="AD157" s="19" t="s">
        <v>61</v>
      </c>
      <c r="AE157" s="19" t="s">
        <v>62</v>
      </c>
      <c r="AF157" s="19" t="s">
        <v>63</v>
      </c>
      <c r="AG157" s="64">
        <v>0.25</v>
      </c>
      <c r="AH157" s="64">
        <v>1</v>
      </c>
      <c r="AI157" s="19" t="s">
        <v>1066</v>
      </c>
      <c r="AJ157" s="66"/>
      <c r="AK157" s="62" t="s">
        <v>63</v>
      </c>
      <c r="AL157" s="62" t="s">
        <v>63</v>
      </c>
      <c r="AM157" s="62">
        <v>0.5</v>
      </c>
      <c r="AS157" s="62">
        <v>1</v>
      </c>
      <c r="AY157" s="62" t="s">
        <v>1067</v>
      </c>
    </row>
    <row r="158" spans="1:51" s="62" customFormat="1" ht="75" x14ac:dyDescent="0.25">
      <c r="A158" s="65" t="s">
        <v>1044</v>
      </c>
      <c r="B158" s="19" t="s">
        <v>44</v>
      </c>
      <c r="C158" s="19" t="s">
        <v>45</v>
      </c>
      <c r="D158" s="19" t="s">
        <v>44</v>
      </c>
      <c r="E158" s="19" t="s">
        <v>46</v>
      </c>
      <c r="F158" s="19" t="s">
        <v>47</v>
      </c>
      <c r="G158" s="19" t="s">
        <v>278</v>
      </c>
      <c r="H158" s="19" t="s">
        <v>279</v>
      </c>
      <c r="I158" s="19" t="s">
        <v>1061</v>
      </c>
      <c r="J158" s="19" t="s">
        <v>1068</v>
      </c>
      <c r="K158" s="19" t="s">
        <v>1069</v>
      </c>
      <c r="L158" s="19">
        <v>2025</v>
      </c>
      <c r="M158" s="19">
        <v>0.1</v>
      </c>
      <c r="N158" s="19">
        <v>1</v>
      </c>
      <c r="O158" s="19" t="s">
        <v>1070</v>
      </c>
      <c r="P158" s="19" t="s">
        <v>104</v>
      </c>
      <c r="Q158" s="19" t="s">
        <v>205</v>
      </c>
      <c r="R158" s="19" t="s">
        <v>56</v>
      </c>
      <c r="S158" s="19" t="s">
        <v>57</v>
      </c>
      <c r="T158" s="19" t="s">
        <v>44</v>
      </c>
      <c r="U158" s="19">
        <v>2208</v>
      </c>
      <c r="V158" s="19" t="s">
        <v>1069</v>
      </c>
      <c r="W158" s="19" t="s">
        <v>56</v>
      </c>
      <c r="X158" s="19" t="s">
        <v>106</v>
      </c>
      <c r="Y158" s="19">
        <v>1</v>
      </c>
      <c r="Z158" s="19">
        <v>1</v>
      </c>
      <c r="AA158" s="19">
        <v>0.33</v>
      </c>
      <c r="AB158" s="19">
        <v>0.33</v>
      </c>
      <c r="AC158" s="19" t="s">
        <v>1071</v>
      </c>
      <c r="AD158" s="19" t="s">
        <v>61</v>
      </c>
      <c r="AE158" s="19" t="s">
        <v>62</v>
      </c>
      <c r="AF158" s="19" t="s">
        <v>63</v>
      </c>
      <c r="AG158" s="64">
        <v>0.68</v>
      </c>
      <c r="AH158" s="64">
        <v>1</v>
      </c>
      <c r="AI158" s="19" t="s">
        <v>1072</v>
      </c>
      <c r="AJ158" s="66"/>
      <c r="AK158" s="62" t="s">
        <v>63</v>
      </c>
      <c r="AL158" s="62" t="s">
        <v>63</v>
      </c>
      <c r="AM158" s="62">
        <v>0.8</v>
      </c>
      <c r="AS158" s="62">
        <v>1</v>
      </c>
      <c r="AY158" s="62" t="s">
        <v>1067</v>
      </c>
    </row>
    <row r="159" spans="1:51" s="62" customFormat="1" ht="210" x14ac:dyDescent="0.25">
      <c r="A159" s="65" t="s">
        <v>1044</v>
      </c>
      <c r="B159" s="19" t="s">
        <v>277</v>
      </c>
      <c r="C159" s="19" t="s">
        <v>45</v>
      </c>
      <c r="D159" s="19" t="s">
        <v>709</v>
      </c>
      <c r="E159" s="19" t="s">
        <v>1073</v>
      </c>
      <c r="F159" s="19" t="s">
        <v>47</v>
      </c>
      <c r="G159" s="19" t="s">
        <v>308</v>
      </c>
      <c r="H159" s="19" t="s">
        <v>1032</v>
      </c>
      <c r="I159" s="19" t="s">
        <v>1074</v>
      </c>
      <c r="J159" s="19" t="s">
        <v>1075</v>
      </c>
      <c r="K159" s="19" t="s">
        <v>1076</v>
      </c>
      <c r="L159" s="19">
        <v>2025</v>
      </c>
      <c r="M159" s="19">
        <v>0.1</v>
      </c>
      <c r="N159" s="19">
        <v>1</v>
      </c>
      <c r="O159" s="19" t="s">
        <v>1077</v>
      </c>
      <c r="P159" s="19" t="s">
        <v>104</v>
      </c>
      <c r="Q159" s="19" t="s">
        <v>205</v>
      </c>
      <c r="R159" s="19" t="s">
        <v>56</v>
      </c>
      <c r="S159" s="19" t="s">
        <v>57</v>
      </c>
      <c r="T159" s="19" t="s">
        <v>277</v>
      </c>
      <c r="U159" s="19">
        <v>2209</v>
      </c>
      <c r="V159" s="19" t="s">
        <v>1076</v>
      </c>
      <c r="W159" s="19" t="s">
        <v>56</v>
      </c>
      <c r="X159" s="19" t="s">
        <v>106</v>
      </c>
      <c r="Y159" s="19">
        <v>1</v>
      </c>
      <c r="Z159" s="19">
        <v>1</v>
      </c>
      <c r="AA159" s="19">
        <v>0.5</v>
      </c>
      <c r="AB159" s="19">
        <v>0.4</v>
      </c>
      <c r="AC159" s="19" t="s">
        <v>1078</v>
      </c>
      <c r="AD159" s="19" t="s">
        <v>61</v>
      </c>
      <c r="AE159" s="19" t="s">
        <v>123</v>
      </c>
      <c r="AF159" s="19" t="s">
        <v>1079</v>
      </c>
      <c r="AG159" s="64">
        <v>1</v>
      </c>
      <c r="AH159" s="64">
        <v>0.5</v>
      </c>
      <c r="AI159" s="19" t="s">
        <v>1080</v>
      </c>
      <c r="AJ159" s="66"/>
      <c r="AK159" s="62" t="s">
        <v>63</v>
      </c>
      <c r="AL159" s="62" t="s">
        <v>63</v>
      </c>
      <c r="AM159" s="62">
        <v>1</v>
      </c>
      <c r="AS159" s="62">
        <v>1</v>
      </c>
      <c r="AY159" s="62" t="s">
        <v>293</v>
      </c>
    </row>
    <row r="160" spans="1:51" s="62" customFormat="1" ht="105" x14ac:dyDescent="0.25">
      <c r="A160" s="65" t="s">
        <v>579</v>
      </c>
      <c r="B160" s="19" t="s">
        <v>580</v>
      </c>
      <c r="C160" s="19" t="s">
        <v>436</v>
      </c>
      <c r="D160" s="19" t="s">
        <v>437</v>
      </c>
      <c r="E160" s="19" t="s">
        <v>438</v>
      </c>
      <c r="F160" s="19" t="s">
        <v>438</v>
      </c>
      <c r="G160" s="19" t="s">
        <v>438</v>
      </c>
      <c r="H160" s="19" t="s">
        <v>439</v>
      </c>
      <c r="I160" s="19" t="s">
        <v>591</v>
      </c>
      <c r="J160" s="19" t="s">
        <v>592</v>
      </c>
      <c r="K160" s="19" t="s">
        <v>593</v>
      </c>
      <c r="L160" s="19">
        <v>2025</v>
      </c>
      <c r="M160" s="19">
        <v>33</v>
      </c>
      <c r="N160" s="19">
        <v>100</v>
      </c>
      <c r="O160" s="19" t="s">
        <v>594</v>
      </c>
      <c r="P160" s="19" t="s">
        <v>104</v>
      </c>
      <c r="Q160" s="19" t="s">
        <v>55</v>
      </c>
      <c r="R160" s="19" t="s">
        <v>56</v>
      </c>
      <c r="S160" s="19" t="s">
        <v>57</v>
      </c>
      <c r="T160" s="19" t="s">
        <v>580</v>
      </c>
      <c r="U160" s="19">
        <v>2084</v>
      </c>
      <c r="V160" s="19" t="s">
        <v>595</v>
      </c>
      <c r="W160" s="19" t="s">
        <v>56</v>
      </c>
      <c r="X160" s="19" t="s">
        <v>59</v>
      </c>
      <c r="Y160" s="19">
        <v>25</v>
      </c>
      <c r="Z160" s="19">
        <v>1</v>
      </c>
      <c r="AA160" s="19">
        <v>1</v>
      </c>
      <c r="AB160" s="19">
        <v>1</v>
      </c>
      <c r="AC160" s="19" t="s">
        <v>596</v>
      </c>
      <c r="AD160" s="19" t="s">
        <v>61</v>
      </c>
      <c r="AE160" s="19" t="s">
        <v>63</v>
      </c>
      <c r="AF160" s="19" t="s">
        <v>63</v>
      </c>
      <c r="AG160" s="64">
        <v>1</v>
      </c>
      <c r="AH160" s="64">
        <v>0</v>
      </c>
      <c r="AI160" s="19" t="s">
        <v>597</v>
      </c>
      <c r="AJ160" s="66" t="s">
        <v>1353</v>
      </c>
      <c r="AK160" s="62" t="s">
        <v>598</v>
      </c>
      <c r="AL160" s="62" t="s">
        <v>599</v>
      </c>
      <c r="AM160" s="62">
        <v>1</v>
      </c>
      <c r="AS160" s="62">
        <v>1</v>
      </c>
      <c r="AY160" s="62" t="s">
        <v>62</v>
      </c>
    </row>
    <row r="161" spans="1:51" s="62" customFormat="1" ht="300" x14ac:dyDescent="0.25">
      <c r="A161" s="65" t="s">
        <v>1044</v>
      </c>
      <c r="B161" s="19" t="s">
        <v>1089</v>
      </c>
      <c r="C161" s="19" t="s">
        <v>45</v>
      </c>
      <c r="D161" s="19" t="s">
        <v>709</v>
      </c>
      <c r="E161" s="19" t="s">
        <v>62</v>
      </c>
      <c r="F161" s="19" t="s">
        <v>62</v>
      </c>
      <c r="G161" s="19" t="s">
        <v>62</v>
      </c>
      <c r="H161" s="19" t="s">
        <v>62</v>
      </c>
      <c r="I161" s="19" t="s">
        <v>1090</v>
      </c>
      <c r="J161" s="19" t="s">
        <v>1091</v>
      </c>
      <c r="K161" s="19" t="s">
        <v>1092</v>
      </c>
      <c r="L161" s="19">
        <v>2025</v>
      </c>
      <c r="M161" s="19">
        <v>0.08</v>
      </c>
      <c r="N161" s="19">
        <v>4</v>
      </c>
      <c r="O161" s="19" t="s">
        <v>1093</v>
      </c>
      <c r="P161" s="19" t="s">
        <v>54</v>
      </c>
      <c r="Q161" s="19" t="s">
        <v>55</v>
      </c>
      <c r="R161" s="19" t="s">
        <v>56</v>
      </c>
      <c r="S161" s="19" t="s">
        <v>528</v>
      </c>
      <c r="T161" s="19" t="s">
        <v>1089</v>
      </c>
      <c r="U161" s="19">
        <v>2211</v>
      </c>
      <c r="V161" s="19" t="s">
        <v>1092</v>
      </c>
      <c r="W161" s="19" t="s">
        <v>56</v>
      </c>
      <c r="X161" s="19" t="s">
        <v>59</v>
      </c>
      <c r="Y161" s="19">
        <v>1</v>
      </c>
      <c r="Z161" s="19">
        <v>4</v>
      </c>
      <c r="AA161" s="19">
        <v>0</v>
      </c>
      <c r="AB161" s="19">
        <v>0</v>
      </c>
      <c r="AC161" s="19" t="s">
        <v>1094</v>
      </c>
      <c r="AD161" s="19" t="s">
        <v>61</v>
      </c>
      <c r="AE161" s="19" t="s">
        <v>63</v>
      </c>
      <c r="AF161" s="19" t="s">
        <v>63</v>
      </c>
      <c r="AG161" s="64">
        <v>0</v>
      </c>
      <c r="AH161" s="64">
        <v>6.25E-2</v>
      </c>
      <c r="AI161" s="19" t="s">
        <v>1095</v>
      </c>
      <c r="AJ161" s="66"/>
      <c r="AK161" s="62" t="s">
        <v>63</v>
      </c>
      <c r="AL161" s="62" t="s">
        <v>63</v>
      </c>
      <c r="AM161" s="62">
        <v>0.25</v>
      </c>
      <c r="AS161" s="62">
        <v>1</v>
      </c>
      <c r="AY161" s="62" t="s">
        <v>62</v>
      </c>
    </row>
    <row r="162" spans="1:51" s="62" customFormat="1" ht="120" x14ac:dyDescent="0.25">
      <c r="A162" s="65" t="s">
        <v>1044</v>
      </c>
      <c r="B162" s="19" t="s">
        <v>1089</v>
      </c>
      <c r="C162" s="19" t="s">
        <v>45</v>
      </c>
      <c r="D162" s="19" t="s">
        <v>709</v>
      </c>
      <c r="E162" s="19" t="s">
        <v>62</v>
      </c>
      <c r="F162" s="19" t="s">
        <v>62</v>
      </c>
      <c r="G162" s="19" t="s">
        <v>62</v>
      </c>
      <c r="H162" s="19" t="s">
        <v>62</v>
      </c>
      <c r="I162" s="19" t="s">
        <v>1096</v>
      </c>
      <c r="J162" s="19" t="s">
        <v>1097</v>
      </c>
      <c r="K162" s="19" t="s">
        <v>1098</v>
      </c>
      <c r="L162" s="19">
        <v>2025</v>
      </c>
      <c r="M162" s="19">
        <v>7.0000000000000007E-2</v>
      </c>
      <c r="N162" s="19">
        <v>8</v>
      </c>
      <c r="O162" s="19" t="s">
        <v>1099</v>
      </c>
      <c r="P162" s="19" t="s">
        <v>54</v>
      </c>
      <c r="Q162" s="19" t="s">
        <v>205</v>
      </c>
      <c r="R162" s="19" t="s">
        <v>56</v>
      </c>
      <c r="S162" s="19" t="s">
        <v>528</v>
      </c>
      <c r="T162" s="19" t="s">
        <v>1089</v>
      </c>
      <c r="U162" s="19">
        <v>2212</v>
      </c>
      <c r="V162" s="19" t="s">
        <v>1098</v>
      </c>
      <c r="W162" s="19" t="s">
        <v>56</v>
      </c>
      <c r="X162" s="19" t="s">
        <v>59</v>
      </c>
      <c r="Y162" s="19">
        <v>1</v>
      </c>
      <c r="Z162" s="19">
        <v>8</v>
      </c>
      <c r="AA162" s="19">
        <v>0.25</v>
      </c>
      <c r="AB162" s="19">
        <v>2</v>
      </c>
      <c r="AC162" s="19" t="s">
        <v>1100</v>
      </c>
      <c r="AD162" s="19" t="s">
        <v>61</v>
      </c>
      <c r="AE162" s="19" t="s">
        <v>63</v>
      </c>
      <c r="AF162" s="19" t="s">
        <v>63</v>
      </c>
      <c r="AG162" s="64">
        <v>4.7500000000000001E-2</v>
      </c>
      <c r="AH162" s="64">
        <v>6.25E-2</v>
      </c>
      <c r="AI162" s="19" t="s">
        <v>1101</v>
      </c>
      <c r="AJ162" s="66"/>
      <c r="AK162" s="62" t="s">
        <v>63</v>
      </c>
      <c r="AL162" s="62" t="s">
        <v>63</v>
      </c>
      <c r="AM162" s="62">
        <v>0.63</v>
      </c>
      <c r="AS162" s="62">
        <v>1</v>
      </c>
      <c r="AY162" s="62" t="s">
        <v>62</v>
      </c>
    </row>
    <row r="163" spans="1:51" s="62" customFormat="1" ht="90" x14ac:dyDescent="0.25">
      <c r="A163" s="65" t="s">
        <v>1044</v>
      </c>
      <c r="B163" s="19" t="s">
        <v>1089</v>
      </c>
      <c r="C163" s="19" t="s">
        <v>45</v>
      </c>
      <c r="D163" s="19" t="s">
        <v>709</v>
      </c>
      <c r="E163" s="19" t="s">
        <v>62</v>
      </c>
      <c r="F163" s="19" t="s">
        <v>62</v>
      </c>
      <c r="G163" s="19" t="s">
        <v>62</v>
      </c>
      <c r="H163" s="19" t="s">
        <v>62</v>
      </c>
      <c r="I163" s="19" t="s">
        <v>1102</v>
      </c>
      <c r="J163" s="19" t="s">
        <v>1103</v>
      </c>
      <c r="K163" s="19" t="s">
        <v>1104</v>
      </c>
      <c r="L163" s="19">
        <v>2025</v>
      </c>
      <c r="M163" s="19">
        <v>9</v>
      </c>
      <c r="N163" s="19">
        <v>5</v>
      </c>
      <c r="O163" s="19" t="s">
        <v>1099</v>
      </c>
      <c r="P163" s="19" t="s">
        <v>54</v>
      </c>
      <c r="Q163" s="19" t="s">
        <v>55</v>
      </c>
      <c r="R163" s="19" t="s">
        <v>56</v>
      </c>
      <c r="S163" s="19" t="s">
        <v>528</v>
      </c>
      <c r="T163" s="19" t="s">
        <v>1089</v>
      </c>
      <c r="U163" s="19">
        <v>2213</v>
      </c>
      <c r="V163" s="19" t="s">
        <v>1104</v>
      </c>
      <c r="W163" s="19" t="s">
        <v>56</v>
      </c>
      <c r="X163" s="19" t="s">
        <v>59</v>
      </c>
      <c r="Y163" s="19">
        <v>1</v>
      </c>
      <c r="Z163" s="19">
        <v>5</v>
      </c>
      <c r="AA163" s="19">
        <v>0.2</v>
      </c>
      <c r="AB163" s="19">
        <v>2</v>
      </c>
      <c r="AC163" s="19" t="s">
        <v>1105</v>
      </c>
      <c r="AD163" s="19" t="s">
        <v>61</v>
      </c>
      <c r="AE163" s="19" t="s">
        <v>63</v>
      </c>
      <c r="AF163" s="19" t="s">
        <v>63</v>
      </c>
      <c r="AG163" s="64">
        <v>0.12</v>
      </c>
      <c r="AH163" s="64">
        <v>0.12</v>
      </c>
      <c r="AI163" s="19" t="s">
        <v>1106</v>
      </c>
      <c r="AJ163" s="66"/>
      <c r="AK163" s="62" t="s">
        <v>63</v>
      </c>
      <c r="AL163" s="62" t="s">
        <v>63</v>
      </c>
      <c r="AM163" s="62">
        <v>0.8</v>
      </c>
      <c r="AS163" s="62">
        <v>1</v>
      </c>
      <c r="AY163" s="62" t="s">
        <v>62</v>
      </c>
    </row>
    <row r="164" spans="1:51" s="62" customFormat="1" ht="195" x14ac:dyDescent="0.25">
      <c r="A164" s="65" t="s">
        <v>1044</v>
      </c>
      <c r="B164" s="19" t="s">
        <v>1089</v>
      </c>
      <c r="C164" s="19" t="s">
        <v>45</v>
      </c>
      <c r="D164" s="19" t="s">
        <v>709</v>
      </c>
      <c r="E164" s="19" t="s">
        <v>62</v>
      </c>
      <c r="F164" s="19" t="s">
        <v>62</v>
      </c>
      <c r="G164" s="19" t="s">
        <v>62</v>
      </c>
      <c r="H164" s="19" t="s">
        <v>62</v>
      </c>
      <c r="I164" s="19" t="s">
        <v>1102</v>
      </c>
      <c r="J164" s="19" t="s">
        <v>1107</v>
      </c>
      <c r="K164" s="19" t="s">
        <v>1108</v>
      </c>
      <c r="L164" s="19">
        <v>2025</v>
      </c>
      <c r="M164" s="19">
        <v>0.09</v>
      </c>
      <c r="N164" s="19">
        <v>9</v>
      </c>
      <c r="O164" s="19" t="s">
        <v>1099</v>
      </c>
      <c r="P164" s="19" t="s">
        <v>54</v>
      </c>
      <c r="Q164" s="19" t="s">
        <v>55</v>
      </c>
      <c r="R164" s="19" t="s">
        <v>56</v>
      </c>
      <c r="S164" s="19" t="s">
        <v>528</v>
      </c>
      <c r="T164" s="19" t="s">
        <v>1089</v>
      </c>
      <c r="U164" s="19">
        <v>2214</v>
      </c>
      <c r="V164" s="19" t="s">
        <v>1108</v>
      </c>
      <c r="W164" s="19" t="s">
        <v>56</v>
      </c>
      <c r="X164" s="19" t="s">
        <v>59</v>
      </c>
      <c r="Y164" s="19">
        <v>1</v>
      </c>
      <c r="Z164" s="19">
        <v>9</v>
      </c>
      <c r="AA164" s="19">
        <v>0.11</v>
      </c>
      <c r="AB164" s="19">
        <v>2</v>
      </c>
      <c r="AC164" s="19" t="s">
        <v>1109</v>
      </c>
      <c r="AD164" s="19" t="s">
        <v>61</v>
      </c>
      <c r="AE164" s="19" t="s">
        <v>63</v>
      </c>
      <c r="AF164" s="19" t="s">
        <v>63</v>
      </c>
      <c r="AG164" s="64">
        <v>4.8888888888888891E-2</v>
      </c>
      <c r="AH164" s="64">
        <v>6.2222222222222234E-2</v>
      </c>
      <c r="AI164" s="19" t="s">
        <v>1110</v>
      </c>
      <c r="AJ164" s="66"/>
      <c r="AK164" s="62" t="s">
        <v>63</v>
      </c>
      <c r="AL164" s="62" t="s">
        <v>63</v>
      </c>
      <c r="AM164" s="62">
        <v>0.56000000000000005</v>
      </c>
      <c r="AS164" s="62">
        <v>1</v>
      </c>
      <c r="AY164" s="62" t="s">
        <v>62</v>
      </c>
    </row>
    <row r="165" spans="1:51" s="62" customFormat="1" ht="255" x14ac:dyDescent="0.25">
      <c r="A165" s="65" t="s">
        <v>1044</v>
      </c>
      <c r="B165" s="19" t="s">
        <v>1089</v>
      </c>
      <c r="C165" s="19" t="s">
        <v>45</v>
      </c>
      <c r="D165" s="19" t="s">
        <v>709</v>
      </c>
      <c r="E165" s="19" t="s">
        <v>62</v>
      </c>
      <c r="F165" s="19" t="s">
        <v>62</v>
      </c>
      <c r="G165" s="19" t="s">
        <v>62</v>
      </c>
      <c r="H165" s="19" t="s">
        <v>62</v>
      </c>
      <c r="I165" s="19" t="s">
        <v>1102</v>
      </c>
      <c r="J165" s="19" t="s">
        <v>1111</v>
      </c>
      <c r="K165" s="19" t="s">
        <v>1112</v>
      </c>
      <c r="L165" s="19">
        <v>2025</v>
      </c>
      <c r="M165" s="19">
        <v>0.1</v>
      </c>
      <c r="N165" s="19">
        <v>20</v>
      </c>
      <c r="O165" s="19" t="s">
        <v>1099</v>
      </c>
      <c r="P165" s="19" t="s">
        <v>54</v>
      </c>
      <c r="Q165" s="19" t="s">
        <v>156</v>
      </c>
      <c r="R165" s="19" t="s">
        <v>56</v>
      </c>
      <c r="S165" s="19" t="s">
        <v>528</v>
      </c>
      <c r="T165" s="19" t="s">
        <v>1089</v>
      </c>
      <c r="U165" s="19">
        <v>2215</v>
      </c>
      <c r="V165" s="19" t="s">
        <v>1112</v>
      </c>
      <c r="W165" s="19" t="s">
        <v>56</v>
      </c>
      <c r="X165" s="19" t="s">
        <v>59</v>
      </c>
      <c r="Y165" s="19">
        <v>1</v>
      </c>
      <c r="Z165" s="19">
        <v>20</v>
      </c>
      <c r="AA165" s="19">
        <v>0.15</v>
      </c>
      <c r="AB165" s="19">
        <v>8</v>
      </c>
      <c r="AC165" s="19" t="s">
        <v>1113</v>
      </c>
      <c r="AD165" s="19" t="s">
        <v>61</v>
      </c>
      <c r="AE165" s="19" t="s">
        <v>63</v>
      </c>
      <c r="AF165" s="19" t="s">
        <v>63</v>
      </c>
      <c r="AG165" s="64">
        <v>0.02</v>
      </c>
      <c r="AH165" s="64">
        <v>2.75E-2</v>
      </c>
      <c r="AI165" s="19" t="s">
        <v>1114</v>
      </c>
      <c r="AJ165" s="66"/>
      <c r="AK165" s="62" t="s">
        <v>63</v>
      </c>
      <c r="AL165" s="62" t="s">
        <v>63</v>
      </c>
      <c r="AM165" s="62">
        <v>0.7</v>
      </c>
      <c r="AS165" s="62">
        <v>1</v>
      </c>
      <c r="AY165" s="62" t="s">
        <v>62</v>
      </c>
    </row>
    <row r="166" spans="1:51" s="62" customFormat="1" ht="165" x14ac:dyDescent="0.25">
      <c r="A166" s="65" t="s">
        <v>1044</v>
      </c>
      <c r="B166" s="19" t="s">
        <v>1089</v>
      </c>
      <c r="C166" s="19" t="s">
        <v>45</v>
      </c>
      <c r="D166" s="19" t="s">
        <v>709</v>
      </c>
      <c r="E166" s="19" t="s">
        <v>62</v>
      </c>
      <c r="F166" s="19" t="s">
        <v>62</v>
      </c>
      <c r="G166" s="19" t="s">
        <v>62</v>
      </c>
      <c r="H166" s="19" t="s">
        <v>62</v>
      </c>
      <c r="I166" s="19" t="s">
        <v>1115</v>
      </c>
      <c r="J166" s="19" t="s">
        <v>1116</v>
      </c>
      <c r="K166" s="19" t="s">
        <v>1117</v>
      </c>
      <c r="L166" s="19">
        <v>2025</v>
      </c>
      <c r="M166" s="19">
        <v>0.08</v>
      </c>
      <c r="N166" s="19">
        <v>1</v>
      </c>
      <c r="O166" s="19" t="s">
        <v>1057</v>
      </c>
      <c r="P166" s="19" t="s">
        <v>104</v>
      </c>
      <c r="Q166" s="19" t="s">
        <v>55</v>
      </c>
      <c r="R166" s="19" t="s">
        <v>56</v>
      </c>
      <c r="S166" s="19" t="s">
        <v>528</v>
      </c>
      <c r="T166" s="19" t="s">
        <v>1089</v>
      </c>
      <c r="U166" s="19">
        <v>2216</v>
      </c>
      <c r="V166" s="19" t="s">
        <v>1117</v>
      </c>
      <c r="W166" s="19" t="s">
        <v>56</v>
      </c>
      <c r="X166" s="19" t="s">
        <v>106</v>
      </c>
      <c r="Y166" s="19">
        <v>1</v>
      </c>
      <c r="Z166" s="19">
        <v>1</v>
      </c>
      <c r="AA166" s="19">
        <v>0.05</v>
      </c>
      <c r="AB166" s="19">
        <v>0.1</v>
      </c>
      <c r="AC166" s="19" t="s">
        <v>1118</v>
      </c>
      <c r="AD166" s="19" t="s">
        <v>61</v>
      </c>
      <c r="AE166" s="19" t="s">
        <v>63</v>
      </c>
      <c r="AF166" s="19" t="s">
        <v>63</v>
      </c>
      <c r="AG166" s="64">
        <v>0.2</v>
      </c>
      <c r="AH166" s="64">
        <v>0.2</v>
      </c>
      <c r="AI166" s="19" t="s">
        <v>1119</v>
      </c>
      <c r="AJ166" s="66"/>
      <c r="AK166" s="62" t="s">
        <v>63</v>
      </c>
      <c r="AL166" s="62" t="s">
        <v>63</v>
      </c>
      <c r="AM166" s="62">
        <v>0.5</v>
      </c>
      <c r="AS166" s="62">
        <v>1</v>
      </c>
      <c r="AY166" s="62" t="s">
        <v>62</v>
      </c>
    </row>
    <row r="167" spans="1:51" s="62" customFormat="1" ht="75" x14ac:dyDescent="0.25">
      <c r="A167" s="65" t="s">
        <v>346</v>
      </c>
      <c r="B167" s="19" t="s">
        <v>149</v>
      </c>
      <c r="C167" s="19" t="s">
        <v>45</v>
      </c>
      <c r="D167" s="19" t="s">
        <v>149</v>
      </c>
      <c r="E167" s="19" t="s">
        <v>46</v>
      </c>
      <c r="F167" s="19" t="s">
        <v>47</v>
      </c>
      <c r="G167" s="19" t="s">
        <v>150</v>
      </c>
      <c r="H167" s="19" t="s">
        <v>347</v>
      </c>
      <c r="I167" s="19" t="s">
        <v>348</v>
      </c>
      <c r="J167" s="19" t="s">
        <v>349</v>
      </c>
      <c r="K167" s="19" t="s">
        <v>350</v>
      </c>
      <c r="L167" s="19">
        <v>2025</v>
      </c>
      <c r="M167" s="19">
        <v>11.11</v>
      </c>
      <c r="N167" s="19">
        <v>1</v>
      </c>
      <c r="O167" s="19" t="s">
        <v>351</v>
      </c>
      <c r="P167" s="19" t="s">
        <v>54</v>
      </c>
      <c r="Q167" s="19" t="s">
        <v>55</v>
      </c>
      <c r="R167" s="19" t="s">
        <v>56</v>
      </c>
      <c r="S167" s="19" t="s">
        <v>57</v>
      </c>
      <c r="T167" s="19" t="s">
        <v>149</v>
      </c>
      <c r="U167" s="19">
        <v>2233</v>
      </c>
      <c r="V167" s="19" t="s">
        <v>352</v>
      </c>
      <c r="W167" s="19" t="s">
        <v>56</v>
      </c>
      <c r="X167" s="19" t="s">
        <v>59</v>
      </c>
      <c r="Y167" s="19">
        <v>1</v>
      </c>
      <c r="Z167" s="19">
        <v>1</v>
      </c>
      <c r="AA167" s="19">
        <v>0</v>
      </c>
      <c r="AB167" s="19">
        <v>0</v>
      </c>
      <c r="AC167" s="19" t="s">
        <v>353</v>
      </c>
      <c r="AD167" s="19" t="s">
        <v>61</v>
      </c>
      <c r="AE167" s="19" t="s">
        <v>63</v>
      </c>
      <c r="AF167" s="19" t="s">
        <v>63</v>
      </c>
      <c r="AG167" s="64">
        <v>0</v>
      </c>
      <c r="AH167" s="64">
        <v>0</v>
      </c>
      <c r="AI167" s="19" t="s">
        <v>354</v>
      </c>
      <c r="AJ167" s="66"/>
      <c r="AK167" s="62" t="s">
        <v>63</v>
      </c>
      <c r="AL167" s="62" t="s">
        <v>63</v>
      </c>
      <c r="AM167" s="62">
        <v>0</v>
      </c>
      <c r="AS167" s="62">
        <v>1</v>
      </c>
      <c r="AY167" s="62" t="s">
        <v>355</v>
      </c>
    </row>
    <row r="168" spans="1:51" s="62" customFormat="1" ht="60" x14ac:dyDescent="0.25">
      <c r="A168" s="65" t="s">
        <v>346</v>
      </c>
      <c r="B168" s="19" t="s">
        <v>149</v>
      </c>
      <c r="C168" s="19" t="s">
        <v>45</v>
      </c>
      <c r="D168" s="19" t="s">
        <v>149</v>
      </c>
      <c r="E168" s="19" t="s">
        <v>46</v>
      </c>
      <c r="F168" s="19" t="s">
        <v>47</v>
      </c>
      <c r="G168" s="19" t="s">
        <v>150</v>
      </c>
      <c r="H168" s="19" t="s">
        <v>347</v>
      </c>
      <c r="I168" s="19" t="s">
        <v>348</v>
      </c>
      <c r="J168" s="19" t="s">
        <v>356</v>
      </c>
      <c r="K168" s="19" t="s">
        <v>357</v>
      </c>
      <c r="L168" s="19">
        <v>2025</v>
      </c>
      <c r="M168" s="19">
        <v>11.11</v>
      </c>
      <c r="N168" s="19">
        <v>2</v>
      </c>
      <c r="O168" s="19" t="s">
        <v>358</v>
      </c>
      <c r="P168" s="19" t="s">
        <v>54</v>
      </c>
      <c r="Q168" s="19" t="s">
        <v>55</v>
      </c>
      <c r="R168" s="19" t="s">
        <v>56</v>
      </c>
      <c r="S168" s="19" t="s">
        <v>57</v>
      </c>
      <c r="T168" s="19" t="s">
        <v>149</v>
      </c>
      <c r="U168" s="19">
        <v>2234</v>
      </c>
      <c r="V168" s="19" t="s">
        <v>357</v>
      </c>
      <c r="W168" s="19" t="s">
        <v>56</v>
      </c>
      <c r="X168" s="19" t="s">
        <v>59</v>
      </c>
      <c r="Y168" s="19">
        <v>1</v>
      </c>
      <c r="Z168" s="19">
        <v>2</v>
      </c>
      <c r="AA168" s="19">
        <v>0</v>
      </c>
      <c r="AB168" s="19">
        <v>0</v>
      </c>
      <c r="AC168" s="19" t="s">
        <v>359</v>
      </c>
      <c r="AD168" s="19" t="s">
        <v>61</v>
      </c>
      <c r="AE168" s="19" t="s">
        <v>360</v>
      </c>
      <c r="AF168" s="19" t="s">
        <v>360</v>
      </c>
      <c r="AG168" s="64">
        <v>0</v>
      </c>
      <c r="AH168" s="64">
        <v>0</v>
      </c>
      <c r="AI168" s="19" t="s">
        <v>361</v>
      </c>
      <c r="AJ168" s="66"/>
      <c r="AK168" s="62" t="s">
        <v>63</v>
      </c>
      <c r="AL168" s="62" t="s">
        <v>63</v>
      </c>
      <c r="AM168" s="62">
        <v>1</v>
      </c>
      <c r="AS168" s="62">
        <v>1</v>
      </c>
      <c r="AY168" s="62" t="s">
        <v>362</v>
      </c>
    </row>
    <row r="169" spans="1:51" s="62" customFormat="1" ht="75" x14ac:dyDescent="0.25">
      <c r="A169" s="65" t="s">
        <v>346</v>
      </c>
      <c r="B169" s="19" t="s">
        <v>149</v>
      </c>
      <c r="C169" s="19" t="s">
        <v>45</v>
      </c>
      <c r="D169" s="19" t="s">
        <v>149</v>
      </c>
      <c r="E169" s="19" t="s">
        <v>46</v>
      </c>
      <c r="F169" s="19" t="s">
        <v>47</v>
      </c>
      <c r="G169" s="19" t="s">
        <v>308</v>
      </c>
      <c r="H169" s="19" t="s">
        <v>363</v>
      </c>
      <c r="I169" s="19" t="s">
        <v>348</v>
      </c>
      <c r="J169" s="19" t="s">
        <v>364</v>
      </c>
      <c r="K169" s="19" t="s">
        <v>365</v>
      </c>
      <c r="L169" s="19">
        <v>2025</v>
      </c>
      <c r="M169" s="19">
        <v>11.11</v>
      </c>
      <c r="N169" s="19">
        <v>1</v>
      </c>
      <c r="O169" s="19" t="s">
        <v>366</v>
      </c>
      <c r="P169" s="19" t="s">
        <v>54</v>
      </c>
      <c r="Q169" s="19" t="s">
        <v>55</v>
      </c>
      <c r="R169" s="19" t="s">
        <v>56</v>
      </c>
      <c r="S169" s="19" t="s">
        <v>57</v>
      </c>
      <c r="T169" s="19" t="s">
        <v>149</v>
      </c>
      <c r="U169" s="19">
        <v>2235</v>
      </c>
      <c r="V169" s="19" t="s">
        <v>365</v>
      </c>
      <c r="W169" s="19" t="s">
        <v>56</v>
      </c>
      <c r="X169" s="19" t="s">
        <v>59</v>
      </c>
      <c r="Y169" s="19">
        <v>1</v>
      </c>
      <c r="Z169" s="19">
        <v>1</v>
      </c>
      <c r="AA169" s="19">
        <v>0</v>
      </c>
      <c r="AB169" s="19">
        <v>0.1</v>
      </c>
      <c r="AC169" s="19" t="s">
        <v>367</v>
      </c>
      <c r="AD169" s="19" t="s">
        <v>61</v>
      </c>
      <c r="AE169" s="19" t="s">
        <v>360</v>
      </c>
      <c r="AF169" s="19" t="s">
        <v>360</v>
      </c>
      <c r="AG169" s="64">
        <v>0</v>
      </c>
      <c r="AH169" s="64">
        <v>1</v>
      </c>
      <c r="AI169" s="19" t="s">
        <v>368</v>
      </c>
      <c r="AJ169" s="66"/>
      <c r="AK169" s="62" t="s">
        <v>63</v>
      </c>
      <c r="AL169" s="62" t="s">
        <v>63</v>
      </c>
      <c r="AM169" s="62">
        <v>0</v>
      </c>
      <c r="AS169" s="62">
        <v>1</v>
      </c>
      <c r="AY169" s="62" t="s">
        <v>125</v>
      </c>
    </row>
    <row r="170" spans="1:51" s="62" customFormat="1" ht="135" x14ac:dyDescent="0.25">
      <c r="A170" s="65" t="s">
        <v>346</v>
      </c>
      <c r="B170" s="19" t="s">
        <v>149</v>
      </c>
      <c r="C170" s="19" t="s">
        <v>45</v>
      </c>
      <c r="D170" s="19" t="s">
        <v>149</v>
      </c>
      <c r="E170" s="19" t="s">
        <v>46</v>
      </c>
      <c r="F170" s="19" t="s">
        <v>47</v>
      </c>
      <c r="G170" s="19" t="s">
        <v>308</v>
      </c>
      <c r="H170" s="19" t="s">
        <v>363</v>
      </c>
      <c r="I170" s="19" t="s">
        <v>348</v>
      </c>
      <c r="J170" s="19" t="s">
        <v>369</v>
      </c>
      <c r="K170" s="19" t="s">
        <v>370</v>
      </c>
      <c r="L170" s="19">
        <v>2025</v>
      </c>
      <c r="M170" s="19">
        <v>11.11</v>
      </c>
      <c r="N170" s="19">
        <v>40</v>
      </c>
      <c r="O170" s="19" t="s">
        <v>371</v>
      </c>
      <c r="P170" s="19" t="s">
        <v>54</v>
      </c>
      <c r="Q170" s="19" t="s">
        <v>156</v>
      </c>
      <c r="R170" s="19" t="s">
        <v>56</v>
      </c>
      <c r="S170" s="19" t="s">
        <v>57</v>
      </c>
      <c r="T170" s="19" t="s">
        <v>149</v>
      </c>
      <c r="U170" s="19">
        <v>2236</v>
      </c>
      <c r="V170" s="19" t="s">
        <v>372</v>
      </c>
      <c r="W170" s="19" t="s">
        <v>56</v>
      </c>
      <c r="X170" s="19" t="s">
        <v>59</v>
      </c>
      <c r="Y170" s="19">
        <v>1</v>
      </c>
      <c r="Z170" s="19">
        <v>40</v>
      </c>
      <c r="AA170" s="19">
        <v>5</v>
      </c>
      <c r="AB170" s="19">
        <v>2</v>
      </c>
      <c r="AC170" s="19" t="s">
        <v>373</v>
      </c>
      <c r="AD170" s="19" t="s">
        <v>61</v>
      </c>
      <c r="AE170" s="19" t="s">
        <v>360</v>
      </c>
      <c r="AF170" s="19" t="s">
        <v>360</v>
      </c>
      <c r="AG170" s="64">
        <v>0.25</v>
      </c>
      <c r="AH170" s="64">
        <v>0.1</v>
      </c>
      <c r="AI170" s="19" t="s">
        <v>374</v>
      </c>
      <c r="AJ170" s="66" t="s">
        <v>61</v>
      </c>
      <c r="AK170" s="62" t="s">
        <v>375</v>
      </c>
      <c r="AL170" s="62" t="s">
        <v>376</v>
      </c>
      <c r="AM170" s="62">
        <v>15</v>
      </c>
      <c r="AS170" s="62">
        <v>10</v>
      </c>
      <c r="AY170" s="62" t="s">
        <v>125</v>
      </c>
    </row>
    <row r="171" spans="1:51" s="62" customFormat="1" ht="285" x14ac:dyDescent="0.25">
      <c r="A171" s="65" t="s">
        <v>346</v>
      </c>
      <c r="B171" s="19" t="s">
        <v>149</v>
      </c>
      <c r="C171" s="19" t="s">
        <v>45</v>
      </c>
      <c r="D171" s="19" t="s">
        <v>149</v>
      </c>
      <c r="E171" s="19" t="s">
        <v>46</v>
      </c>
      <c r="F171" s="19" t="s">
        <v>47</v>
      </c>
      <c r="G171" s="19" t="s">
        <v>150</v>
      </c>
      <c r="H171" s="19" t="s">
        <v>151</v>
      </c>
      <c r="I171" s="19" t="s">
        <v>348</v>
      </c>
      <c r="J171" s="19" t="s">
        <v>377</v>
      </c>
      <c r="K171" s="19" t="s">
        <v>378</v>
      </c>
      <c r="L171" s="19">
        <v>2025</v>
      </c>
      <c r="M171" s="19">
        <v>11.11</v>
      </c>
      <c r="N171" s="19">
        <v>8</v>
      </c>
      <c r="O171" s="19" t="s">
        <v>379</v>
      </c>
      <c r="P171" s="19" t="s">
        <v>54</v>
      </c>
      <c r="Q171" s="19" t="s">
        <v>55</v>
      </c>
      <c r="R171" s="19" t="s">
        <v>56</v>
      </c>
      <c r="S171" s="19" t="s">
        <v>57</v>
      </c>
      <c r="T171" s="19" t="s">
        <v>149</v>
      </c>
      <c r="U171" s="19">
        <v>2237</v>
      </c>
      <c r="V171" s="19" t="s">
        <v>380</v>
      </c>
      <c r="W171" s="19" t="s">
        <v>56</v>
      </c>
      <c r="X171" s="19" t="s">
        <v>59</v>
      </c>
      <c r="Y171" s="19">
        <v>0.25</v>
      </c>
      <c r="Z171" s="19">
        <v>8</v>
      </c>
      <c r="AA171" s="19">
        <v>0</v>
      </c>
      <c r="AB171" s="19">
        <v>0</v>
      </c>
      <c r="AC171" s="19" t="s">
        <v>381</v>
      </c>
      <c r="AD171" s="19" t="s">
        <v>61</v>
      </c>
      <c r="AE171" s="19" t="s">
        <v>382</v>
      </c>
      <c r="AF171" s="19" t="s">
        <v>383</v>
      </c>
      <c r="AG171" s="64">
        <v>0</v>
      </c>
      <c r="AH171" s="64">
        <v>0</v>
      </c>
      <c r="AI171" s="19" t="s">
        <v>384</v>
      </c>
      <c r="AJ171" s="66"/>
      <c r="AK171" s="62" t="s">
        <v>63</v>
      </c>
      <c r="AL171" s="62" t="s">
        <v>63</v>
      </c>
      <c r="AM171" s="62">
        <v>3</v>
      </c>
      <c r="AS171" s="62">
        <v>5</v>
      </c>
      <c r="AY171" s="62" t="s">
        <v>385</v>
      </c>
    </row>
    <row r="172" spans="1:51" s="62" customFormat="1" ht="165" x14ac:dyDescent="0.25">
      <c r="A172" s="65" t="s">
        <v>346</v>
      </c>
      <c r="B172" s="19" t="s">
        <v>149</v>
      </c>
      <c r="C172" s="19" t="s">
        <v>45</v>
      </c>
      <c r="D172" s="19" t="s">
        <v>149</v>
      </c>
      <c r="E172" s="19" t="s">
        <v>46</v>
      </c>
      <c r="F172" s="19" t="s">
        <v>47</v>
      </c>
      <c r="G172" s="19" t="s">
        <v>150</v>
      </c>
      <c r="H172" s="19" t="s">
        <v>151</v>
      </c>
      <c r="I172" s="19" t="s">
        <v>348</v>
      </c>
      <c r="J172" s="19" t="s">
        <v>377</v>
      </c>
      <c r="K172" s="19" t="s">
        <v>378</v>
      </c>
      <c r="L172" s="19">
        <v>2025</v>
      </c>
      <c r="M172" s="19">
        <v>11.11</v>
      </c>
      <c r="N172" s="19">
        <v>8</v>
      </c>
      <c r="O172" s="19" t="s">
        <v>379</v>
      </c>
      <c r="P172" s="19" t="s">
        <v>54</v>
      </c>
      <c r="Q172" s="19" t="s">
        <v>55</v>
      </c>
      <c r="R172" s="19" t="s">
        <v>56</v>
      </c>
      <c r="S172" s="19" t="s">
        <v>57</v>
      </c>
      <c r="T172" s="19" t="s">
        <v>149</v>
      </c>
      <c r="U172" s="19">
        <v>2238</v>
      </c>
      <c r="V172" s="19" t="s">
        <v>386</v>
      </c>
      <c r="W172" s="19" t="s">
        <v>56</v>
      </c>
      <c r="X172" s="19" t="s">
        <v>59</v>
      </c>
      <c r="Y172" s="19">
        <v>0.25</v>
      </c>
      <c r="Z172" s="19">
        <v>200</v>
      </c>
      <c r="AA172" s="19">
        <v>0</v>
      </c>
      <c r="AB172" s="19">
        <v>33</v>
      </c>
      <c r="AC172" s="19" t="s">
        <v>387</v>
      </c>
      <c r="AD172" s="19" t="s">
        <v>61</v>
      </c>
      <c r="AE172" s="19" t="s">
        <v>388</v>
      </c>
      <c r="AF172" s="19" t="s">
        <v>389</v>
      </c>
      <c r="AG172" s="64">
        <v>0.25</v>
      </c>
      <c r="AH172" s="64">
        <v>0.22</v>
      </c>
      <c r="AI172" s="19" t="s">
        <v>390</v>
      </c>
      <c r="AJ172" s="66" t="s">
        <v>1360</v>
      </c>
      <c r="AK172" s="62" t="s">
        <v>391</v>
      </c>
      <c r="AL172" s="62" t="s">
        <v>392</v>
      </c>
      <c r="AM172" s="62">
        <v>125</v>
      </c>
      <c r="AS172" s="62">
        <v>125</v>
      </c>
      <c r="AY172" s="62" t="s">
        <v>385</v>
      </c>
    </row>
    <row r="173" spans="1:51" s="62" customFormat="1" ht="90" x14ac:dyDescent="0.25">
      <c r="A173" s="65" t="s">
        <v>633</v>
      </c>
      <c r="B173" s="19" t="s">
        <v>634</v>
      </c>
      <c r="C173" s="19" t="s">
        <v>436</v>
      </c>
      <c r="D173" s="19" t="s">
        <v>437</v>
      </c>
      <c r="E173" s="19" t="s">
        <v>438</v>
      </c>
      <c r="F173" s="19" t="s">
        <v>438</v>
      </c>
      <c r="G173" s="19" t="s">
        <v>438</v>
      </c>
      <c r="H173" s="19" t="s">
        <v>439</v>
      </c>
      <c r="I173" s="19" t="s">
        <v>635</v>
      </c>
      <c r="J173" s="19" t="s">
        <v>636</v>
      </c>
      <c r="K173" s="19" t="s">
        <v>637</v>
      </c>
      <c r="L173" s="19">
        <v>2025</v>
      </c>
      <c r="M173" s="19">
        <v>50</v>
      </c>
      <c r="N173" s="19">
        <v>100</v>
      </c>
      <c r="O173" s="19" t="s">
        <v>638</v>
      </c>
      <c r="P173" s="19" t="s">
        <v>104</v>
      </c>
      <c r="Q173" s="19" t="s">
        <v>156</v>
      </c>
      <c r="R173" s="19" t="s">
        <v>56</v>
      </c>
      <c r="S173" s="19" t="s">
        <v>528</v>
      </c>
      <c r="T173" s="19" t="s">
        <v>634</v>
      </c>
      <c r="U173" s="19">
        <v>2093</v>
      </c>
      <c r="V173" s="19" t="s">
        <v>639</v>
      </c>
      <c r="W173" s="19" t="s">
        <v>56</v>
      </c>
      <c r="X173" s="19" t="s">
        <v>59</v>
      </c>
      <c r="Y173" s="19">
        <v>100</v>
      </c>
      <c r="Z173" s="19">
        <v>1000000000</v>
      </c>
      <c r="AA173" s="19">
        <v>300000000</v>
      </c>
      <c r="AB173" s="19">
        <v>0</v>
      </c>
      <c r="AC173" s="19" t="s">
        <v>640</v>
      </c>
      <c r="AD173" s="19" t="s">
        <v>61</v>
      </c>
      <c r="AE173" s="19" t="s">
        <v>63</v>
      </c>
      <c r="AF173" s="19" t="s">
        <v>63</v>
      </c>
      <c r="AG173" s="64">
        <v>0.5</v>
      </c>
      <c r="AH173" s="64">
        <v>1.3690659999999999E-3</v>
      </c>
      <c r="AI173" s="19" t="s">
        <v>641</v>
      </c>
      <c r="AJ173" s="66" t="s">
        <v>1353</v>
      </c>
      <c r="AK173" s="62" t="s">
        <v>642</v>
      </c>
      <c r="AL173" s="62" t="s">
        <v>643</v>
      </c>
      <c r="AM173" s="62">
        <v>700000000</v>
      </c>
      <c r="AS173" s="62">
        <v>1000000000</v>
      </c>
      <c r="AY173" s="62" t="s">
        <v>62</v>
      </c>
    </row>
    <row r="174" spans="1:51" s="62" customFormat="1" ht="105" x14ac:dyDescent="0.25">
      <c r="A174" s="65" t="s">
        <v>653</v>
      </c>
      <c r="B174" s="19" t="s">
        <v>277</v>
      </c>
      <c r="C174" s="19" t="s">
        <v>45</v>
      </c>
      <c r="D174" s="19" t="s">
        <v>44</v>
      </c>
      <c r="E174" s="19" t="s">
        <v>46</v>
      </c>
      <c r="F174" s="19" t="s">
        <v>47</v>
      </c>
      <c r="G174" s="19" t="s">
        <v>278</v>
      </c>
      <c r="H174" s="19" t="s">
        <v>654</v>
      </c>
      <c r="I174" s="19" t="s">
        <v>691</v>
      </c>
      <c r="J174" s="19" t="s">
        <v>692</v>
      </c>
      <c r="K174" s="19" t="s">
        <v>693</v>
      </c>
      <c r="L174" s="19">
        <v>2025</v>
      </c>
      <c r="M174" s="19">
        <v>0.05</v>
      </c>
      <c r="N174" s="19">
        <v>100</v>
      </c>
      <c r="O174" s="19" t="s">
        <v>694</v>
      </c>
      <c r="P174" s="19" t="s">
        <v>54</v>
      </c>
      <c r="Q174" s="19" t="s">
        <v>156</v>
      </c>
      <c r="R174" s="19" t="s">
        <v>56</v>
      </c>
      <c r="S174" s="19" t="s">
        <v>57</v>
      </c>
      <c r="T174" s="19" t="s">
        <v>277</v>
      </c>
      <c r="U174" s="19">
        <v>2267</v>
      </c>
      <c r="V174" s="19" t="s">
        <v>686</v>
      </c>
      <c r="W174" s="19" t="s">
        <v>56</v>
      </c>
      <c r="X174" s="19" t="s">
        <v>59</v>
      </c>
      <c r="Y174" s="19">
        <v>1</v>
      </c>
      <c r="Z174" s="19">
        <v>20</v>
      </c>
      <c r="AA174" s="19">
        <v>2</v>
      </c>
      <c r="AB174" s="19">
        <v>0</v>
      </c>
      <c r="AC174" s="19" t="s">
        <v>695</v>
      </c>
      <c r="AD174" s="19" t="s">
        <v>61</v>
      </c>
      <c r="AE174" s="19" t="s">
        <v>158</v>
      </c>
      <c r="AF174" s="19" t="s">
        <v>696</v>
      </c>
      <c r="AG174" s="64">
        <v>0.5</v>
      </c>
      <c r="AH174" s="64">
        <v>0</v>
      </c>
      <c r="AI174" s="19" t="s">
        <v>697</v>
      </c>
      <c r="AJ174" s="66" t="s">
        <v>61</v>
      </c>
      <c r="AK174" s="62" t="s">
        <v>698</v>
      </c>
      <c r="AL174" s="62" t="s">
        <v>673</v>
      </c>
      <c r="AM174" s="62">
        <v>16</v>
      </c>
      <c r="AS174" s="62">
        <v>20</v>
      </c>
      <c r="AY174" s="62" t="s">
        <v>662</v>
      </c>
    </row>
    <row r="175" spans="1:51" s="62" customFormat="1" ht="105" x14ac:dyDescent="0.25">
      <c r="A175" s="65" t="s">
        <v>346</v>
      </c>
      <c r="B175" s="19" t="s">
        <v>149</v>
      </c>
      <c r="C175" s="19" t="s">
        <v>45</v>
      </c>
      <c r="D175" s="19" t="s">
        <v>149</v>
      </c>
      <c r="E175" s="19" t="s">
        <v>46</v>
      </c>
      <c r="F175" s="19" t="s">
        <v>47</v>
      </c>
      <c r="G175" s="19" t="s">
        <v>150</v>
      </c>
      <c r="H175" s="19" t="s">
        <v>347</v>
      </c>
      <c r="I175" s="19" t="s">
        <v>348</v>
      </c>
      <c r="J175" s="19" t="s">
        <v>398</v>
      </c>
      <c r="K175" s="19" t="s">
        <v>399</v>
      </c>
      <c r="L175" s="19">
        <v>2025</v>
      </c>
      <c r="M175" s="19">
        <v>11.11</v>
      </c>
      <c r="N175" s="19">
        <v>8</v>
      </c>
      <c r="O175" s="19" t="s">
        <v>400</v>
      </c>
      <c r="P175" s="19" t="s">
        <v>54</v>
      </c>
      <c r="Q175" s="19" t="s">
        <v>55</v>
      </c>
      <c r="R175" s="19" t="s">
        <v>56</v>
      </c>
      <c r="S175" s="19" t="s">
        <v>57</v>
      </c>
      <c r="T175" s="19" t="s">
        <v>149</v>
      </c>
      <c r="U175" s="19">
        <v>2241</v>
      </c>
      <c r="V175" s="19" t="s">
        <v>401</v>
      </c>
      <c r="W175" s="19" t="s">
        <v>56</v>
      </c>
      <c r="X175" s="19" t="s">
        <v>59</v>
      </c>
      <c r="Y175" s="19">
        <v>1</v>
      </c>
      <c r="Z175" s="19">
        <v>8</v>
      </c>
      <c r="AA175" s="19">
        <v>0</v>
      </c>
      <c r="AB175" s="19">
        <v>0</v>
      </c>
      <c r="AC175" s="19" t="s">
        <v>402</v>
      </c>
      <c r="AD175" s="19" t="s">
        <v>61</v>
      </c>
      <c r="AE175" s="19" t="s">
        <v>360</v>
      </c>
      <c r="AF175" s="19" t="s">
        <v>360</v>
      </c>
      <c r="AG175" s="64">
        <v>0</v>
      </c>
      <c r="AH175" s="64">
        <v>0</v>
      </c>
      <c r="AI175" s="19" t="s">
        <v>403</v>
      </c>
      <c r="AJ175" s="66"/>
      <c r="AK175" s="62" t="s">
        <v>63</v>
      </c>
      <c r="AL175" s="62" t="s">
        <v>63</v>
      </c>
      <c r="AM175" s="62">
        <v>0</v>
      </c>
      <c r="AS175" s="62">
        <v>8</v>
      </c>
      <c r="AY175" s="62" t="s">
        <v>385</v>
      </c>
    </row>
    <row r="176" spans="1:51" s="62" customFormat="1" ht="60" x14ac:dyDescent="0.25">
      <c r="A176" s="65" t="s">
        <v>346</v>
      </c>
      <c r="B176" s="19" t="s">
        <v>149</v>
      </c>
      <c r="C176" s="19" t="s">
        <v>45</v>
      </c>
      <c r="D176" s="19" t="s">
        <v>149</v>
      </c>
      <c r="E176" s="19" t="s">
        <v>46</v>
      </c>
      <c r="F176" s="19" t="s">
        <v>404</v>
      </c>
      <c r="G176" s="19" t="s">
        <v>150</v>
      </c>
      <c r="H176" s="19" t="s">
        <v>151</v>
      </c>
      <c r="I176" s="19" t="s">
        <v>348</v>
      </c>
      <c r="J176" s="19" t="s">
        <v>405</v>
      </c>
      <c r="K176" s="19" t="s">
        <v>406</v>
      </c>
      <c r="L176" s="19">
        <v>2025</v>
      </c>
      <c r="M176" s="19">
        <v>11.11</v>
      </c>
      <c r="N176" s="19">
        <v>35</v>
      </c>
      <c r="O176" s="19" t="s">
        <v>407</v>
      </c>
      <c r="P176" s="19" t="s">
        <v>54</v>
      </c>
      <c r="Q176" s="19" t="s">
        <v>156</v>
      </c>
      <c r="R176" s="19" t="s">
        <v>56</v>
      </c>
      <c r="S176" s="19" t="s">
        <v>57</v>
      </c>
      <c r="T176" s="19" t="s">
        <v>149</v>
      </c>
      <c r="U176" s="19">
        <v>2242</v>
      </c>
      <c r="V176" s="19" t="s">
        <v>408</v>
      </c>
      <c r="W176" s="19" t="s">
        <v>56</v>
      </c>
      <c r="X176" s="19" t="s">
        <v>59</v>
      </c>
      <c r="Y176" s="19">
        <v>1</v>
      </c>
      <c r="Z176" s="19">
        <v>35</v>
      </c>
      <c r="AA176" s="19">
        <v>5</v>
      </c>
      <c r="AB176" s="19">
        <v>0</v>
      </c>
      <c r="AC176" s="19" t="s">
        <v>409</v>
      </c>
      <c r="AD176" s="19" t="s">
        <v>61</v>
      </c>
      <c r="AE176" s="19" t="s">
        <v>360</v>
      </c>
      <c r="AF176" s="19" t="s">
        <v>360</v>
      </c>
      <c r="AG176" s="64">
        <v>0.2857142857142857</v>
      </c>
      <c r="AH176" s="64">
        <v>8.5714285714285701E-2</v>
      </c>
      <c r="AI176" s="19" t="s">
        <v>410</v>
      </c>
      <c r="AJ176" s="66" t="s">
        <v>61</v>
      </c>
      <c r="AK176" s="62" t="s">
        <v>411</v>
      </c>
      <c r="AL176" s="62" t="s">
        <v>412</v>
      </c>
      <c r="AM176" s="62">
        <v>10</v>
      </c>
      <c r="AS176" s="62">
        <v>10</v>
      </c>
      <c r="AY176" s="62" t="s">
        <v>125</v>
      </c>
    </row>
    <row r="177" spans="1:51" s="62" customFormat="1" ht="60" x14ac:dyDescent="0.25">
      <c r="A177" s="65" t="s">
        <v>346</v>
      </c>
      <c r="B177" s="19" t="s">
        <v>149</v>
      </c>
      <c r="C177" s="19" t="s">
        <v>45</v>
      </c>
      <c r="D177" s="19" t="s">
        <v>149</v>
      </c>
      <c r="E177" s="19" t="s">
        <v>46</v>
      </c>
      <c r="F177" s="19" t="s">
        <v>404</v>
      </c>
      <c r="G177" s="19" t="s">
        <v>150</v>
      </c>
      <c r="H177" s="19" t="s">
        <v>413</v>
      </c>
      <c r="I177" s="19" t="s">
        <v>348</v>
      </c>
      <c r="J177" s="19" t="s">
        <v>414</v>
      </c>
      <c r="K177" s="19" t="s">
        <v>415</v>
      </c>
      <c r="L177" s="19">
        <v>2025</v>
      </c>
      <c r="M177" s="19">
        <v>11.11</v>
      </c>
      <c r="N177" s="19">
        <v>1</v>
      </c>
      <c r="O177" s="19" t="s">
        <v>416</v>
      </c>
      <c r="P177" s="19" t="s">
        <v>54</v>
      </c>
      <c r="Q177" s="19" t="s">
        <v>55</v>
      </c>
      <c r="R177" s="19" t="s">
        <v>56</v>
      </c>
      <c r="S177" s="19" t="s">
        <v>57</v>
      </c>
      <c r="T177" s="19" t="s">
        <v>149</v>
      </c>
      <c r="U177" s="19">
        <v>2243</v>
      </c>
      <c r="V177" s="19" t="s">
        <v>417</v>
      </c>
      <c r="W177" s="19" t="s">
        <v>56</v>
      </c>
      <c r="X177" s="19" t="s">
        <v>59</v>
      </c>
      <c r="Y177" s="19">
        <v>0.5</v>
      </c>
      <c r="Z177" s="19">
        <v>1</v>
      </c>
      <c r="AA177" s="19">
        <v>0</v>
      </c>
      <c r="AB177" s="19">
        <v>0</v>
      </c>
      <c r="AC177" s="19" t="s">
        <v>359</v>
      </c>
      <c r="AD177" s="19" t="s">
        <v>61</v>
      </c>
      <c r="AE177" s="19" t="s">
        <v>360</v>
      </c>
      <c r="AF177" s="19" t="s">
        <v>360</v>
      </c>
      <c r="AG177" s="64">
        <v>0</v>
      </c>
      <c r="AH177" s="64">
        <v>0</v>
      </c>
      <c r="AI177" s="19" t="s">
        <v>418</v>
      </c>
      <c r="AJ177" s="66"/>
      <c r="AK177" s="62" t="s">
        <v>63</v>
      </c>
      <c r="AL177" s="62" t="s">
        <v>63</v>
      </c>
      <c r="AM177" s="62">
        <v>0</v>
      </c>
      <c r="AS177" s="62">
        <v>1</v>
      </c>
      <c r="AY177" s="62" t="s">
        <v>362</v>
      </c>
    </row>
    <row r="178" spans="1:51" s="62" customFormat="1" ht="60" x14ac:dyDescent="0.25">
      <c r="A178" s="65" t="s">
        <v>346</v>
      </c>
      <c r="B178" s="19" t="s">
        <v>149</v>
      </c>
      <c r="C178" s="19" t="s">
        <v>45</v>
      </c>
      <c r="D178" s="19" t="s">
        <v>149</v>
      </c>
      <c r="E178" s="19" t="s">
        <v>46</v>
      </c>
      <c r="F178" s="19" t="s">
        <v>404</v>
      </c>
      <c r="G178" s="19" t="s">
        <v>150</v>
      </c>
      <c r="H178" s="19" t="s">
        <v>413</v>
      </c>
      <c r="I178" s="19" t="s">
        <v>348</v>
      </c>
      <c r="J178" s="19" t="s">
        <v>414</v>
      </c>
      <c r="K178" s="19" t="s">
        <v>415</v>
      </c>
      <c r="L178" s="19">
        <v>2025</v>
      </c>
      <c r="M178" s="19">
        <v>11.11</v>
      </c>
      <c r="N178" s="19">
        <v>1</v>
      </c>
      <c r="O178" s="19" t="s">
        <v>416</v>
      </c>
      <c r="P178" s="19" t="s">
        <v>54</v>
      </c>
      <c r="Q178" s="19" t="s">
        <v>55</v>
      </c>
      <c r="R178" s="19" t="s">
        <v>56</v>
      </c>
      <c r="S178" s="19" t="s">
        <v>57</v>
      </c>
      <c r="T178" s="19" t="s">
        <v>149</v>
      </c>
      <c r="U178" s="19">
        <v>2244</v>
      </c>
      <c r="V178" s="19" t="s">
        <v>419</v>
      </c>
      <c r="W178" s="19" t="s">
        <v>56</v>
      </c>
      <c r="X178" s="19" t="s">
        <v>59</v>
      </c>
      <c r="Y178" s="19">
        <v>0.5</v>
      </c>
      <c r="Z178" s="19">
        <v>13</v>
      </c>
      <c r="AA178" s="19">
        <v>0</v>
      </c>
      <c r="AB178" s="19">
        <v>0</v>
      </c>
      <c r="AC178" s="19" t="s">
        <v>420</v>
      </c>
      <c r="AD178" s="19" t="s">
        <v>61</v>
      </c>
      <c r="AE178" s="19" t="s">
        <v>360</v>
      </c>
      <c r="AF178" s="19" t="s">
        <v>360</v>
      </c>
      <c r="AG178" s="64">
        <v>0</v>
      </c>
      <c r="AH178" s="64">
        <v>0</v>
      </c>
      <c r="AI178" s="19" t="s">
        <v>418</v>
      </c>
      <c r="AJ178" s="66"/>
      <c r="AK178" s="62" t="s">
        <v>63</v>
      </c>
      <c r="AL178" s="62" t="s">
        <v>63</v>
      </c>
      <c r="AM178" s="62">
        <v>6</v>
      </c>
      <c r="AS178" s="62">
        <v>7</v>
      </c>
      <c r="AY178" s="62" t="s">
        <v>362</v>
      </c>
    </row>
    <row r="179" spans="1:51" s="62" customFormat="1" ht="255" x14ac:dyDescent="0.25">
      <c r="A179" s="65" t="s">
        <v>43</v>
      </c>
      <c r="B179" s="19" t="s">
        <v>44</v>
      </c>
      <c r="C179" s="19" t="s">
        <v>45</v>
      </c>
      <c r="D179" s="19" t="s">
        <v>44</v>
      </c>
      <c r="E179" s="19" t="s">
        <v>46</v>
      </c>
      <c r="F179" s="19" t="s">
        <v>47</v>
      </c>
      <c r="G179" s="19" t="s">
        <v>48</v>
      </c>
      <c r="H179" s="19" t="s">
        <v>49</v>
      </c>
      <c r="I179" s="19" t="s">
        <v>50</v>
      </c>
      <c r="J179" s="19" t="s">
        <v>51</v>
      </c>
      <c r="K179" s="19" t="s">
        <v>52</v>
      </c>
      <c r="L179" s="19">
        <v>2025</v>
      </c>
      <c r="M179" s="19">
        <v>0.1</v>
      </c>
      <c r="N179" s="19">
        <v>1</v>
      </c>
      <c r="O179" s="19" t="s">
        <v>53</v>
      </c>
      <c r="P179" s="19" t="s">
        <v>54</v>
      </c>
      <c r="Q179" s="19" t="s">
        <v>55</v>
      </c>
      <c r="R179" s="19" t="s">
        <v>56</v>
      </c>
      <c r="S179" s="19" t="s">
        <v>57</v>
      </c>
      <c r="T179" s="19" t="s">
        <v>44</v>
      </c>
      <c r="U179" s="19">
        <v>2245</v>
      </c>
      <c r="V179" s="19" t="s">
        <v>58</v>
      </c>
      <c r="W179" s="19" t="s">
        <v>56</v>
      </c>
      <c r="X179" s="19" t="s">
        <v>59</v>
      </c>
      <c r="Y179" s="19">
        <v>0.14000000000000001</v>
      </c>
      <c r="Z179" s="19">
        <v>1</v>
      </c>
      <c r="AA179" s="19">
        <v>0</v>
      </c>
      <c r="AB179" s="19">
        <v>0</v>
      </c>
      <c r="AC179" s="19" t="s">
        <v>60</v>
      </c>
      <c r="AD179" s="19" t="s">
        <v>61</v>
      </c>
      <c r="AE179" s="19" t="s">
        <v>62</v>
      </c>
      <c r="AF179" s="19" t="s">
        <v>63</v>
      </c>
      <c r="AG179" s="64">
        <v>0.2</v>
      </c>
      <c r="AH179" s="64">
        <v>0.15</v>
      </c>
      <c r="AI179" s="19" t="s">
        <v>64</v>
      </c>
      <c r="AJ179" s="66" t="s">
        <v>1355</v>
      </c>
      <c r="AK179" s="62" t="s">
        <v>65</v>
      </c>
      <c r="AL179" s="62" t="s">
        <v>66</v>
      </c>
      <c r="AM179" s="62">
        <v>1</v>
      </c>
      <c r="AS179" s="62">
        <v>1</v>
      </c>
      <c r="AY179" s="62" t="s">
        <v>67</v>
      </c>
    </row>
    <row r="180" spans="1:51" s="62" customFormat="1" ht="270" x14ac:dyDescent="0.25">
      <c r="A180" s="65" t="s">
        <v>43</v>
      </c>
      <c r="B180" s="19" t="s">
        <v>44</v>
      </c>
      <c r="C180" s="19" t="s">
        <v>45</v>
      </c>
      <c r="D180" s="19" t="s">
        <v>44</v>
      </c>
      <c r="E180" s="19" t="s">
        <v>46</v>
      </c>
      <c r="F180" s="19" t="s">
        <v>47</v>
      </c>
      <c r="G180" s="19" t="s">
        <v>48</v>
      </c>
      <c r="H180" s="19" t="s">
        <v>49</v>
      </c>
      <c r="I180" s="19" t="s">
        <v>50</v>
      </c>
      <c r="J180" s="19" t="s">
        <v>51</v>
      </c>
      <c r="K180" s="19" t="s">
        <v>52</v>
      </c>
      <c r="L180" s="19">
        <v>2025</v>
      </c>
      <c r="M180" s="19">
        <v>0.1</v>
      </c>
      <c r="N180" s="19">
        <v>1</v>
      </c>
      <c r="O180" s="19" t="s">
        <v>53</v>
      </c>
      <c r="P180" s="19" t="s">
        <v>54</v>
      </c>
      <c r="Q180" s="19" t="s">
        <v>55</v>
      </c>
      <c r="R180" s="19" t="s">
        <v>56</v>
      </c>
      <c r="S180" s="19" t="s">
        <v>57</v>
      </c>
      <c r="T180" s="19" t="s">
        <v>44</v>
      </c>
      <c r="U180" s="19">
        <v>2246</v>
      </c>
      <c r="V180" s="19" t="s">
        <v>68</v>
      </c>
      <c r="W180" s="19" t="s">
        <v>56</v>
      </c>
      <c r="X180" s="19" t="s">
        <v>59</v>
      </c>
      <c r="Y180" s="19">
        <v>0.14000000000000001</v>
      </c>
      <c r="Z180" s="19">
        <v>1</v>
      </c>
      <c r="AA180" s="19">
        <v>0</v>
      </c>
      <c r="AB180" s="19">
        <v>0</v>
      </c>
      <c r="AC180" s="19" t="s">
        <v>69</v>
      </c>
      <c r="AD180" s="19" t="s">
        <v>61</v>
      </c>
      <c r="AE180" s="19" t="s">
        <v>62</v>
      </c>
      <c r="AF180" s="19" t="s">
        <v>63</v>
      </c>
      <c r="AG180" s="64">
        <v>0.2</v>
      </c>
      <c r="AH180" s="64">
        <v>0.2</v>
      </c>
      <c r="AI180" s="19" t="s">
        <v>70</v>
      </c>
      <c r="AJ180" s="66"/>
      <c r="AK180" s="62" t="s">
        <v>63</v>
      </c>
      <c r="AL180" s="62" t="s">
        <v>63</v>
      </c>
      <c r="AM180" s="62">
        <v>1</v>
      </c>
      <c r="AS180" s="62">
        <v>1</v>
      </c>
      <c r="AY180" s="62" t="s">
        <v>67</v>
      </c>
    </row>
    <row r="181" spans="1:51" s="62" customFormat="1" ht="409.5" x14ac:dyDescent="0.25">
      <c r="A181" s="65" t="s">
        <v>43</v>
      </c>
      <c r="B181" s="19" t="s">
        <v>44</v>
      </c>
      <c r="C181" s="19" t="s">
        <v>45</v>
      </c>
      <c r="D181" s="19" t="s">
        <v>44</v>
      </c>
      <c r="E181" s="19" t="s">
        <v>46</v>
      </c>
      <c r="F181" s="19" t="s">
        <v>47</v>
      </c>
      <c r="G181" s="19" t="s">
        <v>48</v>
      </c>
      <c r="H181" s="19" t="s">
        <v>49</v>
      </c>
      <c r="I181" s="19" t="s">
        <v>50</v>
      </c>
      <c r="J181" s="19" t="s">
        <v>51</v>
      </c>
      <c r="K181" s="19" t="s">
        <v>52</v>
      </c>
      <c r="L181" s="19">
        <v>2025</v>
      </c>
      <c r="M181" s="19">
        <v>0.1</v>
      </c>
      <c r="N181" s="19">
        <v>1</v>
      </c>
      <c r="O181" s="19" t="s">
        <v>53</v>
      </c>
      <c r="P181" s="19" t="s">
        <v>54</v>
      </c>
      <c r="Q181" s="19" t="s">
        <v>55</v>
      </c>
      <c r="R181" s="19" t="s">
        <v>56</v>
      </c>
      <c r="S181" s="19" t="s">
        <v>57</v>
      </c>
      <c r="T181" s="19" t="s">
        <v>44</v>
      </c>
      <c r="U181" s="19">
        <v>2247</v>
      </c>
      <c r="V181" s="19" t="s">
        <v>71</v>
      </c>
      <c r="W181" s="19" t="s">
        <v>56</v>
      </c>
      <c r="X181" s="19" t="s">
        <v>59</v>
      </c>
      <c r="Y181" s="19">
        <v>0.14000000000000001</v>
      </c>
      <c r="Z181" s="19">
        <v>1</v>
      </c>
      <c r="AA181" s="19">
        <v>0</v>
      </c>
      <c r="AB181" s="19">
        <v>0</v>
      </c>
      <c r="AC181" s="19" t="s">
        <v>72</v>
      </c>
      <c r="AD181" s="19" t="s">
        <v>61</v>
      </c>
      <c r="AE181" s="19" t="s">
        <v>62</v>
      </c>
      <c r="AF181" s="19" t="s">
        <v>63</v>
      </c>
      <c r="AG181" s="64">
        <v>0.2</v>
      </c>
      <c r="AH181" s="64">
        <v>0.2</v>
      </c>
      <c r="AI181" s="19" t="s">
        <v>73</v>
      </c>
      <c r="AJ181" s="66"/>
      <c r="AK181" s="62" t="s">
        <v>63</v>
      </c>
      <c r="AL181" s="62" t="s">
        <v>63</v>
      </c>
      <c r="AM181" s="62">
        <v>1</v>
      </c>
      <c r="AS181" s="62">
        <v>1</v>
      </c>
      <c r="AY181" s="62" t="s">
        <v>67</v>
      </c>
    </row>
    <row r="182" spans="1:51" s="62" customFormat="1" ht="409.5" x14ac:dyDescent="0.25">
      <c r="A182" s="65" t="s">
        <v>43</v>
      </c>
      <c r="B182" s="19" t="s">
        <v>44</v>
      </c>
      <c r="C182" s="19" t="s">
        <v>45</v>
      </c>
      <c r="D182" s="19" t="s">
        <v>44</v>
      </c>
      <c r="E182" s="19" t="s">
        <v>46</v>
      </c>
      <c r="F182" s="19" t="s">
        <v>47</v>
      </c>
      <c r="G182" s="19" t="s">
        <v>48</v>
      </c>
      <c r="H182" s="19" t="s">
        <v>49</v>
      </c>
      <c r="I182" s="19" t="s">
        <v>50</v>
      </c>
      <c r="J182" s="19" t="s">
        <v>51</v>
      </c>
      <c r="K182" s="19" t="s">
        <v>52</v>
      </c>
      <c r="L182" s="19">
        <v>2025</v>
      </c>
      <c r="M182" s="19">
        <v>0.1</v>
      </c>
      <c r="N182" s="19">
        <v>1</v>
      </c>
      <c r="O182" s="19" t="s">
        <v>53</v>
      </c>
      <c r="P182" s="19" t="s">
        <v>54</v>
      </c>
      <c r="Q182" s="19" t="s">
        <v>55</v>
      </c>
      <c r="R182" s="19" t="s">
        <v>56</v>
      </c>
      <c r="S182" s="19" t="s">
        <v>57</v>
      </c>
      <c r="T182" s="19" t="s">
        <v>44</v>
      </c>
      <c r="U182" s="19">
        <v>2248</v>
      </c>
      <c r="V182" s="19" t="s">
        <v>74</v>
      </c>
      <c r="W182" s="19" t="s">
        <v>56</v>
      </c>
      <c r="X182" s="19" t="s">
        <v>59</v>
      </c>
      <c r="Y182" s="19">
        <v>0.14000000000000001</v>
      </c>
      <c r="Z182" s="19">
        <v>1</v>
      </c>
      <c r="AA182" s="19">
        <v>0</v>
      </c>
      <c r="AB182" s="19">
        <v>0</v>
      </c>
      <c r="AC182" s="19" t="s">
        <v>75</v>
      </c>
      <c r="AD182" s="19" t="s">
        <v>61</v>
      </c>
      <c r="AE182" s="19" t="s">
        <v>76</v>
      </c>
      <c r="AF182" s="19" t="s">
        <v>77</v>
      </c>
      <c r="AG182" s="64">
        <v>0.15</v>
      </c>
      <c r="AH182" s="64">
        <v>0.4</v>
      </c>
      <c r="AI182" s="19" t="s">
        <v>78</v>
      </c>
      <c r="AJ182" s="66"/>
      <c r="AK182" s="62" t="s">
        <v>63</v>
      </c>
      <c r="AL182" s="62" t="s">
        <v>63</v>
      </c>
      <c r="AM182" s="62">
        <v>0.5</v>
      </c>
      <c r="AS182" s="62">
        <v>1</v>
      </c>
      <c r="AY182" s="62" t="s">
        <v>67</v>
      </c>
    </row>
    <row r="183" spans="1:51" s="62" customFormat="1" ht="225" x14ac:dyDescent="0.25">
      <c r="A183" s="65" t="s">
        <v>43</v>
      </c>
      <c r="B183" s="19" t="s">
        <v>44</v>
      </c>
      <c r="C183" s="19" t="s">
        <v>45</v>
      </c>
      <c r="D183" s="19" t="s">
        <v>44</v>
      </c>
      <c r="E183" s="19" t="s">
        <v>46</v>
      </c>
      <c r="F183" s="19" t="s">
        <v>47</v>
      </c>
      <c r="G183" s="19" t="s">
        <v>48</v>
      </c>
      <c r="H183" s="19" t="s">
        <v>49</v>
      </c>
      <c r="I183" s="19" t="s">
        <v>50</v>
      </c>
      <c r="J183" s="19" t="s">
        <v>51</v>
      </c>
      <c r="K183" s="19" t="s">
        <v>52</v>
      </c>
      <c r="L183" s="19">
        <v>2025</v>
      </c>
      <c r="M183" s="19">
        <v>0.1</v>
      </c>
      <c r="N183" s="19">
        <v>1</v>
      </c>
      <c r="O183" s="19" t="s">
        <v>53</v>
      </c>
      <c r="P183" s="19" t="s">
        <v>54</v>
      </c>
      <c r="Q183" s="19" t="s">
        <v>55</v>
      </c>
      <c r="R183" s="19" t="s">
        <v>56</v>
      </c>
      <c r="S183" s="19" t="s">
        <v>57</v>
      </c>
      <c r="T183" s="19" t="s">
        <v>44</v>
      </c>
      <c r="U183" s="19">
        <v>2249</v>
      </c>
      <c r="V183" s="19" t="s">
        <v>79</v>
      </c>
      <c r="W183" s="19" t="s">
        <v>56</v>
      </c>
      <c r="X183" s="19" t="s">
        <v>59</v>
      </c>
      <c r="Y183" s="19">
        <v>0.14000000000000001</v>
      </c>
      <c r="Z183" s="19">
        <v>1</v>
      </c>
      <c r="AA183" s="19">
        <v>0</v>
      </c>
      <c r="AB183" s="19">
        <v>0</v>
      </c>
      <c r="AC183" s="19" t="s">
        <v>80</v>
      </c>
      <c r="AD183" s="19" t="s">
        <v>61</v>
      </c>
      <c r="AE183" s="19" t="s">
        <v>61</v>
      </c>
      <c r="AF183" s="19" t="s">
        <v>81</v>
      </c>
      <c r="AG183" s="64">
        <v>0.15</v>
      </c>
      <c r="AH183" s="64">
        <v>0.70000000000000007</v>
      </c>
      <c r="AI183" s="19" t="s">
        <v>82</v>
      </c>
      <c r="AJ183" s="66"/>
      <c r="AK183" s="62" t="s">
        <v>63</v>
      </c>
      <c r="AL183" s="62" t="s">
        <v>63</v>
      </c>
      <c r="AM183" s="62">
        <v>0.5</v>
      </c>
      <c r="AS183" s="62">
        <v>1</v>
      </c>
      <c r="AY183" s="62" t="s">
        <v>67</v>
      </c>
    </row>
    <row r="184" spans="1:51" s="62" customFormat="1" ht="270" x14ac:dyDescent="0.25">
      <c r="A184" s="65" t="s">
        <v>43</v>
      </c>
      <c r="B184" s="19" t="s">
        <v>44</v>
      </c>
      <c r="C184" s="19" t="s">
        <v>45</v>
      </c>
      <c r="D184" s="19" t="s">
        <v>44</v>
      </c>
      <c r="E184" s="19" t="s">
        <v>46</v>
      </c>
      <c r="F184" s="19" t="s">
        <v>47</v>
      </c>
      <c r="G184" s="19" t="s">
        <v>48</v>
      </c>
      <c r="H184" s="19" t="s">
        <v>49</v>
      </c>
      <c r="I184" s="19" t="s">
        <v>50</v>
      </c>
      <c r="J184" s="19" t="s">
        <v>51</v>
      </c>
      <c r="K184" s="19" t="s">
        <v>52</v>
      </c>
      <c r="L184" s="19">
        <v>2025</v>
      </c>
      <c r="M184" s="19">
        <v>0.1</v>
      </c>
      <c r="N184" s="19">
        <v>1</v>
      </c>
      <c r="O184" s="19" t="s">
        <v>53</v>
      </c>
      <c r="P184" s="19" t="s">
        <v>54</v>
      </c>
      <c r="Q184" s="19" t="s">
        <v>55</v>
      </c>
      <c r="R184" s="19" t="s">
        <v>56</v>
      </c>
      <c r="S184" s="19" t="s">
        <v>57</v>
      </c>
      <c r="T184" s="19" t="s">
        <v>44</v>
      </c>
      <c r="U184" s="19">
        <v>2250</v>
      </c>
      <c r="V184" s="19" t="s">
        <v>83</v>
      </c>
      <c r="W184" s="19" t="s">
        <v>56</v>
      </c>
      <c r="X184" s="19" t="s">
        <v>59</v>
      </c>
      <c r="Y184" s="19">
        <v>0.16</v>
      </c>
      <c r="Z184" s="19">
        <v>1</v>
      </c>
      <c r="AA184" s="19">
        <v>0</v>
      </c>
      <c r="AB184" s="19">
        <v>0</v>
      </c>
      <c r="AC184" s="19" t="s">
        <v>84</v>
      </c>
      <c r="AD184" s="19" t="s">
        <v>61</v>
      </c>
      <c r="AE184" s="19" t="s">
        <v>62</v>
      </c>
      <c r="AF184" s="19" t="s">
        <v>63</v>
      </c>
      <c r="AG184" s="64">
        <v>0.15</v>
      </c>
      <c r="AH184" s="64">
        <v>0.15</v>
      </c>
      <c r="AI184" s="19" t="s">
        <v>85</v>
      </c>
      <c r="AJ184" s="66"/>
      <c r="AK184" s="62" t="s">
        <v>63</v>
      </c>
      <c r="AL184" s="62" t="s">
        <v>63</v>
      </c>
      <c r="AM184" s="62">
        <v>0.5</v>
      </c>
      <c r="AS184" s="62">
        <v>1</v>
      </c>
      <c r="AY184" s="62" t="s">
        <v>67</v>
      </c>
    </row>
    <row r="185" spans="1:51" s="62" customFormat="1" ht="180" x14ac:dyDescent="0.25">
      <c r="A185" s="65" t="s">
        <v>43</v>
      </c>
      <c r="B185" s="19" t="s">
        <v>44</v>
      </c>
      <c r="C185" s="19" t="s">
        <v>45</v>
      </c>
      <c r="D185" s="19" t="s">
        <v>44</v>
      </c>
      <c r="E185" s="19" t="s">
        <v>46</v>
      </c>
      <c r="F185" s="19" t="s">
        <v>47</v>
      </c>
      <c r="G185" s="19" t="s">
        <v>48</v>
      </c>
      <c r="H185" s="19" t="s">
        <v>49</v>
      </c>
      <c r="I185" s="19" t="s">
        <v>50</v>
      </c>
      <c r="J185" s="19" t="s">
        <v>51</v>
      </c>
      <c r="K185" s="19" t="s">
        <v>52</v>
      </c>
      <c r="L185" s="19">
        <v>2025</v>
      </c>
      <c r="M185" s="19">
        <v>0.1</v>
      </c>
      <c r="N185" s="19">
        <v>1</v>
      </c>
      <c r="O185" s="19" t="s">
        <v>53</v>
      </c>
      <c r="P185" s="19" t="s">
        <v>54</v>
      </c>
      <c r="Q185" s="19" t="s">
        <v>55</v>
      </c>
      <c r="R185" s="19" t="s">
        <v>56</v>
      </c>
      <c r="S185" s="19" t="s">
        <v>57</v>
      </c>
      <c r="T185" s="19" t="s">
        <v>44</v>
      </c>
      <c r="U185" s="19">
        <v>2251</v>
      </c>
      <c r="V185" s="19" t="s">
        <v>86</v>
      </c>
      <c r="W185" s="19" t="s">
        <v>56</v>
      </c>
      <c r="X185" s="19" t="s">
        <v>59</v>
      </c>
      <c r="Y185" s="19">
        <v>0.14000000000000001</v>
      </c>
      <c r="Z185" s="19">
        <v>1</v>
      </c>
      <c r="AA185" s="19">
        <v>0</v>
      </c>
      <c r="AB185" s="19">
        <v>0</v>
      </c>
      <c r="AC185" s="19" t="s">
        <v>87</v>
      </c>
      <c r="AD185" s="19" t="s">
        <v>61</v>
      </c>
      <c r="AE185" s="19" t="s">
        <v>62</v>
      </c>
      <c r="AF185" s="19" t="s">
        <v>63</v>
      </c>
      <c r="AG185" s="64">
        <v>0.15</v>
      </c>
      <c r="AH185" s="64">
        <v>0.15</v>
      </c>
      <c r="AI185" s="19" t="s">
        <v>88</v>
      </c>
      <c r="AJ185" s="66"/>
      <c r="AK185" s="62" t="s">
        <v>63</v>
      </c>
      <c r="AL185" s="62" t="s">
        <v>63</v>
      </c>
      <c r="AM185" s="62">
        <v>0.5</v>
      </c>
      <c r="AS185" s="62">
        <v>1</v>
      </c>
      <c r="AY185" s="62" t="s">
        <v>67</v>
      </c>
    </row>
    <row r="186" spans="1:51" s="62" customFormat="1" ht="120" x14ac:dyDescent="0.25">
      <c r="A186" s="65" t="s">
        <v>43</v>
      </c>
      <c r="B186" s="19" t="s">
        <v>44</v>
      </c>
      <c r="C186" s="19" t="s">
        <v>45</v>
      </c>
      <c r="D186" s="19" t="s">
        <v>44</v>
      </c>
      <c r="E186" s="19" t="s">
        <v>46</v>
      </c>
      <c r="F186" s="19" t="s">
        <v>47</v>
      </c>
      <c r="G186" s="19" t="s">
        <v>89</v>
      </c>
      <c r="H186" s="19" t="s">
        <v>90</v>
      </c>
      <c r="I186" s="19" t="s">
        <v>91</v>
      </c>
      <c r="J186" s="19" t="s">
        <v>92</v>
      </c>
      <c r="K186" s="19" t="s">
        <v>93</v>
      </c>
      <c r="L186" s="19">
        <v>2025</v>
      </c>
      <c r="M186" s="19">
        <v>0.2</v>
      </c>
      <c r="N186" s="19">
        <v>1</v>
      </c>
      <c r="O186" s="19" t="s">
        <v>94</v>
      </c>
      <c r="P186" s="19" t="s">
        <v>54</v>
      </c>
      <c r="Q186" s="19" t="s">
        <v>55</v>
      </c>
      <c r="R186" s="19" t="s">
        <v>56</v>
      </c>
      <c r="S186" s="19" t="s">
        <v>57</v>
      </c>
      <c r="T186" s="19" t="s">
        <v>44</v>
      </c>
      <c r="U186" s="19">
        <v>2252</v>
      </c>
      <c r="V186" s="19" t="s">
        <v>95</v>
      </c>
      <c r="W186" s="19" t="s">
        <v>56</v>
      </c>
      <c r="X186" s="19" t="s">
        <v>59</v>
      </c>
      <c r="Y186" s="19">
        <v>1</v>
      </c>
      <c r="Z186" s="19">
        <v>1</v>
      </c>
      <c r="AA186" s="19">
        <v>0.3</v>
      </c>
      <c r="AB186" s="19">
        <v>0.3</v>
      </c>
      <c r="AC186" s="19" t="s">
        <v>96</v>
      </c>
      <c r="AD186" s="19" t="s">
        <v>61</v>
      </c>
      <c r="AE186" s="19" t="s">
        <v>97</v>
      </c>
      <c r="AF186" s="19" t="s">
        <v>63</v>
      </c>
      <c r="AG186" s="64">
        <v>0.45</v>
      </c>
      <c r="AH186" s="64">
        <v>0.45</v>
      </c>
      <c r="AI186" s="19" t="s">
        <v>98</v>
      </c>
      <c r="AJ186" s="66"/>
      <c r="AK186" s="62" t="s">
        <v>63</v>
      </c>
      <c r="AL186" s="62" t="s">
        <v>63</v>
      </c>
      <c r="AM186" s="62">
        <v>0.75</v>
      </c>
      <c r="AS186" s="62">
        <v>1</v>
      </c>
      <c r="AY186" s="62" t="s">
        <v>99</v>
      </c>
    </row>
    <row r="187" spans="1:51" s="62" customFormat="1" ht="90" x14ac:dyDescent="0.25">
      <c r="A187" s="65" t="s">
        <v>43</v>
      </c>
      <c r="B187" s="19" t="s">
        <v>44</v>
      </c>
      <c r="C187" s="19" t="s">
        <v>45</v>
      </c>
      <c r="D187" s="19" t="s">
        <v>44</v>
      </c>
      <c r="E187" s="19" t="s">
        <v>46</v>
      </c>
      <c r="F187" s="19" t="s">
        <v>47</v>
      </c>
      <c r="G187" s="19" t="s">
        <v>89</v>
      </c>
      <c r="H187" s="19" t="s">
        <v>90</v>
      </c>
      <c r="I187" s="19" t="s">
        <v>100</v>
      </c>
      <c r="J187" s="19" t="s">
        <v>101</v>
      </c>
      <c r="K187" s="19" t="s">
        <v>102</v>
      </c>
      <c r="L187" s="19">
        <v>2025</v>
      </c>
      <c r="M187" s="19">
        <v>0.2</v>
      </c>
      <c r="N187" s="19">
        <v>10</v>
      </c>
      <c r="O187" s="19" t="s">
        <v>103</v>
      </c>
      <c r="P187" s="19" t="s">
        <v>104</v>
      </c>
      <c r="Q187" s="19" t="s">
        <v>55</v>
      </c>
      <c r="R187" s="19" t="s">
        <v>56</v>
      </c>
      <c r="S187" s="19" t="s">
        <v>57</v>
      </c>
      <c r="T187" s="19" t="s">
        <v>44</v>
      </c>
      <c r="U187" s="19">
        <v>2253</v>
      </c>
      <c r="V187" s="19" t="s">
        <v>105</v>
      </c>
      <c r="W187" s="19" t="s">
        <v>56</v>
      </c>
      <c r="X187" s="19" t="s">
        <v>106</v>
      </c>
      <c r="Y187" s="19">
        <v>0.1</v>
      </c>
      <c r="Z187" s="19">
        <v>10</v>
      </c>
      <c r="AA187" s="19">
        <v>0.2</v>
      </c>
      <c r="AB187" s="19">
        <v>0</v>
      </c>
      <c r="AC187" s="19" t="s">
        <v>107</v>
      </c>
      <c r="AD187" s="19" t="s">
        <v>61</v>
      </c>
      <c r="AE187" s="19" t="s">
        <v>97</v>
      </c>
      <c r="AF187" s="19" t="s">
        <v>108</v>
      </c>
      <c r="AG187" s="64">
        <v>0.04</v>
      </c>
      <c r="AH187" s="64">
        <v>3.4999999999999996E-2</v>
      </c>
      <c r="AI187" s="19" t="s">
        <v>109</v>
      </c>
      <c r="AJ187" s="66" t="s">
        <v>1355</v>
      </c>
      <c r="AK187" s="62" t="s">
        <v>110</v>
      </c>
      <c r="AL187" s="62" t="s">
        <v>111</v>
      </c>
      <c r="AM187" s="62">
        <v>0.8</v>
      </c>
      <c r="AS187" s="62">
        <v>1</v>
      </c>
      <c r="AY187" s="62" t="s">
        <v>99</v>
      </c>
    </row>
    <row r="188" spans="1:51" s="62" customFormat="1" ht="105" x14ac:dyDescent="0.25">
      <c r="A188" s="65" t="s">
        <v>43</v>
      </c>
      <c r="B188" s="19" t="s">
        <v>44</v>
      </c>
      <c r="C188" s="19" t="s">
        <v>45</v>
      </c>
      <c r="D188" s="19" t="s">
        <v>44</v>
      </c>
      <c r="E188" s="19" t="s">
        <v>46</v>
      </c>
      <c r="F188" s="19" t="s">
        <v>47</v>
      </c>
      <c r="G188" s="19" t="s">
        <v>89</v>
      </c>
      <c r="H188" s="19" t="s">
        <v>90</v>
      </c>
      <c r="I188" s="19" t="s">
        <v>100</v>
      </c>
      <c r="J188" s="19" t="s">
        <v>101</v>
      </c>
      <c r="K188" s="19" t="s">
        <v>102</v>
      </c>
      <c r="L188" s="19">
        <v>2025</v>
      </c>
      <c r="M188" s="19">
        <v>0.2</v>
      </c>
      <c r="N188" s="19">
        <v>10</v>
      </c>
      <c r="O188" s="19" t="s">
        <v>103</v>
      </c>
      <c r="P188" s="19" t="s">
        <v>104</v>
      </c>
      <c r="Q188" s="19" t="s">
        <v>55</v>
      </c>
      <c r="R188" s="19" t="s">
        <v>56</v>
      </c>
      <c r="S188" s="19" t="s">
        <v>57</v>
      </c>
      <c r="T188" s="19" t="s">
        <v>44</v>
      </c>
      <c r="U188" s="19">
        <v>2254</v>
      </c>
      <c r="V188" s="19" t="s">
        <v>112</v>
      </c>
      <c r="W188" s="19" t="s">
        <v>56</v>
      </c>
      <c r="X188" s="19" t="s">
        <v>106</v>
      </c>
      <c r="Y188" s="19">
        <v>0.2</v>
      </c>
      <c r="Z188" s="19">
        <v>20</v>
      </c>
      <c r="AA188" s="19">
        <v>0.3</v>
      </c>
      <c r="AB188" s="19">
        <v>0</v>
      </c>
      <c r="AC188" s="19" t="s">
        <v>113</v>
      </c>
      <c r="AD188" s="19" t="s">
        <v>61</v>
      </c>
      <c r="AE188" s="19" t="s">
        <v>97</v>
      </c>
      <c r="AF188" s="19" t="s">
        <v>108</v>
      </c>
      <c r="AG188" s="64">
        <v>0.02</v>
      </c>
      <c r="AH188" s="64">
        <v>1.7499999999999998E-2</v>
      </c>
      <c r="AI188" s="19" t="s">
        <v>114</v>
      </c>
      <c r="AJ188" s="66" t="s">
        <v>1355</v>
      </c>
      <c r="AK188" s="62" t="s">
        <v>110</v>
      </c>
      <c r="AL188" s="62" t="s">
        <v>111</v>
      </c>
      <c r="AM188" s="62">
        <v>0.8</v>
      </c>
      <c r="AS188" s="62">
        <v>1</v>
      </c>
      <c r="AY188" s="62" t="s">
        <v>99</v>
      </c>
    </row>
    <row r="189" spans="1:51" s="62" customFormat="1" ht="150" x14ac:dyDescent="0.25">
      <c r="A189" s="65" t="s">
        <v>43</v>
      </c>
      <c r="B189" s="19" t="s">
        <v>44</v>
      </c>
      <c r="C189" s="19" t="s">
        <v>45</v>
      </c>
      <c r="D189" s="19" t="s">
        <v>44</v>
      </c>
      <c r="E189" s="19" t="s">
        <v>46</v>
      </c>
      <c r="F189" s="19" t="s">
        <v>47</v>
      </c>
      <c r="G189" s="19" t="s">
        <v>89</v>
      </c>
      <c r="H189" s="19" t="s">
        <v>90</v>
      </c>
      <c r="I189" s="19" t="s">
        <v>100</v>
      </c>
      <c r="J189" s="19" t="s">
        <v>101</v>
      </c>
      <c r="K189" s="19" t="s">
        <v>102</v>
      </c>
      <c r="L189" s="19">
        <v>2025</v>
      </c>
      <c r="M189" s="19">
        <v>0.2</v>
      </c>
      <c r="N189" s="19">
        <v>10</v>
      </c>
      <c r="O189" s="19" t="s">
        <v>103</v>
      </c>
      <c r="P189" s="19" t="s">
        <v>104</v>
      </c>
      <c r="Q189" s="19" t="s">
        <v>55</v>
      </c>
      <c r="R189" s="19" t="s">
        <v>56</v>
      </c>
      <c r="S189" s="19" t="s">
        <v>57</v>
      </c>
      <c r="T189" s="19" t="s">
        <v>44</v>
      </c>
      <c r="U189" s="19">
        <v>2255</v>
      </c>
      <c r="V189" s="19" t="s">
        <v>115</v>
      </c>
      <c r="W189" s="19" t="s">
        <v>56</v>
      </c>
      <c r="X189" s="19" t="s">
        <v>106</v>
      </c>
      <c r="Y189" s="19">
        <v>0.35</v>
      </c>
      <c r="Z189" s="19">
        <v>35</v>
      </c>
      <c r="AA189" s="19">
        <v>0.2</v>
      </c>
      <c r="AB189" s="19">
        <v>0</v>
      </c>
      <c r="AC189" s="19" t="s">
        <v>113</v>
      </c>
      <c r="AD189" s="19" t="s">
        <v>61</v>
      </c>
      <c r="AE189" s="19" t="s">
        <v>97</v>
      </c>
      <c r="AF189" s="19" t="s">
        <v>108</v>
      </c>
      <c r="AG189" s="64">
        <v>1.1428571428571429E-2</v>
      </c>
      <c r="AH189" s="64">
        <v>9.9999999999999985E-3</v>
      </c>
      <c r="AI189" s="19" t="s">
        <v>116</v>
      </c>
      <c r="AJ189" s="66" t="s">
        <v>1355</v>
      </c>
      <c r="AK189" s="62" t="s">
        <v>110</v>
      </c>
      <c r="AL189" s="62" t="s">
        <v>111</v>
      </c>
      <c r="AM189" s="62">
        <v>0.8</v>
      </c>
      <c r="AS189" s="62">
        <v>1</v>
      </c>
      <c r="AY189" s="62" t="s">
        <v>99</v>
      </c>
    </row>
    <row r="190" spans="1:51" s="62" customFormat="1" ht="409.5" x14ac:dyDescent="0.25">
      <c r="A190" s="65" t="s">
        <v>43</v>
      </c>
      <c r="B190" s="19" t="s">
        <v>44</v>
      </c>
      <c r="C190" s="19" t="s">
        <v>45</v>
      </c>
      <c r="D190" s="19" t="s">
        <v>44</v>
      </c>
      <c r="E190" s="19" t="s">
        <v>46</v>
      </c>
      <c r="F190" s="19" t="s">
        <v>47</v>
      </c>
      <c r="G190" s="19" t="s">
        <v>117</v>
      </c>
      <c r="H190" s="19" t="s">
        <v>90</v>
      </c>
      <c r="I190" s="19" t="s">
        <v>118</v>
      </c>
      <c r="J190" s="19" t="s">
        <v>119</v>
      </c>
      <c r="K190" s="19" t="s">
        <v>120</v>
      </c>
      <c r="L190" s="19">
        <v>2025</v>
      </c>
      <c r="M190" s="19">
        <v>0.05</v>
      </c>
      <c r="N190" s="19">
        <v>10</v>
      </c>
      <c r="O190" s="19" t="s">
        <v>103</v>
      </c>
      <c r="P190" s="19" t="s">
        <v>54</v>
      </c>
      <c r="Q190" s="19" t="s">
        <v>55</v>
      </c>
      <c r="R190" s="19" t="s">
        <v>56</v>
      </c>
      <c r="S190" s="19" t="s">
        <v>57</v>
      </c>
      <c r="T190" s="19" t="s">
        <v>44</v>
      </c>
      <c r="U190" s="19">
        <v>2256</v>
      </c>
      <c r="V190" s="19" t="s">
        <v>121</v>
      </c>
      <c r="W190" s="19" t="s">
        <v>56</v>
      </c>
      <c r="X190" s="19" t="s">
        <v>59</v>
      </c>
      <c r="Y190" s="19">
        <v>1</v>
      </c>
      <c r="Z190" s="19">
        <v>10</v>
      </c>
      <c r="AA190" s="19">
        <v>2</v>
      </c>
      <c r="AB190" s="19">
        <v>9</v>
      </c>
      <c r="AC190" s="19" t="s">
        <v>122</v>
      </c>
      <c r="AD190" s="19" t="s">
        <v>61</v>
      </c>
      <c r="AE190" s="19" t="s">
        <v>123</v>
      </c>
      <c r="AF190" s="19" t="s">
        <v>62</v>
      </c>
      <c r="AG190" s="64">
        <v>0.3</v>
      </c>
      <c r="AH190" s="64">
        <v>0.3</v>
      </c>
      <c r="AI190" s="19" t="s">
        <v>124</v>
      </c>
      <c r="AJ190" s="66"/>
      <c r="AK190" s="62" t="s">
        <v>63</v>
      </c>
      <c r="AL190" s="62" t="s">
        <v>63</v>
      </c>
      <c r="AM190" s="62">
        <v>2</v>
      </c>
      <c r="AS190" s="62">
        <v>3</v>
      </c>
      <c r="AY190" s="62" t="s">
        <v>99</v>
      </c>
    </row>
    <row r="191" spans="1:51" s="62" customFormat="1" ht="409.5" x14ac:dyDescent="0.25">
      <c r="A191" s="65" t="s">
        <v>43</v>
      </c>
      <c r="B191" s="19" t="s">
        <v>44</v>
      </c>
      <c r="C191" s="19" t="s">
        <v>45</v>
      </c>
      <c r="D191" s="19" t="s">
        <v>44</v>
      </c>
      <c r="E191" s="19" t="s">
        <v>46</v>
      </c>
      <c r="F191" s="19" t="s">
        <v>47</v>
      </c>
      <c r="G191" s="19" t="s">
        <v>48</v>
      </c>
      <c r="H191" s="19" t="s">
        <v>125</v>
      </c>
      <c r="I191" s="19" t="s">
        <v>126</v>
      </c>
      <c r="J191" s="19" t="s">
        <v>127</v>
      </c>
      <c r="K191" s="19" t="s">
        <v>128</v>
      </c>
      <c r="L191" s="19">
        <v>2025</v>
      </c>
      <c r="M191" s="19">
        <v>0.15</v>
      </c>
      <c r="N191" s="19">
        <v>2000</v>
      </c>
      <c r="O191" s="19" t="s">
        <v>129</v>
      </c>
      <c r="P191" s="19" t="s">
        <v>54</v>
      </c>
      <c r="Q191" s="19" t="s">
        <v>55</v>
      </c>
      <c r="R191" s="19" t="s">
        <v>56</v>
      </c>
      <c r="S191" s="19" t="s">
        <v>130</v>
      </c>
      <c r="T191" s="19" t="s">
        <v>44</v>
      </c>
      <c r="U191" s="19">
        <v>2257</v>
      </c>
      <c r="V191" s="19" t="s">
        <v>131</v>
      </c>
      <c r="W191" s="19" t="s">
        <v>56</v>
      </c>
      <c r="X191" s="19" t="s">
        <v>59</v>
      </c>
      <c r="Y191" s="19">
        <v>1</v>
      </c>
      <c r="Z191" s="19">
        <v>2000</v>
      </c>
      <c r="AA191" s="19">
        <v>200</v>
      </c>
      <c r="AB191" s="19">
        <v>37</v>
      </c>
      <c r="AC191" s="19" t="s">
        <v>132</v>
      </c>
      <c r="AD191" s="19" t="s">
        <v>61</v>
      </c>
      <c r="AE191" s="19" t="s">
        <v>123</v>
      </c>
      <c r="AF191" s="19" t="s">
        <v>133</v>
      </c>
      <c r="AG191" s="64">
        <v>0.2</v>
      </c>
      <c r="AH191" s="64">
        <v>1.3500000000000002E-2</v>
      </c>
      <c r="AI191" s="19" t="s">
        <v>134</v>
      </c>
      <c r="AJ191" s="66" t="s">
        <v>1355</v>
      </c>
      <c r="AK191" s="62" t="s">
        <v>135</v>
      </c>
      <c r="AL191" s="62" t="s">
        <v>136</v>
      </c>
      <c r="AM191" s="62">
        <v>600</v>
      </c>
      <c r="AS191" s="62">
        <v>800</v>
      </c>
      <c r="AY191" s="62" t="s">
        <v>125</v>
      </c>
    </row>
    <row r="192" spans="1:51" s="62" customFormat="1" ht="90" x14ac:dyDescent="0.25">
      <c r="A192" s="65" t="s">
        <v>43</v>
      </c>
      <c r="B192" s="19" t="s">
        <v>44</v>
      </c>
      <c r="C192" s="19" t="s">
        <v>45</v>
      </c>
      <c r="D192" s="19" t="s">
        <v>44</v>
      </c>
      <c r="E192" s="19" t="s">
        <v>46</v>
      </c>
      <c r="F192" s="19" t="s">
        <v>47</v>
      </c>
      <c r="G192" s="19" t="s">
        <v>48</v>
      </c>
      <c r="H192" s="19" t="s">
        <v>125</v>
      </c>
      <c r="I192" s="19" t="s">
        <v>137</v>
      </c>
      <c r="J192" s="19" t="s">
        <v>138</v>
      </c>
      <c r="K192" s="19" t="s">
        <v>139</v>
      </c>
      <c r="L192" s="19">
        <v>2025</v>
      </c>
      <c r="M192" s="19">
        <v>0.15</v>
      </c>
      <c r="N192" s="19">
        <v>15</v>
      </c>
      <c r="O192" s="19" t="s">
        <v>129</v>
      </c>
      <c r="P192" s="19" t="s">
        <v>54</v>
      </c>
      <c r="Q192" s="19" t="s">
        <v>55</v>
      </c>
      <c r="R192" s="19" t="s">
        <v>56</v>
      </c>
      <c r="S192" s="19" t="s">
        <v>130</v>
      </c>
      <c r="T192" s="19" t="s">
        <v>44</v>
      </c>
      <c r="U192" s="19">
        <v>2258</v>
      </c>
      <c r="V192" s="19" t="s">
        <v>140</v>
      </c>
      <c r="W192" s="19" t="s">
        <v>56</v>
      </c>
      <c r="X192" s="19" t="s">
        <v>59</v>
      </c>
      <c r="Y192" s="19">
        <v>1</v>
      </c>
      <c r="Z192" s="19">
        <v>500</v>
      </c>
      <c r="AA192" s="19">
        <v>0.2</v>
      </c>
      <c r="AB192" s="19">
        <v>3.2000000000000001E-2</v>
      </c>
      <c r="AC192" s="19" t="s">
        <v>141</v>
      </c>
      <c r="AD192" s="19" t="s">
        <v>61</v>
      </c>
      <c r="AE192" s="19" t="s">
        <v>97</v>
      </c>
      <c r="AF192" s="19" t="s">
        <v>142</v>
      </c>
      <c r="AG192" s="64">
        <v>0.5</v>
      </c>
      <c r="AH192" s="64">
        <v>7.3999999999999996E-2</v>
      </c>
      <c r="AI192" s="19" t="s">
        <v>143</v>
      </c>
      <c r="AJ192" s="66" t="s">
        <v>1360</v>
      </c>
      <c r="AK192" s="62" t="s">
        <v>144</v>
      </c>
      <c r="AL192" s="62" t="s">
        <v>145</v>
      </c>
      <c r="AM192" s="62">
        <v>150</v>
      </c>
      <c r="AS192" s="62">
        <v>100</v>
      </c>
      <c r="AY192" s="62" t="s">
        <v>125</v>
      </c>
    </row>
    <row r="193" spans="1:51" s="62" customFormat="1" ht="105" x14ac:dyDescent="0.25">
      <c r="A193" s="65" t="s">
        <v>653</v>
      </c>
      <c r="B193" s="19" t="s">
        <v>44</v>
      </c>
      <c r="C193" s="19" t="s">
        <v>45</v>
      </c>
      <c r="D193" s="19" t="s">
        <v>44</v>
      </c>
      <c r="E193" s="19" t="s">
        <v>46</v>
      </c>
      <c r="F193" s="19" t="s">
        <v>47</v>
      </c>
      <c r="G193" s="19" t="s">
        <v>278</v>
      </c>
      <c r="H193" s="19" t="s">
        <v>654</v>
      </c>
      <c r="I193" s="19" t="s">
        <v>655</v>
      </c>
      <c r="J193" s="19" t="s">
        <v>656</v>
      </c>
      <c r="K193" s="19" t="s">
        <v>657</v>
      </c>
      <c r="L193" s="19">
        <v>2025</v>
      </c>
      <c r="M193" s="19">
        <v>0.06</v>
      </c>
      <c r="N193" s="19">
        <v>4000</v>
      </c>
      <c r="O193" s="19" t="s">
        <v>658</v>
      </c>
      <c r="P193" s="19" t="s">
        <v>425</v>
      </c>
      <c r="Q193" s="19" t="s">
        <v>156</v>
      </c>
      <c r="R193" s="19" t="s">
        <v>56</v>
      </c>
      <c r="S193" s="19" t="s">
        <v>57</v>
      </c>
      <c r="T193" s="19" t="s">
        <v>44</v>
      </c>
      <c r="U193" s="19">
        <v>2259</v>
      </c>
      <c r="V193" s="19" t="s">
        <v>659</v>
      </c>
      <c r="W193" s="19" t="s">
        <v>56</v>
      </c>
      <c r="X193" s="19" t="s">
        <v>427</v>
      </c>
      <c r="Y193" s="19">
        <v>1</v>
      </c>
      <c r="Z193" s="19">
        <v>200000</v>
      </c>
      <c r="AA193" s="19">
        <v>0</v>
      </c>
      <c r="AB193" s="19">
        <v>0</v>
      </c>
      <c r="AC193" s="19" t="s">
        <v>186</v>
      </c>
      <c r="AD193" s="19" t="s">
        <v>61</v>
      </c>
      <c r="AE193" s="19" t="s">
        <v>158</v>
      </c>
      <c r="AF193" s="19" t="s">
        <v>660</v>
      </c>
      <c r="AG193" s="64">
        <v>0.2</v>
      </c>
      <c r="AH193" s="64">
        <v>0.25240000000000001</v>
      </c>
      <c r="AI193" s="19" t="s">
        <v>661</v>
      </c>
      <c r="AJ193" s="66"/>
      <c r="AK193" s="62" t="s">
        <v>63</v>
      </c>
      <c r="AL193" s="62" t="s">
        <v>63</v>
      </c>
      <c r="AM193" s="62">
        <v>120000</v>
      </c>
      <c r="AS193" s="62">
        <v>200000</v>
      </c>
      <c r="AY193" s="62" t="s">
        <v>662</v>
      </c>
    </row>
    <row r="194" spans="1:51" s="62" customFormat="1" ht="150" x14ac:dyDescent="0.25">
      <c r="A194" s="65" t="s">
        <v>653</v>
      </c>
      <c r="B194" s="19" t="s">
        <v>44</v>
      </c>
      <c r="C194" s="19" t="s">
        <v>45</v>
      </c>
      <c r="D194" s="19" t="s">
        <v>44</v>
      </c>
      <c r="E194" s="19" t="s">
        <v>46</v>
      </c>
      <c r="F194" s="19" t="s">
        <v>47</v>
      </c>
      <c r="G194" s="19" t="s">
        <v>48</v>
      </c>
      <c r="H194" s="19" t="s">
        <v>663</v>
      </c>
      <c r="I194" s="19" t="s">
        <v>664</v>
      </c>
      <c r="J194" s="19" t="s">
        <v>665</v>
      </c>
      <c r="K194" s="19" t="s">
        <v>666</v>
      </c>
      <c r="L194" s="19">
        <v>2025</v>
      </c>
      <c r="M194" s="19">
        <v>0.06</v>
      </c>
      <c r="N194" s="19">
        <v>20</v>
      </c>
      <c r="O194" s="19" t="s">
        <v>667</v>
      </c>
      <c r="P194" s="19" t="s">
        <v>54</v>
      </c>
      <c r="Q194" s="19" t="s">
        <v>156</v>
      </c>
      <c r="R194" s="19" t="s">
        <v>56</v>
      </c>
      <c r="S194" s="19" t="s">
        <v>57</v>
      </c>
      <c r="T194" s="19" t="s">
        <v>44</v>
      </c>
      <c r="U194" s="19">
        <v>2263</v>
      </c>
      <c r="V194" s="19" t="s">
        <v>668</v>
      </c>
      <c r="W194" s="19" t="s">
        <v>56</v>
      </c>
      <c r="X194" s="19" t="s">
        <v>59</v>
      </c>
      <c r="Y194" s="19">
        <v>1</v>
      </c>
      <c r="Z194" s="19">
        <v>20</v>
      </c>
      <c r="AA194" s="19">
        <v>10</v>
      </c>
      <c r="AB194" s="19">
        <v>3</v>
      </c>
      <c r="AC194" s="19" t="s">
        <v>669</v>
      </c>
      <c r="AD194" s="19" t="s">
        <v>61</v>
      </c>
      <c r="AE194" s="19" t="s">
        <v>158</v>
      </c>
      <c r="AF194" s="19" t="s">
        <v>670</v>
      </c>
      <c r="AG194" s="64">
        <v>1</v>
      </c>
      <c r="AH194" s="64">
        <v>0.85</v>
      </c>
      <c r="AI194" s="19" t="s">
        <v>671</v>
      </c>
      <c r="AJ194" s="66" t="s">
        <v>61</v>
      </c>
      <c r="AK194" s="62" t="s">
        <v>672</v>
      </c>
      <c r="AL194" s="62" t="s">
        <v>673</v>
      </c>
      <c r="AM194" s="62">
        <v>30</v>
      </c>
      <c r="AS194" s="62">
        <v>40</v>
      </c>
      <c r="AY194" s="62" t="s">
        <v>674</v>
      </c>
    </row>
    <row r="195" spans="1:51" s="62" customFormat="1" ht="120" x14ac:dyDescent="0.25">
      <c r="A195" s="65" t="s">
        <v>653</v>
      </c>
      <c r="B195" s="19" t="s">
        <v>44</v>
      </c>
      <c r="C195" s="19" t="s">
        <v>45</v>
      </c>
      <c r="D195" s="19" t="s">
        <v>44</v>
      </c>
      <c r="E195" s="19" t="s">
        <v>46</v>
      </c>
      <c r="F195" s="19" t="s">
        <v>47</v>
      </c>
      <c r="G195" s="19" t="s">
        <v>48</v>
      </c>
      <c r="H195" s="19" t="s">
        <v>663</v>
      </c>
      <c r="I195" s="19" t="s">
        <v>675</v>
      </c>
      <c r="J195" s="19" t="s">
        <v>676</v>
      </c>
      <c r="K195" s="19" t="s">
        <v>677</v>
      </c>
      <c r="L195" s="19">
        <v>2025</v>
      </c>
      <c r="M195" s="19">
        <v>0.06</v>
      </c>
      <c r="N195" s="19">
        <v>20</v>
      </c>
      <c r="O195" s="19" t="s">
        <v>678</v>
      </c>
      <c r="P195" s="19" t="s">
        <v>54</v>
      </c>
      <c r="Q195" s="19" t="s">
        <v>156</v>
      </c>
      <c r="R195" s="19" t="s">
        <v>56</v>
      </c>
      <c r="S195" s="19" t="s">
        <v>57</v>
      </c>
      <c r="T195" s="19" t="s">
        <v>44</v>
      </c>
      <c r="U195" s="19">
        <v>2264</v>
      </c>
      <c r="V195" s="19" t="s">
        <v>679</v>
      </c>
      <c r="W195" s="19" t="s">
        <v>56</v>
      </c>
      <c r="X195" s="19" t="s">
        <v>59</v>
      </c>
      <c r="Y195" s="19">
        <v>1</v>
      </c>
      <c r="Z195" s="19">
        <v>20</v>
      </c>
      <c r="AA195" s="19">
        <v>0</v>
      </c>
      <c r="AB195" s="19">
        <v>5</v>
      </c>
      <c r="AC195" s="19" t="s">
        <v>680</v>
      </c>
      <c r="AD195" s="19" t="s">
        <v>61</v>
      </c>
      <c r="AE195" s="19" t="s">
        <v>63</v>
      </c>
      <c r="AF195" s="19" t="s">
        <v>63</v>
      </c>
      <c r="AG195" s="64">
        <v>0.25</v>
      </c>
      <c r="AH195" s="64">
        <v>0.15</v>
      </c>
      <c r="AI195" s="19" t="s">
        <v>681</v>
      </c>
      <c r="AJ195" s="66" t="s">
        <v>61</v>
      </c>
      <c r="AK195" s="62" t="s">
        <v>672</v>
      </c>
      <c r="AL195" s="62" t="s">
        <v>673</v>
      </c>
      <c r="AM195" s="62">
        <v>9</v>
      </c>
      <c r="AS195" s="62">
        <v>20</v>
      </c>
      <c r="AY195" s="62" t="s">
        <v>674</v>
      </c>
    </row>
    <row r="196" spans="1:51" s="62" customFormat="1" ht="135" x14ac:dyDescent="0.25">
      <c r="A196" s="65" t="s">
        <v>653</v>
      </c>
      <c r="B196" s="19" t="s">
        <v>277</v>
      </c>
      <c r="C196" s="19" t="s">
        <v>45</v>
      </c>
      <c r="D196" s="19" t="s">
        <v>44</v>
      </c>
      <c r="E196" s="19" t="s">
        <v>46</v>
      </c>
      <c r="F196" s="19" t="s">
        <v>47</v>
      </c>
      <c r="G196" s="19" t="s">
        <v>278</v>
      </c>
      <c r="H196" s="19" t="s">
        <v>654</v>
      </c>
      <c r="I196" s="19" t="s">
        <v>682</v>
      </c>
      <c r="J196" s="19" t="s">
        <v>683</v>
      </c>
      <c r="K196" s="19" t="s">
        <v>684</v>
      </c>
      <c r="L196" s="19">
        <v>2025</v>
      </c>
      <c r="M196" s="19">
        <v>0.05</v>
      </c>
      <c r="N196" s="19">
        <v>30</v>
      </c>
      <c r="O196" s="19" t="s">
        <v>685</v>
      </c>
      <c r="P196" s="19" t="s">
        <v>54</v>
      </c>
      <c r="Q196" s="19" t="s">
        <v>156</v>
      </c>
      <c r="R196" s="19" t="s">
        <v>56</v>
      </c>
      <c r="S196" s="19" t="s">
        <v>57</v>
      </c>
      <c r="T196" s="19" t="s">
        <v>277</v>
      </c>
      <c r="U196" s="19">
        <v>2266</v>
      </c>
      <c r="V196" s="19" t="s">
        <v>686</v>
      </c>
      <c r="W196" s="19" t="s">
        <v>56</v>
      </c>
      <c r="X196" s="19" t="s">
        <v>59</v>
      </c>
      <c r="Y196" s="19">
        <v>1</v>
      </c>
      <c r="Z196" s="19">
        <v>30</v>
      </c>
      <c r="AA196" s="19">
        <v>4.5</v>
      </c>
      <c r="AB196" s="19">
        <v>3</v>
      </c>
      <c r="AC196" s="19" t="s">
        <v>687</v>
      </c>
      <c r="AD196" s="19" t="s">
        <v>61</v>
      </c>
      <c r="AE196" s="19" t="s">
        <v>158</v>
      </c>
      <c r="AF196" s="19" t="s">
        <v>688</v>
      </c>
      <c r="AG196" s="64">
        <v>0.45</v>
      </c>
      <c r="AH196" s="64">
        <v>9.9999999999999992E-2</v>
      </c>
      <c r="AI196" s="19" t="s">
        <v>689</v>
      </c>
      <c r="AJ196" s="66" t="s">
        <v>61</v>
      </c>
      <c r="AK196" s="62" t="s">
        <v>690</v>
      </c>
      <c r="AL196" s="62" t="s">
        <v>673</v>
      </c>
      <c r="AM196" s="62">
        <v>22.5</v>
      </c>
      <c r="AS196" s="62">
        <v>30</v>
      </c>
      <c r="AY196" s="62" t="s">
        <v>662</v>
      </c>
    </row>
    <row r="197" spans="1:51" s="62" customFormat="1" ht="105" x14ac:dyDescent="0.25">
      <c r="A197" s="65" t="s">
        <v>653</v>
      </c>
      <c r="B197" s="19" t="s">
        <v>44</v>
      </c>
      <c r="C197" s="19" t="s">
        <v>45</v>
      </c>
      <c r="D197" s="19" t="s">
        <v>44</v>
      </c>
      <c r="E197" s="19" t="s">
        <v>46</v>
      </c>
      <c r="F197" s="19" t="s">
        <v>47</v>
      </c>
      <c r="G197" s="19" t="s">
        <v>48</v>
      </c>
      <c r="H197" s="19" t="s">
        <v>125</v>
      </c>
      <c r="I197" s="19" t="s">
        <v>739</v>
      </c>
      <c r="J197" s="19" t="s">
        <v>740</v>
      </c>
      <c r="K197" s="19" t="s">
        <v>741</v>
      </c>
      <c r="L197" s="19">
        <v>2025</v>
      </c>
      <c r="M197" s="19">
        <v>0.05</v>
      </c>
      <c r="N197" s="19">
        <v>18</v>
      </c>
      <c r="O197" s="19" t="s">
        <v>742</v>
      </c>
      <c r="P197" s="19" t="s">
        <v>54</v>
      </c>
      <c r="Q197" s="19" t="s">
        <v>156</v>
      </c>
      <c r="R197" s="19" t="s">
        <v>56</v>
      </c>
      <c r="S197" s="19" t="s">
        <v>57</v>
      </c>
      <c r="T197" s="19" t="s">
        <v>44</v>
      </c>
      <c r="U197" s="19">
        <v>2275</v>
      </c>
      <c r="V197" s="19" t="s">
        <v>743</v>
      </c>
      <c r="W197" s="19" t="s">
        <v>56</v>
      </c>
      <c r="X197" s="19" t="s">
        <v>59</v>
      </c>
      <c r="Y197" s="19">
        <v>1</v>
      </c>
      <c r="Z197" s="19">
        <v>18</v>
      </c>
      <c r="AA197" s="19">
        <v>3.06</v>
      </c>
      <c r="AB197" s="19">
        <v>0</v>
      </c>
      <c r="AC197" s="19" t="s">
        <v>729</v>
      </c>
      <c r="AD197" s="19" t="s">
        <v>61</v>
      </c>
      <c r="AE197" s="19" t="s">
        <v>158</v>
      </c>
      <c r="AF197" s="19" t="s">
        <v>660</v>
      </c>
      <c r="AG197" s="64">
        <v>0.44999999999999996</v>
      </c>
      <c r="AH197" s="64">
        <v>0</v>
      </c>
      <c r="AI197" s="19" t="s">
        <v>744</v>
      </c>
      <c r="AJ197" s="66" t="s">
        <v>61</v>
      </c>
      <c r="AK197" s="62" t="s">
        <v>745</v>
      </c>
      <c r="AL197" s="62" t="s">
        <v>708</v>
      </c>
      <c r="AM197" s="62">
        <v>13.14</v>
      </c>
      <c r="AS197" s="62">
        <v>18</v>
      </c>
      <c r="AY197" s="62" t="s">
        <v>738</v>
      </c>
    </row>
    <row r="198" spans="1:51" s="62" customFormat="1" ht="165" x14ac:dyDescent="0.25">
      <c r="A198" s="65" t="s">
        <v>653</v>
      </c>
      <c r="B198" s="19" t="s">
        <v>44</v>
      </c>
      <c r="C198" s="19" t="s">
        <v>45</v>
      </c>
      <c r="D198" s="19" t="s">
        <v>44</v>
      </c>
      <c r="E198" s="19" t="s">
        <v>46</v>
      </c>
      <c r="F198" s="19" t="s">
        <v>47</v>
      </c>
      <c r="G198" s="19" t="s">
        <v>48</v>
      </c>
      <c r="H198" s="19" t="s">
        <v>663</v>
      </c>
      <c r="I198" s="19" t="s">
        <v>699</v>
      </c>
      <c r="J198" s="19" t="s">
        <v>700</v>
      </c>
      <c r="K198" s="19" t="s">
        <v>701</v>
      </c>
      <c r="L198" s="19">
        <v>2025</v>
      </c>
      <c r="M198" s="19">
        <v>0.05</v>
      </c>
      <c r="N198" s="19">
        <v>5400</v>
      </c>
      <c r="O198" s="19" t="s">
        <v>702</v>
      </c>
      <c r="P198" s="19" t="s">
        <v>54</v>
      </c>
      <c r="Q198" s="19" t="s">
        <v>156</v>
      </c>
      <c r="R198" s="19" t="s">
        <v>56</v>
      </c>
      <c r="S198" s="19" t="s">
        <v>57</v>
      </c>
      <c r="T198" s="19" t="s">
        <v>44</v>
      </c>
      <c r="U198" s="19">
        <v>2268</v>
      </c>
      <c r="V198" s="19" t="s">
        <v>703</v>
      </c>
      <c r="W198" s="19" t="s">
        <v>56</v>
      </c>
      <c r="X198" s="19" t="s">
        <v>59</v>
      </c>
      <c r="Y198" s="19">
        <v>1</v>
      </c>
      <c r="Z198" s="19">
        <v>4000</v>
      </c>
      <c r="AA198" s="19">
        <v>240</v>
      </c>
      <c r="AB198" s="19">
        <v>100</v>
      </c>
      <c r="AC198" s="19" t="s">
        <v>704</v>
      </c>
      <c r="AD198" s="19" t="s">
        <v>61</v>
      </c>
      <c r="AE198" s="19" t="s">
        <v>158</v>
      </c>
      <c r="AF198" s="19" t="s">
        <v>705</v>
      </c>
      <c r="AG198" s="64">
        <v>0.42</v>
      </c>
      <c r="AH198" s="64">
        <v>0.27975</v>
      </c>
      <c r="AI198" s="19" t="s">
        <v>706</v>
      </c>
      <c r="AJ198" s="66" t="s">
        <v>61</v>
      </c>
      <c r="AK198" s="62" t="s">
        <v>707</v>
      </c>
      <c r="AL198" s="62" t="s">
        <v>708</v>
      </c>
      <c r="AM198" s="62">
        <v>3000</v>
      </c>
      <c r="AS198" s="62">
        <v>4000</v>
      </c>
      <c r="AY198" s="62" t="s">
        <v>125</v>
      </c>
    </row>
    <row r="199" spans="1:51" s="62" customFormat="1" ht="105" x14ac:dyDescent="0.25">
      <c r="A199" s="65" t="s">
        <v>653</v>
      </c>
      <c r="B199" s="19" t="s">
        <v>44</v>
      </c>
      <c r="C199" s="19" t="s">
        <v>45</v>
      </c>
      <c r="D199" s="19" t="s">
        <v>709</v>
      </c>
      <c r="E199" s="19" t="s">
        <v>46</v>
      </c>
      <c r="F199" s="19" t="s">
        <v>47</v>
      </c>
      <c r="G199" s="19" t="s">
        <v>48</v>
      </c>
      <c r="H199" s="19" t="s">
        <v>663</v>
      </c>
      <c r="I199" s="19" t="s">
        <v>710</v>
      </c>
      <c r="J199" s="19" t="s">
        <v>711</v>
      </c>
      <c r="K199" s="19" t="s">
        <v>712</v>
      </c>
      <c r="L199" s="19">
        <v>2025</v>
      </c>
      <c r="M199" s="19">
        <v>0.05</v>
      </c>
      <c r="N199" s="19">
        <v>11450</v>
      </c>
      <c r="O199" s="19" t="s">
        <v>713</v>
      </c>
      <c r="P199" s="19" t="s">
        <v>54</v>
      </c>
      <c r="Q199" s="19" t="s">
        <v>156</v>
      </c>
      <c r="R199" s="19" t="s">
        <v>56</v>
      </c>
      <c r="S199" s="19" t="s">
        <v>57</v>
      </c>
      <c r="T199" s="19" t="s">
        <v>44</v>
      </c>
      <c r="U199" s="19">
        <v>2269</v>
      </c>
      <c r="V199" s="19" t="s">
        <v>714</v>
      </c>
      <c r="W199" s="19" t="s">
        <v>56</v>
      </c>
      <c r="X199" s="19" t="s">
        <v>59</v>
      </c>
      <c r="Y199" s="19">
        <v>1</v>
      </c>
      <c r="Z199" s="19">
        <v>11450</v>
      </c>
      <c r="AA199" s="19">
        <v>1500</v>
      </c>
      <c r="AB199" s="19">
        <v>2009</v>
      </c>
      <c r="AC199" s="19" t="s">
        <v>715</v>
      </c>
      <c r="AD199" s="19" t="s">
        <v>61</v>
      </c>
      <c r="AE199" s="19" t="s">
        <v>63</v>
      </c>
      <c r="AF199" s="19" t="s">
        <v>63</v>
      </c>
      <c r="AG199" s="64">
        <v>0.49</v>
      </c>
      <c r="AH199" s="64">
        <v>0.42820960698689958</v>
      </c>
      <c r="AI199" s="19" t="s">
        <v>716</v>
      </c>
      <c r="AJ199" s="66" t="s">
        <v>61</v>
      </c>
      <c r="AK199" s="62" t="s">
        <v>698</v>
      </c>
      <c r="AL199" s="62" t="s">
        <v>708</v>
      </c>
      <c r="AM199" s="62">
        <v>8129.5</v>
      </c>
      <c r="AS199" s="62">
        <v>11450</v>
      </c>
      <c r="AY199" s="62" t="s">
        <v>125</v>
      </c>
    </row>
    <row r="200" spans="1:51" s="62" customFormat="1" ht="120" x14ac:dyDescent="0.25">
      <c r="A200" s="65" t="s">
        <v>653</v>
      </c>
      <c r="B200" s="19" t="s">
        <v>277</v>
      </c>
      <c r="C200" s="19" t="s">
        <v>45</v>
      </c>
      <c r="D200" s="19" t="s">
        <v>277</v>
      </c>
      <c r="E200" s="19" t="s">
        <v>46</v>
      </c>
      <c r="F200" s="19" t="s">
        <v>47</v>
      </c>
      <c r="G200" s="19" t="s">
        <v>48</v>
      </c>
      <c r="H200" s="19" t="s">
        <v>327</v>
      </c>
      <c r="I200" s="19" t="s">
        <v>717</v>
      </c>
      <c r="J200" s="19" t="s">
        <v>718</v>
      </c>
      <c r="K200" s="19" t="s">
        <v>719</v>
      </c>
      <c r="L200" s="19">
        <v>2025</v>
      </c>
      <c r="M200" s="19">
        <v>0.05</v>
      </c>
      <c r="N200" s="19">
        <v>15000</v>
      </c>
      <c r="O200" s="19" t="s">
        <v>720</v>
      </c>
      <c r="P200" s="19" t="s">
        <v>54</v>
      </c>
      <c r="Q200" s="19" t="s">
        <v>156</v>
      </c>
      <c r="R200" s="19" t="s">
        <v>56</v>
      </c>
      <c r="S200" s="19" t="s">
        <v>57</v>
      </c>
      <c r="T200" s="19" t="s">
        <v>277</v>
      </c>
      <c r="U200" s="19">
        <v>2270</v>
      </c>
      <c r="V200" s="19" t="s">
        <v>721</v>
      </c>
      <c r="W200" s="19" t="s">
        <v>56</v>
      </c>
      <c r="X200" s="19" t="s">
        <v>59</v>
      </c>
      <c r="Y200" s="19">
        <v>1</v>
      </c>
      <c r="Z200" s="19">
        <v>45000</v>
      </c>
      <c r="AA200" s="19">
        <v>11250</v>
      </c>
      <c r="AB200" s="19">
        <v>8968</v>
      </c>
      <c r="AC200" s="19" t="s">
        <v>722</v>
      </c>
      <c r="AD200" s="19" t="s">
        <v>61</v>
      </c>
      <c r="AE200" s="19" t="s">
        <v>63</v>
      </c>
      <c r="AF200" s="19" t="s">
        <v>63</v>
      </c>
      <c r="AG200" s="64">
        <v>0.5</v>
      </c>
      <c r="AH200" s="64">
        <v>0.58957777777777776</v>
      </c>
      <c r="AI200" s="19" t="s">
        <v>723</v>
      </c>
      <c r="AJ200" s="66"/>
      <c r="AK200" s="62" t="s">
        <v>63</v>
      </c>
      <c r="AL200" s="62" t="s">
        <v>63</v>
      </c>
      <c r="AM200" s="62">
        <v>33750</v>
      </c>
      <c r="AS200" s="62">
        <v>45000</v>
      </c>
      <c r="AY200" s="62" t="s">
        <v>337</v>
      </c>
    </row>
    <row r="201" spans="1:51" s="62" customFormat="1" ht="105" x14ac:dyDescent="0.25">
      <c r="A201" s="65" t="s">
        <v>653</v>
      </c>
      <c r="B201" s="19" t="s">
        <v>44</v>
      </c>
      <c r="C201" s="19" t="s">
        <v>45</v>
      </c>
      <c r="D201" s="19" t="s">
        <v>44</v>
      </c>
      <c r="E201" s="19" t="s">
        <v>46</v>
      </c>
      <c r="F201" s="19" t="s">
        <v>47</v>
      </c>
      <c r="G201" s="19" t="s">
        <v>48</v>
      </c>
      <c r="H201" s="19" t="s">
        <v>125</v>
      </c>
      <c r="I201" s="19" t="s">
        <v>724</v>
      </c>
      <c r="J201" s="19" t="s">
        <v>725</v>
      </c>
      <c r="K201" s="19" t="s">
        <v>726</v>
      </c>
      <c r="L201" s="19">
        <v>2025</v>
      </c>
      <c r="M201" s="19">
        <v>0.06</v>
      </c>
      <c r="N201" s="19">
        <v>220000</v>
      </c>
      <c r="O201" s="19" t="s">
        <v>727</v>
      </c>
      <c r="P201" s="19" t="s">
        <v>425</v>
      </c>
      <c r="Q201" s="19" t="s">
        <v>156</v>
      </c>
      <c r="R201" s="19" t="s">
        <v>56</v>
      </c>
      <c r="S201" s="19" t="s">
        <v>57</v>
      </c>
      <c r="T201" s="19" t="s">
        <v>44</v>
      </c>
      <c r="U201" s="19">
        <v>2271</v>
      </c>
      <c r="V201" s="19" t="s">
        <v>728</v>
      </c>
      <c r="W201" s="19" t="s">
        <v>56</v>
      </c>
      <c r="X201" s="19" t="s">
        <v>427</v>
      </c>
      <c r="Y201" s="19">
        <v>1</v>
      </c>
      <c r="Z201" s="19">
        <v>110000</v>
      </c>
      <c r="AA201" s="19">
        <v>27500</v>
      </c>
      <c r="AB201" s="19">
        <v>0</v>
      </c>
      <c r="AC201" s="19" t="s">
        <v>729</v>
      </c>
      <c r="AD201" s="19" t="s">
        <v>61</v>
      </c>
      <c r="AE201" s="19" t="s">
        <v>158</v>
      </c>
      <c r="AF201" s="19" t="s">
        <v>660</v>
      </c>
      <c r="AG201" s="64">
        <v>0.25</v>
      </c>
      <c r="AH201" s="64">
        <v>0.31180909090909092</v>
      </c>
      <c r="AI201" s="19" t="s">
        <v>730</v>
      </c>
      <c r="AJ201" s="66"/>
      <c r="AK201" s="62" t="s">
        <v>63</v>
      </c>
      <c r="AL201" s="62" t="s">
        <v>63</v>
      </c>
      <c r="AM201" s="62">
        <v>82500</v>
      </c>
      <c r="AS201" s="62">
        <v>110000</v>
      </c>
      <c r="AY201" s="62" t="s">
        <v>125</v>
      </c>
    </row>
    <row r="202" spans="1:51" s="62" customFormat="1" ht="105" x14ac:dyDescent="0.25">
      <c r="A202" s="65" t="s">
        <v>653</v>
      </c>
      <c r="B202" s="19" t="s">
        <v>44</v>
      </c>
      <c r="C202" s="19" t="s">
        <v>45</v>
      </c>
      <c r="D202" s="19" t="s">
        <v>44</v>
      </c>
      <c r="E202" s="19" t="s">
        <v>46</v>
      </c>
      <c r="F202" s="19" t="s">
        <v>47</v>
      </c>
      <c r="G202" s="19" t="s">
        <v>48</v>
      </c>
      <c r="H202" s="19" t="s">
        <v>125</v>
      </c>
      <c r="I202" s="19" t="s">
        <v>731</v>
      </c>
      <c r="J202" s="19" t="s">
        <v>732</v>
      </c>
      <c r="K202" s="19" t="s">
        <v>733</v>
      </c>
      <c r="L202" s="19">
        <v>2025</v>
      </c>
      <c r="M202" s="19">
        <v>0.05</v>
      </c>
      <c r="N202" s="19">
        <v>15</v>
      </c>
      <c r="O202" s="19" t="s">
        <v>734</v>
      </c>
      <c r="P202" s="19" t="s">
        <v>54</v>
      </c>
      <c r="Q202" s="19" t="s">
        <v>156</v>
      </c>
      <c r="R202" s="19" t="s">
        <v>56</v>
      </c>
      <c r="S202" s="19" t="s">
        <v>57</v>
      </c>
      <c r="T202" s="19" t="s">
        <v>44</v>
      </c>
      <c r="U202" s="19">
        <v>2274</v>
      </c>
      <c r="V202" s="19" t="s">
        <v>735</v>
      </c>
      <c r="W202" s="19" t="s">
        <v>56</v>
      </c>
      <c r="X202" s="19" t="s">
        <v>59</v>
      </c>
      <c r="Y202" s="19">
        <v>1</v>
      </c>
      <c r="Z202" s="19">
        <v>15</v>
      </c>
      <c r="AA202" s="19">
        <v>1.5</v>
      </c>
      <c r="AB202" s="19">
        <v>0</v>
      </c>
      <c r="AC202" s="19" t="s">
        <v>729</v>
      </c>
      <c r="AD202" s="19" t="s">
        <v>61</v>
      </c>
      <c r="AE202" s="19" t="s">
        <v>158</v>
      </c>
      <c r="AF202" s="19" t="s">
        <v>660</v>
      </c>
      <c r="AG202" s="64">
        <v>0.25</v>
      </c>
      <c r="AH202" s="64">
        <v>0.2</v>
      </c>
      <c r="AI202" s="19" t="s">
        <v>736</v>
      </c>
      <c r="AJ202" s="66" t="s">
        <v>61</v>
      </c>
      <c r="AK202" s="62" t="s">
        <v>737</v>
      </c>
      <c r="AL202" s="62" t="s">
        <v>736</v>
      </c>
      <c r="AM202" s="62">
        <v>11.25</v>
      </c>
      <c r="AS202" s="62">
        <v>15</v>
      </c>
      <c r="AY202" s="62" t="s">
        <v>738</v>
      </c>
    </row>
    <row r="203" spans="1:51" s="62" customFormat="1" ht="165" x14ac:dyDescent="0.25">
      <c r="A203" s="65" t="s">
        <v>1044</v>
      </c>
      <c r="B203" s="19" t="s">
        <v>277</v>
      </c>
      <c r="C203" s="19" t="s">
        <v>45</v>
      </c>
      <c r="D203" s="19" t="s">
        <v>709</v>
      </c>
      <c r="E203" s="19" t="s">
        <v>1073</v>
      </c>
      <c r="F203" s="19" t="s">
        <v>47</v>
      </c>
      <c r="G203" s="19" t="s">
        <v>278</v>
      </c>
      <c r="H203" s="19" t="s">
        <v>279</v>
      </c>
      <c r="I203" s="19" t="s">
        <v>1081</v>
      </c>
      <c r="J203" s="19" t="s">
        <v>1082</v>
      </c>
      <c r="K203" s="19" t="s">
        <v>1083</v>
      </c>
      <c r="L203" s="19">
        <v>2025</v>
      </c>
      <c r="M203" s="19">
        <v>0.08</v>
      </c>
      <c r="N203" s="19">
        <v>1</v>
      </c>
      <c r="O203" s="19" t="s">
        <v>1084</v>
      </c>
      <c r="P203" s="19" t="s">
        <v>104</v>
      </c>
      <c r="Q203" s="19" t="s">
        <v>205</v>
      </c>
      <c r="R203" s="19" t="s">
        <v>56</v>
      </c>
      <c r="S203" s="19" t="s">
        <v>528</v>
      </c>
      <c r="T203" s="19" t="s">
        <v>277</v>
      </c>
      <c r="U203" s="19">
        <v>2210</v>
      </c>
      <c r="V203" s="19" t="s">
        <v>1083</v>
      </c>
      <c r="W203" s="19" t="s">
        <v>56</v>
      </c>
      <c r="X203" s="19" t="s">
        <v>106</v>
      </c>
      <c r="Y203" s="19">
        <v>1</v>
      </c>
      <c r="Z203" s="19">
        <v>1</v>
      </c>
      <c r="AA203" s="19">
        <v>0.25</v>
      </c>
      <c r="AB203" s="19">
        <v>0.25</v>
      </c>
      <c r="AC203" s="19" t="s">
        <v>1085</v>
      </c>
      <c r="AD203" s="19" t="s">
        <v>61</v>
      </c>
      <c r="AE203" s="19" t="s">
        <v>62</v>
      </c>
      <c r="AF203" s="19" t="s">
        <v>62</v>
      </c>
      <c r="AG203" s="64">
        <v>0.25</v>
      </c>
      <c r="AH203" s="64">
        <v>0</v>
      </c>
      <c r="AI203" s="19" t="s">
        <v>1086</v>
      </c>
      <c r="AJ203" s="66" t="s">
        <v>1353</v>
      </c>
      <c r="AK203" s="62" t="s">
        <v>1087</v>
      </c>
      <c r="AL203" s="62" t="s">
        <v>1088</v>
      </c>
      <c r="AM203" s="62">
        <v>0.5</v>
      </c>
      <c r="AS203" s="62">
        <v>1</v>
      </c>
      <c r="AY203" s="62" t="s">
        <v>293</v>
      </c>
    </row>
    <row r="204" spans="1:51" s="62" customFormat="1" ht="105" x14ac:dyDescent="0.25">
      <c r="A204" s="65" t="s">
        <v>653</v>
      </c>
      <c r="B204" s="19" t="s">
        <v>44</v>
      </c>
      <c r="C204" s="19" t="s">
        <v>45</v>
      </c>
      <c r="D204" s="19" t="s">
        <v>44</v>
      </c>
      <c r="E204" s="19" t="s">
        <v>46</v>
      </c>
      <c r="F204" s="19" t="s">
        <v>47</v>
      </c>
      <c r="G204" s="19" t="s">
        <v>48</v>
      </c>
      <c r="H204" s="19" t="s">
        <v>125</v>
      </c>
      <c r="I204" s="19" t="s">
        <v>746</v>
      </c>
      <c r="J204" s="19" t="s">
        <v>747</v>
      </c>
      <c r="K204" s="19" t="s">
        <v>748</v>
      </c>
      <c r="L204" s="19">
        <v>2025</v>
      </c>
      <c r="M204" s="19">
        <v>0.05</v>
      </c>
      <c r="N204" s="19">
        <v>50</v>
      </c>
      <c r="O204" s="19" t="s">
        <v>749</v>
      </c>
      <c r="P204" s="19" t="s">
        <v>54</v>
      </c>
      <c r="Q204" s="19" t="s">
        <v>156</v>
      </c>
      <c r="R204" s="19" t="s">
        <v>56</v>
      </c>
      <c r="S204" s="19" t="s">
        <v>57</v>
      </c>
      <c r="T204" s="19" t="s">
        <v>44</v>
      </c>
      <c r="U204" s="19">
        <v>2276</v>
      </c>
      <c r="V204" s="19" t="s">
        <v>750</v>
      </c>
      <c r="W204" s="19" t="s">
        <v>56</v>
      </c>
      <c r="X204" s="19" t="s">
        <v>59</v>
      </c>
      <c r="Y204" s="19">
        <v>1</v>
      </c>
      <c r="Z204" s="19">
        <v>110000</v>
      </c>
      <c r="AA204" s="19">
        <v>30</v>
      </c>
      <c r="AB204" s="19">
        <v>0</v>
      </c>
      <c r="AC204" s="19" t="s">
        <v>729</v>
      </c>
      <c r="AD204" s="19" t="s">
        <v>61</v>
      </c>
      <c r="AE204" s="19" t="s">
        <v>158</v>
      </c>
      <c r="AF204" s="19" t="s">
        <v>660</v>
      </c>
      <c r="AG204" s="64">
        <v>2.7272727272727274E-4</v>
      </c>
      <c r="AH204" s="64">
        <v>7.6363636363636358E-4</v>
      </c>
      <c r="AI204" s="19" t="s">
        <v>751</v>
      </c>
      <c r="AJ204" s="66"/>
      <c r="AK204" s="62" t="s">
        <v>63</v>
      </c>
      <c r="AL204" s="62" t="s">
        <v>63</v>
      </c>
      <c r="AM204" s="62">
        <v>75</v>
      </c>
      <c r="AS204" s="62">
        <v>100</v>
      </c>
      <c r="AY204" s="62" t="s">
        <v>738</v>
      </c>
    </row>
    <row r="205" spans="1:51" s="62" customFormat="1" ht="60" x14ac:dyDescent="0.25">
      <c r="A205" s="65" t="s">
        <v>1295</v>
      </c>
      <c r="B205" s="19" t="s">
        <v>1296</v>
      </c>
      <c r="C205" s="19" t="s">
        <v>436</v>
      </c>
      <c r="D205" s="19" t="s">
        <v>437</v>
      </c>
      <c r="E205" s="19" t="s">
        <v>438</v>
      </c>
      <c r="F205" s="19" t="s">
        <v>438</v>
      </c>
      <c r="G205" s="19" t="s">
        <v>438</v>
      </c>
      <c r="H205" s="19" t="s">
        <v>439</v>
      </c>
      <c r="I205" s="19" t="s">
        <v>1297</v>
      </c>
      <c r="J205" s="19" t="s">
        <v>1298</v>
      </c>
      <c r="K205" s="19" t="s">
        <v>1299</v>
      </c>
      <c r="L205" s="19">
        <v>2025</v>
      </c>
      <c r="M205" s="19">
        <v>100</v>
      </c>
      <c r="N205" s="19">
        <v>100</v>
      </c>
      <c r="O205" s="19" t="s">
        <v>1300</v>
      </c>
      <c r="P205" s="19" t="s">
        <v>104</v>
      </c>
      <c r="Q205" s="19" t="s">
        <v>156</v>
      </c>
      <c r="R205" s="19" t="s">
        <v>56</v>
      </c>
      <c r="S205" s="19" t="s">
        <v>549</v>
      </c>
      <c r="T205" s="19" t="s">
        <v>1296</v>
      </c>
      <c r="U205" s="19">
        <v>2277</v>
      </c>
      <c r="V205" s="19" t="s">
        <v>1326</v>
      </c>
      <c r="W205" s="19" t="s">
        <v>56</v>
      </c>
      <c r="X205" s="19" t="s">
        <v>106</v>
      </c>
      <c r="Y205" s="19">
        <v>14</v>
      </c>
      <c r="Z205" s="19">
        <v>86.4</v>
      </c>
      <c r="AA205" s="19">
        <v>86.4</v>
      </c>
      <c r="AB205" s="19">
        <v>0.86</v>
      </c>
      <c r="AC205" s="19" t="s">
        <v>1327</v>
      </c>
      <c r="AD205" s="19" t="s">
        <v>61</v>
      </c>
      <c r="AE205" s="19" t="s">
        <v>63</v>
      </c>
      <c r="AF205" s="19" t="s">
        <v>63</v>
      </c>
      <c r="AG205" s="64">
        <v>0.86</v>
      </c>
      <c r="AH205" s="64">
        <v>0.87</v>
      </c>
      <c r="AI205" s="19" t="s">
        <v>1328</v>
      </c>
      <c r="AJ205" s="66"/>
      <c r="AK205" s="62" t="s">
        <v>63</v>
      </c>
      <c r="AL205" s="62" t="s">
        <v>63</v>
      </c>
      <c r="AM205" s="62">
        <v>86.4</v>
      </c>
      <c r="AS205" s="62">
        <v>86.4</v>
      </c>
      <c r="AY205" s="62" t="s">
        <v>62</v>
      </c>
    </row>
    <row r="206" spans="1:51" s="62" customFormat="1" ht="150" x14ac:dyDescent="0.25">
      <c r="A206" s="65" t="s">
        <v>346</v>
      </c>
      <c r="B206" s="19" t="s">
        <v>149</v>
      </c>
      <c r="C206" s="19" t="s">
        <v>45</v>
      </c>
      <c r="D206" s="19" t="s">
        <v>149</v>
      </c>
      <c r="E206" s="19" t="s">
        <v>46</v>
      </c>
      <c r="F206" s="19" t="s">
        <v>47</v>
      </c>
      <c r="G206" s="19" t="s">
        <v>150</v>
      </c>
      <c r="H206" s="19" t="s">
        <v>421</v>
      </c>
      <c r="I206" s="19" t="s">
        <v>348</v>
      </c>
      <c r="J206" s="19" t="s">
        <v>422</v>
      </c>
      <c r="K206" s="19" t="s">
        <v>423</v>
      </c>
      <c r="L206" s="19">
        <v>2025</v>
      </c>
      <c r="M206" s="19">
        <v>11.11</v>
      </c>
      <c r="N206" s="19">
        <v>200000000000</v>
      </c>
      <c r="O206" s="19" t="s">
        <v>424</v>
      </c>
      <c r="P206" s="19" t="s">
        <v>425</v>
      </c>
      <c r="Q206" s="19" t="s">
        <v>156</v>
      </c>
      <c r="R206" s="19" t="s">
        <v>56</v>
      </c>
      <c r="S206" s="19" t="s">
        <v>57</v>
      </c>
      <c r="T206" s="19" t="s">
        <v>149</v>
      </c>
      <c r="U206" s="19">
        <v>2278</v>
      </c>
      <c r="V206" s="19" t="s">
        <v>426</v>
      </c>
      <c r="W206" s="19" t="s">
        <v>56</v>
      </c>
      <c r="X206" s="19" t="s">
        <v>427</v>
      </c>
      <c r="Y206" s="19">
        <v>1</v>
      </c>
      <c r="Z206" s="19">
        <v>200000000000</v>
      </c>
      <c r="AA206" s="19">
        <v>50000000</v>
      </c>
      <c r="AB206" s="19">
        <v>0</v>
      </c>
      <c r="AC206" s="19" t="s">
        <v>428</v>
      </c>
      <c r="AD206" s="19" t="s">
        <v>61</v>
      </c>
      <c r="AE206" s="19" t="s">
        <v>429</v>
      </c>
      <c r="AF206" s="19" t="s">
        <v>430</v>
      </c>
      <c r="AG206" s="64">
        <v>2.5000000000000001E-4</v>
      </c>
      <c r="AH206" s="64">
        <v>0</v>
      </c>
      <c r="AI206" s="19" t="s">
        <v>431</v>
      </c>
      <c r="AJ206" s="66" t="s">
        <v>61</v>
      </c>
      <c r="AK206" s="62" t="s">
        <v>432</v>
      </c>
      <c r="AL206" s="62" t="s">
        <v>433</v>
      </c>
      <c r="AM206" s="62">
        <v>50000000</v>
      </c>
      <c r="AS206" s="62">
        <v>50000000</v>
      </c>
      <c r="AY206" s="62" t="s">
        <v>318</v>
      </c>
    </row>
    <row r="207" spans="1:51" s="62" customFormat="1" ht="195" x14ac:dyDescent="0.25">
      <c r="A207" s="65" t="s">
        <v>43</v>
      </c>
      <c r="B207" s="19" t="s">
        <v>44</v>
      </c>
      <c r="C207" s="19" t="s">
        <v>45</v>
      </c>
      <c r="D207" s="19" t="s">
        <v>44</v>
      </c>
      <c r="E207" s="19" t="s">
        <v>46</v>
      </c>
      <c r="F207" s="19" t="s">
        <v>47</v>
      </c>
      <c r="G207" s="19" t="s">
        <v>89</v>
      </c>
      <c r="H207" s="19" t="s">
        <v>90</v>
      </c>
      <c r="I207" s="19" t="s">
        <v>100</v>
      </c>
      <c r="J207" s="19" t="s">
        <v>101</v>
      </c>
      <c r="K207" s="19" t="s">
        <v>102</v>
      </c>
      <c r="L207" s="19">
        <v>2025</v>
      </c>
      <c r="M207" s="19">
        <v>0.2</v>
      </c>
      <c r="N207" s="19">
        <v>10</v>
      </c>
      <c r="O207" s="19" t="s">
        <v>103</v>
      </c>
      <c r="P207" s="19" t="s">
        <v>104</v>
      </c>
      <c r="Q207" s="19" t="s">
        <v>55</v>
      </c>
      <c r="R207" s="19" t="s">
        <v>56</v>
      </c>
      <c r="S207" s="19" t="s">
        <v>57</v>
      </c>
      <c r="T207" s="19" t="s">
        <v>44</v>
      </c>
      <c r="U207" s="19">
        <v>2279</v>
      </c>
      <c r="V207" s="19" t="s">
        <v>146</v>
      </c>
      <c r="W207" s="19" t="s">
        <v>56</v>
      </c>
      <c r="X207" s="19" t="s">
        <v>106</v>
      </c>
      <c r="Y207" s="19">
        <v>35</v>
      </c>
      <c r="Z207" s="19">
        <v>35</v>
      </c>
      <c r="AA207" s="19">
        <v>0.15</v>
      </c>
      <c r="AB207" s="19">
        <v>0</v>
      </c>
      <c r="AC207" s="19" t="s">
        <v>113</v>
      </c>
      <c r="AD207" s="19" t="s">
        <v>61</v>
      </c>
      <c r="AE207" s="19" t="s">
        <v>62</v>
      </c>
      <c r="AF207" s="19" t="s">
        <v>108</v>
      </c>
      <c r="AG207" s="64">
        <v>1.1428571428571429E-2</v>
      </c>
      <c r="AH207" s="64">
        <v>9.9999999999999985E-3</v>
      </c>
      <c r="AI207" s="19" t="s">
        <v>147</v>
      </c>
      <c r="AJ207" s="66" t="s">
        <v>1355</v>
      </c>
      <c r="AK207" s="62" t="s">
        <v>110</v>
      </c>
      <c r="AL207" s="62" t="s">
        <v>111</v>
      </c>
      <c r="AM207" s="62">
        <v>0.8</v>
      </c>
      <c r="AS207" s="62">
        <v>1</v>
      </c>
      <c r="AY207" s="62" t="s">
        <v>99</v>
      </c>
    </row>
    <row r="208" spans="1:51" s="62" customFormat="1" ht="105" x14ac:dyDescent="0.25">
      <c r="A208" s="65" t="s">
        <v>963</v>
      </c>
      <c r="B208" s="19" t="s">
        <v>1361</v>
      </c>
      <c r="C208" s="19" t="s">
        <v>45</v>
      </c>
      <c r="D208" s="19" t="s">
        <v>44</v>
      </c>
      <c r="E208" s="19" t="s">
        <v>46</v>
      </c>
      <c r="F208" s="19" t="s">
        <v>47</v>
      </c>
      <c r="G208" s="19" t="s">
        <v>278</v>
      </c>
      <c r="H208" s="19" t="s">
        <v>965</v>
      </c>
      <c r="I208" s="19" t="s">
        <v>966</v>
      </c>
      <c r="J208" s="19" t="s">
        <v>967</v>
      </c>
      <c r="K208" s="19" t="s">
        <v>968</v>
      </c>
      <c r="L208" s="19">
        <v>2025</v>
      </c>
      <c r="M208" s="19">
        <v>0.09</v>
      </c>
      <c r="N208" s="19">
        <v>0.5</v>
      </c>
      <c r="O208" s="19" t="s">
        <v>969</v>
      </c>
      <c r="P208" s="19" t="s">
        <v>104</v>
      </c>
      <c r="Q208" s="19" t="s">
        <v>55</v>
      </c>
      <c r="R208" s="19" t="s">
        <v>56</v>
      </c>
      <c r="S208" s="19" t="s">
        <v>970</v>
      </c>
      <c r="T208" s="19" t="s">
        <v>1361</v>
      </c>
      <c r="U208" s="19">
        <v>2280</v>
      </c>
      <c r="V208" s="19" t="s">
        <v>971</v>
      </c>
      <c r="W208" s="19" t="s">
        <v>56</v>
      </c>
      <c r="X208" s="19" t="s">
        <v>59</v>
      </c>
      <c r="Y208" s="19">
        <v>33.33</v>
      </c>
      <c r="Z208" s="19">
        <v>1</v>
      </c>
      <c r="AA208" s="19">
        <v>0</v>
      </c>
      <c r="AB208" s="19"/>
      <c r="AC208" s="19"/>
      <c r="AD208" s="19"/>
      <c r="AE208" s="19"/>
      <c r="AF208" s="19"/>
      <c r="AG208" s="64">
        <v>0.2</v>
      </c>
      <c r="AH208" s="64">
        <v>0.2</v>
      </c>
      <c r="AI208" s="19" t="s">
        <v>972</v>
      </c>
      <c r="AJ208" s="66"/>
      <c r="AK208" s="62" t="s">
        <v>63</v>
      </c>
      <c r="AL208" s="62" t="s">
        <v>63</v>
      </c>
      <c r="AM208" s="62">
        <v>0.6</v>
      </c>
      <c r="AS208" s="62">
        <v>1</v>
      </c>
      <c r="AY208" s="62" t="s">
        <v>67</v>
      </c>
    </row>
    <row r="209" spans="1:51" s="62" customFormat="1" ht="105" x14ac:dyDescent="0.25">
      <c r="A209" s="65" t="s">
        <v>963</v>
      </c>
      <c r="B209" s="19" t="s">
        <v>1361</v>
      </c>
      <c r="C209" s="19" t="s">
        <v>45</v>
      </c>
      <c r="D209" s="19" t="s">
        <v>44</v>
      </c>
      <c r="E209" s="19" t="s">
        <v>46</v>
      </c>
      <c r="F209" s="19" t="s">
        <v>47</v>
      </c>
      <c r="G209" s="19" t="s">
        <v>278</v>
      </c>
      <c r="H209" s="19" t="s">
        <v>965</v>
      </c>
      <c r="I209" s="19" t="s">
        <v>966</v>
      </c>
      <c r="J209" s="19" t="s">
        <v>967</v>
      </c>
      <c r="K209" s="19" t="s">
        <v>968</v>
      </c>
      <c r="L209" s="19">
        <v>2025</v>
      </c>
      <c r="M209" s="19">
        <v>0.09</v>
      </c>
      <c r="N209" s="19">
        <v>0.5</v>
      </c>
      <c r="O209" s="19" t="s">
        <v>969</v>
      </c>
      <c r="P209" s="19" t="s">
        <v>104</v>
      </c>
      <c r="Q209" s="19" t="s">
        <v>55</v>
      </c>
      <c r="R209" s="19" t="s">
        <v>56</v>
      </c>
      <c r="S209" s="19" t="s">
        <v>970</v>
      </c>
      <c r="T209" s="19" t="s">
        <v>1361</v>
      </c>
      <c r="U209" s="19">
        <v>2281</v>
      </c>
      <c r="V209" s="19" t="s">
        <v>973</v>
      </c>
      <c r="W209" s="19" t="s">
        <v>56</v>
      </c>
      <c r="X209" s="19" t="s">
        <v>59</v>
      </c>
      <c r="Y209" s="19">
        <v>33.33</v>
      </c>
      <c r="Z209" s="19">
        <v>1</v>
      </c>
      <c r="AA209" s="19">
        <v>0</v>
      </c>
      <c r="AB209" s="19"/>
      <c r="AC209" s="19"/>
      <c r="AD209" s="19"/>
      <c r="AE209" s="19"/>
      <c r="AF209" s="19"/>
      <c r="AG209" s="64">
        <v>0.2</v>
      </c>
      <c r="AH209" s="64">
        <v>0.38</v>
      </c>
      <c r="AI209" s="19" t="s">
        <v>974</v>
      </c>
      <c r="AJ209" s="66"/>
      <c r="AK209" s="62" t="s">
        <v>63</v>
      </c>
      <c r="AL209" s="62" t="s">
        <v>63</v>
      </c>
      <c r="AM209" s="62">
        <v>0.6</v>
      </c>
      <c r="AS209" s="62">
        <v>1</v>
      </c>
      <c r="AY209" s="62" t="s">
        <v>67</v>
      </c>
    </row>
    <row r="210" spans="1:51" s="62" customFormat="1" ht="105" x14ac:dyDescent="0.25">
      <c r="A210" s="65" t="s">
        <v>963</v>
      </c>
      <c r="B210" s="19" t="s">
        <v>1361</v>
      </c>
      <c r="C210" s="19" t="s">
        <v>45</v>
      </c>
      <c r="D210" s="19" t="s">
        <v>44</v>
      </c>
      <c r="E210" s="19" t="s">
        <v>46</v>
      </c>
      <c r="F210" s="19" t="s">
        <v>47</v>
      </c>
      <c r="G210" s="19" t="s">
        <v>278</v>
      </c>
      <c r="H210" s="19" t="s">
        <v>965</v>
      </c>
      <c r="I210" s="19" t="s">
        <v>966</v>
      </c>
      <c r="J210" s="19" t="s">
        <v>967</v>
      </c>
      <c r="K210" s="19" t="s">
        <v>968</v>
      </c>
      <c r="L210" s="19">
        <v>2025</v>
      </c>
      <c r="M210" s="19">
        <v>0.09</v>
      </c>
      <c r="N210" s="19">
        <v>0.5</v>
      </c>
      <c r="O210" s="19" t="s">
        <v>969</v>
      </c>
      <c r="P210" s="19" t="s">
        <v>104</v>
      </c>
      <c r="Q210" s="19" t="s">
        <v>55</v>
      </c>
      <c r="R210" s="19" t="s">
        <v>56</v>
      </c>
      <c r="S210" s="19" t="s">
        <v>970</v>
      </c>
      <c r="T210" s="19" t="s">
        <v>1361</v>
      </c>
      <c r="U210" s="19">
        <v>2282</v>
      </c>
      <c r="V210" s="19" t="s">
        <v>975</v>
      </c>
      <c r="W210" s="19" t="s">
        <v>56</v>
      </c>
      <c r="X210" s="19" t="s">
        <v>59</v>
      </c>
      <c r="Y210" s="19">
        <v>33.33</v>
      </c>
      <c r="Z210" s="19">
        <v>1</v>
      </c>
      <c r="AA210" s="19">
        <v>0</v>
      </c>
      <c r="AB210" s="19"/>
      <c r="AC210" s="19"/>
      <c r="AD210" s="19"/>
      <c r="AE210" s="19"/>
      <c r="AF210" s="19"/>
      <c r="AG210" s="64">
        <v>0.2</v>
      </c>
      <c r="AH210" s="64">
        <v>0.6</v>
      </c>
      <c r="AI210" s="19" t="s">
        <v>976</v>
      </c>
      <c r="AJ210" s="66"/>
      <c r="AK210" s="62" t="s">
        <v>63</v>
      </c>
      <c r="AL210" s="62" t="s">
        <v>63</v>
      </c>
      <c r="AM210" s="62">
        <v>0.6</v>
      </c>
      <c r="AS210" s="62">
        <v>1</v>
      </c>
      <c r="AY210" s="62" t="s">
        <v>67</v>
      </c>
    </row>
    <row r="211" spans="1:51" s="62" customFormat="1" ht="180" x14ac:dyDescent="0.25">
      <c r="A211" s="65" t="s">
        <v>963</v>
      </c>
      <c r="B211" s="19" t="s">
        <v>1361</v>
      </c>
      <c r="C211" s="19" t="s">
        <v>45</v>
      </c>
      <c r="D211" s="19" t="s">
        <v>709</v>
      </c>
      <c r="E211" s="19" t="s">
        <v>62</v>
      </c>
      <c r="F211" s="19" t="s">
        <v>62</v>
      </c>
      <c r="G211" s="19" t="s">
        <v>977</v>
      </c>
      <c r="H211" s="19" t="s">
        <v>438</v>
      </c>
      <c r="I211" s="19" t="s">
        <v>966</v>
      </c>
      <c r="J211" s="19" t="s">
        <v>978</v>
      </c>
      <c r="K211" s="19" t="s">
        <v>979</v>
      </c>
      <c r="L211" s="19">
        <v>2025</v>
      </c>
      <c r="M211" s="19">
        <v>0.09</v>
      </c>
      <c r="N211" s="19">
        <v>1</v>
      </c>
      <c r="O211" s="19" t="s">
        <v>980</v>
      </c>
      <c r="P211" s="19" t="s">
        <v>54</v>
      </c>
      <c r="Q211" s="19" t="s">
        <v>55</v>
      </c>
      <c r="R211" s="19" t="s">
        <v>56</v>
      </c>
      <c r="S211" s="19" t="s">
        <v>57</v>
      </c>
      <c r="T211" s="19" t="s">
        <v>1361</v>
      </c>
      <c r="U211" s="19">
        <v>2283</v>
      </c>
      <c r="V211" s="19" t="s">
        <v>981</v>
      </c>
      <c r="W211" s="19" t="s">
        <v>56</v>
      </c>
      <c r="X211" s="19" t="s">
        <v>59</v>
      </c>
      <c r="Y211" s="19">
        <v>1</v>
      </c>
      <c r="Z211" s="19">
        <v>1</v>
      </c>
      <c r="AA211" s="19">
        <v>0</v>
      </c>
      <c r="AB211" s="19"/>
      <c r="AC211" s="19"/>
      <c r="AD211" s="19"/>
      <c r="AE211" s="19"/>
      <c r="AF211" s="19"/>
      <c r="AG211" s="64">
        <v>0.25</v>
      </c>
      <c r="AH211" s="64">
        <v>0.28000000000000003</v>
      </c>
      <c r="AI211" s="19" t="s">
        <v>982</v>
      </c>
      <c r="AJ211" s="66"/>
      <c r="AK211" s="62" t="s">
        <v>63</v>
      </c>
      <c r="AL211" s="62" t="s">
        <v>63</v>
      </c>
      <c r="AM211" s="62">
        <v>0.6</v>
      </c>
      <c r="AS211" s="62">
        <v>1</v>
      </c>
      <c r="AY211" s="62" t="s">
        <v>62</v>
      </c>
    </row>
    <row r="212" spans="1:51" s="62" customFormat="1" ht="150" x14ac:dyDescent="0.25">
      <c r="A212" s="65" t="s">
        <v>963</v>
      </c>
      <c r="B212" s="19" t="s">
        <v>277</v>
      </c>
      <c r="C212" s="19" t="s">
        <v>45</v>
      </c>
      <c r="D212" s="19" t="s">
        <v>709</v>
      </c>
      <c r="E212" s="19" t="s">
        <v>46</v>
      </c>
      <c r="F212" s="19" t="s">
        <v>983</v>
      </c>
      <c r="G212" s="19" t="s">
        <v>984</v>
      </c>
      <c r="H212" s="19" t="s">
        <v>62</v>
      </c>
      <c r="I212" s="19" t="s">
        <v>966</v>
      </c>
      <c r="J212" s="19" t="s">
        <v>985</v>
      </c>
      <c r="K212" s="19" t="s">
        <v>986</v>
      </c>
      <c r="L212" s="19">
        <v>2025</v>
      </c>
      <c r="M212" s="19">
        <v>0.09</v>
      </c>
      <c r="N212" s="19">
        <v>8</v>
      </c>
      <c r="O212" s="19" t="s">
        <v>987</v>
      </c>
      <c r="P212" s="19" t="s">
        <v>54</v>
      </c>
      <c r="Q212" s="19" t="s">
        <v>55</v>
      </c>
      <c r="R212" s="19" t="s">
        <v>56</v>
      </c>
      <c r="S212" s="19" t="s">
        <v>57</v>
      </c>
      <c r="T212" s="19" t="s">
        <v>277</v>
      </c>
      <c r="U212" s="19">
        <v>2284</v>
      </c>
      <c r="V212" s="19" t="s">
        <v>988</v>
      </c>
      <c r="W212" s="19" t="s">
        <v>56</v>
      </c>
      <c r="X212" s="19" t="s">
        <v>59</v>
      </c>
      <c r="Y212" s="19">
        <v>1</v>
      </c>
      <c r="Z212" s="19">
        <v>8</v>
      </c>
      <c r="AA212" s="19">
        <v>0</v>
      </c>
      <c r="AB212" s="19"/>
      <c r="AC212" s="19"/>
      <c r="AD212" s="19"/>
      <c r="AE212" s="19"/>
      <c r="AF212" s="19"/>
      <c r="AG212" s="64">
        <v>0</v>
      </c>
      <c r="AH212" s="64">
        <v>0</v>
      </c>
      <c r="AI212" s="19" t="s">
        <v>989</v>
      </c>
      <c r="AJ212" s="66"/>
      <c r="AK212" s="62" t="s">
        <v>63</v>
      </c>
      <c r="AL212" s="62" t="s">
        <v>63</v>
      </c>
      <c r="AM212" s="62">
        <v>0</v>
      </c>
      <c r="AS212" s="62">
        <v>8</v>
      </c>
      <c r="AY212" s="62" t="s">
        <v>62</v>
      </c>
    </row>
    <row r="213" spans="1:51" s="62" customFormat="1" ht="90" x14ac:dyDescent="0.25">
      <c r="A213" s="65" t="s">
        <v>963</v>
      </c>
      <c r="B213" s="19" t="s">
        <v>44</v>
      </c>
      <c r="C213" s="19" t="s">
        <v>45</v>
      </c>
      <c r="D213" s="19" t="s">
        <v>709</v>
      </c>
      <c r="E213" s="19" t="s">
        <v>46</v>
      </c>
      <c r="F213" s="19" t="s">
        <v>983</v>
      </c>
      <c r="G213" s="19" t="s">
        <v>984</v>
      </c>
      <c r="H213" s="19" t="s">
        <v>62</v>
      </c>
      <c r="I213" s="19" t="s">
        <v>966</v>
      </c>
      <c r="J213" s="19" t="s">
        <v>990</v>
      </c>
      <c r="K213" s="19" t="s">
        <v>991</v>
      </c>
      <c r="L213" s="19">
        <v>2025</v>
      </c>
      <c r="M213" s="19">
        <v>0.09</v>
      </c>
      <c r="N213" s="19">
        <v>1</v>
      </c>
      <c r="O213" s="19" t="s">
        <v>992</v>
      </c>
      <c r="P213" s="19" t="s">
        <v>54</v>
      </c>
      <c r="Q213" s="19" t="s">
        <v>55</v>
      </c>
      <c r="R213" s="19" t="s">
        <v>56</v>
      </c>
      <c r="S213" s="19" t="s">
        <v>57</v>
      </c>
      <c r="T213" s="19" t="s">
        <v>44</v>
      </c>
      <c r="U213" s="19">
        <v>2285</v>
      </c>
      <c r="V213" s="19" t="s">
        <v>993</v>
      </c>
      <c r="W213" s="19" t="s">
        <v>56</v>
      </c>
      <c r="X213" s="19" t="s">
        <v>59</v>
      </c>
      <c r="Y213" s="19">
        <v>0.5</v>
      </c>
      <c r="Z213" s="19">
        <v>1</v>
      </c>
      <c r="AA213" s="19">
        <v>0</v>
      </c>
      <c r="AB213" s="19"/>
      <c r="AC213" s="19"/>
      <c r="AD213" s="19"/>
      <c r="AE213" s="19"/>
      <c r="AF213" s="19"/>
      <c r="AG213" s="64">
        <v>0</v>
      </c>
      <c r="AH213" s="64">
        <v>0</v>
      </c>
      <c r="AI213" s="19" t="s">
        <v>994</v>
      </c>
      <c r="AJ213" s="66"/>
      <c r="AK213" s="62" t="s">
        <v>63</v>
      </c>
      <c r="AL213" s="62" t="s">
        <v>63</v>
      </c>
      <c r="AM213" s="62">
        <v>0</v>
      </c>
      <c r="AS213" s="62">
        <v>1</v>
      </c>
      <c r="AY213" s="62" t="s">
        <v>62</v>
      </c>
    </row>
    <row r="214" spans="1:51" s="62" customFormat="1" ht="135" x14ac:dyDescent="0.25">
      <c r="A214" s="65" t="s">
        <v>963</v>
      </c>
      <c r="B214" s="19" t="s">
        <v>1361</v>
      </c>
      <c r="C214" s="19" t="s">
        <v>45</v>
      </c>
      <c r="D214" s="19" t="s">
        <v>709</v>
      </c>
      <c r="E214" s="19" t="s">
        <v>995</v>
      </c>
      <c r="F214" s="19" t="s">
        <v>62</v>
      </c>
      <c r="G214" s="19" t="s">
        <v>996</v>
      </c>
      <c r="H214" s="19" t="s">
        <v>997</v>
      </c>
      <c r="I214" s="19" t="s">
        <v>998</v>
      </c>
      <c r="J214" s="19" t="s">
        <v>999</v>
      </c>
      <c r="K214" s="19" t="s">
        <v>1000</v>
      </c>
      <c r="L214" s="19">
        <v>2025</v>
      </c>
      <c r="M214" s="19">
        <v>0.09</v>
      </c>
      <c r="N214" s="19">
        <v>3</v>
      </c>
      <c r="O214" s="19" t="s">
        <v>1001</v>
      </c>
      <c r="P214" s="19" t="s">
        <v>54</v>
      </c>
      <c r="Q214" s="19" t="s">
        <v>55</v>
      </c>
      <c r="R214" s="19" t="s">
        <v>56</v>
      </c>
      <c r="S214" s="19" t="s">
        <v>1002</v>
      </c>
      <c r="T214" s="19" t="s">
        <v>1361</v>
      </c>
      <c r="U214" s="19">
        <v>2286</v>
      </c>
      <c r="V214" s="19" t="s">
        <v>1003</v>
      </c>
      <c r="W214" s="19" t="s">
        <v>56</v>
      </c>
      <c r="X214" s="19" t="s">
        <v>59</v>
      </c>
      <c r="Y214" s="19">
        <v>1</v>
      </c>
      <c r="Z214" s="19">
        <v>3</v>
      </c>
      <c r="AA214" s="19">
        <v>0</v>
      </c>
      <c r="AB214" s="19"/>
      <c r="AC214" s="19"/>
      <c r="AD214" s="19"/>
      <c r="AE214" s="19"/>
      <c r="AF214" s="19"/>
      <c r="AG214" s="64">
        <v>0</v>
      </c>
      <c r="AH214" s="64">
        <v>0</v>
      </c>
      <c r="AI214" s="19" t="s">
        <v>1004</v>
      </c>
      <c r="AJ214" s="66"/>
      <c r="AK214" s="62" t="s">
        <v>63</v>
      </c>
      <c r="AL214" s="62" t="s">
        <v>63</v>
      </c>
      <c r="AM214" s="62">
        <v>0</v>
      </c>
      <c r="AS214" s="62">
        <v>3</v>
      </c>
      <c r="AY214" s="62" t="s">
        <v>62</v>
      </c>
    </row>
    <row r="215" spans="1:51" s="62" customFormat="1" ht="120" x14ac:dyDescent="0.25">
      <c r="A215" s="65" t="s">
        <v>963</v>
      </c>
      <c r="B215" s="19" t="s">
        <v>1361</v>
      </c>
      <c r="C215" s="19" t="s">
        <v>45</v>
      </c>
      <c r="D215" s="19" t="s">
        <v>44</v>
      </c>
      <c r="E215" s="19" t="s">
        <v>46</v>
      </c>
      <c r="F215" s="19" t="s">
        <v>47</v>
      </c>
      <c r="G215" s="19" t="s">
        <v>278</v>
      </c>
      <c r="H215" s="19" t="s">
        <v>654</v>
      </c>
      <c r="I215" s="19" t="s">
        <v>998</v>
      </c>
      <c r="J215" s="19" t="s">
        <v>1005</v>
      </c>
      <c r="K215" s="19" t="s">
        <v>1006</v>
      </c>
      <c r="L215" s="19">
        <v>2025</v>
      </c>
      <c r="M215" s="19">
        <v>0.09</v>
      </c>
      <c r="N215" s="19">
        <v>250</v>
      </c>
      <c r="O215" s="19" t="s">
        <v>1007</v>
      </c>
      <c r="P215" s="19" t="s">
        <v>54</v>
      </c>
      <c r="Q215" s="19" t="s">
        <v>55</v>
      </c>
      <c r="R215" s="19" t="s">
        <v>56</v>
      </c>
      <c r="S215" s="19" t="s">
        <v>1002</v>
      </c>
      <c r="T215" s="19" t="s">
        <v>1361</v>
      </c>
      <c r="U215" s="19">
        <v>2287</v>
      </c>
      <c r="V215" s="19" t="s">
        <v>1008</v>
      </c>
      <c r="W215" s="19" t="s">
        <v>56</v>
      </c>
      <c r="X215" s="19" t="s">
        <v>59</v>
      </c>
      <c r="Y215" s="19">
        <v>1</v>
      </c>
      <c r="Z215" s="19">
        <v>250</v>
      </c>
      <c r="AA215" s="19">
        <v>0</v>
      </c>
      <c r="AB215" s="19"/>
      <c r="AC215" s="19"/>
      <c r="AD215" s="19"/>
      <c r="AE215" s="19"/>
      <c r="AF215" s="19"/>
      <c r="AG215" s="64">
        <v>0</v>
      </c>
      <c r="AH215" s="64">
        <v>0</v>
      </c>
      <c r="AI215" s="19" t="s">
        <v>1009</v>
      </c>
      <c r="AJ215" s="66"/>
      <c r="AK215" s="62" t="s">
        <v>63</v>
      </c>
      <c r="AL215" s="62" t="s">
        <v>63</v>
      </c>
      <c r="AM215" s="62">
        <v>0</v>
      </c>
      <c r="AS215" s="62">
        <v>250</v>
      </c>
      <c r="AY215" s="62" t="s">
        <v>1010</v>
      </c>
    </row>
    <row r="216" spans="1:51" s="62" customFormat="1" ht="75" x14ac:dyDescent="0.25">
      <c r="A216" s="65" t="s">
        <v>963</v>
      </c>
      <c r="B216" s="19" t="s">
        <v>44</v>
      </c>
      <c r="C216" s="19" t="s">
        <v>45</v>
      </c>
      <c r="D216" s="19" t="s">
        <v>277</v>
      </c>
      <c r="E216" s="19" t="s">
        <v>46</v>
      </c>
      <c r="F216" s="19" t="s">
        <v>1011</v>
      </c>
      <c r="G216" s="19" t="s">
        <v>150</v>
      </c>
      <c r="H216" s="19" t="s">
        <v>1012</v>
      </c>
      <c r="I216" s="19" t="s">
        <v>1013</v>
      </c>
      <c r="J216" s="19" t="s">
        <v>1014</v>
      </c>
      <c r="K216" s="19" t="s">
        <v>1015</v>
      </c>
      <c r="L216" s="19">
        <v>2025</v>
      </c>
      <c r="M216" s="19">
        <v>0.09</v>
      </c>
      <c r="N216" s="19">
        <v>12</v>
      </c>
      <c r="O216" s="19" t="s">
        <v>1016</v>
      </c>
      <c r="P216" s="19" t="s">
        <v>54</v>
      </c>
      <c r="Q216" s="19" t="s">
        <v>156</v>
      </c>
      <c r="R216" s="19" t="s">
        <v>56</v>
      </c>
      <c r="S216" s="19" t="s">
        <v>57</v>
      </c>
      <c r="T216" s="19" t="s">
        <v>44</v>
      </c>
      <c r="U216" s="19">
        <v>2288</v>
      </c>
      <c r="V216" s="19" t="s">
        <v>1017</v>
      </c>
      <c r="W216" s="19" t="s">
        <v>56</v>
      </c>
      <c r="X216" s="19" t="s">
        <v>59</v>
      </c>
      <c r="Y216" s="19">
        <v>1</v>
      </c>
      <c r="Z216" s="19">
        <v>1</v>
      </c>
      <c r="AA216" s="19">
        <v>0</v>
      </c>
      <c r="AB216" s="19"/>
      <c r="AC216" s="19"/>
      <c r="AD216" s="19"/>
      <c r="AE216" s="19"/>
      <c r="AF216" s="19"/>
      <c r="AG216" s="64">
        <v>0.33</v>
      </c>
      <c r="AH216" s="64">
        <v>0.4</v>
      </c>
      <c r="AI216" s="19" t="s">
        <v>1018</v>
      </c>
      <c r="AJ216" s="66"/>
      <c r="AK216" s="62" t="s">
        <v>63</v>
      </c>
      <c r="AL216" s="62" t="s">
        <v>63</v>
      </c>
      <c r="AM216" s="62">
        <v>0.67</v>
      </c>
      <c r="AS216" s="62">
        <v>1.67</v>
      </c>
      <c r="AY216" s="62" t="s">
        <v>62</v>
      </c>
    </row>
    <row r="217" spans="1:51" s="62" customFormat="1" ht="105" x14ac:dyDescent="0.25">
      <c r="A217" s="65" t="s">
        <v>963</v>
      </c>
      <c r="B217" s="19" t="s">
        <v>44</v>
      </c>
      <c r="C217" s="19" t="s">
        <v>45</v>
      </c>
      <c r="D217" s="19" t="s">
        <v>709</v>
      </c>
      <c r="E217" s="19" t="s">
        <v>46</v>
      </c>
      <c r="F217" s="19" t="s">
        <v>983</v>
      </c>
      <c r="G217" s="19" t="s">
        <v>984</v>
      </c>
      <c r="H217" s="19" t="s">
        <v>997</v>
      </c>
      <c r="I217" s="19" t="s">
        <v>1019</v>
      </c>
      <c r="J217" s="19" t="s">
        <v>1020</v>
      </c>
      <c r="K217" s="19" t="s">
        <v>1021</v>
      </c>
      <c r="L217" s="19">
        <v>2025</v>
      </c>
      <c r="M217" s="19">
        <v>0.09</v>
      </c>
      <c r="N217" s="19">
        <v>1</v>
      </c>
      <c r="O217" s="19" t="s">
        <v>1022</v>
      </c>
      <c r="P217" s="19" t="s">
        <v>54</v>
      </c>
      <c r="Q217" s="19" t="s">
        <v>156</v>
      </c>
      <c r="R217" s="19" t="s">
        <v>56</v>
      </c>
      <c r="S217" s="19" t="s">
        <v>57</v>
      </c>
      <c r="T217" s="19" t="s">
        <v>44</v>
      </c>
      <c r="U217" s="19">
        <v>2289</v>
      </c>
      <c r="V217" s="19" t="s">
        <v>1023</v>
      </c>
      <c r="W217" s="19" t="s">
        <v>56</v>
      </c>
      <c r="X217" s="19" t="s">
        <v>59</v>
      </c>
      <c r="Y217" s="19">
        <v>1</v>
      </c>
      <c r="Z217" s="19">
        <v>0.51</v>
      </c>
      <c r="AA217" s="19">
        <v>0</v>
      </c>
      <c r="AB217" s="19"/>
      <c r="AC217" s="19"/>
      <c r="AD217" s="19"/>
      <c r="AE217" s="19"/>
      <c r="AF217" s="19"/>
      <c r="AG217" s="64">
        <v>0</v>
      </c>
      <c r="AH217" s="64">
        <v>0</v>
      </c>
      <c r="AI217" s="19" t="s">
        <v>1024</v>
      </c>
      <c r="AJ217" s="66"/>
      <c r="AK217" s="62" t="s">
        <v>63</v>
      </c>
      <c r="AL217" s="62" t="s">
        <v>63</v>
      </c>
      <c r="AM217" s="62">
        <v>0</v>
      </c>
      <c r="AS217" s="62">
        <v>0.51</v>
      </c>
      <c r="AY217" s="62" t="s">
        <v>62</v>
      </c>
    </row>
    <row r="218" spans="1:51" s="62" customFormat="1" ht="165" x14ac:dyDescent="0.25">
      <c r="A218" s="65" t="s">
        <v>963</v>
      </c>
      <c r="B218" s="19" t="s">
        <v>1361</v>
      </c>
      <c r="C218" s="19" t="s">
        <v>45</v>
      </c>
      <c r="D218" s="19" t="s">
        <v>709</v>
      </c>
      <c r="E218" s="19" t="s">
        <v>46</v>
      </c>
      <c r="F218" s="19" t="s">
        <v>983</v>
      </c>
      <c r="G218" s="19" t="s">
        <v>150</v>
      </c>
      <c r="H218" s="19" t="s">
        <v>1025</v>
      </c>
      <c r="I218" s="19" t="s">
        <v>1026</v>
      </c>
      <c r="J218" s="19" t="s">
        <v>1027</v>
      </c>
      <c r="K218" s="19" t="s">
        <v>1028</v>
      </c>
      <c r="L218" s="19">
        <v>2025</v>
      </c>
      <c r="M218" s="19">
        <v>0.09</v>
      </c>
      <c r="N218" s="19">
        <v>1</v>
      </c>
      <c r="O218" s="19" t="s">
        <v>1029</v>
      </c>
      <c r="P218" s="19" t="s">
        <v>54</v>
      </c>
      <c r="Q218" s="19" t="s">
        <v>55</v>
      </c>
      <c r="R218" s="19" t="s">
        <v>56</v>
      </c>
      <c r="S218" s="19" t="s">
        <v>57</v>
      </c>
      <c r="T218" s="19" t="s">
        <v>1361</v>
      </c>
      <c r="U218" s="19">
        <v>2290</v>
      </c>
      <c r="V218" s="19" t="s">
        <v>1030</v>
      </c>
      <c r="W218" s="19" t="s">
        <v>56</v>
      </c>
      <c r="X218" s="19" t="s">
        <v>59</v>
      </c>
      <c r="Y218" s="19">
        <v>1</v>
      </c>
      <c r="Z218" s="19">
        <v>0.8</v>
      </c>
      <c r="AA218" s="19">
        <v>0</v>
      </c>
      <c r="AB218" s="19"/>
      <c r="AC218" s="19"/>
      <c r="AD218" s="19"/>
      <c r="AE218" s="19"/>
      <c r="AF218" s="19"/>
      <c r="AG218" s="64">
        <v>0.5</v>
      </c>
      <c r="AH218" s="64">
        <v>0.5</v>
      </c>
      <c r="AI218" s="19" t="s">
        <v>1031</v>
      </c>
      <c r="AJ218" s="66"/>
      <c r="AK218" s="62" t="s">
        <v>63</v>
      </c>
      <c r="AL218" s="62" t="s">
        <v>63</v>
      </c>
      <c r="AM218" s="62">
        <v>0.2</v>
      </c>
      <c r="AS218" s="62">
        <v>0.2</v>
      </c>
      <c r="AY218" s="62" t="s">
        <v>62</v>
      </c>
    </row>
    <row r="219" spans="1:51" s="62" customFormat="1" ht="120" x14ac:dyDescent="0.25">
      <c r="A219" s="65" t="s">
        <v>963</v>
      </c>
      <c r="B219" s="19" t="s">
        <v>1361</v>
      </c>
      <c r="C219" s="19" t="s">
        <v>45</v>
      </c>
      <c r="D219" s="19" t="s">
        <v>709</v>
      </c>
      <c r="E219" s="19" t="s">
        <v>46</v>
      </c>
      <c r="F219" s="19" t="s">
        <v>983</v>
      </c>
      <c r="G219" s="19" t="s">
        <v>150</v>
      </c>
      <c r="H219" s="19" t="s">
        <v>1032</v>
      </c>
      <c r="I219" s="19" t="s">
        <v>1026</v>
      </c>
      <c r="J219" s="19" t="s">
        <v>1033</v>
      </c>
      <c r="K219" s="19" t="s">
        <v>1034</v>
      </c>
      <c r="L219" s="19">
        <v>2025</v>
      </c>
      <c r="M219" s="19">
        <v>0.09</v>
      </c>
      <c r="N219" s="19">
        <v>1</v>
      </c>
      <c r="O219" s="19" t="s">
        <v>1035</v>
      </c>
      <c r="P219" s="19" t="s">
        <v>54</v>
      </c>
      <c r="Q219" s="19" t="s">
        <v>55</v>
      </c>
      <c r="R219" s="19" t="s">
        <v>56</v>
      </c>
      <c r="S219" s="19" t="s">
        <v>57</v>
      </c>
      <c r="T219" s="19" t="s">
        <v>1361</v>
      </c>
      <c r="U219" s="19">
        <v>2291</v>
      </c>
      <c r="V219" s="19" t="s">
        <v>1036</v>
      </c>
      <c r="W219" s="19" t="s">
        <v>56</v>
      </c>
      <c r="X219" s="19" t="s">
        <v>59</v>
      </c>
      <c r="Y219" s="19">
        <v>1</v>
      </c>
      <c r="Z219" s="19">
        <v>1</v>
      </c>
      <c r="AA219" s="19">
        <v>0</v>
      </c>
      <c r="AB219" s="19"/>
      <c r="AC219" s="19"/>
      <c r="AD219" s="19"/>
      <c r="AE219" s="19"/>
      <c r="AF219" s="19"/>
      <c r="AG219" s="64">
        <v>0.3</v>
      </c>
      <c r="AH219" s="64">
        <v>0.31</v>
      </c>
      <c r="AI219" s="19" t="s">
        <v>1037</v>
      </c>
      <c r="AJ219" s="66"/>
      <c r="AK219" s="62" t="s">
        <v>63</v>
      </c>
      <c r="AL219" s="62" t="s">
        <v>63</v>
      </c>
      <c r="AM219" s="62">
        <v>0.6</v>
      </c>
      <c r="AS219" s="62">
        <v>0.1</v>
      </c>
      <c r="AY219" s="62" t="s">
        <v>385</v>
      </c>
    </row>
    <row r="220" spans="1:51" s="62" customFormat="1" ht="150.75" thickBot="1" x14ac:dyDescent="0.3">
      <c r="A220" s="67" t="s">
        <v>963</v>
      </c>
      <c r="B220" s="68" t="s">
        <v>1361</v>
      </c>
      <c r="C220" s="68" t="s">
        <v>45</v>
      </c>
      <c r="D220" s="68" t="s">
        <v>44</v>
      </c>
      <c r="E220" s="68" t="s">
        <v>46</v>
      </c>
      <c r="F220" s="68" t="s">
        <v>1011</v>
      </c>
      <c r="G220" s="68" t="s">
        <v>48</v>
      </c>
      <c r="H220" s="68" t="s">
        <v>1012</v>
      </c>
      <c r="I220" s="68" t="s">
        <v>1026</v>
      </c>
      <c r="J220" s="68" t="s">
        <v>1038</v>
      </c>
      <c r="K220" s="68" t="s">
        <v>1039</v>
      </c>
      <c r="L220" s="68">
        <v>2025</v>
      </c>
      <c r="M220" s="68">
        <v>0.09</v>
      </c>
      <c r="N220" s="68">
        <v>1</v>
      </c>
      <c r="O220" s="68" t="s">
        <v>1040</v>
      </c>
      <c r="P220" s="68" t="s">
        <v>54</v>
      </c>
      <c r="Q220" s="68" t="s">
        <v>55</v>
      </c>
      <c r="R220" s="68" t="s">
        <v>56</v>
      </c>
      <c r="S220" s="68" t="s">
        <v>57</v>
      </c>
      <c r="T220" s="68" t="s">
        <v>1361</v>
      </c>
      <c r="U220" s="68">
        <v>2292</v>
      </c>
      <c r="V220" s="68" t="s">
        <v>1041</v>
      </c>
      <c r="W220" s="68" t="s">
        <v>56</v>
      </c>
      <c r="X220" s="68" t="s">
        <v>59</v>
      </c>
      <c r="Y220" s="68">
        <v>1</v>
      </c>
      <c r="Z220" s="68">
        <v>1</v>
      </c>
      <c r="AA220" s="68">
        <v>0</v>
      </c>
      <c r="AB220" s="68"/>
      <c r="AC220" s="68"/>
      <c r="AD220" s="68"/>
      <c r="AE220" s="68"/>
      <c r="AF220" s="68"/>
      <c r="AG220" s="69">
        <v>0.1</v>
      </c>
      <c r="AH220" s="69">
        <v>0.1</v>
      </c>
      <c r="AI220" s="68" t="s">
        <v>1042</v>
      </c>
      <c r="AJ220" s="70"/>
      <c r="AK220" s="62" t="s">
        <v>63</v>
      </c>
      <c r="AL220" s="62" t="s">
        <v>63</v>
      </c>
      <c r="AM220" s="62">
        <v>0.45</v>
      </c>
      <c r="AS220" s="62">
        <v>0.45</v>
      </c>
      <c r="AY220" s="62" t="s">
        <v>1043</v>
      </c>
    </row>
  </sheetData>
  <mergeCells count="1">
    <mergeCell ref="A1:AJ1"/>
  </mergeCells>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2538-ABF2-4D04-95ED-191E57A56010}">
  <dimension ref="A3:G27"/>
  <sheetViews>
    <sheetView tabSelected="1" zoomScale="90" zoomScaleNormal="90" workbookViewId="0">
      <selection activeCell="M19" sqref="M19"/>
    </sheetView>
  </sheetViews>
  <sheetFormatPr baseColWidth="10" defaultColWidth="11.42578125" defaultRowHeight="15" x14ac:dyDescent="0.25"/>
  <cols>
    <col min="1" max="1" width="72.140625" customWidth="1"/>
    <col min="2" max="2" width="15.7109375" customWidth="1"/>
    <col min="3" max="3" width="16.42578125" customWidth="1"/>
    <col min="4" max="5" width="11.42578125" hidden="1" customWidth="1"/>
    <col min="6" max="6" width="14.28515625" hidden="1" customWidth="1"/>
    <col min="7" max="7" width="13.28515625" hidden="1" customWidth="1"/>
  </cols>
  <sheetData>
    <row r="3" spans="1:7" ht="45.75" customHeight="1" x14ac:dyDescent="0.25">
      <c r="A3" s="18" t="s">
        <v>1362</v>
      </c>
      <c r="B3" s="18" t="s">
        <v>1363</v>
      </c>
      <c r="C3" s="18" t="s">
        <v>1364</v>
      </c>
      <c r="D3" s="42"/>
      <c r="E3" s="42"/>
      <c r="F3" s="43" t="s">
        <v>1365</v>
      </c>
      <c r="G3" s="43" t="s">
        <v>1366</v>
      </c>
    </row>
    <row r="4" spans="1:7" x14ac:dyDescent="0.25">
      <c r="A4" s="13" t="s">
        <v>43</v>
      </c>
      <c r="B4" s="16">
        <v>0.18219047619047621</v>
      </c>
      <c r="C4" s="14">
        <v>0.19066666666666662</v>
      </c>
      <c r="D4" s="27">
        <v>0.18219047619047621</v>
      </c>
      <c r="E4" s="27">
        <v>0.19066666666666662</v>
      </c>
      <c r="F4" s="44">
        <f>+E4-D4</f>
        <v>8.476190476190415E-3</v>
      </c>
      <c r="G4" s="44">
        <f>E4/D4</f>
        <v>1.0465237846314686</v>
      </c>
    </row>
    <row r="5" spans="1:7" x14ac:dyDescent="0.25">
      <c r="A5" s="10" t="s">
        <v>148</v>
      </c>
      <c r="B5" s="17">
        <v>0.29224011282834816</v>
      </c>
      <c r="C5" s="15">
        <v>0.29967054514113339</v>
      </c>
      <c r="D5" s="27">
        <v>0.29224011282834816</v>
      </c>
      <c r="E5" s="27">
        <v>0.29967054514113339</v>
      </c>
      <c r="F5" s="44">
        <f t="shared" ref="F5:F25" si="0">+E5-D5</f>
        <v>7.430432312785229E-3</v>
      </c>
      <c r="G5" s="44">
        <f t="shared" ref="G5:G25" si="1">E5/D5</f>
        <v>1.025425778278253</v>
      </c>
    </row>
    <row r="6" spans="1:7" x14ac:dyDescent="0.25">
      <c r="A6" s="10" t="s">
        <v>276</v>
      </c>
      <c r="B6" s="17">
        <v>0.28409090909090906</v>
      </c>
      <c r="C6" s="15">
        <v>0.25222736030828513</v>
      </c>
      <c r="D6" s="27">
        <v>0.28409090909090906</v>
      </c>
      <c r="E6" s="27">
        <v>0.25222736030828513</v>
      </c>
      <c r="F6" s="45">
        <f t="shared" si="0"/>
        <v>-3.1863548782623929E-2</v>
      </c>
      <c r="G6" s="44">
        <f t="shared" si="1"/>
        <v>0.8878403082851638</v>
      </c>
    </row>
    <row r="7" spans="1:7" x14ac:dyDescent="0.25">
      <c r="A7" s="10" t="s">
        <v>346</v>
      </c>
      <c r="B7" s="17">
        <v>9.8920329670329668E-2</v>
      </c>
      <c r="C7" s="15">
        <v>0.10813186813186813</v>
      </c>
      <c r="D7" s="27">
        <v>9.8920329670329668E-2</v>
      </c>
      <c r="E7" s="27">
        <v>0.10813186813186813</v>
      </c>
      <c r="F7" s="44">
        <f t="shared" si="0"/>
        <v>9.2115384615384654E-3</v>
      </c>
      <c r="G7" s="44">
        <f t="shared" si="1"/>
        <v>1.0931207820701532</v>
      </c>
    </row>
    <row r="8" spans="1:7" x14ac:dyDescent="0.25">
      <c r="A8" s="10" t="s">
        <v>434</v>
      </c>
      <c r="B8" s="17">
        <v>0.5</v>
      </c>
      <c r="C8" s="15">
        <v>0.5</v>
      </c>
      <c r="D8" s="27">
        <v>0.5</v>
      </c>
      <c r="E8" s="27">
        <v>0.5</v>
      </c>
      <c r="F8" s="44">
        <f t="shared" si="0"/>
        <v>0</v>
      </c>
      <c r="G8" s="44">
        <f t="shared" si="1"/>
        <v>1</v>
      </c>
    </row>
    <row r="9" spans="1:7" x14ac:dyDescent="0.25">
      <c r="A9" s="10" t="s">
        <v>463</v>
      </c>
      <c r="B9" s="17">
        <v>0.5</v>
      </c>
      <c r="C9" s="15">
        <v>0.49643626513387845</v>
      </c>
      <c r="D9" s="27">
        <v>0.5</v>
      </c>
      <c r="E9" s="27">
        <v>0.49643626513387845</v>
      </c>
      <c r="F9" s="45">
        <f t="shared" si="0"/>
        <v>-3.5637348661215484E-3</v>
      </c>
      <c r="G9" s="44">
        <f t="shared" si="1"/>
        <v>0.9928725302677569</v>
      </c>
    </row>
    <row r="10" spans="1:7" x14ac:dyDescent="0.25">
      <c r="A10" s="10" t="s">
        <v>543</v>
      </c>
      <c r="B10" s="17">
        <v>0.25</v>
      </c>
      <c r="C10" s="15">
        <v>0.33333333333333331</v>
      </c>
      <c r="D10" s="27">
        <v>0.25</v>
      </c>
      <c r="E10" s="27">
        <v>0.33333333333333331</v>
      </c>
      <c r="F10" s="44">
        <f t="shared" si="0"/>
        <v>8.3333333333333315E-2</v>
      </c>
      <c r="G10" s="44">
        <f t="shared" si="1"/>
        <v>1.3333333333333333</v>
      </c>
    </row>
    <row r="11" spans="1:7" x14ac:dyDescent="0.25">
      <c r="A11" s="10" t="s">
        <v>579</v>
      </c>
      <c r="B11" s="17">
        <v>0.8571428571428571</v>
      </c>
      <c r="C11" s="15">
        <v>0.5714285714285714</v>
      </c>
      <c r="D11" s="27">
        <v>0.8571428571428571</v>
      </c>
      <c r="E11" s="27">
        <v>0.5714285714285714</v>
      </c>
      <c r="F11" s="46">
        <f t="shared" si="0"/>
        <v>-0.2857142857142857</v>
      </c>
      <c r="G11" s="44">
        <f t="shared" si="1"/>
        <v>0.66666666666666663</v>
      </c>
    </row>
    <row r="12" spans="1:7" x14ac:dyDescent="0.25">
      <c r="A12" s="10" t="s">
        <v>614</v>
      </c>
      <c r="B12" s="17">
        <v>0.5</v>
      </c>
      <c r="C12" s="15">
        <v>0.5</v>
      </c>
      <c r="D12" s="27">
        <v>0.5</v>
      </c>
      <c r="E12" s="27">
        <v>0.5</v>
      </c>
      <c r="F12" s="44">
        <f t="shared" si="0"/>
        <v>0</v>
      </c>
      <c r="G12" s="44">
        <f t="shared" si="1"/>
        <v>1</v>
      </c>
    </row>
    <row r="13" spans="1:7" x14ac:dyDescent="0.25">
      <c r="A13" s="10" t="s">
        <v>633</v>
      </c>
      <c r="B13" s="17">
        <v>0.5</v>
      </c>
      <c r="C13" s="15">
        <v>0.16735119966666664</v>
      </c>
      <c r="D13" s="27">
        <v>0.5</v>
      </c>
      <c r="E13" s="27">
        <v>0.16735119966666664</v>
      </c>
      <c r="F13" s="46">
        <f t="shared" si="0"/>
        <v>-0.33264880033333333</v>
      </c>
      <c r="G13" s="44">
        <f t="shared" si="1"/>
        <v>0.33470239933333329</v>
      </c>
    </row>
    <row r="14" spans="1:7" x14ac:dyDescent="0.25">
      <c r="A14" s="10" t="s">
        <v>653</v>
      </c>
      <c r="B14" s="17">
        <v>0.3966893939393939</v>
      </c>
      <c r="C14" s="15">
        <v>0.26354250933645046</v>
      </c>
      <c r="D14" s="27">
        <v>0.3966893939393939</v>
      </c>
      <c r="E14" s="27">
        <v>0.26354250933645046</v>
      </c>
      <c r="F14" s="46">
        <f t="shared" si="0"/>
        <v>-0.13314688460294344</v>
      </c>
      <c r="G14" s="44">
        <f t="shared" si="1"/>
        <v>0.66435481604208058</v>
      </c>
    </row>
    <row r="15" spans="1:7" x14ac:dyDescent="0.25">
      <c r="A15" s="10" t="s">
        <v>752</v>
      </c>
      <c r="B15" s="17">
        <v>0.32738095238095238</v>
      </c>
      <c r="C15" s="15">
        <v>0.35714285714285715</v>
      </c>
      <c r="D15" s="27">
        <v>0.32738095238095238</v>
      </c>
      <c r="E15" s="27">
        <v>0.35714285714285715</v>
      </c>
      <c r="F15" s="44">
        <f t="shared" si="0"/>
        <v>2.9761904761904767E-2</v>
      </c>
      <c r="G15" s="44">
        <f t="shared" si="1"/>
        <v>1.0909090909090908</v>
      </c>
    </row>
    <row r="16" spans="1:7" x14ac:dyDescent="0.25">
      <c r="A16" s="10" t="s">
        <v>814</v>
      </c>
      <c r="B16" s="17">
        <v>0.52500000000000002</v>
      </c>
      <c r="C16" s="15">
        <v>0.57499999999999996</v>
      </c>
      <c r="D16" s="27">
        <v>0.52500000000000002</v>
      </c>
      <c r="E16" s="27">
        <v>0.57499999999999996</v>
      </c>
      <c r="F16" s="44">
        <f t="shared" si="0"/>
        <v>4.9999999999999933E-2</v>
      </c>
      <c r="G16" s="44">
        <f t="shared" si="1"/>
        <v>1.0952380952380951</v>
      </c>
    </row>
    <row r="17" spans="1:7" x14ac:dyDescent="0.25">
      <c r="A17" s="10" t="s">
        <v>857</v>
      </c>
      <c r="B17" s="17">
        <v>0.16153846153846155</v>
      </c>
      <c r="C17" s="15">
        <v>0.23076923076923078</v>
      </c>
      <c r="D17" s="27">
        <v>0.16153846153846155</v>
      </c>
      <c r="E17" s="27">
        <v>0.23076923076923078</v>
      </c>
      <c r="F17" s="44">
        <f t="shared" si="0"/>
        <v>6.9230769230769235E-2</v>
      </c>
      <c r="G17" s="44">
        <f t="shared" si="1"/>
        <v>1.4285714285714286</v>
      </c>
    </row>
    <row r="18" spans="1:7" x14ac:dyDescent="0.25">
      <c r="A18" s="10" t="s">
        <v>910</v>
      </c>
      <c r="B18" s="17">
        <v>1</v>
      </c>
      <c r="C18" s="15">
        <v>1</v>
      </c>
      <c r="D18" s="27">
        <v>1</v>
      </c>
      <c r="E18" s="27">
        <v>1</v>
      </c>
      <c r="F18" s="44">
        <f t="shared" si="0"/>
        <v>0</v>
      </c>
      <c r="G18" s="44">
        <f t="shared" si="1"/>
        <v>1</v>
      </c>
    </row>
    <row r="19" spans="1:7" x14ac:dyDescent="0.25">
      <c r="A19" s="10" t="s">
        <v>918</v>
      </c>
      <c r="B19" s="17">
        <v>0.58322314049586776</v>
      </c>
      <c r="C19" s="15">
        <v>0.5878143674618328</v>
      </c>
      <c r="D19" s="27">
        <v>0.58322314049586776</v>
      </c>
      <c r="E19" s="27">
        <v>0.5878143674618328</v>
      </c>
      <c r="F19" s="44">
        <f t="shared" si="0"/>
        <v>4.591226965965034E-3</v>
      </c>
      <c r="G19" s="44">
        <f t="shared" si="1"/>
        <v>1.0078721618659738</v>
      </c>
    </row>
    <row r="20" spans="1:7" x14ac:dyDescent="0.25">
      <c r="A20" s="10" t="s">
        <v>963</v>
      </c>
      <c r="B20" s="17">
        <v>0.16</v>
      </c>
      <c r="C20" s="15">
        <v>0.21307692307692311</v>
      </c>
      <c r="D20" s="27">
        <v>0.16</v>
      </c>
      <c r="E20" s="27">
        <v>0.21307692307692311</v>
      </c>
      <c r="F20" s="44">
        <f t="shared" si="0"/>
        <v>5.3076923076923105E-2</v>
      </c>
      <c r="G20" s="44">
        <f t="shared" si="1"/>
        <v>1.3317307692307694</v>
      </c>
    </row>
    <row r="21" spans="1:7" x14ac:dyDescent="0.25">
      <c r="A21" s="10" t="s">
        <v>1044</v>
      </c>
      <c r="B21" s="17">
        <v>0.25136574074074075</v>
      </c>
      <c r="C21" s="15">
        <v>0.30289351851851853</v>
      </c>
      <c r="D21" s="27">
        <v>0.25136574074074075</v>
      </c>
      <c r="E21" s="27">
        <v>0.30289351851851853</v>
      </c>
      <c r="F21" s="44">
        <f t="shared" si="0"/>
        <v>5.1527777777777783E-2</v>
      </c>
      <c r="G21" s="44">
        <f t="shared" si="1"/>
        <v>1.2049912514964545</v>
      </c>
    </row>
    <row r="22" spans="1:7" x14ac:dyDescent="0.25">
      <c r="A22" s="10" t="s">
        <v>1120</v>
      </c>
      <c r="B22" s="17">
        <v>0.83333333333333337</v>
      </c>
      <c r="C22" s="15">
        <v>0.83333333333333337</v>
      </c>
      <c r="D22" s="27">
        <v>0.83333333333333337</v>
      </c>
      <c r="E22" s="27">
        <v>0.83333333333333337</v>
      </c>
      <c r="F22" s="44">
        <f t="shared" si="0"/>
        <v>0</v>
      </c>
      <c r="G22" s="44">
        <f t="shared" si="1"/>
        <v>1</v>
      </c>
    </row>
    <row r="23" spans="1:7" x14ac:dyDescent="0.25">
      <c r="A23" s="10" t="s">
        <v>1142</v>
      </c>
      <c r="B23" s="17">
        <v>0.30461808884627672</v>
      </c>
      <c r="C23" s="15">
        <v>0.60342761265580058</v>
      </c>
      <c r="D23" s="27">
        <v>0.30461808884627672</v>
      </c>
      <c r="E23" s="27">
        <v>0.60342761265580058</v>
      </c>
      <c r="F23" s="44">
        <f t="shared" si="0"/>
        <v>0.29880952380952386</v>
      </c>
      <c r="G23" s="44">
        <f t="shared" si="1"/>
        <v>1.9809316476944869</v>
      </c>
    </row>
    <row r="24" spans="1:7" x14ac:dyDescent="0.25">
      <c r="A24" s="10" t="s">
        <v>1173</v>
      </c>
      <c r="B24" s="17">
        <v>0.4861111111111111</v>
      </c>
      <c r="C24" s="15">
        <v>0.44206349206349205</v>
      </c>
      <c r="D24" s="27">
        <v>0.4861111111111111</v>
      </c>
      <c r="E24" s="27">
        <v>0.44206349206349205</v>
      </c>
      <c r="F24" s="45">
        <f t="shared" si="0"/>
        <v>-4.4047619047619058E-2</v>
      </c>
      <c r="G24" s="44">
        <f t="shared" si="1"/>
        <v>0.90938775510204084</v>
      </c>
    </row>
    <row r="25" spans="1:7" ht="15.75" thickBot="1" x14ac:dyDescent="0.3">
      <c r="A25" s="10" t="s">
        <v>1295</v>
      </c>
      <c r="B25" s="17">
        <v>0.58857142857142863</v>
      </c>
      <c r="C25" s="15">
        <v>0.51142857142857145</v>
      </c>
      <c r="D25" s="27">
        <v>0.58857142857142863</v>
      </c>
      <c r="E25" s="27">
        <v>0.51142857142857145</v>
      </c>
      <c r="F25" s="45">
        <f t="shared" si="0"/>
        <v>-7.714285714285718E-2</v>
      </c>
      <c r="G25" s="44">
        <f t="shared" si="1"/>
        <v>0.8689320388349514</v>
      </c>
    </row>
    <row r="26" spans="1:7" hidden="1" x14ac:dyDescent="0.25">
      <c r="A26" s="5" t="s">
        <v>1367</v>
      </c>
      <c r="B26" s="6">
        <v>0.36413223233795411</v>
      </c>
      <c r="C26" s="6">
        <v>0.36694346027672242</v>
      </c>
      <c r="D26" s="27">
        <f t="shared" ref="D26" si="2">+GETPIVOTDATA("Promedio de Planeado a Junio",$A$3,"Dependencia","DIRECCIÓN DE ENERGÍA ELÉCTRICA")-GETPIVOTDATA("Promedio de Valor Ejecutado a Junio",$A$3,"Dependencia","DIRECCIÓN DE ENERGÍA ELÉCTRICA")</f>
        <v>-8.476190476190415E-3</v>
      </c>
    </row>
    <row r="27" spans="1:7" ht="15.75" thickBot="1" x14ac:dyDescent="0.3">
      <c r="A27" s="11" t="s">
        <v>1368</v>
      </c>
      <c r="B27" s="12">
        <f>AVERAGE(B4:B26)</f>
        <v>0.43245863340080187</v>
      </c>
      <c r="C27" s="12">
        <f>AVERAGE(C4:C26)</f>
        <v>0.42202963851626679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8E41E-403E-4887-93CC-802B7A85E2F4}">
  <dimension ref="A2:B14"/>
  <sheetViews>
    <sheetView topLeftCell="A8" workbookViewId="0">
      <selection activeCell="A7" sqref="A4:A12"/>
    </sheetView>
  </sheetViews>
  <sheetFormatPr baseColWidth="10" defaultColWidth="11.42578125" defaultRowHeight="15" x14ac:dyDescent="0.25"/>
  <cols>
    <col min="1" max="1" width="105.42578125" bestFit="1" customWidth="1"/>
    <col min="2" max="2" width="18.7109375" customWidth="1"/>
  </cols>
  <sheetData>
    <row r="2" spans="1:2" ht="15.75" thickBot="1" x14ac:dyDescent="0.3"/>
    <row r="3" spans="1:2" ht="30.75" thickBot="1" x14ac:dyDescent="0.3">
      <c r="A3" s="23" t="s">
        <v>1362</v>
      </c>
      <c r="B3" s="24" t="s">
        <v>1364</v>
      </c>
    </row>
    <row r="4" spans="1:2" ht="45" x14ac:dyDescent="0.25">
      <c r="A4" s="21" t="s">
        <v>528</v>
      </c>
      <c r="B4" s="22">
        <v>0.40863223080435307</v>
      </c>
    </row>
    <row r="5" spans="1:2" ht="30" x14ac:dyDescent="0.25">
      <c r="A5" s="19" t="s">
        <v>57</v>
      </c>
      <c r="B5" s="20">
        <v>0.32825428238360632</v>
      </c>
    </row>
    <row r="6" spans="1:2" ht="45" x14ac:dyDescent="0.25">
      <c r="A6" s="19" t="s">
        <v>549</v>
      </c>
      <c r="B6" s="20">
        <v>0.37641025641025638</v>
      </c>
    </row>
    <row r="7" spans="1:2" ht="30" x14ac:dyDescent="0.25">
      <c r="A7" s="19" t="s">
        <v>970</v>
      </c>
      <c r="B7" s="20">
        <v>0.39333333333333337</v>
      </c>
    </row>
    <row r="8" spans="1:2" ht="30" x14ac:dyDescent="0.25">
      <c r="A8" s="19" t="s">
        <v>620</v>
      </c>
      <c r="B8" s="20">
        <v>0.58333333333333337</v>
      </c>
    </row>
    <row r="9" spans="1:2" ht="30" x14ac:dyDescent="0.25">
      <c r="A9" s="19" t="s">
        <v>130</v>
      </c>
      <c r="B9" s="20">
        <v>0.38048868015414261</v>
      </c>
    </row>
    <row r="10" spans="1:2" ht="30" x14ac:dyDescent="0.25">
      <c r="A10" s="19" t="s">
        <v>1002</v>
      </c>
      <c r="B10" s="20">
        <v>0</v>
      </c>
    </row>
    <row r="11" spans="1:2" ht="30" x14ac:dyDescent="0.25">
      <c r="A11" s="19" t="s">
        <v>1202</v>
      </c>
      <c r="B11" s="20">
        <v>0.47499999999999998</v>
      </c>
    </row>
    <row r="12" spans="1:2" ht="30.75" thickBot="1" x14ac:dyDescent="0.3">
      <c r="A12" s="19" t="s">
        <v>1147</v>
      </c>
      <c r="B12" s="20">
        <v>0.60342761265580058</v>
      </c>
    </row>
    <row r="13" spans="1:2" hidden="1" x14ac:dyDescent="0.25">
      <c r="A13" s="5" t="s">
        <v>1367</v>
      </c>
      <c r="B13" s="6">
        <v>0.36694346027672226</v>
      </c>
    </row>
    <row r="14" spans="1:2" ht="15.75" thickBot="1" x14ac:dyDescent="0.3">
      <c r="A14" s="25" t="s">
        <v>1369</v>
      </c>
      <c r="B14" s="12">
        <f>AVERAGE(B4:B13)</f>
        <v>0.39158231893515477</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A13F-E992-49AC-B601-A067A13C5951}">
  <dimension ref="A3:B10"/>
  <sheetViews>
    <sheetView workbookViewId="0">
      <selection activeCell="K17" sqref="K17"/>
    </sheetView>
  </sheetViews>
  <sheetFormatPr baseColWidth="10" defaultColWidth="11.42578125" defaultRowHeight="15" x14ac:dyDescent="0.25"/>
  <cols>
    <col min="1" max="1" width="17.5703125" bestFit="1" customWidth="1"/>
    <col min="2" max="2" width="33.85546875" bestFit="1" customWidth="1"/>
  </cols>
  <sheetData>
    <row r="3" spans="1:2" x14ac:dyDescent="0.25">
      <c r="A3" s="4" t="s">
        <v>1362</v>
      </c>
      <c r="B3" t="s">
        <v>1364</v>
      </c>
    </row>
    <row r="4" spans="1:2" x14ac:dyDescent="0.25">
      <c r="A4" s="5" t="s">
        <v>619</v>
      </c>
      <c r="B4" s="29">
        <v>0.57107640681466187</v>
      </c>
    </row>
    <row r="5" spans="1:2" x14ac:dyDescent="0.25">
      <c r="A5" s="5" t="s">
        <v>205</v>
      </c>
      <c r="B5" s="29">
        <v>0.59375</v>
      </c>
    </row>
    <row r="6" spans="1:2" x14ac:dyDescent="0.25">
      <c r="A6" s="5" t="s">
        <v>55</v>
      </c>
      <c r="B6" s="29">
        <v>0.36719915376947959</v>
      </c>
    </row>
    <row r="7" spans="1:2" x14ac:dyDescent="0.25">
      <c r="A7" s="5" t="s">
        <v>156</v>
      </c>
      <c r="B7" s="29">
        <v>0.31073456281959655</v>
      </c>
    </row>
    <row r="8" spans="1:2" hidden="1" x14ac:dyDescent="0.25">
      <c r="A8" s="5" t="s">
        <v>1367</v>
      </c>
      <c r="B8" s="29">
        <v>0.36694346027672242</v>
      </c>
    </row>
    <row r="9" spans="1:2" ht="15.75" thickBot="1" x14ac:dyDescent="0.3">
      <c r="A9" s="26" t="s">
        <v>1370</v>
      </c>
      <c r="B9" s="28">
        <f>AVERAGE(B4:B8)</f>
        <v>0.44194071673609214</v>
      </c>
    </row>
    <row r="10" spans="1:2" ht="15.75" thickTop="1" x14ac:dyDescent="0.25"/>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3E2F-3290-4462-8392-FCEE3E4BC7E4}">
  <dimension ref="A3:C21"/>
  <sheetViews>
    <sheetView topLeftCell="A17" workbookViewId="0">
      <selection activeCell="K30" sqref="K30"/>
    </sheetView>
  </sheetViews>
  <sheetFormatPr baseColWidth="10" defaultColWidth="11.42578125" defaultRowHeight="15" x14ac:dyDescent="0.25"/>
  <cols>
    <col min="1" max="1" width="45.5703125" bestFit="1" customWidth="1"/>
    <col min="2" max="2" width="17.42578125" customWidth="1"/>
    <col min="3" max="3" width="17.28515625" customWidth="1"/>
  </cols>
  <sheetData>
    <row r="3" spans="1:3" ht="44.25" customHeight="1" x14ac:dyDescent="0.25">
      <c r="A3" s="8" t="s">
        <v>1362</v>
      </c>
      <c r="B3" s="3" t="s">
        <v>1363</v>
      </c>
      <c r="C3" s="3" t="s">
        <v>1364</v>
      </c>
    </row>
    <row r="4" spans="1:3" x14ac:dyDescent="0.25">
      <c r="A4" s="5" t="s">
        <v>1089</v>
      </c>
      <c r="B4" s="9">
        <v>7.273148148148148E-2</v>
      </c>
      <c r="C4" s="9">
        <v>8.9120370370370391E-2</v>
      </c>
    </row>
    <row r="5" spans="1:3" x14ac:dyDescent="0.25">
      <c r="A5" s="5" t="s">
        <v>1174</v>
      </c>
      <c r="B5" s="9">
        <v>0.484375</v>
      </c>
      <c r="C5" s="9">
        <v>0.43482142857142858</v>
      </c>
    </row>
    <row r="6" spans="1:3" x14ac:dyDescent="0.25">
      <c r="A6" s="5" t="s">
        <v>44</v>
      </c>
      <c r="B6" s="9">
        <v>0.25677099567099571</v>
      </c>
      <c r="C6" s="9">
        <v>0.27776441114198758</v>
      </c>
    </row>
    <row r="7" spans="1:3" x14ac:dyDescent="0.25">
      <c r="A7" s="5" t="s">
        <v>1121</v>
      </c>
      <c r="B7" s="9">
        <v>0.46323266219239373</v>
      </c>
      <c r="C7" s="9">
        <v>0.6723993288590604</v>
      </c>
    </row>
    <row r="8" spans="1:3" x14ac:dyDescent="0.25">
      <c r="A8" s="5" t="s">
        <v>580</v>
      </c>
      <c r="B8" s="9">
        <v>0.8571428571428571</v>
      </c>
      <c r="C8" s="9">
        <v>0.5714285714285714</v>
      </c>
    </row>
    <row r="9" spans="1:3" x14ac:dyDescent="0.25">
      <c r="A9" s="5" t="s">
        <v>464</v>
      </c>
      <c r="B9" s="9">
        <v>0.5</v>
      </c>
      <c r="C9" s="9">
        <v>0.49643626513387845</v>
      </c>
    </row>
    <row r="10" spans="1:3" x14ac:dyDescent="0.25">
      <c r="A10" s="5" t="s">
        <v>815</v>
      </c>
      <c r="B10" s="9">
        <v>0.52500000000000002</v>
      </c>
      <c r="C10" s="9">
        <v>0.57499999999999996</v>
      </c>
    </row>
    <row r="11" spans="1:3" x14ac:dyDescent="0.25">
      <c r="A11" s="5" t="s">
        <v>435</v>
      </c>
      <c r="B11" s="9">
        <v>0.3705357142857143</v>
      </c>
      <c r="C11" s="9">
        <v>0.39285714285714285</v>
      </c>
    </row>
    <row r="12" spans="1:3" x14ac:dyDescent="0.25">
      <c r="A12" s="5" t="s">
        <v>1296</v>
      </c>
      <c r="B12" s="9">
        <v>0.58857142857142863</v>
      </c>
      <c r="C12" s="9">
        <v>0.51142857142857145</v>
      </c>
    </row>
    <row r="13" spans="1:3" x14ac:dyDescent="0.25">
      <c r="A13" s="5" t="s">
        <v>544</v>
      </c>
      <c r="B13" s="9">
        <v>0.35294117647058826</v>
      </c>
      <c r="C13" s="9">
        <v>0.41176470588235292</v>
      </c>
    </row>
    <row r="14" spans="1:3" x14ac:dyDescent="0.25">
      <c r="A14" s="5" t="s">
        <v>634</v>
      </c>
      <c r="B14" s="9">
        <v>0.57041958041958041</v>
      </c>
      <c r="C14" s="9">
        <v>0.52312772626257653</v>
      </c>
    </row>
    <row r="15" spans="1:3" x14ac:dyDescent="0.25">
      <c r="A15" s="5" t="s">
        <v>858</v>
      </c>
      <c r="B15" s="9">
        <v>0.16153846153846155</v>
      </c>
      <c r="C15" s="9">
        <v>0.23076923076923078</v>
      </c>
    </row>
    <row r="16" spans="1:3" x14ac:dyDescent="0.25">
      <c r="A16" s="5" t="s">
        <v>277</v>
      </c>
      <c r="B16" s="9">
        <v>0.32593582887700534</v>
      </c>
      <c r="C16" s="9">
        <v>0.21834419887415468</v>
      </c>
    </row>
    <row r="17" spans="1:3" x14ac:dyDescent="0.25">
      <c r="A17" s="5" t="s">
        <v>1198</v>
      </c>
      <c r="B17" s="9">
        <v>0.5</v>
      </c>
      <c r="C17" s="9">
        <v>0.5</v>
      </c>
    </row>
    <row r="18" spans="1:3" x14ac:dyDescent="0.25">
      <c r="A18" s="5" t="s">
        <v>149</v>
      </c>
      <c r="B18" s="9">
        <v>0.20846820679320682</v>
      </c>
      <c r="C18" s="9">
        <v>0.21667045177045174</v>
      </c>
    </row>
    <row r="19" spans="1:3" x14ac:dyDescent="0.25">
      <c r="A19" s="5" t="s">
        <v>1361</v>
      </c>
      <c r="B19" s="9">
        <v>0.19444444444444448</v>
      </c>
      <c r="C19" s="9">
        <v>0.26333333333333336</v>
      </c>
    </row>
    <row r="20" spans="1:3" hidden="1" x14ac:dyDescent="0.25">
      <c r="A20" s="5" t="s">
        <v>1367</v>
      </c>
      <c r="B20" s="9">
        <v>0.36413223233795416</v>
      </c>
      <c r="C20" s="9">
        <v>0.36694346027672214</v>
      </c>
    </row>
    <row r="21" spans="1:3" x14ac:dyDescent="0.25">
      <c r="A21" s="30" t="s">
        <v>1367</v>
      </c>
      <c r="B21" s="31">
        <f>AVERAGE(B4:B19)</f>
        <v>0.40200673986800983</v>
      </c>
      <c r="C21" s="31">
        <f>AVERAGE(C4:C19)</f>
        <v>0.39907910854269452</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34746-B83C-46D4-884D-9C1AD05BBC36}">
  <dimension ref="A2:B9"/>
  <sheetViews>
    <sheetView workbookViewId="0">
      <selection activeCell="G14" sqref="G14"/>
    </sheetView>
  </sheetViews>
  <sheetFormatPr baseColWidth="10" defaultColWidth="11.42578125" defaultRowHeight="15" x14ac:dyDescent="0.25"/>
  <cols>
    <col min="1" max="1" width="22.7109375" customWidth="1"/>
    <col min="2" max="2" width="21.7109375" customWidth="1"/>
  </cols>
  <sheetData>
    <row r="2" spans="1:2" ht="15.75" thickBot="1" x14ac:dyDescent="0.3"/>
    <row r="3" spans="1:2" ht="36" customHeight="1" thickBot="1" x14ac:dyDescent="0.3">
      <c r="A3" s="23" t="s">
        <v>1362</v>
      </c>
      <c r="B3" s="24" t="s">
        <v>1364</v>
      </c>
    </row>
    <row r="4" spans="1:2" x14ac:dyDescent="0.25">
      <c r="A4" s="34" t="s">
        <v>1175</v>
      </c>
      <c r="B4" s="35">
        <v>0.44206349206349205</v>
      </c>
    </row>
    <row r="5" spans="1:2" x14ac:dyDescent="0.25">
      <c r="A5" s="36" t="s">
        <v>1122</v>
      </c>
      <c r="B5" s="37">
        <v>0.6723993288590604</v>
      </c>
    </row>
    <row r="6" spans="1:2" x14ac:dyDescent="0.25">
      <c r="A6" s="38" t="s">
        <v>45</v>
      </c>
      <c r="B6" s="39">
        <v>0.23314803793973946</v>
      </c>
    </row>
    <row r="7" spans="1:2" ht="15.75" thickBot="1" x14ac:dyDescent="0.3">
      <c r="A7" s="40" t="s">
        <v>436</v>
      </c>
      <c r="B7" s="41">
        <v>0.44758080310342802</v>
      </c>
    </row>
    <row r="8" spans="1:2" hidden="1" x14ac:dyDescent="0.25">
      <c r="A8" s="5" t="s">
        <v>1367</v>
      </c>
      <c r="B8" s="7">
        <v>0.36694346027672248</v>
      </c>
    </row>
    <row r="9" spans="1:2" ht="15.75" thickBot="1" x14ac:dyDescent="0.3">
      <c r="A9" s="32" t="s">
        <v>1367</v>
      </c>
      <c r="B9" s="33">
        <f>AVERAGE(B4:B7)</f>
        <v>0.44879791549143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bb36a6e-c0c3-4eb5-84bc-010f69d5fd3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CDEAC30AEB104468EEA2EF81F1006A3" ma:contentTypeVersion="5" ma:contentTypeDescription="Create a new document." ma:contentTypeScope="" ma:versionID="d403657671445d5f5bc1129bdba6deda">
  <xsd:schema xmlns:xsd="http://www.w3.org/2001/XMLSchema" xmlns:xs="http://www.w3.org/2001/XMLSchema" xmlns:p="http://schemas.microsoft.com/office/2006/metadata/properties" xmlns:ns3="cbb36a6e-c0c3-4eb5-84bc-010f69d5fd35" targetNamespace="http://schemas.microsoft.com/office/2006/metadata/properties" ma:root="true" ma:fieldsID="802d66e70d44e4eb91eb6ca5e07355e8" ns3:_="">
    <xsd:import namespace="cbb36a6e-c0c3-4eb5-84bc-010f69d5fd35"/>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b36a6e-c0c3-4eb5-84bc-010f69d5fd3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593571-F918-409A-A278-A79526B1AC5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cbb36a6e-c0c3-4eb5-84bc-010f69d5fd35"/>
    <ds:schemaRef ds:uri="http://www.w3.org/XML/1998/namespace"/>
  </ds:schemaRefs>
</ds:datastoreItem>
</file>

<file path=customXml/itemProps2.xml><?xml version="1.0" encoding="utf-8"?>
<ds:datastoreItem xmlns:ds="http://schemas.openxmlformats.org/officeDocument/2006/customXml" ds:itemID="{A71334C2-0F3B-4E8B-8964-E4666E6542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b36a6e-c0c3-4eb5-84bc-010f69d5fd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10ED80-EFAE-487C-84E2-566DB9E7E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Consulta</vt:lpstr>
      <vt:lpstr>Consulta%</vt:lpstr>
      <vt:lpstr>Avance por dependencia</vt:lpstr>
      <vt:lpstr>Objetivos del SIG</vt:lpstr>
      <vt:lpstr>Tipo de indicador</vt:lpstr>
      <vt:lpstr>Por proceso</vt:lpstr>
      <vt:lpstr>Tipo de proceso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RafaelBosiga</dc:creator>
  <cp:keywords/>
  <dc:description/>
  <cp:lastModifiedBy>LUIS CARLOS PAREDES AGUIRRE</cp:lastModifiedBy>
  <cp:revision/>
  <dcterms:created xsi:type="dcterms:W3CDTF">2021-04-13T17:45:15Z</dcterms:created>
  <dcterms:modified xsi:type="dcterms:W3CDTF">2025-09-06T16:31:31Z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0x010100ECDEAC30AEB104468EEA2EF81F1006A3</vt:lpwstr>
  </property>
</Properties>
</file>