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cparedes_minenergia_gov_co/Documents/SEGUIMIENTO REPORTE SIGAME/PA VIGENCIA 2026/PAI por Dependencia/Transversales/"/>
    </mc:Choice>
  </mc:AlternateContent>
  <xr:revisionPtr revIDLastSave="3" documentId="8_{632A93F0-7988-41C7-9A2E-23D5DF53FCFA}" xr6:coauthVersionLast="47" xr6:coauthVersionMax="47" xr10:uidLastSave="{87CF09E9-6C2E-4161-8047-BA8A0FB9DC3B}"/>
  <bookViews>
    <workbookView xWindow="-120" yWindow="-120" windowWidth="29040" windowHeight="15720" xr2:uid="{98BFD774-0A30-4EE4-AEA8-DBAB0363EA82}"/>
  </bookViews>
  <sheets>
    <sheet name="9  Recursos Fisi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1" l="1"/>
  <c r="AK5" i="1"/>
  <c r="AJ5" i="1"/>
  <c r="AI5" i="1"/>
  <c r="AP4" i="1"/>
  <c r="AO4" i="1"/>
  <c r="AN4" i="1"/>
  <c r="AM4" i="1"/>
  <c r="AL4" i="1"/>
  <c r="AK4" i="1"/>
  <c r="AJ4" i="1"/>
  <c r="A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Marcela Ibáñez Moreno</author>
  </authors>
  <commentList>
    <comment ref="M4" authorId="0" shapeId="0" xr:uid="{62A2AE1C-87C3-486B-96AD-E3B8563BB5B5}">
      <text>
        <r>
          <rPr>
            <b/>
            <sz val="9"/>
            <color indexed="81"/>
            <rFont val="Tahoma"/>
            <family val="2"/>
          </rPr>
          <t xml:space="preserve">Es muy general.
“Fomentar” es poco medible.
Describe una función del área.
No tiene plazo ni resultado concreto.
</t>
        </r>
      </text>
    </comment>
    <comment ref="O4" authorId="0" shapeId="0" xr:uid="{D7D074C5-13EF-400D-8220-2FA231D82E0C}">
      <text>
        <r>
          <rPr>
            <b/>
            <sz val="9"/>
            <color indexed="81"/>
            <rFont val="Tahoma"/>
            <family val="2"/>
          </rPr>
          <t>Están formulados como productos (“estrategia implementada”), no como medición.
Repiten la lógica del objetivo. Conisderar definirlo como porcentaje. Ejemplo:
Porcentaje de legalizaciones de comisiones rechazadas frente al total tramitado</t>
        </r>
      </text>
    </comment>
    <comment ref="U4" authorId="0" shapeId="0" xr:uid="{CEF61636-5A7B-4312-977B-8D1D391DA44F}">
      <text>
        <r>
          <rPr>
            <b/>
            <sz val="9"/>
            <color indexed="81"/>
            <rFont val="Tahoma"/>
            <family val="2"/>
          </rPr>
          <t>No se debe diligenciar, métrica que representa el avance o retroceso en el logro del objetivo específico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 shapeId="0" xr:uid="{093EE0F6-8A95-4736-92E8-99CC336483C6}">
      <text>
        <r>
          <rPr>
            <b/>
            <sz val="9"/>
            <color indexed="81"/>
            <rFont val="Tahoma"/>
            <family val="2"/>
          </rPr>
          <t xml:space="preserve">Las actividades están bien orientadas, pero:
Algunas se repiten en lógica (informes trimestrales).
Otras están redactadas más como productos sueltos, no como acciones tácticas. Conviene:
Unificar seguimientos.
Mantener verbos claros y accionables.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<sst xmlns="http://schemas.openxmlformats.org/spreadsheetml/2006/main" count="142" uniqueCount="79">
  <si>
    <t xml:space="preserve">PLAN DE ACCIÓN 2026  MINISTERIO DE MINAS Y ENERGÍA </t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</si>
  <si>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</si>
  <si>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</si>
  <si>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</si>
  <si>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</si>
  <si>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</si>
  <si>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</si>
  <si>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</si>
  <si>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</si>
  <si>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</si>
  <si>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</si>
  <si>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</si>
  <si>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</si>
  <si>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</si>
  <si>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</si>
  <si>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</si>
  <si>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</si>
  <si>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</si>
  <si>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</si>
  <si>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</si>
  <si>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</si>
  <si>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</si>
  <si>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</si>
  <si>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</si>
  <si>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</si>
  <si>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</si>
  <si>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</si>
  <si>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</si>
  <si>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</si>
  <si>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29. Responsable y cargo del reporte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</si>
  <si>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</si>
  <si>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</si>
  <si>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</si>
  <si>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</si>
  <si>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</si>
  <si>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</si>
  <si>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</si>
  <si>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</si>
  <si>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Transversal</t>
  </si>
  <si>
    <t>No aplica</t>
  </si>
  <si>
    <t xml:space="preserve">D2 Direccionamiento Estratégico y Planeación </t>
  </si>
  <si>
    <t>Gestión Presupuestal y eficiencia del gasto público</t>
  </si>
  <si>
    <t>Aumentar el nivel de satisfacer de los grupos de valor del Ministerio, frente a los productos y servicios generados.</t>
  </si>
  <si>
    <t>Gestión de Recursos Físicos</t>
  </si>
  <si>
    <t xml:space="preserve"> Fomentar durante la vigencia 2026 el nivel de cumplimiento del procedimiento de comisiones y gastos de desplazamiento, mediante acciones de  seguimiento que garanticen su correcta aplicación en el Ministerio.</t>
  </si>
  <si>
    <t>NA</t>
  </si>
  <si>
    <t>Estrategia para  la gestion de comisiones y legalizaciones implementada.</t>
  </si>
  <si>
    <t>Unidad</t>
  </si>
  <si>
    <t>N° Informe Power BI comisiones modificadas y derogadas por dependencia, que tengan tiquetes</t>
  </si>
  <si>
    <t>TRIMESTRAL</t>
  </si>
  <si>
    <t xml:space="preserve">Generar trimestralmente reportes en Power BI sobre comisiones modificadas y derogadas por dependencia, con identificación de tiquetes asociados.
</t>
  </si>
  <si>
    <t>Informe en Power BI comisiones modificadas y derogadas por dependencia, que tengan tiquetes</t>
  </si>
  <si>
    <t>Nancy Edith Ramos</t>
  </si>
  <si>
    <t>neramos@minenergia.gov.co</t>
  </si>
  <si>
    <t xml:space="preserve">N° Informes de número de legalizaciones rechazadas </t>
  </si>
  <si>
    <t>Realizar trimestralmente el seguimiento al número de legalizaciones rechazadas, mediante la consolidación y análisis de la información registrada.</t>
  </si>
  <si>
    <t>Informe de seguimiento del número de legalizaciones rechazadas</t>
  </si>
  <si>
    <t>Katherine Cuervo</t>
  </si>
  <si>
    <t>kpcuervo@minenergia.gov.co</t>
  </si>
  <si>
    <t>24. Optimizar durante la vigencia 2026 la ejecución presupuestal de funcionamiento del Ministerio de Minas y Energía, mediante el seguimiento oportuno y el control del uso de los recursos asignados.</t>
  </si>
  <si>
    <t>32. Nivel ejecución de actividades para control de los recursos del funcionamiento del Ministerio de Minas y Energía</t>
  </si>
  <si>
    <t>Porcentaje</t>
  </si>
  <si>
    <t>(Número de actividades realizadas para la adecuada gestión en la ejecución presupuestal del Ministerio /  Número de actividades programadas para la adecuada gestión en la ejecución presupuestal del Ministerio)*100</t>
  </si>
  <si>
    <t xml:space="preserve">61. Diseñar una herramienta que permita hacer el adecuado seguimiento a la ejecución presupuestal de funcionamiento en pagos, obligaciones y compromisos actualizada permanentemente
</t>
  </si>
  <si>
    <t>Herramienta de seguimiento a la ejecución presupuestal de funcionamiento en pagos, obligaciones y compromisos en funcionamiento</t>
  </si>
  <si>
    <t>Diana Carolina Alvárez</t>
  </si>
  <si>
    <t>dcalvarez@minenergia.gov.co</t>
  </si>
  <si>
    <t>62. Presentar trimestralmente informe de ejecución presupuestal de funcionamiento en compromisos, obligaciones y pagos, una vez se cuente con la herramienta.</t>
  </si>
  <si>
    <t>Informes trimestrales de ejecución presupuestal de funcionamiento en pagos, obligaciones y compromisos</t>
  </si>
  <si>
    <t>Aplicar buenas prácticas ambientales en las actividades desarrolladas por el Ministerio.</t>
  </si>
  <si>
    <t>25. Fortalecer durante la vigencia 2026 la sostenibilidad ambiental del Ministerio mediante la implementación de acciones orientadas a la eficiencia energética, el consumo responsable y la adopción de prácticas institucionales alineadas con los lineamientos ambientales vigentes.</t>
  </si>
  <si>
    <t>33. Nivel de cumplimiento del plan de acción de sostenibilidad ambiental institucional</t>
  </si>
  <si>
    <t>(Número de acciones realizadas para fortalecer la sostenibilidad ambiental en el Ministerio  /  Número de actividades programadas para fortalecer la sostenibilidad ambiental en el Ministerio )*100</t>
  </si>
  <si>
    <t xml:space="preserve">63. Organizar Mercados Campesinos para promover el consumo responsable y sostenible de productos locales, así como la implementación de la semana de la sostenibilidad. </t>
  </si>
  <si>
    <t>Informe de semana de la sostenibilidad y Mercados Campesinos enfocados al  consumo responsable y sostenible de productos locales realizados</t>
  </si>
  <si>
    <t>64. Elaborar y mantener actualizado el tablero de seguimiento de la estrategia de gestión ambiental del Ministerio.</t>
  </si>
  <si>
    <t>Tablero de Seguimiento de la estrategia de gestión ambiental en funcionamiento</t>
  </si>
  <si>
    <t>65.Estructurar un proyecto de inversión que permita implementar un plan de eficiencia energética en las sedes del Ministerio de Minas y Energía.</t>
  </si>
  <si>
    <t>Proyecto para implementar un plan de eficiencia energética en las sedes del Ministerio de Minas y Energía elaborado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</si>
</sst>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rgb="FFFFFFFF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b/>
      <sz val="9"/>
      <color rgb="FF000000"/>
      <name val="Calibri"/>
      <family val="2"/>
    </font>
    <font>
      <sz val="9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b/>
      <sz val="10"/>
      <name val="Calibri Light"/>
      <family val="2"/>
    </font>
    <font>
      <b/>
      <sz val="10"/>
      <name val="Aptos Narrow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" fontId="8" fillId="8" borderId="7" xfId="0" applyNumberFormat="1" applyFont="1" applyFill="1" applyBorder="1" applyAlignment="1">
      <alignment horizontal="center" vertical="center" wrapText="1"/>
    </xf>
    <xf numFmtId="17" fontId="9" fillId="9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5" fillId="11" borderId="1" xfId="0" applyFont="1" applyFill="1" applyBorder="1" applyAlignment="1" applyProtection="1">
      <alignment horizontal="left" vertical="center" wrapText="1"/>
      <protection locked="0"/>
    </xf>
    <xf numFmtId="0" fontId="16" fillId="11" borderId="1" xfId="0" applyFont="1" applyFill="1" applyBorder="1" applyAlignment="1" applyProtection="1">
      <alignment horizontal="center" vertical="center" wrapText="1"/>
      <protection locked="0"/>
    </xf>
    <xf numFmtId="0" fontId="17" fillId="11" borderId="1" xfId="0" applyFont="1" applyFill="1" applyBorder="1" applyAlignment="1" applyProtection="1">
      <alignment horizontal="left" vertical="center" wrapText="1"/>
      <protection locked="0"/>
    </xf>
    <xf numFmtId="164" fontId="11" fillId="10" borderId="1" xfId="0" applyNumberFormat="1" applyFont="1" applyFill="1" applyBorder="1" applyAlignment="1">
      <alignment horizontal="center" vertical="center" wrapText="1"/>
    </xf>
    <xf numFmtId="9" fontId="12" fillId="10" borderId="1" xfId="1" applyFont="1" applyFill="1" applyBorder="1" applyAlignment="1">
      <alignment horizontal="center" vertical="center" wrapText="1"/>
    </xf>
    <xf numFmtId="9" fontId="13" fillId="10" borderId="1" xfId="0" applyNumberFormat="1" applyFont="1" applyFill="1" applyBorder="1" applyAlignment="1">
      <alignment horizontal="center" vertical="center" wrapText="1"/>
    </xf>
    <xf numFmtId="9" fontId="18" fillId="12" borderId="10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 wrapText="1"/>
    </xf>
    <xf numFmtId="9" fontId="12" fillId="10" borderId="1" xfId="0" applyNumberFormat="1" applyFont="1" applyFill="1" applyBorder="1" applyAlignment="1">
      <alignment horizontal="center" vertical="center" wrapText="1"/>
    </xf>
    <xf numFmtId="9" fontId="13" fillId="10" borderId="1" xfId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2" fillId="10" borderId="1" xfId="2" applyFill="1" applyBorder="1" applyAlignment="1">
      <alignment horizontal="justify" vertical="center" wrapText="1"/>
    </xf>
    <xf numFmtId="0" fontId="12" fillId="10" borderId="1" xfId="0" applyFont="1" applyFill="1" applyBorder="1" applyAlignment="1">
      <alignment horizontal="justify" vertical="center" wrapText="1"/>
    </xf>
    <xf numFmtId="0" fontId="11" fillId="13" borderId="0" xfId="0" applyFont="1" applyFill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9" fontId="18" fillId="0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9" fontId="13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2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9" fontId="22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9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9" fontId="21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9" fontId="20" fillId="0" borderId="2" xfId="0" applyNumberFormat="1" applyFont="1" applyBorder="1" applyAlignment="1" applyProtection="1">
      <alignment horizontal="center" vertical="center" wrapText="1"/>
      <protection locked="0"/>
    </xf>
    <xf numFmtId="9" fontId="20" fillId="0" borderId="6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9" fontId="21" fillId="0" borderId="2" xfId="0" applyNumberFormat="1" applyFont="1" applyBorder="1" applyAlignment="1" applyProtection="1">
      <alignment horizontal="center" vertical="center" wrapText="1"/>
      <protection locked="0"/>
    </xf>
    <xf numFmtId="9" fontId="21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13" fillId="10" borderId="2" xfId="1" applyFont="1" applyFill="1" applyBorder="1" applyAlignment="1">
      <alignment horizontal="center" vertical="center" wrapText="1"/>
    </xf>
    <xf numFmtId="9" fontId="13" fillId="10" borderId="6" xfId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9" fontId="12" fillId="10" borderId="2" xfId="1" applyFont="1" applyFill="1" applyBorder="1" applyAlignment="1">
      <alignment horizontal="center" vertical="center" wrapText="1"/>
    </xf>
    <xf numFmtId="9" fontId="12" fillId="10" borderId="6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dcalvarez@minenergia.gov.co" TargetMode="External"/><Relationship Id="rId7" Type="http://schemas.openxmlformats.org/officeDocument/2006/relationships/hyperlink" Target="mailto:neramos@minenergia.gov.co" TargetMode="External"/><Relationship Id="rId2" Type="http://schemas.openxmlformats.org/officeDocument/2006/relationships/hyperlink" Target="mailto:dcalvarez@minenergia.gov.co" TargetMode="External"/><Relationship Id="rId1" Type="http://schemas.openxmlformats.org/officeDocument/2006/relationships/hyperlink" Target="mailto:dcalvarez@minenergia.gov.co" TargetMode="External"/><Relationship Id="rId6" Type="http://schemas.openxmlformats.org/officeDocument/2006/relationships/hyperlink" Target="mailto:kpcuervo@minenergia.gov.co" TargetMode="External"/><Relationship Id="rId5" Type="http://schemas.openxmlformats.org/officeDocument/2006/relationships/hyperlink" Target="mailto:dcalvarez@minenergia.gov.co" TargetMode="External"/><Relationship Id="rId4" Type="http://schemas.openxmlformats.org/officeDocument/2006/relationships/hyperlink" Target="mailto:dcalvarez@minenergia.gov.co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3942-BAA0-4C8A-8B1B-551448606FC4}">
  <dimension ref="A1:KX15"/>
  <sheetViews>
    <sheetView tabSelected="1" zoomScale="90" zoomScaleNormal="90" workbookViewId="0">
      <selection activeCell="BH13" sqref="BH13"/>
    </sheetView>
  </sheetViews>
  <sheetFormatPr baseColWidth="10" defaultColWidth="11.42578125" defaultRowHeight="11.25" x14ac:dyDescent="0.25"/>
  <cols>
    <col min="1" max="1" width="11.42578125" style="1"/>
    <col min="2" max="2" width="22" style="1" customWidth="1"/>
    <col min="3" max="3" width="24.42578125" style="1" customWidth="1"/>
    <col min="4" max="4" width="31" style="1" customWidth="1"/>
    <col min="5" max="5" width="17" style="1" customWidth="1"/>
    <col min="6" max="6" width="17.5703125" style="1" customWidth="1"/>
    <col min="7" max="7" width="15.85546875" style="1" hidden="1" customWidth="1"/>
    <col min="8" max="9" width="20.85546875" style="1" hidden="1" customWidth="1"/>
    <col min="10" max="10" width="20.85546875" style="1" customWidth="1"/>
    <col min="11" max="11" width="29" style="1" hidden="1" customWidth="1"/>
    <col min="12" max="12" width="22" style="1" hidden="1" customWidth="1"/>
    <col min="13" max="13" width="35.42578125" style="1" customWidth="1"/>
    <col min="14" max="15" width="22.42578125" style="1" customWidth="1"/>
    <col min="16" max="16" width="20" style="1" customWidth="1"/>
    <col min="17" max="17" width="9.5703125" style="1" customWidth="1"/>
    <col min="18" max="18" width="14.42578125" style="1" customWidth="1"/>
    <col min="19" max="19" width="32.42578125" style="1" customWidth="1"/>
    <col min="20" max="20" width="15.140625" style="1" customWidth="1"/>
    <col min="21" max="21" width="18.5703125" style="1" hidden="1" customWidth="1"/>
    <col min="22" max="22" width="35.42578125" style="1" customWidth="1"/>
    <col min="23" max="23" width="11.42578125" style="1" bestFit="1"/>
    <col min="24" max="24" width="11.42578125" style="1"/>
    <col min="25" max="25" width="7.42578125" style="1" customWidth="1"/>
    <col min="26" max="26" width="8" style="1" customWidth="1"/>
    <col min="27" max="27" width="7.42578125" style="1" customWidth="1"/>
    <col min="28" max="28" width="9.42578125" style="1" customWidth="1"/>
    <col min="29" max="29" width="16.140625" style="43" customWidth="1"/>
    <col min="30" max="30" width="27.85546875" style="43" hidden="1" customWidth="1"/>
    <col min="31" max="31" width="12.42578125" style="1" hidden="1" customWidth="1"/>
    <col min="32" max="32" width="12" style="1" hidden="1" customWidth="1"/>
    <col min="33" max="33" width="0" style="1" hidden="1" customWidth="1"/>
    <col min="34" max="34" width="10.42578125" style="1" hidden="1" customWidth="1"/>
    <col min="35" max="35" width="12.5703125" style="1" hidden="1" customWidth="1"/>
    <col min="36" max="37" width="12.42578125" style="1" hidden="1" customWidth="1"/>
    <col min="38" max="38" width="14.42578125" style="1" hidden="1" customWidth="1"/>
    <col min="39" max="39" width="0" style="1" hidden="1" customWidth="1"/>
    <col min="40" max="40" width="11.85546875" style="1" hidden="1" customWidth="1"/>
    <col min="41" max="42" width="12.42578125" style="1" hidden="1" customWidth="1"/>
    <col min="43" max="43" width="22.42578125" style="1" hidden="1" customWidth="1"/>
    <col min="44" max="44" width="43.42578125" style="1" hidden="1" customWidth="1"/>
    <col min="45" max="45" width="49.140625" style="1" hidden="1" customWidth="1"/>
    <col min="46" max="156" width="2.5703125" style="1" customWidth="1"/>
    <col min="157" max="16384" width="11.42578125" style="1"/>
  </cols>
  <sheetData>
    <row r="1" spans="1:310" ht="26.2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</row>
    <row r="2" spans="1:310" s="2" customFormat="1" ht="30" customHeight="1" x14ac:dyDescent="0.25">
      <c r="A2" s="86" t="s">
        <v>1</v>
      </c>
      <c r="B2" s="86" t="s">
        <v>2</v>
      </c>
      <c r="C2" s="86" t="s">
        <v>3</v>
      </c>
      <c r="D2" s="86" t="s">
        <v>4</v>
      </c>
      <c r="E2" s="86" t="s">
        <v>5</v>
      </c>
      <c r="F2" s="86" t="s">
        <v>6</v>
      </c>
      <c r="G2" s="86" t="s">
        <v>7</v>
      </c>
      <c r="H2" s="84" t="s">
        <v>8</v>
      </c>
      <c r="I2" s="84" t="s">
        <v>9</v>
      </c>
      <c r="J2" s="84" t="s">
        <v>10</v>
      </c>
      <c r="K2" s="84" t="s">
        <v>11</v>
      </c>
      <c r="L2" s="84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81" t="s">
        <v>23</v>
      </c>
      <c r="X2" s="82"/>
      <c r="Y2" s="82"/>
      <c r="Z2" s="82"/>
      <c r="AA2" s="82"/>
      <c r="AB2" s="83"/>
      <c r="AC2" s="79" t="s">
        <v>24</v>
      </c>
      <c r="AD2" s="79" t="s">
        <v>25</v>
      </c>
      <c r="AE2" s="68" t="s">
        <v>26</v>
      </c>
      <c r="AF2" s="69"/>
      <c r="AG2" s="69"/>
      <c r="AH2" s="70"/>
      <c r="AI2" s="68" t="s">
        <v>27</v>
      </c>
      <c r="AJ2" s="69"/>
      <c r="AK2" s="69"/>
      <c r="AL2" s="70"/>
      <c r="AM2" s="68" t="s">
        <v>28</v>
      </c>
      <c r="AN2" s="69"/>
      <c r="AO2" s="69"/>
      <c r="AP2" s="70"/>
      <c r="AQ2" s="71" t="s">
        <v>29</v>
      </c>
      <c r="AR2" s="71" t="s">
        <v>30</v>
      </c>
      <c r="AS2" s="73" t="s">
        <v>31</v>
      </c>
    </row>
    <row r="3" spans="1:310" s="6" customFormat="1" ht="25.5" x14ac:dyDescent="0.25">
      <c r="A3" s="86"/>
      <c r="B3" s="86"/>
      <c r="C3" s="86"/>
      <c r="D3" s="86"/>
      <c r="E3" s="86"/>
      <c r="F3" s="86"/>
      <c r="G3" s="86"/>
      <c r="H3" s="84"/>
      <c r="I3" s="84"/>
      <c r="J3" s="84"/>
      <c r="K3" s="84"/>
      <c r="L3" s="84"/>
      <c r="M3" s="80"/>
      <c r="N3" s="80"/>
      <c r="O3" s="80"/>
      <c r="P3" s="80"/>
      <c r="Q3" s="80"/>
      <c r="R3" s="80"/>
      <c r="S3" s="80"/>
      <c r="T3" s="80"/>
      <c r="U3" s="80"/>
      <c r="V3" s="80"/>
      <c r="W3" s="3" t="s">
        <v>32</v>
      </c>
      <c r="X3" s="3" t="s">
        <v>33</v>
      </c>
      <c r="Y3" s="4">
        <v>46082</v>
      </c>
      <c r="Z3" s="4">
        <v>46174</v>
      </c>
      <c r="AA3" s="4">
        <v>46266</v>
      </c>
      <c r="AB3" s="4">
        <v>46357</v>
      </c>
      <c r="AC3" s="80"/>
      <c r="AD3" s="80"/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34</v>
      </c>
      <c r="AN3" s="5" t="s">
        <v>35</v>
      </c>
      <c r="AO3" s="5" t="s">
        <v>36</v>
      </c>
      <c r="AP3" s="5" t="s">
        <v>37</v>
      </c>
      <c r="AQ3" s="72"/>
      <c r="AR3" s="72"/>
      <c r="AS3" s="7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</row>
    <row r="4" spans="1:310" s="23" customFormat="1" ht="60" hidden="1" x14ac:dyDescent="0.25">
      <c r="A4" s="7" t="s">
        <v>38</v>
      </c>
      <c r="B4" s="7" t="s">
        <v>39</v>
      </c>
      <c r="C4" s="7" t="s">
        <v>39</v>
      </c>
      <c r="D4" s="7" t="s">
        <v>39</v>
      </c>
      <c r="E4" s="7" t="s">
        <v>39</v>
      </c>
      <c r="F4" s="7"/>
      <c r="G4" s="7" t="s">
        <v>39</v>
      </c>
      <c r="H4" s="7" t="s">
        <v>40</v>
      </c>
      <c r="I4" s="7" t="s">
        <v>41</v>
      </c>
      <c r="J4" s="7" t="s">
        <v>38</v>
      </c>
      <c r="K4" s="7" t="s">
        <v>42</v>
      </c>
      <c r="L4" s="7" t="s">
        <v>43</v>
      </c>
      <c r="M4" s="74" t="s">
        <v>44</v>
      </c>
      <c r="N4" s="7" t="s">
        <v>45</v>
      </c>
      <c r="O4" s="76" t="s">
        <v>46</v>
      </c>
      <c r="P4" s="66">
        <v>0.25</v>
      </c>
      <c r="Q4" s="9">
        <v>4</v>
      </c>
      <c r="R4" s="8" t="s">
        <v>47</v>
      </c>
      <c r="S4" s="10" t="s">
        <v>48</v>
      </c>
      <c r="T4" s="8" t="s">
        <v>49</v>
      </c>
      <c r="U4" s="11"/>
      <c r="V4" s="12" t="s">
        <v>50</v>
      </c>
      <c r="W4" s="13">
        <v>46024</v>
      </c>
      <c r="X4" s="13">
        <v>46367</v>
      </c>
      <c r="Y4" s="14">
        <v>0.25</v>
      </c>
      <c r="Z4" s="14">
        <v>0.5</v>
      </c>
      <c r="AA4" s="14">
        <v>0.75</v>
      </c>
      <c r="AB4" s="15">
        <v>1</v>
      </c>
      <c r="AC4" s="16">
        <v>0.5</v>
      </c>
      <c r="AD4" s="17" t="s">
        <v>51</v>
      </c>
      <c r="AE4" s="18">
        <v>0.5</v>
      </c>
      <c r="AF4" s="18">
        <v>1</v>
      </c>
      <c r="AG4" s="18">
        <v>1</v>
      </c>
      <c r="AH4" s="18">
        <v>1</v>
      </c>
      <c r="AI4" s="14">
        <f t="shared" ref="AI4:AL5" si="0">+AE4*$AC4</f>
        <v>0.25</v>
      </c>
      <c r="AJ4" s="14">
        <f t="shared" si="0"/>
        <v>0.5</v>
      </c>
      <c r="AK4" s="14">
        <f t="shared" si="0"/>
        <v>0.5</v>
      </c>
      <c r="AL4" s="19">
        <f t="shared" si="0"/>
        <v>0.5</v>
      </c>
      <c r="AM4" s="77">
        <f>SUM(AI4:AI5)</f>
        <v>0.375</v>
      </c>
      <c r="AN4" s="77">
        <f>SUM(AJ4:AJ5)</f>
        <v>0.75</v>
      </c>
      <c r="AO4" s="77">
        <f>SUM(AK4:AK5)</f>
        <v>0.875</v>
      </c>
      <c r="AP4" s="66">
        <f>SUM(AL4:AL5)</f>
        <v>1</v>
      </c>
      <c r="AQ4" s="20" t="s">
        <v>52</v>
      </c>
      <c r="AR4" s="21" t="s">
        <v>53</v>
      </c>
      <c r="AS4" s="22"/>
    </row>
    <row r="5" spans="1:310" s="23" customFormat="1" ht="48" hidden="1" x14ac:dyDescent="0.25">
      <c r="A5" s="7" t="s">
        <v>38</v>
      </c>
      <c r="B5" s="7" t="s">
        <v>39</v>
      </c>
      <c r="C5" s="7" t="s">
        <v>39</v>
      </c>
      <c r="D5" s="7" t="s">
        <v>39</v>
      </c>
      <c r="E5" s="7" t="s">
        <v>39</v>
      </c>
      <c r="F5" s="7"/>
      <c r="G5" s="7" t="s">
        <v>39</v>
      </c>
      <c r="H5" s="7" t="s">
        <v>40</v>
      </c>
      <c r="I5" s="7" t="s">
        <v>41</v>
      </c>
      <c r="J5" s="7" t="s">
        <v>38</v>
      </c>
      <c r="K5" s="7" t="s">
        <v>42</v>
      </c>
      <c r="L5" s="7" t="s">
        <v>43</v>
      </c>
      <c r="M5" s="75"/>
      <c r="N5" s="7" t="s">
        <v>45</v>
      </c>
      <c r="O5" s="75"/>
      <c r="P5" s="67"/>
      <c r="Q5" s="9">
        <v>4</v>
      </c>
      <c r="R5" s="8" t="s">
        <v>47</v>
      </c>
      <c r="S5" s="10" t="s">
        <v>54</v>
      </c>
      <c r="T5" s="8" t="s">
        <v>49</v>
      </c>
      <c r="U5" s="11"/>
      <c r="V5" s="12" t="s">
        <v>55</v>
      </c>
      <c r="W5" s="13">
        <v>46024</v>
      </c>
      <c r="X5" s="13">
        <v>46367</v>
      </c>
      <c r="Y5" s="14">
        <v>0.25</v>
      </c>
      <c r="Z5" s="14">
        <v>0.5</v>
      </c>
      <c r="AA5" s="14">
        <v>0.75</v>
      </c>
      <c r="AB5" s="19">
        <v>1</v>
      </c>
      <c r="AC5" s="16">
        <v>0.5</v>
      </c>
      <c r="AD5" s="17" t="s">
        <v>56</v>
      </c>
      <c r="AE5" s="14">
        <v>0.25</v>
      </c>
      <c r="AF5" s="14">
        <v>0.5</v>
      </c>
      <c r="AG5" s="14">
        <v>0.75</v>
      </c>
      <c r="AH5" s="14">
        <v>1</v>
      </c>
      <c r="AI5" s="14">
        <f t="shared" si="0"/>
        <v>0.125</v>
      </c>
      <c r="AJ5" s="14">
        <f t="shared" si="0"/>
        <v>0.25</v>
      </c>
      <c r="AK5" s="14">
        <f t="shared" si="0"/>
        <v>0.375</v>
      </c>
      <c r="AL5" s="19">
        <f t="shared" si="0"/>
        <v>0.5</v>
      </c>
      <c r="AM5" s="78"/>
      <c r="AN5" s="78"/>
      <c r="AO5" s="78"/>
      <c r="AP5" s="67"/>
      <c r="AQ5" s="20" t="s">
        <v>57</v>
      </c>
      <c r="AR5" s="21" t="s">
        <v>58</v>
      </c>
      <c r="AS5" s="22"/>
    </row>
    <row r="6" spans="1:310" s="35" customFormat="1" ht="72" x14ac:dyDescent="0.25">
      <c r="A6" s="56" t="s">
        <v>38</v>
      </c>
      <c r="B6" s="56" t="s">
        <v>39</v>
      </c>
      <c r="C6" s="56" t="s">
        <v>39</v>
      </c>
      <c r="D6" s="56" t="s">
        <v>39</v>
      </c>
      <c r="E6" s="56" t="s">
        <v>39</v>
      </c>
      <c r="F6" s="56" t="s">
        <v>39</v>
      </c>
      <c r="G6" s="56" t="s">
        <v>39</v>
      </c>
      <c r="H6" s="56" t="s">
        <v>40</v>
      </c>
      <c r="I6" s="56" t="s">
        <v>41</v>
      </c>
      <c r="J6" s="56" t="s">
        <v>38</v>
      </c>
      <c r="K6" s="56" t="s">
        <v>42</v>
      </c>
      <c r="L6" s="56" t="s">
        <v>43</v>
      </c>
      <c r="M6" s="62" t="s">
        <v>59</v>
      </c>
      <c r="N6" s="64" t="s">
        <v>45</v>
      </c>
      <c r="O6" s="62" t="s">
        <v>60</v>
      </c>
      <c r="P6" s="52">
        <v>0.25</v>
      </c>
      <c r="Q6" s="54">
        <v>1</v>
      </c>
      <c r="R6" s="56" t="s">
        <v>61</v>
      </c>
      <c r="S6" s="58" t="s">
        <v>62</v>
      </c>
      <c r="T6" s="56" t="s">
        <v>49</v>
      </c>
      <c r="U6" s="60"/>
      <c r="V6" s="24" t="s">
        <v>63</v>
      </c>
      <c r="W6" s="25">
        <v>46024</v>
      </c>
      <c r="X6" s="25">
        <v>46203</v>
      </c>
      <c r="Y6" s="26">
        <v>0</v>
      </c>
      <c r="Z6" s="26">
        <v>1</v>
      </c>
      <c r="AA6" s="26">
        <v>1</v>
      </c>
      <c r="AB6" s="26">
        <v>1</v>
      </c>
      <c r="AC6" s="27">
        <v>0.5</v>
      </c>
      <c r="AD6" s="28" t="s">
        <v>64</v>
      </c>
      <c r="AE6" s="26"/>
      <c r="AF6" s="26"/>
      <c r="AG6" s="26"/>
      <c r="AH6" s="26"/>
      <c r="AI6" s="26"/>
      <c r="AJ6" s="26"/>
      <c r="AK6" s="26"/>
      <c r="AL6" s="29"/>
      <c r="AM6" s="47"/>
      <c r="AN6" s="47"/>
      <c r="AO6" s="47"/>
      <c r="AP6" s="51"/>
      <c r="AQ6" s="32" t="s">
        <v>65</v>
      </c>
      <c r="AR6" s="33" t="s">
        <v>66</v>
      </c>
      <c r="AS6" s="34"/>
    </row>
    <row r="7" spans="1:310" s="35" customFormat="1" ht="48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63"/>
      <c r="N7" s="65"/>
      <c r="O7" s="63"/>
      <c r="P7" s="53"/>
      <c r="Q7" s="55"/>
      <c r="R7" s="57"/>
      <c r="S7" s="59"/>
      <c r="T7" s="57"/>
      <c r="U7" s="61"/>
      <c r="V7" s="24" t="s">
        <v>67</v>
      </c>
      <c r="W7" s="25">
        <v>46204</v>
      </c>
      <c r="X7" s="25">
        <v>46387</v>
      </c>
      <c r="Y7" s="26">
        <v>0</v>
      </c>
      <c r="Z7" s="26">
        <v>0</v>
      </c>
      <c r="AA7" s="26">
        <v>0.5</v>
      </c>
      <c r="AB7" s="36">
        <v>1</v>
      </c>
      <c r="AC7" s="27">
        <v>0.5</v>
      </c>
      <c r="AD7" s="28" t="s">
        <v>68</v>
      </c>
      <c r="AE7" s="26"/>
      <c r="AF7" s="26"/>
      <c r="AG7" s="26"/>
      <c r="AH7" s="26"/>
      <c r="AI7" s="26"/>
      <c r="AJ7" s="26"/>
      <c r="AK7" s="26"/>
      <c r="AL7" s="29"/>
      <c r="AM7" s="47"/>
      <c r="AN7" s="47"/>
      <c r="AO7" s="47"/>
      <c r="AP7" s="51"/>
      <c r="AQ7" s="32" t="s">
        <v>65</v>
      </c>
      <c r="AR7" s="33" t="s">
        <v>66</v>
      </c>
      <c r="AS7" s="34"/>
    </row>
    <row r="8" spans="1:310" s="35" customFormat="1" ht="72" x14ac:dyDescent="0.25">
      <c r="A8" s="45" t="s">
        <v>38</v>
      </c>
      <c r="B8" s="45" t="s">
        <v>39</v>
      </c>
      <c r="C8" s="45" t="s">
        <v>39</v>
      </c>
      <c r="D8" s="45" t="s">
        <v>39</v>
      </c>
      <c r="E8" s="45" t="s">
        <v>39</v>
      </c>
      <c r="F8" s="45" t="s">
        <v>39</v>
      </c>
      <c r="G8" s="45" t="s">
        <v>39</v>
      </c>
      <c r="H8" s="45" t="s">
        <v>40</v>
      </c>
      <c r="I8" s="45" t="s">
        <v>41</v>
      </c>
      <c r="J8" s="45" t="s">
        <v>38</v>
      </c>
      <c r="K8" s="45" t="s">
        <v>69</v>
      </c>
      <c r="L8" s="45" t="s">
        <v>43</v>
      </c>
      <c r="M8" s="47" t="s">
        <v>70</v>
      </c>
      <c r="N8" s="48" t="s">
        <v>45</v>
      </c>
      <c r="O8" s="47" t="s">
        <v>71</v>
      </c>
      <c r="P8" s="49">
        <v>0.5</v>
      </c>
      <c r="Q8" s="50">
        <v>1</v>
      </c>
      <c r="R8" s="45" t="s">
        <v>61</v>
      </c>
      <c r="S8" s="44" t="s">
        <v>72</v>
      </c>
      <c r="T8" s="45" t="s">
        <v>49</v>
      </c>
      <c r="U8" s="46"/>
      <c r="V8" s="37" t="s">
        <v>73</v>
      </c>
      <c r="W8" s="25">
        <v>46296</v>
      </c>
      <c r="X8" s="25">
        <v>46387</v>
      </c>
      <c r="Y8" s="26">
        <v>0</v>
      </c>
      <c r="Z8" s="26">
        <v>0</v>
      </c>
      <c r="AA8" s="26">
        <v>0.75</v>
      </c>
      <c r="AB8" s="26">
        <v>1</v>
      </c>
      <c r="AC8" s="27">
        <v>0.25</v>
      </c>
      <c r="AD8" s="38" t="s">
        <v>74</v>
      </c>
      <c r="AE8" s="26"/>
      <c r="AF8" s="26"/>
      <c r="AG8" s="26"/>
      <c r="AH8" s="26"/>
      <c r="AI8" s="26"/>
      <c r="AJ8" s="26"/>
      <c r="AK8" s="26"/>
      <c r="AL8" s="29"/>
      <c r="AM8" s="30"/>
      <c r="AN8" s="30"/>
      <c r="AO8" s="30"/>
      <c r="AP8" s="31"/>
      <c r="AQ8" s="39" t="s">
        <v>65</v>
      </c>
      <c r="AR8" s="40" t="s">
        <v>66</v>
      </c>
      <c r="AS8" s="34"/>
    </row>
    <row r="9" spans="1:310" s="35" customFormat="1" ht="36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7"/>
      <c r="N9" s="48"/>
      <c r="O9" s="47"/>
      <c r="P9" s="49"/>
      <c r="Q9" s="50"/>
      <c r="R9" s="45"/>
      <c r="S9" s="44"/>
      <c r="T9" s="45"/>
      <c r="U9" s="46"/>
      <c r="V9" s="28" t="s">
        <v>75</v>
      </c>
      <c r="W9" s="25">
        <v>46024</v>
      </c>
      <c r="X9" s="25">
        <v>46203</v>
      </c>
      <c r="Y9" s="26">
        <v>0.5</v>
      </c>
      <c r="Z9" s="26">
        <v>1</v>
      </c>
      <c r="AA9" s="26">
        <v>1</v>
      </c>
      <c r="AB9" s="26">
        <v>1</v>
      </c>
      <c r="AC9" s="27">
        <v>0.4</v>
      </c>
      <c r="AD9" s="38" t="s">
        <v>76</v>
      </c>
      <c r="AE9" s="26"/>
      <c r="AF9" s="26"/>
      <c r="AG9" s="26"/>
      <c r="AH9" s="26"/>
      <c r="AI9" s="26"/>
      <c r="AJ9" s="26"/>
      <c r="AK9" s="26"/>
      <c r="AL9" s="29"/>
      <c r="AM9" s="30"/>
      <c r="AN9" s="30"/>
      <c r="AO9" s="30"/>
      <c r="AP9" s="31"/>
      <c r="AQ9" s="39" t="s">
        <v>65</v>
      </c>
      <c r="AR9" s="40" t="s">
        <v>66</v>
      </c>
      <c r="AS9" s="34"/>
    </row>
    <row r="10" spans="1:310" s="35" customFormat="1" ht="48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7"/>
      <c r="N10" s="48"/>
      <c r="O10" s="47"/>
      <c r="P10" s="49"/>
      <c r="Q10" s="50"/>
      <c r="R10" s="45"/>
      <c r="S10" s="44"/>
      <c r="T10" s="45"/>
      <c r="U10" s="46"/>
      <c r="V10" s="37" t="s">
        <v>77</v>
      </c>
      <c r="W10" s="25">
        <v>46054</v>
      </c>
      <c r="X10" s="25">
        <v>46234</v>
      </c>
      <c r="Y10" s="26">
        <v>0.4</v>
      </c>
      <c r="Z10" s="26">
        <v>0.8</v>
      </c>
      <c r="AA10" s="26">
        <v>1</v>
      </c>
      <c r="AB10" s="26">
        <v>1</v>
      </c>
      <c r="AC10" s="27">
        <v>0.35</v>
      </c>
      <c r="AD10" s="28" t="s">
        <v>78</v>
      </c>
      <c r="AE10" s="26"/>
      <c r="AF10" s="26"/>
      <c r="AG10" s="26"/>
      <c r="AH10" s="26"/>
      <c r="AI10" s="26"/>
      <c r="AJ10" s="26"/>
      <c r="AK10" s="26"/>
      <c r="AL10" s="29"/>
      <c r="AM10" s="30"/>
      <c r="AN10" s="30"/>
      <c r="AO10" s="30"/>
      <c r="AP10" s="31"/>
      <c r="AQ10" s="39" t="s">
        <v>65</v>
      </c>
      <c r="AR10" s="40" t="s">
        <v>66</v>
      </c>
      <c r="AS10" s="34"/>
    </row>
    <row r="11" spans="1:310" ht="13.5" x14ac:dyDescent="0.25">
      <c r="P11" s="41"/>
      <c r="Q11" s="42"/>
    </row>
    <row r="15" spans="1:310" x14ac:dyDescent="0.25">
      <c r="A15" s="43"/>
    </row>
  </sheetData>
  <mergeCells count="85">
    <mergeCell ref="A1:A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U2:U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AM2:AP2"/>
    <mergeCell ref="AQ2:AQ3"/>
    <mergeCell ref="AR2:AR3"/>
    <mergeCell ref="AS2:AS3"/>
    <mergeCell ref="M4:M5"/>
    <mergeCell ref="O4:O5"/>
    <mergeCell ref="P4:P5"/>
    <mergeCell ref="AM4:AM5"/>
    <mergeCell ref="AN4:AN5"/>
    <mergeCell ref="AO4:AO5"/>
    <mergeCell ref="V2:V3"/>
    <mergeCell ref="W2:AB2"/>
    <mergeCell ref="AC2:AC3"/>
    <mergeCell ref="AD2:AD3"/>
    <mergeCell ref="AE2:AH2"/>
    <mergeCell ref="AI2:AL2"/>
    <mergeCell ref="AP4:A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F8:F10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O6:O7"/>
    <mergeCell ref="A8:A10"/>
    <mergeCell ref="B8:B10"/>
    <mergeCell ref="C8:C10"/>
    <mergeCell ref="D8:D10"/>
    <mergeCell ref="E8:E10"/>
    <mergeCell ref="L8:L10"/>
    <mergeCell ref="AM6:AM7"/>
    <mergeCell ref="AN6:AN7"/>
    <mergeCell ref="AO6:AO7"/>
    <mergeCell ref="AP6:AP7"/>
    <mergeCell ref="T6:T7"/>
    <mergeCell ref="U6:U7"/>
    <mergeCell ref="G8:G10"/>
    <mergeCell ref="H8:H10"/>
    <mergeCell ref="I8:I10"/>
    <mergeCell ref="J8:J10"/>
    <mergeCell ref="K8:K10"/>
    <mergeCell ref="S8:S10"/>
    <mergeCell ref="T8:T10"/>
    <mergeCell ref="U8:U10"/>
    <mergeCell ref="M8:M10"/>
    <mergeCell ref="N8:N10"/>
    <mergeCell ref="O8:O10"/>
    <mergeCell ref="P8:P10"/>
    <mergeCell ref="Q8:Q10"/>
    <mergeCell ref="R8:R10"/>
  </mergeCells>
  <hyperlinks>
    <hyperlink ref="AR6" r:id="rId1" xr:uid="{C047509F-296F-49DF-8B7D-3501B0245D99}"/>
    <hyperlink ref="AR7" r:id="rId2" xr:uid="{409634A2-029F-418F-8124-087216058AE3}"/>
    <hyperlink ref="AR8" r:id="rId3" xr:uid="{921C012D-074B-4E20-AE9E-FD4346FACD58}"/>
    <hyperlink ref="AR9" r:id="rId4" xr:uid="{A5702A33-9857-41FB-ADE7-679BF1170747}"/>
    <hyperlink ref="AR10" r:id="rId5" xr:uid="{8BD599A6-BCCE-4BAC-A0FC-C1FD56A35E56}"/>
    <hyperlink ref="AR5" r:id="rId6" xr:uid="{1308E945-D2F6-4861-B251-1249CBA5EEB6}"/>
    <hyperlink ref="AR4" r:id="rId7" xr:uid="{22378381-AD5B-4E36-8EDF-2CE1DC05F6BC}"/>
  </hyperlinks>
  <pageMargins left="0.7" right="0.7" top="0.75" bottom="0.75" header="0.3" footer="0.3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  Recursos Fisicos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PAREDES AGUIRRE</dc:creator>
  <cp:lastModifiedBy>LUIS CARLOS PAREDES AGUIRRE</cp:lastModifiedBy>
  <dcterms:created xsi:type="dcterms:W3CDTF">2026-01-13T20:09:58Z</dcterms:created>
  <dcterms:modified xsi:type="dcterms:W3CDTF">2026-01-13T21:59:12Z</dcterms:modified>
</cp:coreProperties>
</file>