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imartinez\Documents\"/>
    </mc:Choice>
  </mc:AlternateContent>
  <bookViews>
    <workbookView xWindow="0" yWindow="0" windowWidth="14295" windowHeight="8775"/>
  </bookViews>
  <sheets>
    <sheet name="PMA" sheetId="1" r:id="rId1"/>
    <sheet name="Instructivo PMA" sheetId="2" r:id="rId2"/>
  </sheets>
  <calcPr calcId="162913"/>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5" roundtripDataSignature="AMtx7miO+RIUfsK+7j2z1z6cnjEYY5ejkQ=="/>
    </ext>
  </extLst>
</workbook>
</file>

<file path=xl/calcChain.xml><?xml version="1.0" encoding="utf-8"?>
<calcChain xmlns="http://schemas.openxmlformats.org/spreadsheetml/2006/main">
  <c r="J37" i="1" l="1"/>
  <c r="L36" i="1" s="1"/>
  <c r="J27" i="1"/>
  <c r="L16" i="1" l="1"/>
  <c r="L14" i="1"/>
  <c r="F52" i="1" l="1"/>
  <c r="F50" i="1" l="1"/>
  <c r="L26" i="1"/>
  <c r="F46" i="1" s="1"/>
  <c r="F48" i="1"/>
  <c r="F44" i="1"/>
  <c r="G40" i="1"/>
  <c r="H40" i="1" s="1"/>
  <c r="L39" i="1"/>
  <c r="F51" i="1" s="1"/>
  <c r="I39" i="1"/>
  <c r="I38" i="1"/>
  <c r="I37" i="1"/>
  <c r="I36" i="1"/>
  <c r="I35" i="1"/>
  <c r="G34" i="1"/>
  <c r="I34" i="1" s="1"/>
  <c r="I33" i="1"/>
  <c r="L32" i="1"/>
  <c r="F49" i="1" s="1"/>
  <c r="I32" i="1"/>
  <c r="I31" i="1"/>
  <c r="I30" i="1"/>
  <c r="L29" i="1"/>
  <c r="F47" i="1" s="1"/>
  <c r="I29" i="1"/>
  <c r="I28" i="1"/>
  <c r="I27" i="1"/>
  <c r="I26" i="1"/>
  <c r="H24" i="1"/>
  <c r="I24" i="1" s="1"/>
  <c r="I23" i="1"/>
  <c r="I22" i="1"/>
  <c r="L21" i="1"/>
  <c r="F45" i="1" s="1"/>
  <c r="I21" i="1"/>
  <c r="I20" i="1"/>
  <c r="I19" i="1"/>
  <c r="I18" i="1"/>
  <c r="I17" i="1"/>
  <c r="H16" i="1"/>
  <c r="I16" i="1" s="1"/>
  <c r="I15" i="1"/>
  <c r="F43" i="1"/>
  <c r="I14" i="1"/>
  <c r="G12" i="1"/>
  <c r="H12" i="1" s="1"/>
  <c r="G13" i="1" s="1"/>
  <c r="H13" i="1" s="1"/>
  <c r="I13" i="1" s="1"/>
  <c r="L11" i="1"/>
  <c r="F42" i="1" s="1"/>
  <c r="I11" i="1"/>
  <c r="G25" i="1" l="1"/>
  <c r="I25" i="1" s="1"/>
  <c r="E54" i="1"/>
  <c r="G41" i="1"/>
  <c r="H41" i="1" s="1"/>
  <c r="I41" i="1" s="1"/>
  <c r="I40" i="1"/>
  <c r="I12" i="1"/>
</calcChain>
</file>

<file path=xl/comments1.xml><?xml version="1.0" encoding="utf-8"?>
<comments xmlns="http://schemas.openxmlformats.org/spreadsheetml/2006/main">
  <authors>
    <author/>
  </authors>
  <commentList>
    <comment ref="P9" authorId="0" shapeId="0">
      <text>
        <r>
          <rPr>
            <sz val="11"/>
            <color rgb="FF000000"/>
            <rFont val="Calibri"/>
            <family val="2"/>
          </rPr>
          <t>======
ID#AAAADLP5q8M
Maria Elvira Zea    (2019-06-18 20:46:05)
Dejar las observaciones frente al cumplimiento y efectividad de las tareas implementadas.</t>
        </r>
      </text>
    </comment>
    <comment ref="R9" authorId="0" shapeId="0">
      <text>
        <r>
          <rPr>
            <sz val="11"/>
            <color rgb="FF000000"/>
            <rFont val="Calibri"/>
            <family val="2"/>
          </rPr>
          <t>======
ID#AAAADLP5q8Q
HERNAN ALONSO RODRIGUEZ MORA    (2019-06-18 20:46:05)
Fecha en que se cierra completamente el hallazgo</t>
        </r>
      </text>
    </comment>
    <comment ref="S9" authorId="0" shapeId="0">
      <text>
        <r>
          <rPr>
            <sz val="11"/>
            <color rgb="FF000000"/>
            <rFont val="Calibri"/>
            <family val="2"/>
          </rPr>
          <t>======
ID#AAAADLP5q8U
HERNAN ALONSO RODRIGUEZ MORA    (2019-06-18 20:46:05)
Número de radicado con el cual la entidad realiza el cierre del hallazgo</t>
        </r>
      </text>
    </comment>
  </commentList>
  <extLst>
    <ext xmlns:r="http://schemas.openxmlformats.org/officeDocument/2006/relationships" uri="GoogleSheetsCustomDataVersion1">
      <go:sheetsCustomData xmlns:go="http://customooxmlschemas.google.com/" r:id="rId1" roundtripDataSignature="AMtx7mi+2bnHCFI0SLB04OZ/vF8rDcOBsg=="/>
    </ext>
  </extLst>
</comments>
</file>

<file path=xl/sharedStrings.xml><?xml version="1.0" encoding="utf-8"?>
<sst xmlns="http://schemas.openxmlformats.org/spreadsheetml/2006/main" count="316" uniqueCount="283">
  <si>
    <t>Fecha de iniciación y finalización del PMA</t>
  </si>
  <si>
    <t>La fecha de inicio cuenta a partir de la aprobación del PMA por parte del Comité Interno de Archivo ó Comité de Desarrollo Adminstraivo según corresponda; esto mediante acto administrativo</t>
  </si>
  <si>
    <t xml:space="preserve">Entidad: </t>
  </si>
  <si>
    <t>Diligenciamiento columans A - L</t>
  </si>
  <si>
    <t>MINISTERIO DE MINAS Y ENERGÍA</t>
  </si>
  <si>
    <t xml:space="preserve">NIT: </t>
  </si>
  <si>
    <t>Columna "A" ITEM</t>
  </si>
  <si>
    <t>Número consecutivo de los hallazgos segun informe de inspección, control o vigilancia</t>
  </si>
  <si>
    <t>Columna "B" HALLAZGO</t>
  </si>
  <si>
    <t>Descripción del hallazgo según informe de inspección, control o vigilancia</t>
  </si>
  <si>
    <t>Columna "C" NÚMERO DE ACCIÓN"</t>
  </si>
  <si>
    <t>Enumerar la cantidad de acciones necesarias para subsanar el hallazgo. Se pueden agregar la cantidad de acciones que considere la entidad</t>
  </si>
  <si>
    <t>Columna "D" OBJETIVO</t>
  </si>
  <si>
    <t>Establecer  el / los objetivos según el número de acciones que permitan subsanar el hallazgo</t>
  </si>
  <si>
    <t>Columna "E" NÚMERO DE TAREA</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</si>
  <si>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</si>
  <si>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Columna "F" DESCRIPCIÓN DE LAS TAREAS</t>
  </si>
  <si>
    <t>Describir las tareas idóneas necesarias para subsanar el hallazgo, (teniendo en cuenta la normatividad vigente)</t>
  </si>
  <si>
    <t xml:space="preserve">Representante Legal: </t>
  </si>
  <si>
    <t>Columna "G Y H" EJECUCIÓN DE LAS TAREAS</t>
  </si>
  <si>
    <t>Indicar las fechas inicial y final de ejecución de cada una de las tareas, teniendo en cuenta la fecha de inicio y finalizacion del PMA</t>
  </si>
  <si>
    <t>Columna "I" PLAZO EN SEMANAS</t>
  </si>
  <si>
    <t>Autocalculado</t>
  </si>
  <si>
    <t xml:space="preserve">Fecha de iniciación: </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</si>
  <si>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</si>
  <si>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</si>
  <si>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</si>
  <si>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</si>
  <si>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</si>
  <si>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 xml:space="preserve">Autocalculado, el cual promedia las cifras establecidas en la columna J. </t>
  </si>
  <si>
    <t xml:space="preserve">Observaciones que se deben tener en cuenta en el momento del diligenciamiento del formtao: 
*No Eliminar o insertar columnas.
*Al eliminar o insertar filas se debe verificar las formulas de la Columna J y las filas de la 33 a 44  (estas pueden variar de acuerdo al numero de actividades programadas en el PMA)
* Es indispensable verificar que en el formato se encuentre calculado el procentaje de avance del total de las actividades, columna e - fila 44 (esta puede variar de acuerdo al numero de actividades progrmadas en el PMA) </t>
  </si>
  <si>
    <t>Responsable del proceso:</t>
  </si>
  <si>
    <t>Fecha de finalización:</t>
  </si>
  <si>
    <t xml:space="preserve">Cargo: </t>
  </si>
  <si>
    <t>Fecha y número de Acta de aprobación del PMA</t>
  </si>
  <si>
    <t>Plan de Mejoramiento Ministerio de Minas y Energía</t>
  </si>
  <si>
    <t>Seguimiento Control Interno</t>
  </si>
  <si>
    <t>Seguimiento AGN</t>
  </si>
  <si>
    <t>ITEM</t>
  </si>
  <si>
    <t>HALLAZGO</t>
  </si>
  <si>
    <t>N°. DE ACCIÓN</t>
  </si>
  <si>
    <t>OBJETIVOS</t>
  </si>
  <si>
    <t>No. TAREA</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</si>
  <si>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</si>
  <si>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</si>
  <si>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</si>
  <si>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</si>
  <si>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</si>
  <si>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</si>
  <si>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</si>
  <si>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</si>
  <si>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EVIDENCIAS</t>
  </si>
  <si>
    <t>OBSERVACIONES OFICINA DE CONTROL INTERNO</t>
  </si>
  <si>
    <t>N° INFORME DE SEGUIMIENTO Y FECHA</t>
  </si>
  <si>
    <t>FECHA CIERRE HALLAZGO</t>
  </si>
  <si>
    <t>No. RADICADO</t>
  </si>
  <si>
    <t>OBSERVACIONES</t>
  </si>
  <si>
    <t>Evidencia del Avance Reportado</t>
  </si>
  <si>
    <t>INICIO</t>
  </si>
  <si>
    <t>FINALIZACIÓN</t>
  </si>
  <si>
    <t>ACCION 1</t>
  </si>
  <si>
    <t>Solicitar formalización de Comité en los términos y condiciones establecidas por el marco normativo vigente.</t>
  </si>
  <si>
    <t>T1</t>
  </si>
  <si>
    <t>Solicitar al Comité abordar y desarrollar las funciones contempladas en el Artículo 2.8.2.1.16 Decreto 1080 de 2015. Asi como formalizar la denominación del Comité bajo lo establecido por el Decreto 1499 de 2017.</t>
  </si>
  <si>
    <t>Memorando solicitando ajuste en Comité</t>
  </si>
  <si>
    <t>Oficina de Planeación y Gestión Internacional</t>
  </si>
  <si>
    <t>ACCIÓN 2</t>
  </si>
  <si>
    <t>Presentar propuesta de conformación del Comité de Gestión y Desepeño del Ministerio de Minas y Energía</t>
  </si>
  <si>
    <t>T2</t>
  </si>
  <si>
    <t>Presentar proyecto de acto administrativo a la Ministra, de la conformación del Comité de Gestión y Desempeño del Ministerio de Minas y Energía</t>
  </si>
  <si>
    <t>Proyecto de Acto Administrativo</t>
  </si>
  <si>
    <t>Secretaría General</t>
  </si>
  <si>
    <t>ACCIÓN 3</t>
  </si>
  <si>
    <t>Conformar el Comité de Gestión y Desepeño del Ministerio de Minas y Energía, modificando la Resolución 4 0662 de 2015</t>
  </si>
  <si>
    <t>T3</t>
  </si>
  <si>
    <t>Adoptar el acto administrativo que conforma el Comité de Gestión y Desempeño del Ministerio de Minas y Energía.
Derogando o Modificando la Resolución 40662 de 2015.</t>
  </si>
  <si>
    <t>Resolución modificatoria del Comité</t>
  </si>
  <si>
    <t>Ministra de Minas y Energía</t>
  </si>
  <si>
    <t>ACCION 4</t>
  </si>
  <si>
    <t>Determinar los lineamientos institucionales tendientes a garantizar la efectiva, eficaz y eficiente gestión documental en el MME, aplicada a la totalidad de procesos documentales y archivos en soporte físico y electrónico acorde con las necesidades de la entidad y los requerimientos legales, administrativos, técnicos y tecnológicos en la materia</t>
  </si>
  <si>
    <t>T4</t>
  </si>
  <si>
    <t>Actualización de la Política de Gestión Documental</t>
  </si>
  <si>
    <t>Política de Gestión Documental Actualizada</t>
  </si>
  <si>
    <t>María Isabel, Norma Gaona, Luis Bonilla y Liliana Campos</t>
  </si>
  <si>
    <t>T5</t>
  </si>
  <si>
    <t>Presentación de la Política y aprobación por el Comité Institucional de Desarrollo Administrativo</t>
  </si>
  <si>
    <t>Política de Gestión Documental Aprobada - Acto Administrativo (Acta de Comité) aprobando la política.</t>
  </si>
  <si>
    <t xml:space="preserve">María Isabel y Liliana Campos / Comité de Gestión y  Desempeño </t>
  </si>
  <si>
    <t xml:space="preserve">Instrumentos Archivísticos
Tablas de Retención Documental 
El Ministerio de Minas y Energía, presuntamente incumple lo establecido en el artículo 14 del Acuerdo 04 de 2013, al no contar con Tablas de Retención Documental TRD y Cuadros de Clasificación, actualizadas y convalidadas conforme a los cambios que se generaron en atención al último cambio orgánico funcional en la entidad.
</t>
  </si>
  <si>
    <t>ACCION 5</t>
  </si>
  <si>
    <t>Disponer del instrumento archivístico TRD actualizado y aprobado para aplicarse  organización de la producción documental del Ministerio en cumplimiento con las disposiciones técnicas y normativas.</t>
  </si>
  <si>
    <t>T6</t>
  </si>
  <si>
    <t>TRD Actualizadas para la presente vigencia</t>
  </si>
  <si>
    <t>T7</t>
  </si>
  <si>
    <t>Presentación de instrumento TRD actualizado, ante Comité Institucional de Gestión y Desempeño y ajustes de acuerdo a las disposiciones del Comité</t>
  </si>
  <si>
    <t>TRD actualizada aprobada y Acta de Comité aprobando TRD</t>
  </si>
  <si>
    <t>T8</t>
  </si>
  <si>
    <t>Radicar ante Archivo General para convalidación.</t>
  </si>
  <si>
    <t>Radicación de TRD ante AGN</t>
  </si>
  <si>
    <t>T9</t>
  </si>
  <si>
    <t>Convalidación de TRD actualizada por parte del Archivo General de la Nación</t>
  </si>
  <si>
    <t>TRD Convalidada</t>
  </si>
  <si>
    <t>AGN</t>
  </si>
  <si>
    <t>T10</t>
  </si>
  <si>
    <t>Atención y ajuste de TRD de acuerdo a observaciones y requerimientos de AGN</t>
  </si>
  <si>
    <t>TRD ajustada de acuerdo a requerimientos AGN</t>
  </si>
  <si>
    <t>ACCION 6</t>
  </si>
  <si>
    <t>Disponer el instrumento de planeación estratégica actualizado y alineado con la gestión institucional como mecanismo de seguimiento y control de los procesos documentales.</t>
  </si>
  <si>
    <t>T11</t>
  </si>
  <si>
    <t>Actualización del Programa de Gestión Documental - PGD</t>
  </si>
  <si>
    <t>PGD Actualizado</t>
  </si>
  <si>
    <t>Luis Bonilla</t>
  </si>
  <si>
    <t>T12</t>
  </si>
  <si>
    <t>Presentación y aprobación del instrumento PGD por parte del Comité Institucional de Gestión y Desempeño y ajustes de acuerdo a las disposiciones del Comité</t>
  </si>
  <si>
    <t>PGD Actualizado y Aprobado por la instancia pertinente</t>
  </si>
  <si>
    <t xml:space="preserve">Luis Bonilla / Comité de Gestión y  Desempeño </t>
  </si>
  <si>
    <t>T13</t>
  </si>
  <si>
    <t>Presentar proyecto de acto administrativo de la modificación del Programa de Gestión Documental - PGD del Ministerio de Minas y Energía</t>
  </si>
  <si>
    <t>T14</t>
  </si>
  <si>
    <t>Adoptar el acto administrativo que modifica el Programa de Gestión Documental - PGD del Ministerio de Minas y Energía</t>
  </si>
  <si>
    <t>Acto Administrativo Suscrito y Formalizado</t>
  </si>
  <si>
    <t>T15</t>
  </si>
  <si>
    <t>Adelantar el seguimiento al PGD y sus programas</t>
  </si>
  <si>
    <t>PGD implementado</t>
  </si>
  <si>
    <t xml:space="preserve">Inventario Documental   FUID
El Ministerio de Minas y Energía, no cuenta con inventarios documentales completos conforme a las normas específicas para los Archivos de Gestión; en consecuencia, presuntamente se encuentra incumpliendo lo reglamentado en el artículo 26 de la Ley 594 de 2000 y el artículo 7 del Acuerdo 042 de 2002.
</t>
  </si>
  <si>
    <t>ACCION 7</t>
  </si>
  <si>
    <t>Disponer del instrumento archivístico Inventarios Documentales,  a fine de facilitar el control de la documentación y transparencia administrativa, garantizando de forma precisa la recuperación, acceso a la infomración y su consulta.</t>
  </si>
  <si>
    <t>T16</t>
  </si>
  <si>
    <t>Formulación de plan de trabajo  - componente inventarios documentales en Archivos de Gestión: sensibilización y seguimiento</t>
  </si>
  <si>
    <t>Plan de trabajo integrado del área</t>
  </si>
  <si>
    <t>T17</t>
  </si>
  <si>
    <t>Sensibilización a las áreas  sobre la debida conformación de inventarios documentales en los archivos de gestión.</t>
  </si>
  <si>
    <t>Fortalecimiento de competencias documentales en el recurso humano encargado de los Archivos de Gestión. (Actas de socialización - Listados de asistencia)</t>
  </si>
  <si>
    <t>T18</t>
  </si>
  <si>
    <t>Seguimiento a inventarios documentales en los archivos de gestión.</t>
  </si>
  <si>
    <t>Informes de seguimiento</t>
  </si>
  <si>
    <t>Unidad de Correspondencia
El Ministerio de Minas y Energía, presuntamente incumple lo establecido en el artículo cuarto del Acuerdo 060 de 2001, toda vez que no se evidenció acto administrativo o  procedimiento que establezca los cargos de los funcionarios autorizados para firmar la documentación con destino interno y externo, así como las firmas digitales que se realizan.
Incumplimiento de establecido en el artículo 13 del Acuerdo 060 de 2001 control de comunicaciones por correo electrónico, al no evidenciarse por parte de la Unidad de Correspondencia dentro de procedimiento control que garanticen el seguimiento de las comunicaciones  oficiales recibidas por correo electrónico, tarea que realiza el grupo de trabajo participación ciudadana</t>
  </si>
  <si>
    <t>ACCION 8</t>
  </si>
  <si>
    <t>Establecer los cargos autorizados para emitir comunicaciones oficiales a fin de garantizar la integridad de los documentos en aplicación de las funciones y responsabilidades asignadas a las areas y sus líderes.</t>
  </si>
  <si>
    <t>T19</t>
  </si>
  <si>
    <t>Formulación del proyecto de Acto Administrativo de adopción y designación de usuarios autorizados como firmantes de las comunicaciones oficiales internas y externas</t>
  </si>
  <si>
    <t>T20</t>
  </si>
  <si>
    <t>Suscripción y formalización del Acto Administrativo</t>
  </si>
  <si>
    <t>Disponer de mecanismos procedimentales asociados al proceso de correspondencia, actualizados de acuerdo a las necesidades técnicas y tecnológicas del Ministerio.</t>
  </si>
  <si>
    <t>T21</t>
  </si>
  <si>
    <t>Actualizar los instrumentos procedimentales que definen 
- Procedimiento para el tramite de comunicaciones oficiales recibidas y enviadas.
- Manual de organización documental archivos de gestión.</t>
  </si>
  <si>
    <t>Instrumentos procedimentales actualizados en SIGME</t>
  </si>
  <si>
    <t>ACCION 9</t>
  </si>
  <si>
    <t>Disponer los mecanismos técnicos requeridos para organizar y salvaguardar el patrimonio documental con valores históricos bajo responsabilidad y custodia del Ministerio de Minas y Energía.</t>
  </si>
  <si>
    <t>T22</t>
  </si>
  <si>
    <t>Presentación ante Comité Interistitucional de Desarrollo Administrativo, las TVD Sucre, Córdoba, APL y Magangue y aprobación mediante Acta de Comité</t>
  </si>
  <si>
    <t>TVD Aprobadas por Comité, Acta de Comité aprobando los instrumentos</t>
  </si>
  <si>
    <t>Liliana Campos y Norma Gaona /  Comité Institucional de Desarrollo Administrativo.</t>
  </si>
  <si>
    <t>Documentos cargados en Disco Compartido</t>
  </si>
  <si>
    <t>T23</t>
  </si>
  <si>
    <t xml:space="preserve">Formulación de TVD para la organización del Fondo Documental acumulado del Ministerio de Minas y Energía </t>
  </si>
  <si>
    <t>TVD del Ministerio de Minas y Energía Formuladas</t>
  </si>
  <si>
    <t>T24</t>
  </si>
  <si>
    <t>Aprobación de TVD del Fondo del Ministerio de Minas y Energía por parte de  Comité Institucional de Gestión y Desempeño</t>
  </si>
  <si>
    <t xml:space="preserve">Comité de Gestión y  Desempeño </t>
  </si>
  <si>
    <t>T25</t>
  </si>
  <si>
    <t>Adelantar diagnóstico de los fondos documentales cerrados de electrificadoras liquidadas que hayan remitido sus archivos al Ministerio de Minas y Energía.</t>
  </si>
  <si>
    <t>Diagnóstico de Fondos documentales cerrados</t>
  </si>
  <si>
    <t xml:space="preserve">Organización Documental 
Organización de Archivos de Gestión 
El Ministerio de Minas y Energía presuntamente incumple con lo establecido en el Acuerdo N° 042 de 2002 articulo 12 (conformación de expedientes) y parágrafo del Acuerdo N° 02 de 2014 Hoja de control, Artículo 6 del Acuerdo 060 de 2001 control de numeración de actos administrativos, ni con el Articulo 15 y el parágrafo del Acuerdo 05 de 2015 hoja de control en los actos administrativos.
</t>
  </si>
  <si>
    <t>ACCION 10</t>
  </si>
  <si>
    <t>Facilitar el acceso y la recuperación de la información documental del Ministerio de Minas y Energia.</t>
  </si>
  <si>
    <t>T26</t>
  </si>
  <si>
    <t>Formulación de plan de trabajo  - componente organización de Archivos de Gestión, sensibilización y seguimiento.</t>
  </si>
  <si>
    <t>T27</t>
  </si>
  <si>
    <t>T28</t>
  </si>
  <si>
    <t>Seguimiento a organización de los archivos de gestión</t>
  </si>
  <si>
    <t xml:space="preserve">Sistema Integrado de Conservación SIC
El Ministerio de Minas y Energía, presuntamente incumple las disposiciones del Acuerdo 06 de 2014 al no contar con un Sistema Integrado de Conservación debidamente elaborado y aprobado por el representante legal, el cual debe contener todos los planes y programas que garanticen los controles sistemáticos y periódicos de las condiciones ambientales, de infraestructura, de seguridad de la información, saneamiento, entre otros, con el fin de prevenir los deterioros y las situaciones de riesgo que se puedan presentar. </t>
  </si>
  <si>
    <t>ACCION 11</t>
  </si>
  <si>
    <t>Garantizar la debida conservación de los documentos físicos, asi como la preservación de los documentos digitales de archivo.</t>
  </si>
  <si>
    <t>T29</t>
  </si>
  <si>
    <t>Presentación y aprobación del documento técnico del Sistema Integrado de Conservación - SIC</t>
  </si>
  <si>
    <t xml:space="preserve">
SIC Aprobado y Acta de Comité, aprobando documento técnico del SIC.</t>
  </si>
  <si>
    <t>Luis Bonilla /  Comité Institucional de Desarrollo Administrativo.</t>
  </si>
  <si>
    <t>T30</t>
  </si>
  <si>
    <t>Proyectar Acto Admnistrativo adoptando el SIC</t>
  </si>
  <si>
    <t>Proyecto de Acto Administrativo aprobando el SIC</t>
  </si>
  <si>
    <t>T31</t>
  </si>
  <si>
    <t>AVANCE DEL PLAN DE CUMPLIMIENTO (ACCIONES)</t>
  </si>
  <si>
    <t>Acción 1</t>
  </si>
  <si>
    <t>Acción 2</t>
  </si>
  <si>
    <t>Acción 3</t>
  </si>
  <si>
    <t>Acción 4</t>
  </si>
  <si>
    <t>Acción 5</t>
  </si>
  <si>
    <t>Acción 6</t>
  </si>
  <si>
    <t xml:space="preserve">Accion 7 </t>
  </si>
  <si>
    <t>Acción 8</t>
  </si>
  <si>
    <t>Acción 9</t>
  </si>
  <si>
    <t>Acción 10</t>
  </si>
  <si>
    <t>Acción 11</t>
  </si>
  <si>
    <t>CUMPLIMIENTO DEL PLAN DE MEJORAMIENTO</t>
  </si>
  <si>
    <t>sobre 100%</t>
  </si>
  <si>
    <t>Nelson Buitrago</t>
  </si>
  <si>
    <t xml:space="preserve">John Lopez,  Maria Isabel Rodriguez y Paola Lizarazo </t>
  </si>
  <si>
    <r>
      <t xml:space="preserve">Instancias Asesoras en Materia Archivística.
El Ministerio de Minas y Energía presuntamente incumple, lo establecido en el Decreto N° 1499 de 2017, al no tener conformado el </t>
    </r>
    <r>
      <rPr>
        <b/>
        <sz val="10"/>
        <rFont val="Arial"/>
        <family val="2"/>
      </rPr>
      <t>Comité Institucional de Gestión y Desempeño</t>
    </r>
    <r>
      <rPr>
        <sz val="10"/>
        <rFont val="Arial"/>
        <family val="2"/>
      </rPr>
      <t xml:space="preserve">.  Se deberán realizar reuniones ordinarias y extraordinarias en la medida de las necesidades que presente la gestión documental y archivo.
</t>
    </r>
  </si>
  <si>
    <r>
      <rPr>
        <b/>
        <sz val="10"/>
        <rFont val="Arial"/>
        <family val="2"/>
      </rPr>
      <t>18/06/2019</t>
    </r>
    <r>
      <rPr>
        <sz val="10"/>
        <rFont val="Arial"/>
        <family val="2"/>
      </rPr>
      <t>. Presentados instrumentos y aprobados en Comité Institucional de Desarrollo Administrativo el 22 de Mayo de 2019. No. CIDA Virtual 1-2019</t>
    </r>
  </si>
  <si>
    <t xml:space="preserve">Nelson Buitrago, Maria Isabel Rodríguez, Luis Bonilla, Norma Gaona y Liliana Campos </t>
  </si>
  <si>
    <t>Paola Lizarazo</t>
  </si>
  <si>
    <t>LUISA FERNANDA HURTADO BERNAL</t>
  </si>
  <si>
    <t>COORDINADORA GRUPO DE GESTIÓN DE LA INFORMACIÓN Y SERVICIO AL CIUDADANO</t>
  </si>
  <si>
    <r>
      <rPr>
        <b/>
        <sz val="10"/>
        <rFont val="Arial"/>
        <family val="2"/>
      </rPr>
      <t xml:space="preserve">31/10/2019. </t>
    </r>
    <r>
      <rPr>
        <sz val="10"/>
        <rFont val="Arial"/>
        <family val="2"/>
      </rPr>
      <t>El Grupo de Gestión de la Información y Servicio al Ciudadano ha venido adelantado la gestión para realizar el cambio de la denominación de nombre del Comité y que contenga las funciones en materia de archivo.</t>
    </r>
  </si>
  <si>
    <t>Secretaría General / Oficina de Planeación y Gestión Internacional</t>
  </si>
  <si>
    <t>N/A</t>
  </si>
  <si>
    <r>
      <rPr>
        <b/>
        <sz val="10"/>
        <color rgb="FF000000"/>
        <rFont val="Arial"/>
        <family val="2"/>
      </rPr>
      <t>31/10/2019</t>
    </r>
    <r>
      <rPr>
        <sz val="10"/>
        <color rgb="FF000000"/>
        <rFont val="Arial"/>
        <family val="2"/>
      </rPr>
      <t>. A la fecha la oficina encargada se encuentra en revisión del tema para proceder en la estructuración del documento, teniendo en cuenta que este contiene otras tematicas por lo que requiere analisis profundo en su proyección y aprobación.</t>
    </r>
  </si>
  <si>
    <r>
      <rPr>
        <b/>
        <sz val="10"/>
        <color rgb="FF000000"/>
        <rFont val="Arial"/>
        <family val="2"/>
      </rPr>
      <t>31/10/2019</t>
    </r>
    <r>
      <rPr>
        <sz val="10"/>
        <color rgb="FF000000"/>
        <rFont val="Arial"/>
        <family val="2"/>
      </rPr>
      <t>. A la fecha la oficina encargada se encuentra en revisión del tema para proceder en la estructuración del documento, teniendo en cuenta que este contiene otras tematicas por lo que requiere de un análisis profundo en su proyección y aprobación.</t>
    </r>
  </si>
  <si>
    <r>
      <rPr>
        <b/>
        <sz val="10"/>
        <rFont val="Arial"/>
        <family val="2"/>
      </rPr>
      <t xml:space="preserve">31/10/2019. </t>
    </r>
    <r>
      <rPr>
        <sz val="10"/>
        <rFont val="Arial"/>
        <family val="2"/>
      </rPr>
      <t>Documento elaborado de acuerdo al Decreto 1080 de 2015.</t>
    </r>
  </si>
  <si>
    <t>Memorando No. 2019078667 del 8 de noviembre de 2019.
Ver anexo Hallazgo No. 1 Tarea 1</t>
  </si>
  <si>
    <r>
      <rPr>
        <b/>
        <sz val="10"/>
        <color rgb="FF000000"/>
        <rFont val="Arial"/>
        <family val="2"/>
      </rPr>
      <t>31/10/2019</t>
    </r>
    <r>
      <rPr>
        <sz val="10"/>
        <color rgb="FF000000"/>
        <rFont val="Arial"/>
        <family val="2"/>
      </rPr>
      <t>. El Grupo de Gestión de la Información y Servicio al Ciudadano se encuentra adelantando las actividades pertinentes para el levantamiento de información en cada una de las áreas con el ánimo de actualizar las TRD del Ministerio.</t>
    </r>
  </si>
  <si>
    <r>
      <rPr>
        <b/>
        <sz val="10"/>
        <rFont val="Arial"/>
        <family val="2"/>
      </rPr>
      <t xml:space="preserve">31/10/2019. </t>
    </r>
    <r>
      <rPr>
        <sz val="10"/>
        <rFont val="Arial"/>
        <family val="2"/>
      </rPr>
      <t>Actividad proyectada para ejecución con posterioridad a la fecha de reporte.
Gestión en cumplimiento de términos.</t>
    </r>
  </si>
  <si>
    <t xml:space="preserve">Paola Lizarazo/ Comité de Gestión y  Desempeño </t>
  </si>
  <si>
    <t>Acta N. 1 CIDA Virtual. Aprobación documento.
Ver anexo Hallazgo No. 10
Tarea 29</t>
  </si>
  <si>
    <r>
      <t>31/10/2019.</t>
    </r>
    <r>
      <rPr>
        <sz val="10"/>
        <rFont val="Arial"/>
        <family val="2"/>
      </rPr>
      <t xml:space="preserve"> Documento elaborado.</t>
    </r>
  </si>
  <si>
    <r>
      <rPr>
        <b/>
        <sz val="10"/>
        <rFont val="Arial"/>
        <family val="2"/>
      </rPr>
      <t>31/10/2019.</t>
    </r>
    <r>
      <rPr>
        <sz val="10"/>
        <rFont val="Arial"/>
        <family val="2"/>
      </rPr>
      <t xml:space="preserve"> Acto administrativo suscrito y formalizado</t>
    </r>
  </si>
  <si>
    <t>/Ministra de Minas y Energía</t>
  </si>
  <si>
    <t>Luis Bonilla /  Secretaría General</t>
  </si>
  <si>
    <r>
      <rPr>
        <b/>
        <sz val="10"/>
        <rFont val="Arial"/>
        <family val="2"/>
      </rPr>
      <t xml:space="preserve">31/10/2019. </t>
    </r>
    <r>
      <rPr>
        <sz val="10"/>
        <rFont val="Arial"/>
        <family val="2"/>
      </rPr>
      <t>El Grupo de Gestión de la Información y Servicio al Ciudadano, se encuentra realizando la formulación de las TVD del Ministerio. Esta actividad requiere extender su plazo, teniendo en cuenta que los asuntos de la documentación tienen un grado alto de complejidad en su análisis,  lo que  conlleva a un trabajo interdiscilplinario en su formulación.</t>
    </r>
  </si>
  <si>
    <r>
      <rPr>
        <b/>
        <sz val="10"/>
        <rFont val="Arial"/>
        <family val="2"/>
      </rPr>
      <t xml:space="preserve">31/10/2019. </t>
    </r>
    <r>
      <rPr>
        <sz val="10"/>
        <rFont val="Arial"/>
        <family val="2"/>
      </rPr>
      <t>Actividad proyectada para ejecución con posterioridad a la fecha de reporte.
Se requiere extender el plazo de acuerdo a la justificación presentada en la tarea 23.</t>
    </r>
  </si>
  <si>
    <t>Daniela Bermudez / Secretaría General</t>
  </si>
  <si>
    <r>
      <rPr>
        <b/>
        <sz val="10"/>
        <rFont val="Arial"/>
        <family val="2"/>
      </rPr>
      <t xml:space="preserve">31/10/2019. </t>
    </r>
    <r>
      <rPr>
        <sz val="10"/>
        <rFont val="Arial"/>
        <family val="2"/>
      </rPr>
      <t>El acto administrativo se encuentra en revisión y aprobación por Secretaría General.</t>
    </r>
  </si>
  <si>
    <r>
      <rPr>
        <b/>
        <sz val="10"/>
        <rFont val="Arial"/>
        <family val="2"/>
      </rPr>
      <t xml:space="preserve">31/10/2019. </t>
    </r>
    <r>
      <rPr>
        <sz val="10"/>
        <rFont val="Arial"/>
        <family val="2"/>
      </rPr>
      <t xml:space="preserve">El Grupo de Gestión de la Información y Servicio al Ciudadano proyectó el acto administrativo para la designación de usuarios firmantes del Ministerio, en el cual se incluyó tambien la clasificación de acceso de la documentación pública y actualización de formularios en el Sistema Integrado de Gestión –SIGME. 
</t>
    </r>
  </si>
  <si>
    <t>Proyecto acto administrativo y mapa mental para su divulgación.
Ver anexo Hallazgo N. 6
Tarea 19.</t>
  </si>
  <si>
    <t>Grupo de Gestión de la Información y Servicio al Ciudadano</t>
  </si>
  <si>
    <t>Actas de seguimiento
Ver anexo Hallazgo No. 5
Tarea 18</t>
  </si>
  <si>
    <t>Plan de capacitación y sensibilización en gestión documental.
Ver anexo Hallazgo No. 5
Tarea 16</t>
  </si>
  <si>
    <t>Listas de asistencia de capacitaciones
Ver anexo Hallago No. 5
Tarea 17</t>
  </si>
  <si>
    <t>Plan de capacitación y sensibilización en gestión documental.
Ver anexo Hallazgo No. 9
Tarea 26</t>
  </si>
  <si>
    <t>Listas de asistencia de capacitaciones
Ver anexo Hallago No. 9
Tarea 27</t>
  </si>
  <si>
    <t>Actas de seguimiento
Ver anexo Hallazgo No. 9
Tarea 28</t>
  </si>
  <si>
    <r>
      <rPr>
        <b/>
        <sz val="10"/>
        <rFont val="Arial"/>
        <family val="2"/>
      </rPr>
      <t>31/10/2019:</t>
    </r>
    <r>
      <rPr>
        <sz val="10"/>
        <rFont val="Arial"/>
        <family val="2"/>
      </rPr>
      <t xml:space="preserve"> El equipo de profesionales del Grupo de Gestión de la Información y Servicio al Ciudadano ha realizado las siguientes asesorías y capacitaciones con el ánimo de fortalecer la compentencias sobre gestión documental:
Primer trimestre (I): Oficina de Planeación y Gestión Internacional, Grupo de Tecnologías de Información y Comunicación, Grupo de Regalías, Subdirección Administrativa y Financiera
Segundo trimestre (II): Oficina Jurídica y Dirección de Hidrocarburos
Tercer trimestre (III) Oficina de Asuntos ambientales y sociales, Oficina de Asuntos Regulatorios y Empresariales, Oficina de Control Interno, Dirección de formalización minera, Viceministerio de minas, Dirección de energía eléctrica, Grupo de Comunicación y prensa; y Dirección de Asuntos nucleares 
Cuarto trimestre (IV): Dirección de minería empresarial, Subdirección de Talento Humano, Grupo de Gestión contractual, Grupo de servicios administrativos, Grupo de Gestión de la Información y Servicio al Ciudadano, Secretaría General, Grupo de Jurisdicción coactiva y Vicenergía
</t>
    </r>
  </si>
  <si>
    <r>
      <rPr>
        <b/>
        <sz val="10"/>
        <rFont val="Arial"/>
        <family val="2"/>
      </rPr>
      <t>31/10/2019.</t>
    </r>
    <r>
      <rPr>
        <sz val="10"/>
        <rFont val="Arial"/>
        <family val="2"/>
      </rPr>
      <t xml:space="preserve"> El profesional del Grupo de Gestión de la Información y Servicio al Ciudadano elaboró el Plan de trabajo de capacitaciones y sensibilizaciones</t>
    </r>
  </si>
  <si>
    <r>
      <rPr>
        <b/>
        <sz val="10"/>
        <rFont val="Arial"/>
        <family val="2"/>
      </rPr>
      <t>31/10/2019</t>
    </r>
    <r>
      <rPr>
        <sz val="10"/>
        <rFont val="Arial"/>
        <family val="2"/>
      </rPr>
      <t xml:space="preserve">. El Grupo de Gestión de la Gestión de la Información y Servicio al Ciudadano ha realizado asesorías y seguimiento a los archivos de gestión frente a la organización de los archivos de gestión.
A continuación se relacionan las áreas por trimestres:
Primer trimestre (I): Oficina de planeación, Grupo de Regalías, Grupo TICs, Subdirección Administrativa y Financiera
Segundo trimestre (II): Oficina Jurdídica y sus grupos, Dirección de Hidrocarburos y sus grupos y Secretaría General
Tercer trimestre (III): Dirección de Minería Empresarial
Cuarto trimestre (IV): Grupo de gestión de la información, Viceministerio de Minas 
</t>
    </r>
  </si>
  <si>
    <r>
      <rPr>
        <b/>
        <sz val="10"/>
        <rFont val="Arial"/>
        <family val="2"/>
      </rPr>
      <t>31/10/2019.</t>
    </r>
    <r>
      <rPr>
        <sz val="10"/>
        <rFont val="Arial"/>
        <family val="2"/>
      </rPr>
      <t xml:space="preserve"> El Grupo de Gestión de la Gestión de la Información y Servicio al Ciudadano ha realizado asesorías y seguimiento a los archivos de gestión frente al levantamiento de inventarios documental.
A continuación se relacionan las áreas por trimestres:
Primer trimestre (I): Oficina de planeación, Grupo de Regalías, Grupo TICs, Subdirección Administrativa y Financiera
Segundo trimestre (II): Oficina Jurdídica y sus grupos, Dirección de Hidrocarburos y sus grupos y Secretaría General
Tercer trimestre (III): Dirección de Minería Empresarial
Cuarto trimestre (IV): Grupo de gestión de la información, Viceministerio de Minas 
</t>
    </r>
  </si>
  <si>
    <t>Convocatoria Comité Institucional de Desarrollo Administrativo Virtual y aprobación del documento, Listado de correos electrónicos a favor de la aprobación de Comité
Ver anexo Hallazgo No. 2 
Tarea 5</t>
  </si>
  <si>
    <r>
      <rPr>
        <b/>
        <sz val="10"/>
        <rFont val="Arial"/>
        <family val="2"/>
      </rPr>
      <t xml:space="preserve">31/10/2019. </t>
    </r>
    <r>
      <rPr>
        <sz val="10"/>
        <rFont val="Arial"/>
        <family val="2"/>
      </rPr>
      <t>El profesional del Grupo de Gestión de la Información y Servicio al Ciudadano realizó la actualización del Programa de Gestión Documental. Documento en revisión técnica para surtir su gestión.</t>
    </r>
  </si>
  <si>
    <t xml:space="preserve">Luis Bonilla </t>
  </si>
  <si>
    <t>Progama de gestión documental versión preliminar.
Ver anexo Hallazgo No.4
Tarea 11</t>
  </si>
  <si>
    <t>Listas de asistencia de las áreas visitadas.
Ver anexo Hallazgo No. 3
Tarea 6</t>
  </si>
  <si>
    <t>Política de Gestión Documental. 
Ver anexo Hallazgo No. 2 
Tarea 4</t>
  </si>
  <si>
    <t>Procedimiento para trámite de comunicaciones oficiales
Manual de organización documental
Ver anexo Hallazgo No. 7
Tarea 21</t>
  </si>
  <si>
    <r>
      <rPr>
        <b/>
        <sz val="10"/>
        <rFont val="Arial"/>
        <family val="2"/>
      </rPr>
      <t>13/11/2019.</t>
    </r>
    <r>
      <rPr>
        <sz val="10"/>
        <rFont val="Arial"/>
        <family val="2"/>
      </rPr>
      <t xml:space="preserve"> La política de gestión documental fue elaborada y presentada ante la Oficina de Planeación el 31 de julio de 2019. El día 13 de noviembre se llevó a cabo el Comité Institucional de Desarrollo Administrativo de forma virtual para su respectiva aprobación. </t>
    </r>
  </si>
  <si>
    <t>899,999,022-1</t>
  </si>
  <si>
    <t xml:space="preserve">PABLO CARDENAS REY </t>
  </si>
  <si>
    <t>22 DE MAYO DE 2019 - ACTA No. 1 Comité Institucional de Gestión y Desempeño- CIDA - Virtual</t>
  </si>
  <si>
    <t xml:space="preserve">Instrumentos Archivísticos
Política de Gestión Documental.
El Ministerio de Minas y Energía presuntamente incumple lo establecido en el artículo 2.8.2.5.6. del Decreto 1080 de 2015, al no contar con una política de gestión documental conforme a la gestión documental institucional y en atención a los componentes descritos en la norma.   </t>
  </si>
  <si>
    <t xml:space="preserve">Instrumentos Archivísticos
Programa de Gestión Documental 
El Ministerio de Minas y Energía, presuntamente incumple lo establecido en el artículo 2.8.2.5.10. del Decreto 1080 de 2015 al no contar con el Programa de Gestión Documental-  PGD actualizado, no se evidencia seguimiento a su ejecución e implementación, como herramienta de planeación y administración para la gestión documental institucional.  
</t>
  </si>
  <si>
    <t>Se observa la evidencia del documento en word Programa de gestión documental en el CD que reporta el GGISC,mediante radicado 2019079756.</t>
  </si>
  <si>
    <t>Documento en word Programa de gestión documental en el CD que reporta el GGISC,mediante radicado 2019079756.</t>
  </si>
  <si>
    <t>Documento  Programa de gestión documental en el CD que reporta el GGISC, mediante radicado 2019079756.</t>
  </si>
  <si>
    <t>Actas de seguimiento a inventarios documentales, reportada por el GGISC, mediante radicado 2019079756.</t>
  </si>
  <si>
    <t xml:space="preserve"> Se encuentran publicados en el aplicativo SIGME: Procedimiento documental  para tramites de comunicaciones oficiales
 Manual de organización documental.</t>
  </si>
  <si>
    <t>El acto administrativo (Circular) se encuentra en revisión y aprobación por Secretaría General.</t>
  </si>
  <si>
    <t xml:space="preserve">Proyecto del El acto administrativo (Circular) </t>
  </si>
  <si>
    <t xml:space="preserve">Organización Documental 
Tablas de Valoración Documental - TVD
El Ministerio de Minas y Energía, presuntamente incumple lo establecido en el Acuerdo 02 de 2004, al no contar con Tablas de Valoración Documental TVD aprobadas por la entidad y convalidas por el AGN, para la organización del Fondo documental acumulado del Ministerio de Minas y Energía y Tablas de Valoración Documental TVD para los fondos cerrados recibidos de entidades liquidadas. 
</t>
  </si>
  <si>
    <t>Resolución No. 4-0770 del 11 de octubre de 2019. Por la cual se aprueba el SIC.
Ver anexo Hallazgo No. 10
Tarea 31.</t>
  </si>
  <si>
    <r>
      <t xml:space="preserve"> La Oficina de Control Interno verificó que la Política de Gestión Documental del MME, se elaboro de acuerdo al Decreto 1080 de 2015 y fue abrobado mediante Comité institucional de desarrollo administrativo en forma Virtual. Aio-19-00068  el pasado 13 de noviembre de 2019,</t>
    </r>
    <r>
      <rPr>
        <sz val="10"/>
        <rFont val="Arial"/>
        <family val="2"/>
      </rPr>
      <t xml:space="preserve"> cumpliendose cumplimiento  a esta actividad  "Política de Gestión Documental.</t>
    </r>
    <r>
      <rPr>
        <b/>
        <sz val="10"/>
        <rFont val="Arial"/>
        <family val="2"/>
      </rPr>
      <t xml:space="preserve"> </t>
    </r>
  </si>
  <si>
    <t>Se registra la evidencia de la Política de Gestión Documental del MME, en el portafolio de evidencias.</t>
  </si>
  <si>
    <t>Formato Listas de asistentes devidamente diligenciadas por los contratistas del GGISC y responsables del proceso en el portafolio de evidencias.</t>
  </si>
  <si>
    <r>
      <t xml:space="preserve"> La Oficina de Control Interno verificó mediante aporte de evidencia por el GGISC, documento  "Programa de gestión documental  del MME", realizó la actualización del Programa de Gestión Documental, documento en revisión técnica para surtir su gestión de acuerdo al Decreto 1080 de 2015,</t>
    </r>
    <r>
      <rPr>
        <sz val="10"/>
        <color rgb="FFFF0000"/>
        <rFont val="Arial"/>
        <family val="2"/>
      </rPr>
      <t xml:space="preserve"> </t>
    </r>
    <r>
      <rPr>
        <sz val="10"/>
        <rFont val="Arial"/>
        <family val="2"/>
      </rPr>
      <t>con un porcentaje de avance de actividad del 18%, con corte a 20 de noviembre de 2019.</t>
    </r>
  </si>
  <si>
    <t>Se observa la evidencia Acto administrativo suscrito y formalizado en el CD que reporta el GGISC,mediante radicado 2019079756.</t>
  </si>
  <si>
    <t xml:space="preserve">Plan de capacitación,Lista de asistetes de las diferentescapacitaciones, Actas de seguimiento a inventarios documentales, reportada por el GGISC, mediante radicado 2019079756, anexo un CD. </t>
  </si>
  <si>
    <t>Memorando No. 2019078667 del 8 de noviembre de 2019.</t>
  </si>
  <si>
    <r>
      <rPr>
        <b/>
        <sz val="10"/>
        <rFont val="Arial"/>
        <family val="2"/>
      </rPr>
      <t>31/10/2019.</t>
    </r>
    <r>
      <rPr>
        <sz val="10"/>
        <rFont val="Arial"/>
        <family val="2"/>
      </rPr>
      <t xml:space="preserve">  El equipo de profesionales del Grupo de Gestión de la Información y Servicio al Ciudadano formularon los siguientes documentos técnicos:
- Procedimiento para trámite de comunicaciones oficiales
- Manual de organización documental</t>
    </r>
  </si>
  <si>
    <t>Acta AI-19-00029-SIGME, del 27 de mayo de 2019.  Podrá encontrar los documentos en el siguiente link: https://drive.google.com/open?id=1x80BkwHBaYxUGelh9MNwT1bcejG9ts2.</t>
  </si>
  <si>
    <t>Memorando No. 2019080003 del 15 de noviembre de 2019.</t>
  </si>
  <si>
    <t>Informe No. 091 - OCI del 20 Noviembre de 2019</t>
  </si>
  <si>
    <t>Sistema Intgrado de Conservación -SIC" fue  Aprobada por el Comité Institucional de Desarrollo Administrativo, virtual, segun Acta  AI-19-00029-SIGME, del 27 de mayo de 2019.  Podrá encontrar los documentos en el siguiente link: https://drive.google.com/open?id=1x80BkwHBaYxUGelh9MNwT1bcejG9ts2.</t>
  </si>
  <si>
    <t xml:space="preserve">La Oficina de Control Interno verificó que el Grupo de gestión de la información y servicio al ciudadano, solicitó a la Oficina de planeación y gestión internacional, mediante memorando No. 2019078667 del 8 de noviembre de 2019, gestionar las acciones con el fin de realizar el cambio de denominación del proyecto de acto administrativo del Ministerio, de acuerdo a lo establecido en el Decreto 1499 de 2017.
La Oficicna de planación y gestión internacional manifestó mediante radicado No. 2019080003, que se encuentra en proceso  de actualización  en la oficina jurídica  y esta para revisión de los interesados.
De acuerdo con el informe de seguimiento del PMA del ministerio,  con corte a 30 de agosto de 2019, la OCI, Observa  que  el avance del segundo corte a 20 de noviembre de 2019, evidencia que dicho hallazgo no ha variado en su reporte del 66.67%, de acuerdo a la documentacion  aportada por el GGISC, lo cual impide analizar un umbral de tiempo que permita el cumplimiento de ésta actividad.  </t>
  </si>
  <si>
    <t xml:space="preserve">La Oficina de Control Interno contrastó mediante las listas de asistentes suministrada por el Grupo de Gestión de la Información y Servicio al Ciudadano, se encuentra adelantandas las actividades pertinentes para el levantamiento de información en cada una de las áreas organizacionales con un porcentaje de avance del 5%, con el ánimo de actualizar las Tablas de retención documental -TRD y cuadros de clasificación documental-CCD,  del Ministerio de Minas y Energía.
</t>
  </si>
  <si>
    <t>De acuerdo con la verificación de la OCI,  el Grupo de Gestión de la Información y Servicio al Ciudadano, elaboró el Plan de trabajo integrado del área,con respecto a las capacitaciones  y sensibilizaciones y segumimento del mismo, realizó las asesorías y segumientos a los  archivo de gestión evidenciandose en las actas de segumiento.</t>
  </si>
  <si>
    <t xml:space="preserve">La Oficina de Control Interno revisó y verificó mediante aporte de evidencia por el GGISC, documento  "Manual del Sistema Intgrado de Conservación -SIC" el cual fue aprobado por el Comité Institucional de Desarrollo Administrativo, virtual, según Acta  AI-19-00029-SIGME, del 27 de mayo de 2019.  
Podrá encontrar los documentos en el siguiente link: https://sigme.minminas.gov.co/SIGME/ModuloReportesDinamicos/NavegacionDinamica/DashBoard.asp?GID={C5F0DC62-4670-4A8A-9F8E-9D5F90FB9517}&amp;strTitulo=GESTI%D3N%20DOCUMENTAL&amp;strIdFuente=15   
Se evidencia la Resolución 4-0770 del 11 de octubre de 2019, por el cual se aprueba y se adopta el SIC del MME. 
La prodrá consultar en el siguiente link: 
https://www.minenergia.gov.co/documents/10180//23517//48276-RESOLUCION+40770.pdf 
</t>
  </si>
  <si>
    <t>Documeto  Política de Gestión Documental en Carpeta Compartida.
 Publicación portal Web del MME.</t>
  </si>
  <si>
    <t>Actualización de las TRD y el Cuadros de Clasificación, actualizadas -CCD de acuerdo a la actual estructura orgánico funcional del Ministerio de Minas y Energía.</t>
  </si>
  <si>
    <t xml:space="preserve">La Oficina de Control Interno revisó y verificó mediante aporte de evidencia por el GGISC, documento  "Plan de capacitacion  y sensibilización en gestión documental,  lista de asistentes, fotografías de las capacitaciones y seguimiento a los archivos de gestión  realizadas en el MME", con el fin de garantizar y facilitar el control del acceso a la información y transparencia administrativa. </t>
  </si>
  <si>
    <t>Plan de capacitación y sensibilización en gestión documental reporta por el Grupo de Gestión de la Información y Servicio al Ciudadano-GGISC,  mediante radicado 2019079756.</t>
  </si>
  <si>
    <t>Actas de seguimiento a inventarios documentales, reportada por el Grupo de Gestión de la Información y Servicio al Ciudadano-GGISC, mediante radicado 2019079756.</t>
  </si>
  <si>
    <t xml:space="preserve">La Oficina de Contro Interno, verificó que el Grupo Gestión de la Información y Servicio al Ciudadano el proyectó del acto administrativo adopción y designación de usuarios autorizados como firmantes de las comunicaciones oficiales internas, externas ( circular),  y mapa mental comunicaciones oficiales.
Tambien realizó el procedimiento documental  para tramites de comunicaciones oficiales, manual de organización documental, obteniendo un avance de actividades del 66.67%, con corte a 20 de noviembre de 2019. 
</t>
  </si>
  <si>
    <t>Acta N. 1 CIDA Virtual. Aprobación TVD Magangué, Sucre, APL y Córdoba
Ver anexo Hallazgo No. 8
Tarea 22</t>
  </si>
  <si>
    <t>Avance TVD Ministerio de Minas y Energía.
Ver anexo Hallazgo No. 8
Tarea 23</t>
  </si>
  <si>
    <t xml:space="preserve">De acuerdo con la verificación de la Oficina de Control Interno, la Tabla de Valoración Documnetal de las entidades liquidadas, Sucre, Córdoba, APL y Magangue, fueron aprobadas por el Comité Institucional de Desarrollo Administrativo, virtual, segun Acta  AI-19-00029-SIGME, del 27 de mayo de 2019.  Podrá encontrar los documentos en el siguiente link: https://drive.google.com/open?id=1x80BkwHBaYxUGelh9MNwT1bcejG9ts2.
Teniendo  encuenta lo manifestado por el GGISC, Esta actividada cuenta un avance de reporte del 37.50% con corte a 20 de noviembre de 2019, lo que signica que se requiere extender el plazo para  esta actividad en los asuntos de la documentación ya que  tienen un alto grado de complejidad en su análisis, lo que  conlleva a un trabajo interdiscilplinario en su formulación, Frente a la construcción de las Tablas de Valoración Documental del Fondo del Ministerio de Minas y Energóa.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</si>
</sst>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rgb="FF000000"/>
      <name val="Calibri"/>
    </font>
    <font>
      <sz val="11"/>
      <name val="Calibri"/>
      <family val="2"/>
    </font>
    <font>
      <b/>
      <sz val="11"/>
      <color rgb="FF000000"/>
      <name val="Calibri"/>
      <family val="2"/>
    </font>
    <font>
      <b/>
      <sz val="9"/>
      <name val="Arial"/>
      <family val="2"/>
    </font>
    <font>
      <sz val="10"/>
      <color rgb="FF000000"/>
      <name val="Arial"/>
      <family val="2"/>
    </font>
    <font>
      <b/>
      <sz val="10"/>
      <name val="Arial"/>
      <family val="2"/>
    </font>
    <font>
      <sz val="10"/>
      <name val="Arial"/>
      <family val="2"/>
    </font>
    <font>
      <sz val="10"/>
      <color rgb="FF000000"/>
      <name val="Arial"/>
      <family val="2"/>
    </font>
    <font>
      <b/>
      <sz val="10"/>
      <name val="Arial"/>
      <family val="2"/>
    </font>
    <font>
      <b/>
      <sz val="10"/>
      <color rgb="FF0066CC"/>
      <name val="Arial"/>
      <family val="2"/>
    </font>
    <font>
      <b/>
      <sz val="10"/>
      <color rgb="FF000000"/>
      <name val="Arial"/>
      <family val="2"/>
    </font>
    <font>
      <sz val="11"/>
      <color rgb="FF000000"/>
      <name val="Calibri"/>
      <family val="2"/>
    </font>
    <font>
      <sz val="10"/>
      <color rgb="FFFF0000"/>
      <name val="Arial"/>
      <family val="2"/>
    </font>
    <font>
      <sz val="10"/>
      <color theme="1"/>
      <name val="Arial"/>
      <family val="2"/>
    </font>
    <font>
      <b/>
      <sz val="10"/>
      <color theme="1"/>
      <name val="Arial"/>
      <family val="2"/>
    </font>
    <font>
      <sz val="11"/>
      <color rgb="FF000000"/>
      <name val="Arial"/>
      <family val="2"/>
    </font>
    <font>
      <sz val="11"/>
      <name val="Arial"/>
      <family val="2"/>
    </font>
    <font>
      <b/>
      <sz val="11"/>
      <name val="Arial"/>
      <family val="2"/>
    </font>
    <font>
      <b/>
      <sz val="11"/>
      <name val="Work Sans"/>
      <family val="3"/>
    </font>
  </fonts>
  <fills count="10">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A8D08D"/>
        <bgColor rgb="FFA8D08D"/>
      </patternFill>
    </fill>
    <fill>
      <patternFill patternType="solid">
        <fgColor rgb="FFFFFF00"/>
        <bgColor rgb="FFFFFF00"/>
      </patternFill>
    </fill>
    <fill>
      <patternFill patternType="solid">
        <fgColor rgb="FFE2EFD9"/>
        <bgColor rgb="FFE2EFD9"/>
      </patternFill>
    </fill>
    <fill>
      <patternFill patternType="solid">
        <fgColor rgb="FF9CC2E5"/>
        <bgColor rgb="FF9CC2E5"/>
      </patternFill>
    </fill>
    <fill>
      <patternFill patternType="solid">
        <fgColor theme="0"/>
        <bgColor indexed="64"/>
      </patternFill>
    </fill>
    <fill>
      <patternFill patternType="solid">
        <fgColor theme="0"/>
        <bgColor rgb="FFFFFFFF"/>
      </patternFill>
    </fill>
  </fills>
  <borders count="5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thin">
        <color indexed="64"/>
      </right>
      <top style="thin">
        <color rgb="FF000000"/>
      </top>
      <bottom/>
      <diagonal/>
    </border>
    <border>
      <left style="medium">
        <color rgb="FF000000"/>
      </left>
      <right style="thin">
        <color indexed="64"/>
      </right>
      <top/>
      <bottom/>
      <diagonal/>
    </border>
    <border>
      <left style="medium">
        <color rgb="FF000000"/>
      </left>
      <right style="thin">
        <color indexed="64"/>
      </right>
      <top/>
      <bottom style="thin">
        <color rgb="FF000000"/>
      </bottom>
      <diagonal/>
    </border>
    <border>
      <left style="medium">
        <color rgb="FF000000"/>
      </left>
      <right style="medium">
        <color rgb="FF000000"/>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bottom style="thin">
        <color indexed="64"/>
      </bottom>
      <diagonal/>
    </border>
    <border>
      <left style="medium">
        <color rgb="FF000000"/>
      </left>
      <right/>
      <top style="medium">
        <color rgb="FF000000"/>
      </top>
      <bottom/>
      <diagonal/>
    </border>
    <border>
      <left style="medium">
        <color rgb="FF000000"/>
      </left>
      <right/>
      <top/>
      <bottom/>
      <diagonal/>
    </border>
    <border>
      <left style="medium">
        <color rgb="FF000000"/>
      </left>
      <right/>
      <top style="thin">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indexed="64"/>
      </bottom>
      <diagonal/>
    </border>
  </borders>
  <cellStyleXfs count="2">
    <xf numFmtId="0" fontId="0" fillId="0" borderId="0"/>
    <xf numFmtId="9" fontId="11" fillId="0" borderId="0" applyFont="0" applyFill="0" applyBorder="0" applyAlignment="0" applyProtection="0"/>
  </cellStyleXfs>
  <cellXfs count="200">
    <xf numFmtId="0" fontId="0" fillId="0" borderId="0" xfId="0" applyFont="1" applyAlignment="1"/>
    <xf numFmtId="0" fontId="0" fillId="2" borderId="1" xfId="0" applyFont="1" applyFill="1" applyBorder="1"/>
    <xf numFmtId="0" fontId="0" fillId="2" borderId="1" xfId="0" applyFont="1" applyFill="1" applyBorder="1" applyAlignment="1">
      <alignment wrapText="1"/>
    </xf>
    <xf numFmtId="0" fontId="0" fillId="0" borderId="0" xfId="0" applyFont="1" applyAlignment="1">
      <alignment horizontal="center"/>
    </xf>
    <xf numFmtId="0" fontId="0" fillId="3"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0" borderId="0" xfId="0" applyFont="1"/>
    <xf numFmtId="0" fontId="4" fillId="0" borderId="0" xfId="0" applyFont="1" applyAlignment="1">
      <alignment horizontal="left" vertical="center" wrapText="1"/>
    </xf>
    <xf numFmtId="0" fontId="4" fillId="0" borderId="0" xfId="0" applyFont="1" applyAlignment="1">
      <alignment horizontal="center" vertical="center" wrapText="1"/>
    </xf>
    <xf numFmtId="0" fontId="6" fillId="2" borderId="27" xfId="0" applyFont="1" applyFill="1" applyBorder="1" applyAlignment="1">
      <alignment horizontal="left" vertical="top" wrapText="1"/>
    </xf>
    <xf numFmtId="0" fontId="7" fillId="0" borderId="26" xfId="0" applyFont="1" applyBorder="1" applyAlignment="1">
      <alignment horizontal="left" vertical="top" wrapText="1"/>
    </xf>
    <xf numFmtId="0" fontId="6" fillId="2" borderId="2" xfId="0" applyFont="1" applyFill="1" applyBorder="1" applyAlignment="1">
      <alignment horizontal="left" vertical="top" wrapText="1"/>
    </xf>
    <xf numFmtId="0" fontId="7" fillId="0" borderId="2" xfId="0" applyFont="1" applyBorder="1" applyAlignment="1">
      <alignment horizontal="left" vertical="top" wrapText="1"/>
    </xf>
    <xf numFmtId="0" fontId="6" fillId="0" borderId="26" xfId="0" applyFont="1" applyBorder="1" applyAlignment="1">
      <alignment horizontal="left" vertical="top" wrapText="1"/>
    </xf>
    <xf numFmtId="0" fontId="6" fillId="5" borderId="27" xfId="0" applyFont="1" applyFill="1" applyBorder="1" applyAlignment="1">
      <alignment horizontal="center" vertical="center" wrapText="1"/>
    </xf>
    <xf numFmtId="14" fontId="6" fillId="0" borderId="26" xfId="0" applyNumberFormat="1" applyFont="1" applyBorder="1" applyAlignment="1">
      <alignment horizontal="left" vertical="top" wrapText="1"/>
    </xf>
    <xf numFmtId="14" fontId="6" fillId="2" borderId="27" xfId="0" applyNumberFormat="1" applyFont="1" applyFill="1" applyBorder="1" applyAlignment="1">
      <alignment horizontal="left" vertical="top" wrapText="1"/>
    </xf>
    <xf numFmtId="1" fontId="6" fillId="2" borderId="27" xfId="0" applyNumberFormat="1" applyFont="1" applyFill="1" applyBorder="1" applyAlignment="1">
      <alignment horizontal="center" vertical="center" wrapText="1"/>
    </xf>
    <xf numFmtId="10" fontId="6" fillId="0" borderId="26" xfId="0" applyNumberFormat="1" applyFont="1" applyBorder="1" applyAlignment="1">
      <alignment horizontal="center" vertical="center" wrapText="1"/>
    </xf>
    <xf numFmtId="0" fontId="6" fillId="2" borderId="27" xfId="0" applyFont="1" applyFill="1" applyBorder="1" applyAlignment="1">
      <alignment horizontal="center" vertical="center" wrapText="1"/>
    </xf>
    <xf numFmtId="0" fontId="7" fillId="0" borderId="28" xfId="0" applyFont="1" applyBorder="1" applyAlignment="1">
      <alignment horizontal="left" vertical="top" wrapText="1"/>
    </xf>
    <xf numFmtId="0" fontId="7" fillId="0" borderId="30" xfId="0" applyFont="1" applyBorder="1" applyAlignment="1">
      <alignment horizontal="left" vertical="top" wrapText="1"/>
    </xf>
    <xf numFmtId="0" fontId="7" fillId="5" borderId="27" xfId="0" applyFont="1" applyFill="1" applyBorder="1" applyAlignment="1">
      <alignment horizontal="center" vertical="center" wrapText="1"/>
    </xf>
    <xf numFmtId="1" fontId="6" fillId="2" borderId="27" xfId="0" applyNumberFormat="1" applyFont="1" applyFill="1" applyBorder="1" applyAlignment="1">
      <alignment horizontal="center" vertical="top" wrapText="1"/>
    </xf>
    <xf numFmtId="0" fontId="7" fillId="5" borderId="2" xfId="0" applyFont="1" applyFill="1" applyBorder="1" applyAlignment="1">
      <alignment horizontal="center" vertical="center" wrapText="1"/>
    </xf>
    <xf numFmtId="14" fontId="6" fillId="0" borderId="2" xfId="0" applyNumberFormat="1" applyFont="1" applyBorder="1" applyAlignment="1">
      <alignment horizontal="left" vertical="top" wrapText="1"/>
    </xf>
    <xf numFmtId="14" fontId="6" fillId="2" borderId="2" xfId="0" applyNumberFormat="1" applyFont="1" applyFill="1" applyBorder="1" applyAlignment="1">
      <alignment horizontal="left" vertical="top" wrapText="1"/>
    </xf>
    <xf numFmtId="9" fontId="6" fillId="2" borderId="2" xfId="0" applyNumberFormat="1" applyFont="1" applyFill="1" applyBorder="1" applyAlignment="1">
      <alignment horizontal="center" vertical="center"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9" fontId="6" fillId="2" borderId="27" xfId="0" applyNumberFormat="1" applyFont="1" applyFill="1" applyBorder="1" applyAlignment="1">
      <alignment horizontal="center" vertical="center" wrapText="1"/>
    </xf>
    <xf numFmtId="10" fontId="6" fillId="8" borderId="26"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9" borderId="27" xfId="0" applyFont="1" applyFill="1" applyBorder="1" applyAlignment="1">
      <alignment horizontal="center" vertical="center" wrapText="1"/>
    </xf>
    <xf numFmtId="0" fontId="7" fillId="0" borderId="0" xfId="0" applyFont="1" applyAlignment="1">
      <alignment horizontal="left" vertical="center" wrapText="1"/>
    </xf>
    <xf numFmtId="1" fontId="6" fillId="2" borderId="1" xfId="0" applyNumberFormat="1" applyFont="1" applyFill="1" applyBorder="1" applyAlignment="1">
      <alignment horizontal="center" vertical="top" wrapText="1"/>
    </xf>
    <xf numFmtId="0" fontId="7" fillId="0" borderId="0" xfId="0" applyFont="1" applyAlignment="1">
      <alignment horizontal="center" vertical="center" wrapText="1"/>
    </xf>
    <xf numFmtId="0" fontId="8" fillId="5" borderId="22" xfId="0" applyFont="1" applyFill="1" applyBorder="1" applyAlignment="1">
      <alignment horizontal="center" vertical="center" wrapText="1"/>
    </xf>
    <xf numFmtId="0" fontId="6" fillId="8" borderId="26" xfId="0" applyFont="1" applyFill="1" applyBorder="1" applyAlignment="1">
      <alignment horizontal="left" vertical="top" wrapText="1"/>
    </xf>
    <xf numFmtId="0" fontId="7" fillId="0" borderId="11" xfId="0" applyFont="1" applyBorder="1" applyAlignment="1">
      <alignment horizontal="left" vertical="top" wrapText="1"/>
    </xf>
    <xf numFmtId="0" fontId="7" fillId="0" borderId="5" xfId="0" applyFont="1" applyBorder="1" applyAlignment="1">
      <alignment horizontal="left" vertical="top" wrapText="1"/>
    </xf>
    <xf numFmtId="0" fontId="8" fillId="0" borderId="45" xfId="0" applyFont="1" applyBorder="1" applyAlignment="1">
      <alignment horizontal="center"/>
    </xf>
    <xf numFmtId="0" fontId="7" fillId="2" borderId="27" xfId="0" applyFont="1" applyFill="1" applyBorder="1" applyAlignment="1">
      <alignment horizontal="left" vertical="top" wrapText="1"/>
    </xf>
    <xf numFmtId="0" fontId="8" fillId="2" borderId="27" xfId="0" applyFont="1" applyFill="1" applyBorder="1" applyAlignment="1">
      <alignment horizontal="left" vertical="top" wrapText="1"/>
    </xf>
    <xf numFmtId="0" fontId="6" fillId="2" borderId="33" xfId="0" applyFont="1" applyFill="1" applyBorder="1" applyAlignment="1">
      <alignment horizontal="left" vertical="top" wrapText="1"/>
    </xf>
    <xf numFmtId="0" fontId="8" fillId="0" borderId="30" xfId="0" applyFont="1" applyBorder="1" applyAlignment="1">
      <alignment horizontal="center" vertical="center" wrapText="1"/>
    </xf>
    <xf numFmtId="9" fontId="6" fillId="8" borderId="26" xfId="1" applyFont="1" applyFill="1" applyBorder="1" applyAlignment="1">
      <alignment horizontal="center" vertical="center" wrapText="1"/>
    </xf>
    <xf numFmtId="10" fontId="6" fillId="8" borderId="2" xfId="0" applyNumberFormat="1" applyFont="1" applyFill="1" applyBorder="1" applyAlignment="1">
      <alignment horizontal="center" vertical="center" wrapText="1"/>
    </xf>
    <xf numFmtId="0" fontId="7" fillId="8" borderId="28" xfId="0" applyFont="1" applyFill="1" applyBorder="1" applyAlignment="1">
      <alignment horizontal="left" vertical="top" wrapText="1"/>
    </xf>
    <xf numFmtId="0" fontId="6" fillId="9" borderId="27" xfId="0" applyFont="1" applyFill="1" applyBorder="1" applyAlignment="1">
      <alignment horizontal="left" vertical="top" wrapText="1"/>
    </xf>
    <xf numFmtId="0" fontId="7" fillId="8" borderId="26" xfId="0" applyFont="1" applyFill="1" applyBorder="1" applyAlignment="1">
      <alignment horizontal="left" vertical="top" wrapText="1"/>
    </xf>
    <xf numFmtId="9" fontId="6" fillId="9" borderId="2" xfId="0" applyNumberFormat="1" applyFont="1" applyFill="1" applyBorder="1" applyAlignment="1">
      <alignment horizontal="center" vertical="center" wrapText="1"/>
    </xf>
    <xf numFmtId="0" fontId="4" fillId="0" borderId="28" xfId="0" applyFont="1" applyBorder="1" applyAlignment="1">
      <alignment horizontal="left" vertical="top" wrapText="1"/>
    </xf>
    <xf numFmtId="0" fontId="4" fillId="0" borderId="34" xfId="0" applyFont="1" applyBorder="1" applyAlignment="1">
      <alignment horizontal="left" vertical="top" wrapText="1"/>
    </xf>
    <xf numFmtId="0" fontId="4" fillId="0" borderId="26" xfId="0" applyFont="1" applyBorder="1" applyAlignment="1">
      <alignment horizontal="left" vertical="top" wrapText="1"/>
    </xf>
    <xf numFmtId="0" fontId="6" fillId="0" borderId="11" xfId="0" applyFont="1" applyBorder="1" applyAlignment="1">
      <alignment horizontal="left" vertical="top" wrapText="1"/>
    </xf>
    <xf numFmtId="0" fontId="15" fillId="0" borderId="2" xfId="0" applyFont="1" applyBorder="1" applyAlignment="1">
      <alignment horizontal="left" vertical="top" wrapText="1"/>
    </xf>
    <xf numFmtId="0" fontId="15" fillId="0" borderId="2" xfId="0" applyFont="1" applyBorder="1" applyAlignment="1">
      <alignment wrapText="1"/>
    </xf>
    <xf numFmtId="0" fontId="15" fillId="0" borderId="2" xfId="0" applyFont="1" applyBorder="1" applyAlignment="1">
      <alignment vertical="top" wrapText="1"/>
    </xf>
    <xf numFmtId="0" fontId="15" fillId="0" borderId="2" xfId="0" applyFont="1" applyBorder="1"/>
    <xf numFmtId="0" fontId="15" fillId="0" borderId="0" xfId="0" applyFont="1" applyAlignment="1"/>
    <xf numFmtId="0" fontId="15" fillId="0" borderId="0" xfId="0" applyFont="1"/>
    <xf numFmtId="0" fontId="4" fillId="0" borderId="45" xfId="0" applyFont="1" applyBorder="1" applyAlignment="1">
      <alignment horizontal="left" vertical="top" wrapText="1"/>
    </xf>
    <xf numFmtId="0" fontId="8" fillId="5" borderId="45" xfId="0" applyFont="1" applyFill="1" applyBorder="1" applyAlignment="1">
      <alignment horizontal="center" vertical="center" textRotation="89" wrapText="1"/>
    </xf>
    <xf numFmtId="0" fontId="8" fillId="5" borderId="55" xfId="0" applyFont="1" applyFill="1" applyBorder="1" applyAlignment="1">
      <alignment horizontal="center" vertical="center" textRotation="89" wrapText="1"/>
    </xf>
    <xf numFmtId="0" fontId="8" fillId="5" borderId="56" xfId="0" applyFont="1" applyFill="1" applyBorder="1" applyAlignment="1">
      <alignment horizontal="center" vertical="center" textRotation="89" wrapText="1"/>
    </xf>
    <xf numFmtId="0" fontId="17" fillId="0" borderId="0" xfId="0" applyFont="1" applyAlignment="1">
      <alignment horizontal="right" vertical="center" wrapText="1"/>
    </xf>
    <xf numFmtId="0" fontId="15" fillId="0" borderId="0" xfId="0" applyFont="1" applyAlignment="1">
      <alignment horizontal="right" vertical="center" wrapText="1"/>
    </xf>
    <xf numFmtId="0" fontId="17" fillId="0" borderId="0" xfId="0" applyFont="1" applyAlignment="1">
      <alignment horizontal="left" vertical="center" wrapText="1"/>
    </xf>
    <xf numFmtId="9" fontId="17" fillId="0" borderId="0" xfId="0" applyNumberFormat="1" applyFont="1" applyAlignment="1">
      <alignment horizontal="left" vertical="center" wrapText="1"/>
    </xf>
    <xf numFmtId="10" fontId="17" fillId="0" borderId="0" xfId="0" applyNumberFormat="1" applyFont="1" applyAlignment="1">
      <alignment horizontal="center" vertical="center" wrapText="1"/>
    </xf>
    <xf numFmtId="0" fontId="11" fillId="0" borderId="0" xfId="0" applyFont="1" applyAlignment="1"/>
    <xf numFmtId="0" fontId="18" fillId="0" borderId="0" xfId="0" applyFont="1" applyAlignment="1">
      <alignment horizontal="left" vertical="center" wrapText="1"/>
    </xf>
    <xf numFmtId="9" fontId="18" fillId="0" borderId="0" xfId="0" applyNumberFormat="1" applyFont="1" applyAlignment="1">
      <alignment horizontal="left" vertical="center" wrapText="1"/>
    </xf>
    <xf numFmtId="10" fontId="6" fillId="9" borderId="16" xfId="0" applyNumberFormat="1" applyFont="1" applyFill="1" applyBorder="1" applyAlignment="1">
      <alignment horizontal="center" vertical="center" wrapText="1"/>
    </xf>
    <xf numFmtId="0" fontId="6" fillId="8" borderId="32" xfId="0" applyFont="1" applyFill="1" applyBorder="1"/>
    <xf numFmtId="0" fontId="6" fillId="8" borderId="26" xfId="0" applyFont="1" applyFill="1" applyBorder="1"/>
    <xf numFmtId="0" fontId="8" fillId="5" borderId="52" xfId="0" applyFont="1" applyFill="1" applyBorder="1" applyAlignment="1">
      <alignment horizontal="center" vertical="center" wrapText="1"/>
    </xf>
    <xf numFmtId="0" fontId="6" fillId="0" borderId="53" xfId="0" applyFont="1" applyBorder="1"/>
    <xf numFmtId="0" fontId="5" fillId="5" borderId="38" xfId="0" applyFont="1" applyFill="1" applyBorder="1" applyAlignment="1">
      <alignment horizontal="center" vertical="center" wrapText="1"/>
    </xf>
    <xf numFmtId="0" fontId="6" fillId="0" borderId="40" xfId="0" applyFont="1" applyBorder="1"/>
    <xf numFmtId="0" fontId="8" fillId="0" borderId="50" xfId="0" applyFont="1" applyBorder="1" applyAlignment="1">
      <alignment horizontal="center" vertical="center" wrapText="1"/>
    </xf>
    <xf numFmtId="0" fontId="8" fillId="0" borderId="51" xfId="0" applyFont="1" applyBorder="1"/>
    <xf numFmtId="0" fontId="8" fillId="0" borderId="12" xfId="0" applyFont="1" applyBorder="1"/>
    <xf numFmtId="0" fontId="6" fillId="8" borderId="38" xfId="0" applyFont="1" applyFill="1" applyBorder="1" applyAlignment="1">
      <alignment vertical="center" wrapText="1"/>
    </xf>
    <xf numFmtId="0" fontId="6" fillId="8" borderId="39" xfId="0" applyFont="1" applyFill="1" applyBorder="1" applyAlignment="1">
      <alignment vertical="center"/>
    </xf>
    <xf numFmtId="0" fontId="6" fillId="8" borderId="40" xfId="0" applyFont="1" applyFill="1" applyBorder="1" applyAlignment="1">
      <alignment vertical="center"/>
    </xf>
    <xf numFmtId="10" fontId="6" fillId="0" borderId="25" xfId="0" applyNumberFormat="1" applyFont="1" applyBorder="1" applyAlignment="1">
      <alignment horizontal="center" vertical="center" wrapText="1"/>
    </xf>
    <xf numFmtId="0" fontId="6" fillId="0" borderId="32" xfId="0" applyFont="1" applyBorder="1"/>
    <xf numFmtId="0" fontId="6" fillId="0" borderId="26" xfId="0" applyFont="1" applyBorder="1"/>
    <xf numFmtId="10" fontId="6" fillId="0" borderId="16" xfId="0" applyNumberFormat="1" applyFont="1" applyBorder="1" applyAlignment="1">
      <alignment horizontal="center" vertical="center" wrapText="1"/>
    </xf>
    <xf numFmtId="10" fontId="6" fillId="2" borderId="8" xfId="0" applyNumberFormat="1"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31" xfId="0" applyFont="1" applyBorder="1"/>
    <xf numFmtId="0" fontId="8" fillId="0" borderId="30" xfId="0" applyFont="1" applyBorder="1"/>
    <xf numFmtId="0" fontId="6" fillId="0" borderId="16" xfId="0" applyFont="1" applyBorder="1" applyAlignment="1">
      <alignment horizontal="left" vertical="top" wrapText="1"/>
    </xf>
    <xf numFmtId="0" fontId="6" fillId="0" borderId="32" xfId="0" applyFont="1" applyBorder="1" applyAlignment="1">
      <alignment horizontal="left" vertical="top" wrapText="1"/>
    </xf>
    <xf numFmtId="0" fontId="6" fillId="8" borderId="16" xfId="0" applyFont="1" applyFill="1" applyBorder="1" applyAlignment="1">
      <alignment horizontal="left" vertical="top" wrapText="1"/>
    </xf>
    <xf numFmtId="0" fontId="8" fillId="5" borderId="16" xfId="0" applyFont="1" applyFill="1" applyBorder="1" applyAlignment="1">
      <alignment horizontal="center" vertical="center" textRotation="89" wrapText="1"/>
    </xf>
    <xf numFmtId="0" fontId="8" fillId="5" borderId="33" xfId="0" applyFont="1" applyFill="1" applyBorder="1" applyAlignment="1">
      <alignment horizontal="center" vertical="center" textRotation="89" wrapText="1"/>
    </xf>
    <xf numFmtId="0" fontId="8" fillId="0" borderId="31" xfId="0" applyFont="1" applyBorder="1" applyAlignment="1">
      <alignment horizontal="center" vertical="center" wrapText="1"/>
    </xf>
    <xf numFmtId="0" fontId="6" fillId="8" borderId="32" xfId="0" applyFont="1" applyFill="1" applyBorder="1" applyAlignment="1">
      <alignment vertical="center" wrapText="1"/>
    </xf>
    <xf numFmtId="0" fontId="6" fillId="8" borderId="26" xfId="0" applyFont="1" applyFill="1" applyBorder="1" applyAlignment="1">
      <alignment vertical="center"/>
    </xf>
    <xf numFmtId="0" fontId="8" fillId="5" borderId="38" xfId="0" applyFont="1" applyFill="1" applyBorder="1" applyAlignment="1">
      <alignment horizontal="center" vertical="center" wrapText="1"/>
    </xf>
    <xf numFmtId="10" fontId="6" fillId="2" borderId="16" xfId="0" applyNumberFormat="1" applyFont="1" applyFill="1" applyBorder="1" applyAlignment="1">
      <alignment horizontal="center" vertical="center" wrapText="1"/>
    </xf>
    <xf numFmtId="0" fontId="6" fillId="8" borderId="16" xfId="0" applyFont="1" applyFill="1" applyBorder="1" applyAlignment="1">
      <alignment horizontal="left" vertical="center" wrapText="1"/>
    </xf>
    <xf numFmtId="0" fontId="6" fillId="8" borderId="32" xfId="0" applyFont="1" applyFill="1" applyBorder="1" applyAlignment="1">
      <alignment vertical="center"/>
    </xf>
    <xf numFmtId="0" fontId="6" fillId="8" borderId="32" xfId="0" applyFont="1" applyFill="1" applyBorder="1" applyAlignment="1">
      <alignment horizontal="left" vertical="center" wrapText="1"/>
    </xf>
    <xf numFmtId="0" fontId="6" fillId="8" borderId="32" xfId="0" applyFont="1" applyFill="1" applyBorder="1" applyAlignment="1">
      <alignment horizontal="left" vertical="center"/>
    </xf>
    <xf numFmtId="0" fontId="6" fillId="8" borderId="26" xfId="0" applyFont="1" applyFill="1" applyBorder="1" applyAlignment="1">
      <alignment horizontal="left" vertical="center"/>
    </xf>
    <xf numFmtId="0" fontId="6" fillId="0" borderId="16" xfId="0" applyFont="1" applyBorder="1" applyAlignment="1">
      <alignment vertical="center" wrapText="1"/>
    </xf>
    <xf numFmtId="0" fontId="6" fillId="0" borderId="32" xfId="0" applyFont="1" applyBorder="1" applyAlignment="1">
      <alignment vertical="center"/>
    </xf>
    <xf numFmtId="0" fontId="6" fillId="0" borderId="26" xfId="0" applyFont="1" applyBorder="1" applyAlignment="1">
      <alignment vertical="center"/>
    </xf>
    <xf numFmtId="0" fontId="6" fillId="8" borderId="16" xfId="0" applyFont="1" applyFill="1" applyBorder="1" applyAlignment="1">
      <alignment vertical="center" wrapText="1"/>
    </xf>
    <xf numFmtId="0" fontId="17" fillId="0" borderId="0" xfId="0" applyFont="1" applyAlignment="1">
      <alignment horizontal="center" vertical="center" wrapText="1"/>
    </xf>
    <xf numFmtId="0" fontId="15" fillId="0" borderId="0" xfId="0" applyFont="1" applyAlignment="1">
      <alignment horizontal="center"/>
    </xf>
    <xf numFmtId="0" fontId="11" fillId="0" borderId="0" xfId="0" applyFont="1" applyAlignment="1">
      <alignment horizontal="center"/>
    </xf>
    <xf numFmtId="0" fontId="8" fillId="0" borderId="16" xfId="0" applyFont="1" applyBorder="1" applyAlignment="1">
      <alignment horizontal="center" vertical="center" wrapText="1"/>
    </xf>
    <xf numFmtId="0" fontId="8" fillId="0" borderId="32" xfId="0" applyFont="1" applyBorder="1"/>
    <xf numFmtId="0" fontId="8" fillId="0" borderId="26" xfId="0" applyFont="1" applyBorder="1"/>
    <xf numFmtId="0" fontId="6" fillId="8" borderId="33" xfId="0" applyFont="1" applyFill="1" applyBorder="1" applyAlignment="1">
      <alignment vertical="center"/>
    </xf>
    <xf numFmtId="0" fontId="6" fillId="8" borderId="27" xfId="0" applyFont="1" applyFill="1" applyBorder="1" applyAlignment="1">
      <alignment vertical="center"/>
    </xf>
    <xf numFmtId="0" fontId="3" fillId="5" borderId="16" xfId="0" applyFont="1" applyFill="1" applyBorder="1" applyAlignment="1">
      <alignment horizontal="center" vertical="center" wrapText="1"/>
    </xf>
    <xf numFmtId="0" fontId="16" fillId="0" borderId="21" xfId="0" applyFont="1" applyBorder="1"/>
    <xf numFmtId="0" fontId="8" fillId="5" borderId="9" xfId="0" applyFont="1" applyFill="1" applyBorder="1" applyAlignment="1">
      <alignment horizontal="center" vertical="center" wrapText="1"/>
    </xf>
    <xf numFmtId="0" fontId="6" fillId="0" borderId="54" xfId="0" applyFont="1" applyBorder="1"/>
    <xf numFmtId="0" fontId="8" fillId="5" borderId="16" xfId="0" applyFont="1" applyFill="1" applyBorder="1" applyAlignment="1">
      <alignment horizontal="center" vertical="center" wrapText="1"/>
    </xf>
    <xf numFmtId="0" fontId="6" fillId="0" borderId="20" xfId="0" applyFont="1" applyBorder="1"/>
    <xf numFmtId="0" fontId="8" fillId="5" borderId="4" xfId="0" applyFont="1" applyFill="1" applyBorder="1" applyAlignment="1">
      <alignment horizontal="center" vertical="center" wrapText="1"/>
    </xf>
    <xf numFmtId="0" fontId="6" fillId="0" borderId="5" xfId="0" applyFont="1" applyBorder="1"/>
    <xf numFmtId="0" fontId="14" fillId="6" borderId="18" xfId="0" applyFont="1" applyFill="1" applyBorder="1" applyAlignment="1">
      <alignment horizontal="center" vertical="center" wrapText="1"/>
    </xf>
    <xf numFmtId="0" fontId="13" fillId="0" borderId="24" xfId="0" applyFont="1" applyBorder="1"/>
    <xf numFmtId="0" fontId="8" fillId="5" borderId="17" xfId="0" applyFont="1" applyFill="1" applyBorder="1" applyAlignment="1">
      <alignment horizontal="center" vertical="center" wrapText="1"/>
    </xf>
    <xf numFmtId="0" fontId="6" fillId="0" borderId="23" xfId="0" applyFont="1" applyBorder="1"/>
    <xf numFmtId="0" fontId="8" fillId="7" borderId="16"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6" fillId="0" borderId="19" xfId="0" applyFont="1" applyBorder="1"/>
    <xf numFmtId="0" fontId="10" fillId="7" borderId="17" xfId="0" applyFont="1" applyFill="1" applyBorder="1" applyAlignment="1">
      <alignment horizontal="center" vertical="center"/>
    </xf>
    <xf numFmtId="0" fontId="5" fillId="0" borderId="45" xfId="0" applyFont="1" applyBorder="1" applyAlignment="1">
      <alignment horizontal="left" vertical="center"/>
    </xf>
    <xf numFmtId="0" fontId="5" fillId="0" borderId="45" xfId="0" applyFont="1" applyBorder="1"/>
    <xf numFmtId="0" fontId="8" fillId="0" borderId="45" xfId="0" applyFont="1" applyBorder="1" applyAlignment="1">
      <alignment horizontal="left"/>
    </xf>
    <xf numFmtId="0" fontId="6" fillId="0" borderId="45" xfId="0" applyFont="1" applyBorder="1"/>
    <xf numFmtId="0" fontId="8" fillId="0" borderId="45" xfId="0" applyFont="1" applyBorder="1" applyAlignment="1">
      <alignment horizontal="left" vertical="center"/>
    </xf>
    <xf numFmtId="15" fontId="9" fillId="0" borderId="45" xfId="0" applyNumberFormat="1" applyFont="1" applyBorder="1" applyAlignment="1">
      <alignment horizontal="left" vertical="center"/>
    </xf>
    <xf numFmtId="0" fontId="9" fillId="4" borderId="45" xfId="0" applyFont="1" applyFill="1" applyBorder="1" applyAlignment="1">
      <alignment horizontal="center"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14" fillId="6" borderId="12" xfId="0" applyFont="1" applyFill="1" applyBorder="1" applyAlignment="1">
      <alignment horizontal="center" vertical="center" wrapText="1"/>
    </xf>
    <xf numFmtId="0" fontId="13" fillId="0" borderId="14" xfId="0" applyFont="1" applyBorder="1"/>
    <xf numFmtId="0" fontId="10" fillId="5" borderId="12" xfId="0" applyFont="1" applyFill="1" applyBorder="1" applyAlignment="1">
      <alignment horizontal="center" vertical="center" wrapText="1"/>
    </xf>
    <xf numFmtId="0" fontId="6" fillId="0" borderId="1" xfId="0" applyFont="1" applyBorder="1"/>
    <xf numFmtId="0" fontId="6" fillId="0" borderId="13" xfId="0" applyFont="1" applyBorder="1"/>
    <xf numFmtId="0" fontId="6" fillId="0" borderId="14" xfId="0" applyFont="1" applyBorder="1"/>
    <xf numFmtId="0" fontId="10" fillId="7" borderId="12" xfId="0" applyFont="1" applyFill="1" applyBorder="1" applyAlignment="1">
      <alignment horizontal="center" vertical="center" wrapText="1"/>
    </xf>
    <xf numFmtId="0" fontId="6" fillId="0" borderId="45" xfId="0" applyFont="1" applyBorder="1" applyAlignment="1">
      <alignment horizontal="left"/>
    </xf>
    <xf numFmtId="0" fontId="10" fillId="0" borderId="45" xfId="0" applyFont="1" applyBorder="1" applyAlignment="1">
      <alignment horizontal="left" vertical="top" wrapText="1"/>
    </xf>
    <xf numFmtId="0" fontId="4" fillId="8" borderId="36" xfId="0" applyFont="1" applyFill="1" applyBorder="1" applyAlignment="1">
      <alignment horizontal="left" vertical="top" wrapText="1"/>
    </xf>
    <xf numFmtId="0" fontId="7" fillId="8" borderId="37" xfId="0" applyFont="1" applyFill="1" applyBorder="1" applyAlignment="1">
      <alignment horizontal="left" vertical="top" wrapText="1"/>
    </xf>
    <xf numFmtId="0" fontId="7" fillId="8" borderId="29" xfId="0" applyFont="1" applyFill="1" applyBorder="1" applyAlignment="1">
      <alignment horizontal="left" vertical="top" wrapText="1"/>
    </xf>
    <xf numFmtId="0" fontId="4"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9" xfId="0" applyFont="1" applyBorder="1" applyAlignment="1">
      <alignment horizontal="center" vertical="center" wrapText="1"/>
    </xf>
    <xf numFmtId="0" fontId="4" fillId="8" borderId="18" xfId="0" applyFont="1" applyFill="1" applyBorder="1" applyAlignment="1">
      <alignment horizontal="left" vertical="center" wrapText="1"/>
    </xf>
    <xf numFmtId="0" fontId="7" fillId="8" borderId="49" xfId="0" applyFont="1" applyFill="1" applyBorder="1" applyAlignment="1">
      <alignment horizontal="left" vertical="center" wrapText="1"/>
    </xf>
    <xf numFmtId="0" fontId="7" fillId="0" borderId="18" xfId="0" applyFont="1" applyBorder="1" applyAlignment="1">
      <alignment horizontal="left" vertical="center" wrapText="1"/>
    </xf>
    <xf numFmtId="0" fontId="7" fillId="0" borderId="29" xfId="0" applyFont="1" applyBorder="1" applyAlignment="1">
      <alignment horizontal="left" vertical="center" wrapText="1"/>
    </xf>
    <xf numFmtId="0" fontId="4" fillId="8" borderId="37" xfId="0" applyFont="1" applyFill="1" applyBorder="1" applyAlignment="1">
      <alignment horizontal="left" vertical="center" wrapText="1"/>
    </xf>
    <xf numFmtId="0" fontId="7" fillId="8" borderId="37" xfId="0" applyFont="1" applyFill="1" applyBorder="1" applyAlignment="1">
      <alignment horizontal="left" vertical="center" wrapText="1"/>
    </xf>
    <xf numFmtId="0" fontId="7" fillId="8" borderId="29" xfId="0" applyFont="1" applyFill="1" applyBorder="1" applyAlignment="1">
      <alignment horizontal="left" vertical="center" wrapText="1"/>
    </xf>
    <xf numFmtId="0" fontId="7" fillId="0" borderId="37" xfId="0" applyFont="1" applyBorder="1" applyAlignment="1">
      <alignment horizontal="left" vertical="center" wrapText="1"/>
    </xf>
    <xf numFmtId="0" fontId="4" fillId="0" borderId="18" xfId="0" applyFont="1" applyBorder="1" applyAlignment="1">
      <alignment vertical="center" wrapText="1"/>
    </xf>
    <xf numFmtId="0" fontId="7" fillId="0" borderId="37" xfId="0" applyFont="1" applyBorder="1" applyAlignment="1">
      <alignment vertical="center" wrapText="1"/>
    </xf>
    <xf numFmtId="0" fontId="7" fillId="0" borderId="29" xfId="0" applyFont="1" applyBorder="1" applyAlignment="1">
      <alignment vertical="center" wrapText="1"/>
    </xf>
    <xf numFmtId="0" fontId="7" fillId="0" borderId="18" xfId="0" applyFont="1" applyBorder="1" applyAlignment="1">
      <alignment horizontal="center" vertical="top" wrapText="1"/>
    </xf>
    <xf numFmtId="0" fontId="7" fillId="0" borderId="37" xfId="0" applyFont="1" applyBorder="1" applyAlignment="1">
      <alignment horizontal="center" vertical="top" wrapText="1"/>
    </xf>
    <xf numFmtId="0" fontId="7" fillId="0" borderId="29" xfId="0" applyFont="1" applyBorder="1" applyAlignment="1">
      <alignment horizontal="center" vertical="top" wrapText="1"/>
    </xf>
    <xf numFmtId="0" fontId="4" fillId="8" borderId="37" xfId="0" applyFont="1" applyFill="1" applyBorder="1" applyAlignment="1">
      <alignment vertical="center" wrapText="1"/>
    </xf>
    <xf numFmtId="0" fontId="7" fillId="8" borderId="37" xfId="0" applyFont="1" applyFill="1" applyBorder="1" applyAlignment="1">
      <alignment vertical="center" wrapText="1"/>
    </xf>
    <xf numFmtId="0" fontId="7" fillId="8" borderId="29" xfId="0" applyFont="1" applyFill="1" applyBorder="1" applyAlignment="1">
      <alignment vertical="center" wrapText="1"/>
    </xf>
    <xf numFmtId="0" fontId="4" fillId="0" borderId="41" xfId="0" applyFont="1" applyBorder="1" applyAlignment="1">
      <alignment vertical="center" wrapText="1"/>
    </xf>
    <xf numFmtId="0" fontId="7" fillId="0" borderId="42" xfId="0" applyFont="1" applyBorder="1" applyAlignment="1">
      <alignment vertical="center" wrapText="1"/>
    </xf>
    <xf numFmtId="0" fontId="7" fillId="0" borderId="43" xfId="0" applyFont="1" applyBorder="1" applyAlignment="1">
      <alignment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6" fillId="0" borderId="18" xfId="0" applyFont="1" applyBorder="1" applyAlignment="1">
      <alignment vertical="center" wrapText="1"/>
    </xf>
    <xf numFmtId="0" fontId="6" fillId="0" borderId="37" xfId="0" applyFont="1" applyBorder="1" applyAlignment="1">
      <alignment vertical="center" wrapText="1"/>
    </xf>
    <xf numFmtId="0" fontId="6" fillId="0" borderId="29" xfId="0" applyFont="1" applyBorder="1" applyAlignment="1">
      <alignment vertical="center" wrapText="1"/>
    </xf>
    <xf numFmtId="0" fontId="7" fillId="0" borderId="44" xfId="0" applyFont="1" applyBorder="1" applyAlignment="1">
      <alignment horizontal="left" vertical="top" wrapText="1"/>
    </xf>
    <xf numFmtId="0" fontId="7" fillId="0" borderId="37" xfId="0" applyFont="1" applyBorder="1" applyAlignment="1">
      <alignment horizontal="left" vertical="top" wrapText="1"/>
    </xf>
    <xf numFmtId="0" fontId="4" fillId="0" borderId="18" xfId="0" applyFont="1" applyBorder="1" applyAlignment="1">
      <alignment horizontal="left" vertical="center" wrapText="1"/>
    </xf>
    <xf numFmtId="0" fontId="2" fillId="2" borderId="8" xfId="0" applyFont="1" applyFill="1" applyBorder="1" applyAlignment="1">
      <alignment horizontal="left" vertical="center" wrapText="1"/>
    </xf>
    <xf numFmtId="0" fontId="1" fillId="0" borderId="9" xfId="0" applyFont="1" applyBorder="1"/>
    <xf numFmtId="0" fontId="1" fillId="0" borderId="10" xfId="0" applyFont="1" applyBorder="1"/>
    <xf numFmtId="0" fontId="1" fillId="0" borderId="11" xfId="0" applyFont="1" applyBorder="1"/>
    <xf numFmtId="0" fontId="2" fillId="2" borderId="6" xfId="0" applyFont="1" applyFill="1" applyBorder="1" applyAlignment="1">
      <alignment horizontal="center" vertical="center" wrapText="1"/>
    </xf>
    <xf numFmtId="0" fontId="1" fillId="0" borderId="7" xfId="0" applyFont="1" applyBorder="1"/>
  </cellXfs>
  <cellStyles count="2">
    <cellStyle name="Normal" xfId="0" builtinId="0"/>
    <cellStyle name="Porcentaje" xfId="1" builtinId="5"/>
  </cellStyles>
  <dxfs count="7">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topLeftCell="G1" zoomScale="62" zoomScaleNormal="62" workbookViewId="0">
      <selection activeCell="M11" sqref="M11"/>
    </sheetView>
  </sheetViews>
  <sheetFormatPr baseColWidth="10" defaultColWidth="14.42578125" defaultRowHeight="15" customHeight="1" x14ac:dyDescent="0.25"/>
  <cols>
    <col min="1" max="1" width="6.28515625" customWidth="1"/>
    <col min="2" max="2" width="49.5703125" customWidth="1"/>
    <col min="3" max="3" width="10.7109375" customWidth="1"/>
    <col min="4" max="4" width="37.5703125" customWidth="1"/>
    <col min="5" max="5" width="14.85546875" customWidth="1"/>
    <col min="6" max="6" width="32.140625" customWidth="1"/>
    <col min="7" max="7" width="17.42578125" customWidth="1"/>
    <col min="8" max="8" width="15.85546875" customWidth="1"/>
    <col min="9" max="9" width="11.42578125" customWidth="1"/>
    <col min="10" max="10" width="13.85546875" customWidth="1"/>
    <col min="11" max="11" width="26.42578125" customWidth="1"/>
    <col min="12" max="12" width="16.140625" customWidth="1"/>
    <col min="13" max="13" width="68" customWidth="1"/>
    <col min="14" max="14" width="26" customWidth="1"/>
    <col min="15" max="15" width="30.42578125" customWidth="1"/>
    <col min="16" max="16" width="37.140625" customWidth="1"/>
    <col min="17" max="17" width="15.7109375" customWidth="1"/>
    <col min="18" max="19" width="10.7109375" customWidth="1"/>
    <col min="20" max="20" width="20.140625" customWidth="1"/>
    <col min="21" max="21" width="10.7109375" customWidth="1"/>
    <col min="22" max="22" width="34.85546875" customWidth="1"/>
    <col min="23" max="26" width="10.7109375" customWidth="1"/>
  </cols>
  <sheetData>
    <row r="1" spans="1:22" x14ac:dyDescent="0.25">
      <c r="I1" s="3"/>
      <c r="J1" s="3"/>
    </row>
    <row r="2" spans="1:22" x14ac:dyDescent="0.25">
      <c r="I2" s="3"/>
      <c r="J2" s="3"/>
    </row>
    <row r="3" spans="1:22" ht="24.75" customHeight="1" x14ac:dyDescent="0.25">
      <c r="A3" s="142" t="s">
        <v>2</v>
      </c>
      <c r="B3" s="143"/>
      <c r="C3" s="144" t="s">
        <v>4</v>
      </c>
      <c r="D3" s="143"/>
      <c r="E3" s="143"/>
      <c r="F3" s="143"/>
      <c r="G3" s="143"/>
      <c r="H3" s="143"/>
      <c r="I3" s="143"/>
      <c r="J3" s="43" t="s">
        <v>5</v>
      </c>
      <c r="K3" s="140" t="s">
        <v>244</v>
      </c>
      <c r="L3" s="141"/>
      <c r="M3" s="141"/>
      <c r="N3" s="141"/>
      <c r="O3" s="141"/>
      <c r="P3" s="141"/>
      <c r="Q3" s="141"/>
      <c r="R3" s="141"/>
      <c r="S3" s="141"/>
      <c r="T3" s="141"/>
    </row>
    <row r="4" spans="1:22" x14ac:dyDescent="0.25">
      <c r="A4" s="142" t="s">
        <v>18</v>
      </c>
      <c r="B4" s="143"/>
      <c r="C4" s="144" t="s">
        <v>245</v>
      </c>
      <c r="D4" s="143"/>
      <c r="E4" s="143"/>
      <c r="F4" s="143"/>
      <c r="G4" s="143"/>
      <c r="H4" s="143"/>
      <c r="I4" s="143"/>
      <c r="J4" s="144" t="s">
        <v>23</v>
      </c>
      <c r="K4" s="143"/>
      <c r="L4" s="146"/>
      <c r="M4" s="143"/>
      <c r="N4" s="143"/>
      <c r="O4" s="143"/>
      <c r="P4" s="143"/>
      <c r="Q4" s="143"/>
      <c r="R4" s="143"/>
      <c r="S4" s="143"/>
      <c r="T4" s="143"/>
    </row>
    <row r="5" spans="1:22" x14ac:dyDescent="0.25">
      <c r="A5" s="142" t="s">
        <v>31</v>
      </c>
      <c r="B5" s="143"/>
      <c r="C5" s="144" t="s">
        <v>202</v>
      </c>
      <c r="D5" s="143"/>
      <c r="E5" s="143"/>
      <c r="F5" s="143"/>
      <c r="G5" s="143"/>
      <c r="H5" s="143"/>
      <c r="I5" s="143"/>
      <c r="J5" s="144" t="s">
        <v>32</v>
      </c>
      <c r="K5" s="143"/>
      <c r="L5" s="145">
        <v>44196</v>
      </c>
      <c r="M5" s="143"/>
      <c r="N5" s="143"/>
      <c r="O5" s="143"/>
      <c r="P5" s="143"/>
      <c r="Q5" s="143"/>
      <c r="R5" s="143"/>
      <c r="S5" s="143"/>
      <c r="T5" s="143"/>
    </row>
    <row r="6" spans="1:22" x14ac:dyDescent="0.25">
      <c r="A6" s="142" t="s">
        <v>33</v>
      </c>
      <c r="B6" s="143"/>
      <c r="C6" s="147" t="s">
        <v>203</v>
      </c>
      <c r="D6" s="148"/>
      <c r="E6" s="148"/>
      <c r="F6" s="148"/>
      <c r="G6" s="148"/>
      <c r="H6" s="148"/>
      <c r="I6" s="148"/>
      <c r="J6" s="148"/>
      <c r="K6" s="148"/>
      <c r="L6" s="148"/>
      <c r="M6" s="148"/>
      <c r="N6" s="148"/>
      <c r="O6" s="148"/>
      <c r="P6" s="148"/>
      <c r="Q6" s="148"/>
      <c r="R6" s="148"/>
      <c r="S6" s="148"/>
      <c r="T6" s="149"/>
    </row>
    <row r="7" spans="1:22" ht="26.25" customHeight="1" x14ac:dyDescent="0.25">
      <c r="A7" s="158" t="s">
        <v>34</v>
      </c>
      <c r="B7" s="143"/>
      <c r="C7" s="144" t="s">
        <v>246</v>
      </c>
      <c r="D7" s="157"/>
      <c r="E7" s="157"/>
      <c r="F7" s="157"/>
      <c r="G7" s="157"/>
      <c r="H7" s="157"/>
      <c r="I7" s="157"/>
      <c r="J7" s="157"/>
      <c r="K7" s="157"/>
      <c r="L7" s="157"/>
      <c r="M7" s="157"/>
      <c r="N7" s="157"/>
      <c r="O7" s="157"/>
      <c r="P7" s="157"/>
      <c r="Q7" s="157"/>
      <c r="R7" s="157"/>
      <c r="S7" s="157"/>
      <c r="T7" s="157"/>
    </row>
    <row r="8" spans="1:22" ht="21" customHeight="1" x14ac:dyDescent="0.25">
      <c r="A8" s="152" t="s">
        <v>35</v>
      </c>
      <c r="B8" s="153"/>
      <c r="C8" s="153"/>
      <c r="D8" s="154"/>
      <c r="E8" s="154"/>
      <c r="F8" s="154"/>
      <c r="G8" s="154"/>
      <c r="H8" s="154"/>
      <c r="I8" s="154"/>
      <c r="J8" s="154"/>
      <c r="K8" s="154"/>
      <c r="L8" s="154"/>
      <c r="M8" s="154"/>
      <c r="N8" s="154"/>
      <c r="O8" s="155"/>
      <c r="P8" s="150" t="s">
        <v>36</v>
      </c>
      <c r="Q8" s="151"/>
      <c r="R8" s="156" t="s">
        <v>37</v>
      </c>
      <c r="S8" s="154"/>
      <c r="T8" s="155"/>
    </row>
    <row r="9" spans="1:22" ht="28.5" customHeight="1" x14ac:dyDescent="0.25">
      <c r="A9" s="79" t="s">
        <v>38</v>
      </c>
      <c r="B9" s="105" t="s">
        <v>39</v>
      </c>
      <c r="C9" s="81" t="s">
        <v>40</v>
      </c>
      <c r="D9" s="126" t="s">
        <v>41</v>
      </c>
      <c r="E9" s="128" t="s">
        <v>42</v>
      </c>
      <c r="F9" s="128" t="s">
        <v>43</v>
      </c>
      <c r="G9" s="130" t="s">
        <v>44</v>
      </c>
      <c r="H9" s="131"/>
      <c r="I9" s="128" t="s">
        <v>45</v>
      </c>
      <c r="J9" s="128" t="s">
        <v>46</v>
      </c>
      <c r="K9" s="128" t="s">
        <v>47</v>
      </c>
      <c r="L9" s="128" t="s">
        <v>48</v>
      </c>
      <c r="M9" s="128" t="s">
        <v>49</v>
      </c>
      <c r="N9" s="128" t="s">
        <v>50</v>
      </c>
      <c r="O9" s="134" t="s">
        <v>51</v>
      </c>
      <c r="P9" s="132" t="s">
        <v>52</v>
      </c>
      <c r="Q9" s="132" t="s">
        <v>53</v>
      </c>
      <c r="R9" s="137" t="s">
        <v>54</v>
      </c>
      <c r="S9" s="136" t="s">
        <v>55</v>
      </c>
      <c r="T9" s="139" t="s">
        <v>56</v>
      </c>
      <c r="V9" s="124" t="s">
        <v>57</v>
      </c>
    </row>
    <row r="10" spans="1:22" ht="26.25" customHeight="1" thickBot="1" x14ac:dyDescent="0.3">
      <c r="A10" s="80"/>
      <c r="B10" s="82"/>
      <c r="C10" s="82"/>
      <c r="D10" s="127"/>
      <c r="E10" s="129"/>
      <c r="F10" s="129"/>
      <c r="G10" s="39" t="s">
        <v>58</v>
      </c>
      <c r="H10" s="39" t="s">
        <v>59</v>
      </c>
      <c r="I10" s="129"/>
      <c r="J10" s="129"/>
      <c r="K10" s="129"/>
      <c r="L10" s="129"/>
      <c r="M10" s="129"/>
      <c r="N10" s="129"/>
      <c r="O10" s="135"/>
      <c r="P10" s="133"/>
      <c r="Q10" s="133"/>
      <c r="R10" s="138"/>
      <c r="S10" s="129"/>
      <c r="T10" s="135"/>
      <c r="V10" s="125"/>
    </row>
    <row r="11" spans="1:22" ht="155.25" customHeight="1" x14ac:dyDescent="0.25">
      <c r="A11" s="83">
        <v>1</v>
      </c>
      <c r="B11" s="86" t="s">
        <v>198</v>
      </c>
      <c r="C11" s="65" t="s">
        <v>60</v>
      </c>
      <c r="D11" s="57" t="s">
        <v>61</v>
      </c>
      <c r="E11" s="16" t="s">
        <v>62</v>
      </c>
      <c r="F11" s="15" t="s">
        <v>63</v>
      </c>
      <c r="G11" s="17">
        <v>43606</v>
      </c>
      <c r="H11" s="18">
        <v>43636</v>
      </c>
      <c r="I11" s="19">
        <f t="shared" ref="I11:I41" si="0">(H11-G11)/7</f>
        <v>4.2857142857142856</v>
      </c>
      <c r="J11" s="20">
        <v>1</v>
      </c>
      <c r="K11" s="21" t="s">
        <v>64</v>
      </c>
      <c r="L11" s="89">
        <f>AVERAGE(J11:J13)</f>
        <v>0.66666666666666663</v>
      </c>
      <c r="M11" s="11" t="s">
        <v>204</v>
      </c>
      <c r="N11" s="12" t="s">
        <v>65</v>
      </c>
      <c r="O11" s="22" t="s">
        <v>210</v>
      </c>
      <c r="P11" s="159" t="s">
        <v>270</v>
      </c>
      <c r="Q11" s="162" t="s">
        <v>268</v>
      </c>
      <c r="R11" s="23"/>
      <c r="S11" s="12"/>
      <c r="T11" s="22"/>
      <c r="V11" s="58" t="s">
        <v>264</v>
      </c>
    </row>
    <row r="12" spans="1:22" ht="71.25" customHeight="1" x14ac:dyDescent="0.25">
      <c r="A12" s="84"/>
      <c r="B12" s="87"/>
      <c r="C12" s="66" t="s">
        <v>66</v>
      </c>
      <c r="D12" s="41" t="s">
        <v>67</v>
      </c>
      <c r="E12" s="24" t="s">
        <v>68</v>
      </c>
      <c r="F12" s="12" t="s">
        <v>69</v>
      </c>
      <c r="G12" s="17">
        <f t="shared" ref="G12:G13" si="1">H11+1</f>
        <v>43637</v>
      </c>
      <c r="H12" s="17">
        <f>G12+31</f>
        <v>43668</v>
      </c>
      <c r="I12" s="19">
        <f t="shared" si="0"/>
        <v>4.4285714285714288</v>
      </c>
      <c r="J12" s="20">
        <v>1</v>
      </c>
      <c r="K12" s="21" t="s">
        <v>70</v>
      </c>
      <c r="L12" s="90"/>
      <c r="M12" s="44" t="s">
        <v>207</v>
      </c>
      <c r="N12" s="12" t="s">
        <v>205</v>
      </c>
      <c r="O12" s="22" t="s">
        <v>206</v>
      </c>
      <c r="P12" s="160"/>
      <c r="Q12" s="163"/>
      <c r="R12" s="23"/>
      <c r="S12" s="12"/>
      <c r="T12" s="22"/>
      <c r="V12" s="58" t="s">
        <v>267</v>
      </c>
    </row>
    <row r="13" spans="1:22" ht="147" customHeight="1" x14ac:dyDescent="0.25">
      <c r="A13" s="85"/>
      <c r="B13" s="88"/>
      <c r="C13" s="67" t="s">
        <v>72</v>
      </c>
      <c r="D13" s="57" t="s">
        <v>73</v>
      </c>
      <c r="E13" s="16" t="s">
        <v>74</v>
      </c>
      <c r="F13" s="40" t="s">
        <v>75</v>
      </c>
      <c r="G13" s="17">
        <f t="shared" si="1"/>
        <v>43669</v>
      </c>
      <c r="H13" s="18">
        <f>G13+30</f>
        <v>43699</v>
      </c>
      <c r="I13" s="19">
        <f t="shared" si="0"/>
        <v>4.2857142857142856</v>
      </c>
      <c r="J13" s="20">
        <v>0</v>
      </c>
      <c r="K13" s="21" t="s">
        <v>76</v>
      </c>
      <c r="L13" s="91"/>
      <c r="M13" s="44" t="s">
        <v>208</v>
      </c>
      <c r="N13" s="12" t="s">
        <v>77</v>
      </c>
      <c r="O13" s="22" t="s">
        <v>206</v>
      </c>
      <c r="P13" s="161"/>
      <c r="Q13" s="164"/>
      <c r="R13" s="23"/>
      <c r="S13" s="12"/>
      <c r="T13" s="22"/>
      <c r="V13" s="59"/>
    </row>
    <row r="14" spans="1:22" ht="68.25" customHeight="1" x14ac:dyDescent="0.25">
      <c r="A14" s="102">
        <v>2</v>
      </c>
      <c r="B14" s="103" t="s">
        <v>247</v>
      </c>
      <c r="C14" s="101" t="s">
        <v>78</v>
      </c>
      <c r="D14" s="98" t="s">
        <v>79</v>
      </c>
      <c r="E14" s="16" t="s">
        <v>80</v>
      </c>
      <c r="F14" s="15" t="s">
        <v>81</v>
      </c>
      <c r="G14" s="17">
        <v>43605</v>
      </c>
      <c r="H14" s="18">
        <v>43637</v>
      </c>
      <c r="I14" s="25">
        <f t="shared" si="0"/>
        <v>4.5714285714285712</v>
      </c>
      <c r="J14" s="20">
        <v>1</v>
      </c>
      <c r="K14" s="21" t="s">
        <v>82</v>
      </c>
      <c r="L14" s="92">
        <f>AVERAGE(J14:J15)</f>
        <v>1</v>
      </c>
      <c r="M14" s="11" t="s">
        <v>209</v>
      </c>
      <c r="N14" s="12" t="s">
        <v>83</v>
      </c>
      <c r="O14" s="22" t="s">
        <v>241</v>
      </c>
      <c r="P14" s="165" t="s">
        <v>258</v>
      </c>
      <c r="Q14" s="167"/>
      <c r="R14" s="23"/>
      <c r="S14" s="12"/>
      <c r="T14" s="22"/>
      <c r="V14" s="60" t="s">
        <v>274</v>
      </c>
    </row>
    <row r="15" spans="1:22" ht="178.5" customHeight="1" x14ac:dyDescent="0.25">
      <c r="A15" s="96"/>
      <c r="B15" s="104"/>
      <c r="C15" s="91"/>
      <c r="D15" s="91"/>
      <c r="E15" s="16" t="s">
        <v>84</v>
      </c>
      <c r="F15" s="15" t="s">
        <v>85</v>
      </c>
      <c r="G15" s="17">
        <v>43641</v>
      </c>
      <c r="H15" s="17">
        <v>43669</v>
      </c>
      <c r="I15" s="25">
        <f t="shared" si="0"/>
        <v>4</v>
      </c>
      <c r="J15" s="49">
        <v>1</v>
      </c>
      <c r="K15" s="21" t="s">
        <v>86</v>
      </c>
      <c r="L15" s="91"/>
      <c r="M15" s="46" t="s">
        <v>243</v>
      </c>
      <c r="N15" s="12" t="s">
        <v>87</v>
      </c>
      <c r="O15" s="50" t="s">
        <v>236</v>
      </c>
      <c r="P15" s="166"/>
      <c r="Q15" s="168"/>
      <c r="R15" s="23"/>
      <c r="S15" s="12"/>
      <c r="T15" s="22"/>
      <c r="V15" s="60" t="s">
        <v>259</v>
      </c>
    </row>
    <row r="16" spans="1:22" ht="87" customHeight="1" x14ac:dyDescent="0.25">
      <c r="A16" s="94">
        <v>3</v>
      </c>
      <c r="B16" s="99" t="s">
        <v>88</v>
      </c>
      <c r="C16" s="100" t="s">
        <v>89</v>
      </c>
      <c r="D16" s="97" t="s">
        <v>90</v>
      </c>
      <c r="E16" s="16" t="s">
        <v>91</v>
      </c>
      <c r="F16" s="15" t="s">
        <v>275</v>
      </c>
      <c r="G16" s="17">
        <v>43608</v>
      </c>
      <c r="H16" s="18">
        <f>G17-1</f>
        <v>43863</v>
      </c>
      <c r="I16" s="25">
        <f t="shared" si="0"/>
        <v>36.428571428571431</v>
      </c>
      <c r="J16" s="20">
        <v>0.25</v>
      </c>
      <c r="K16" s="21" t="s">
        <v>92</v>
      </c>
      <c r="L16" s="93">
        <f>AVERAGE(J16:J20)</f>
        <v>0.05</v>
      </c>
      <c r="M16" s="64" t="s">
        <v>211</v>
      </c>
      <c r="N16" s="41" t="s">
        <v>201</v>
      </c>
      <c r="O16" s="22" t="s">
        <v>240</v>
      </c>
      <c r="P16" s="169" t="s">
        <v>271</v>
      </c>
      <c r="Q16" s="167"/>
      <c r="R16" s="23"/>
      <c r="S16" s="12"/>
      <c r="T16" s="22"/>
      <c r="V16" s="60" t="s">
        <v>260</v>
      </c>
    </row>
    <row r="17" spans="1:22" ht="69" customHeight="1" x14ac:dyDescent="0.25">
      <c r="A17" s="95"/>
      <c r="B17" s="77"/>
      <c r="C17" s="90"/>
      <c r="D17" s="90"/>
      <c r="E17" s="26" t="s">
        <v>93</v>
      </c>
      <c r="F17" s="14" t="s">
        <v>94</v>
      </c>
      <c r="G17" s="27">
        <v>43864</v>
      </c>
      <c r="H17" s="28">
        <v>43935</v>
      </c>
      <c r="I17" s="25">
        <f t="shared" si="0"/>
        <v>10.142857142857142</v>
      </c>
      <c r="J17" s="20">
        <v>0</v>
      </c>
      <c r="K17" s="29" t="s">
        <v>95</v>
      </c>
      <c r="L17" s="90"/>
      <c r="M17" s="15" t="s">
        <v>212</v>
      </c>
      <c r="N17" s="12" t="s">
        <v>213</v>
      </c>
      <c r="O17" s="30"/>
      <c r="P17" s="170"/>
      <c r="Q17" s="172"/>
      <c r="R17" s="31"/>
      <c r="S17" s="14"/>
      <c r="T17" s="30"/>
      <c r="V17" s="61"/>
    </row>
    <row r="18" spans="1:22" ht="46.5" customHeight="1" x14ac:dyDescent="0.25">
      <c r="A18" s="95"/>
      <c r="B18" s="77"/>
      <c r="C18" s="90"/>
      <c r="D18" s="90"/>
      <c r="E18" s="24" t="s">
        <v>96</v>
      </c>
      <c r="F18" s="12" t="s">
        <v>97</v>
      </c>
      <c r="G18" s="17">
        <v>43936</v>
      </c>
      <c r="H18" s="18">
        <v>43951</v>
      </c>
      <c r="I18" s="25">
        <f t="shared" si="0"/>
        <v>2.1428571428571428</v>
      </c>
      <c r="J18" s="20">
        <v>0</v>
      </c>
      <c r="K18" s="32" t="s">
        <v>98</v>
      </c>
      <c r="L18" s="90"/>
      <c r="M18" s="15" t="s">
        <v>212</v>
      </c>
      <c r="N18" s="12" t="s">
        <v>201</v>
      </c>
      <c r="O18" s="22"/>
      <c r="P18" s="170"/>
      <c r="Q18" s="172"/>
      <c r="R18" s="23"/>
      <c r="S18" s="12"/>
      <c r="T18" s="22"/>
      <c r="V18" s="61"/>
    </row>
    <row r="19" spans="1:22" ht="40.5" customHeight="1" x14ac:dyDescent="0.25">
      <c r="A19" s="95"/>
      <c r="B19" s="77"/>
      <c r="C19" s="90"/>
      <c r="D19" s="90"/>
      <c r="E19" s="24" t="s">
        <v>99</v>
      </c>
      <c r="F19" s="12" t="s">
        <v>100</v>
      </c>
      <c r="G19" s="17">
        <v>43955</v>
      </c>
      <c r="H19" s="18">
        <v>44148</v>
      </c>
      <c r="I19" s="25">
        <f t="shared" si="0"/>
        <v>27.571428571428573</v>
      </c>
      <c r="J19" s="20">
        <v>0</v>
      </c>
      <c r="K19" s="32" t="s">
        <v>101</v>
      </c>
      <c r="L19" s="90"/>
      <c r="M19" s="15" t="s">
        <v>212</v>
      </c>
      <c r="N19" s="12" t="s">
        <v>102</v>
      </c>
      <c r="O19" s="22"/>
      <c r="P19" s="170"/>
      <c r="Q19" s="172"/>
      <c r="R19" s="23"/>
      <c r="S19" s="12"/>
      <c r="T19" s="22"/>
      <c r="V19" s="61"/>
    </row>
    <row r="20" spans="1:22" ht="42" customHeight="1" x14ac:dyDescent="0.25">
      <c r="A20" s="96"/>
      <c r="B20" s="78"/>
      <c r="C20" s="91"/>
      <c r="D20" s="91"/>
      <c r="E20" s="16" t="s">
        <v>103</v>
      </c>
      <c r="F20" s="12" t="s">
        <v>104</v>
      </c>
      <c r="G20" s="17">
        <v>44028</v>
      </c>
      <c r="H20" s="18">
        <v>44075</v>
      </c>
      <c r="I20" s="25">
        <f t="shared" si="0"/>
        <v>6.7142857142857144</v>
      </c>
      <c r="J20" s="20">
        <v>0</v>
      </c>
      <c r="K20" s="32" t="s">
        <v>105</v>
      </c>
      <c r="L20" s="91"/>
      <c r="M20" s="15" t="s">
        <v>212</v>
      </c>
      <c r="N20" s="12" t="s">
        <v>201</v>
      </c>
      <c r="O20" s="22"/>
      <c r="P20" s="171"/>
      <c r="Q20" s="168"/>
      <c r="R20" s="23"/>
      <c r="S20" s="12"/>
      <c r="T20" s="22"/>
      <c r="V20" s="61"/>
    </row>
    <row r="21" spans="1:22" ht="63.75" customHeight="1" x14ac:dyDescent="0.25">
      <c r="A21" s="102">
        <v>4</v>
      </c>
      <c r="B21" s="115" t="s">
        <v>248</v>
      </c>
      <c r="C21" s="101" t="s">
        <v>106</v>
      </c>
      <c r="D21" s="98" t="s">
        <v>107</v>
      </c>
      <c r="E21" s="26" t="s">
        <v>108</v>
      </c>
      <c r="F21" s="15" t="s">
        <v>109</v>
      </c>
      <c r="G21" s="17">
        <v>43648</v>
      </c>
      <c r="H21" s="18">
        <v>43784</v>
      </c>
      <c r="I21" s="25">
        <f t="shared" si="0"/>
        <v>19.428571428571427</v>
      </c>
      <c r="J21" s="33">
        <v>0.9</v>
      </c>
      <c r="K21" s="35" t="s">
        <v>110</v>
      </c>
      <c r="L21" s="76">
        <f>AVERAGE(J21:J25)</f>
        <v>0.18</v>
      </c>
      <c r="M21" s="51" t="s">
        <v>237</v>
      </c>
      <c r="N21" s="52" t="s">
        <v>111</v>
      </c>
      <c r="O21" s="22" t="s">
        <v>239</v>
      </c>
      <c r="P21" s="179" t="s">
        <v>261</v>
      </c>
      <c r="Q21" s="167"/>
      <c r="R21" s="23"/>
      <c r="S21" s="12"/>
      <c r="T21" s="22"/>
      <c r="V21" s="59" t="s">
        <v>250</v>
      </c>
    </row>
    <row r="22" spans="1:22" ht="72.75" customHeight="1" x14ac:dyDescent="0.25">
      <c r="A22" s="95"/>
      <c r="B22" s="122"/>
      <c r="C22" s="90"/>
      <c r="D22" s="90"/>
      <c r="E22" s="26" t="s">
        <v>112</v>
      </c>
      <c r="F22" s="14" t="s">
        <v>113</v>
      </c>
      <c r="G22" s="27">
        <v>43787</v>
      </c>
      <c r="H22" s="18">
        <v>43812</v>
      </c>
      <c r="I22" s="25">
        <f t="shared" si="0"/>
        <v>3.5714285714285716</v>
      </c>
      <c r="J22" s="33">
        <v>0</v>
      </c>
      <c r="K22" s="53" t="s">
        <v>114</v>
      </c>
      <c r="L22" s="77"/>
      <c r="M22" s="51" t="s">
        <v>212</v>
      </c>
      <c r="N22" s="52" t="s">
        <v>115</v>
      </c>
      <c r="O22" s="30"/>
      <c r="P22" s="180"/>
      <c r="Q22" s="172"/>
      <c r="R22" s="31"/>
      <c r="S22" s="14"/>
      <c r="T22" s="30"/>
      <c r="V22" s="61"/>
    </row>
    <row r="23" spans="1:22" ht="72.75" customHeight="1" x14ac:dyDescent="0.25">
      <c r="A23" s="95"/>
      <c r="B23" s="122"/>
      <c r="C23" s="90"/>
      <c r="D23" s="90"/>
      <c r="E23" s="26" t="s">
        <v>116</v>
      </c>
      <c r="F23" s="12" t="s">
        <v>117</v>
      </c>
      <c r="G23" s="27">
        <v>43815</v>
      </c>
      <c r="H23" s="17">
        <v>43903</v>
      </c>
      <c r="I23" s="25">
        <f t="shared" si="0"/>
        <v>12.571428571428571</v>
      </c>
      <c r="J23" s="33">
        <v>0</v>
      </c>
      <c r="K23" s="53" t="s">
        <v>70</v>
      </c>
      <c r="L23" s="77"/>
      <c r="M23" s="51" t="s">
        <v>212</v>
      </c>
      <c r="N23" s="52" t="s">
        <v>111</v>
      </c>
      <c r="O23" s="30"/>
      <c r="P23" s="180"/>
      <c r="Q23" s="172"/>
      <c r="R23" s="31"/>
      <c r="S23" s="14"/>
      <c r="T23" s="30"/>
      <c r="V23" s="61"/>
    </row>
    <row r="24" spans="1:22" ht="54.75" customHeight="1" x14ac:dyDescent="0.25">
      <c r="A24" s="95"/>
      <c r="B24" s="122"/>
      <c r="C24" s="90"/>
      <c r="D24" s="90"/>
      <c r="E24" s="26" t="s">
        <v>118</v>
      </c>
      <c r="F24" s="14" t="s">
        <v>119</v>
      </c>
      <c r="G24" s="27">
        <v>43906</v>
      </c>
      <c r="H24" s="17">
        <f>G24+30</f>
        <v>43936</v>
      </c>
      <c r="I24" s="25">
        <f t="shared" si="0"/>
        <v>4.2857142857142856</v>
      </c>
      <c r="J24" s="33">
        <v>0</v>
      </c>
      <c r="K24" s="53" t="s">
        <v>120</v>
      </c>
      <c r="L24" s="77"/>
      <c r="M24" s="51" t="s">
        <v>212</v>
      </c>
      <c r="N24" s="52" t="s">
        <v>71</v>
      </c>
      <c r="O24" s="30"/>
      <c r="P24" s="180"/>
      <c r="Q24" s="172"/>
      <c r="R24" s="31"/>
      <c r="S24" s="14"/>
      <c r="T24" s="30"/>
      <c r="V24" s="61"/>
    </row>
    <row r="25" spans="1:22" ht="89.25" customHeight="1" x14ac:dyDescent="0.25">
      <c r="A25" s="96"/>
      <c r="B25" s="123"/>
      <c r="C25" s="91"/>
      <c r="D25" s="91"/>
      <c r="E25" s="26" t="s">
        <v>121</v>
      </c>
      <c r="F25" s="14" t="s">
        <v>122</v>
      </c>
      <c r="G25" s="27">
        <f>H24+1</f>
        <v>43937</v>
      </c>
      <c r="H25" s="28">
        <v>44196</v>
      </c>
      <c r="I25" s="25">
        <f t="shared" si="0"/>
        <v>37</v>
      </c>
      <c r="J25" s="33">
        <v>0</v>
      </c>
      <c r="K25" s="53" t="s">
        <v>123</v>
      </c>
      <c r="L25" s="78"/>
      <c r="M25" s="51" t="s">
        <v>212</v>
      </c>
      <c r="N25" s="52" t="s">
        <v>238</v>
      </c>
      <c r="O25" s="30"/>
      <c r="P25" s="181"/>
      <c r="Q25" s="168"/>
      <c r="R25" s="31"/>
      <c r="S25" s="14"/>
      <c r="T25" s="30"/>
      <c r="V25" s="60" t="s">
        <v>251</v>
      </c>
    </row>
    <row r="26" spans="1:22" ht="73.5" customHeight="1" x14ac:dyDescent="0.25">
      <c r="A26" s="102">
        <v>5</v>
      </c>
      <c r="B26" s="109" t="s">
        <v>124</v>
      </c>
      <c r="C26" s="101" t="s">
        <v>125</v>
      </c>
      <c r="D26" s="98" t="s">
        <v>126</v>
      </c>
      <c r="E26" s="16" t="s">
        <v>127</v>
      </c>
      <c r="F26" s="15" t="s">
        <v>128</v>
      </c>
      <c r="G26" s="17">
        <v>43608</v>
      </c>
      <c r="H26" s="18">
        <v>43616</v>
      </c>
      <c r="I26" s="25">
        <f t="shared" si="0"/>
        <v>1.1428571428571428</v>
      </c>
      <c r="J26" s="33">
        <v>1</v>
      </c>
      <c r="K26" s="21" t="s">
        <v>129</v>
      </c>
      <c r="L26" s="106">
        <f>AVERAGE(J26:J28)</f>
        <v>1</v>
      </c>
      <c r="M26" s="11" t="s">
        <v>233</v>
      </c>
      <c r="N26" s="12" t="s">
        <v>196</v>
      </c>
      <c r="O26" s="54" t="s">
        <v>227</v>
      </c>
      <c r="P26" s="173" t="s">
        <v>276</v>
      </c>
      <c r="Q26" s="167"/>
      <c r="R26" s="23"/>
      <c r="S26" s="12"/>
      <c r="T26" s="22"/>
      <c r="V26" s="59" t="s">
        <v>249</v>
      </c>
    </row>
    <row r="27" spans="1:22" ht="252.75" customHeight="1" x14ac:dyDescent="0.25">
      <c r="A27" s="95"/>
      <c r="B27" s="110"/>
      <c r="C27" s="90"/>
      <c r="D27" s="90"/>
      <c r="E27" s="26" t="s">
        <v>130</v>
      </c>
      <c r="F27" s="15" t="s">
        <v>131</v>
      </c>
      <c r="G27" s="17">
        <v>43620</v>
      </c>
      <c r="H27" s="18">
        <v>44196</v>
      </c>
      <c r="I27" s="25">
        <f t="shared" si="0"/>
        <v>82.285714285714292</v>
      </c>
      <c r="J27" s="33">
        <f>22/22</f>
        <v>1</v>
      </c>
      <c r="K27" s="21" t="s">
        <v>132</v>
      </c>
      <c r="L27" s="90"/>
      <c r="M27" s="13" t="s">
        <v>232</v>
      </c>
      <c r="N27" s="14" t="s">
        <v>200</v>
      </c>
      <c r="O27" s="30" t="s">
        <v>228</v>
      </c>
      <c r="P27" s="174"/>
      <c r="Q27" s="172"/>
      <c r="R27" s="31"/>
      <c r="S27" s="14"/>
      <c r="T27" s="30"/>
      <c r="V27" s="60" t="s">
        <v>277</v>
      </c>
    </row>
    <row r="28" spans="1:22" ht="170.25" customHeight="1" x14ac:dyDescent="0.25">
      <c r="A28" s="96"/>
      <c r="B28" s="111"/>
      <c r="C28" s="91"/>
      <c r="D28" s="91"/>
      <c r="E28" s="26" t="s">
        <v>133</v>
      </c>
      <c r="F28" s="14" t="s">
        <v>134</v>
      </c>
      <c r="G28" s="27">
        <v>43648</v>
      </c>
      <c r="H28" s="28">
        <v>44196</v>
      </c>
      <c r="I28" s="25">
        <f t="shared" si="0"/>
        <v>78.285714285714292</v>
      </c>
      <c r="J28" s="48">
        <v>1</v>
      </c>
      <c r="K28" s="29" t="s">
        <v>135</v>
      </c>
      <c r="L28" s="91"/>
      <c r="M28" s="11" t="s">
        <v>235</v>
      </c>
      <c r="N28" s="14" t="s">
        <v>225</v>
      </c>
      <c r="O28" s="55" t="s">
        <v>226</v>
      </c>
      <c r="P28" s="175"/>
      <c r="Q28" s="172"/>
      <c r="R28" s="31"/>
      <c r="S28" s="14"/>
      <c r="T28" s="30"/>
      <c r="V28" s="58" t="s">
        <v>278</v>
      </c>
    </row>
    <row r="29" spans="1:22" ht="87" customHeight="1" x14ac:dyDescent="0.25">
      <c r="A29" s="102">
        <v>6</v>
      </c>
      <c r="B29" s="107" t="s">
        <v>136</v>
      </c>
      <c r="C29" s="100" t="s">
        <v>137</v>
      </c>
      <c r="D29" s="98" t="s">
        <v>138</v>
      </c>
      <c r="E29" s="16" t="s">
        <v>139</v>
      </c>
      <c r="F29" s="15" t="s">
        <v>140</v>
      </c>
      <c r="G29" s="17">
        <v>43608</v>
      </c>
      <c r="H29" s="18">
        <v>43630</v>
      </c>
      <c r="I29" s="25">
        <f t="shared" si="0"/>
        <v>3.1428571428571428</v>
      </c>
      <c r="J29" s="20">
        <v>1</v>
      </c>
      <c r="K29" s="21" t="s">
        <v>70</v>
      </c>
      <c r="L29" s="106">
        <f>AVERAGE(J29:J31)</f>
        <v>0.66666666666666663</v>
      </c>
      <c r="M29" s="11" t="s">
        <v>223</v>
      </c>
      <c r="N29" s="12" t="s">
        <v>221</v>
      </c>
      <c r="O29" s="54" t="s">
        <v>224</v>
      </c>
      <c r="P29" s="182" t="s">
        <v>279</v>
      </c>
      <c r="Q29" s="185"/>
      <c r="R29" s="41"/>
      <c r="S29" s="12"/>
      <c r="T29" s="22"/>
      <c r="V29" s="60" t="s">
        <v>255</v>
      </c>
    </row>
    <row r="30" spans="1:22" ht="69.75" customHeight="1" x14ac:dyDescent="0.25">
      <c r="A30" s="96"/>
      <c r="B30" s="108"/>
      <c r="C30" s="90"/>
      <c r="D30" s="91"/>
      <c r="E30" s="26" t="s">
        <v>141</v>
      </c>
      <c r="F30" s="14" t="s">
        <v>142</v>
      </c>
      <c r="G30" s="27">
        <v>43633</v>
      </c>
      <c r="H30" s="28">
        <v>43677</v>
      </c>
      <c r="I30" s="25">
        <f t="shared" si="0"/>
        <v>6.2857142857142856</v>
      </c>
      <c r="J30" s="20">
        <v>0</v>
      </c>
      <c r="K30" s="29" t="s">
        <v>120</v>
      </c>
      <c r="L30" s="90"/>
      <c r="M30" s="11" t="s">
        <v>222</v>
      </c>
      <c r="N30" s="12" t="s">
        <v>71</v>
      </c>
      <c r="O30" s="30"/>
      <c r="P30" s="183"/>
      <c r="Q30" s="186"/>
      <c r="R30" s="42"/>
      <c r="S30" s="14"/>
      <c r="T30" s="30"/>
      <c r="V30" s="60" t="s">
        <v>254</v>
      </c>
    </row>
    <row r="31" spans="1:22" ht="103.5" customHeight="1" x14ac:dyDescent="0.25">
      <c r="A31" s="47">
        <v>7</v>
      </c>
      <c r="B31" s="104"/>
      <c r="C31" s="91"/>
      <c r="D31" s="15" t="s">
        <v>143</v>
      </c>
      <c r="E31" s="16" t="s">
        <v>144</v>
      </c>
      <c r="F31" s="15" t="s">
        <v>145</v>
      </c>
      <c r="G31" s="17">
        <v>43630</v>
      </c>
      <c r="H31" s="18">
        <v>43661</v>
      </c>
      <c r="I31" s="25">
        <f t="shared" si="0"/>
        <v>4.4285714285714288</v>
      </c>
      <c r="J31" s="20">
        <v>1</v>
      </c>
      <c r="K31" s="21" t="s">
        <v>146</v>
      </c>
      <c r="L31" s="91"/>
      <c r="M31" s="11" t="s">
        <v>265</v>
      </c>
      <c r="N31" s="12" t="s">
        <v>197</v>
      </c>
      <c r="O31" s="22" t="s">
        <v>242</v>
      </c>
      <c r="P31" s="184"/>
      <c r="Q31" s="187"/>
      <c r="R31" s="41"/>
      <c r="S31" s="12"/>
      <c r="T31" s="22"/>
      <c r="V31" s="58" t="s">
        <v>253</v>
      </c>
    </row>
    <row r="32" spans="1:22" ht="87.75" customHeight="1" x14ac:dyDescent="0.25">
      <c r="A32" s="94">
        <v>8</v>
      </c>
      <c r="B32" s="107" t="s">
        <v>256</v>
      </c>
      <c r="C32" s="100" t="s">
        <v>147</v>
      </c>
      <c r="D32" s="97" t="s">
        <v>148</v>
      </c>
      <c r="E32" s="16" t="s">
        <v>149</v>
      </c>
      <c r="F32" s="15" t="s">
        <v>150</v>
      </c>
      <c r="G32" s="17">
        <v>43608</v>
      </c>
      <c r="H32" s="18">
        <v>43608</v>
      </c>
      <c r="I32" s="25">
        <f t="shared" si="0"/>
        <v>0</v>
      </c>
      <c r="J32" s="20">
        <v>1</v>
      </c>
      <c r="K32" s="21" t="s">
        <v>151</v>
      </c>
      <c r="L32" s="106">
        <f>AVERAGE(J32:J35)</f>
        <v>0.375</v>
      </c>
      <c r="M32" s="11" t="s">
        <v>199</v>
      </c>
      <c r="N32" s="56" t="s">
        <v>152</v>
      </c>
      <c r="O32" s="54" t="s">
        <v>280</v>
      </c>
      <c r="P32" s="188" t="s">
        <v>282</v>
      </c>
      <c r="Q32" s="191"/>
      <c r="R32" s="23"/>
      <c r="S32" s="12"/>
      <c r="T32" s="22"/>
      <c r="V32" s="58" t="s">
        <v>153</v>
      </c>
    </row>
    <row r="33" spans="1:26" ht="102" customHeight="1" x14ac:dyDescent="0.25">
      <c r="A33" s="95"/>
      <c r="B33" s="110"/>
      <c r="C33" s="90"/>
      <c r="D33" s="90"/>
      <c r="E33" s="26" t="s">
        <v>154</v>
      </c>
      <c r="F33" s="14" t="s">
        <v>155</v>
      </c>
      <c r="G33" s="28">
        <v>43608</v>
      </c>
      <c r="H33" s="28">
        <v>43769</v>
      </c>
      <c r="I33" s="25">
        <f t="shared" si="0"/>
        <v>23</v>
      </c>
      <c r="J33" s="20">
        <v>0.5</v>
      </c>
      <c r="K33" s="29" t="s">
        <v>156</v>
      </c>
      <c r="L33" s="90"/>
      <c r="M33" s="11" t="s">
        <v>219</v>
      </c>
      <c r="N33" s="14" t="s">
        <v>201</v>
      </c>
      <c r="O33" s="55" t="s">
        <v>281</v>
      </c>
      <c r="P33" s="189"/>
      <c r="Q33" s="192"/>
      <c r="R33" s="31"/>
      <c r="S33" s="14"/>
      <c r="T33" s="30"/>
      <c r="V33" s="58" t="s">
        <v>266</v>
      </c>
    </row>
    <row r="34" spans="1:26" ht="56.25" customHeight="1" x14ac:dyDescent="0.25">
      <c r="A34" s="95"/>
      <c r="B34" s="110"/>
      <c r="C34" s="90"/>
      <c r="D34" s="90"/>
      <c r="E34" s="24" t="s">
        <v>157</v>
      </c>
      <c r="F34" s="12" t="s">
        <v>158</v>
      </c>
      <c r="G34" s="18">
        <f>H33+1</f>
        <v>43770</v>
      </c>
      <c r="H34" s="18">
        <v>43830</v>
      </c>
      <c r="I34" s="25">
        <f t="shared" si="0"/>
        <v>8.5714285714285712</v>
      </c>
      <c r="J34" s="20">
        <v>0</v>
      </c>
      <c r="K34" s="21" t="s">
        <v>151</v>
      </c>
      <c r="L34" s="90"/>
      <c r="M34" s="11" t="s">
        <v>220</v>
      </c>
      <c r="N34" s="12" t="s">
        <v>159</v>
      </c>
      <c r="O34" s="22"/>
      <c r="P34" s="189"/>
      <c r="Q34" s="192"/>
      <c r="R34" s="23"/>
      <c r="S34" s="12"/>
      <c r="T34" s="22"/>
      <c r="U34" s="8"/>
      <c r="V34" s="61"/>
      <c r="W34" s="8"/>
      <c r="X34" s="8"/>
      <c r="Y34" s="8"/>
      <c r="Z34" s="8"/>
    </row>
    <row r="35" spans="1:26" ht="126.75" customHeight="1" x14ac:dyDescent="0.25">
      <c r="A35" s="96"/>
      <c r="B35" s="111"/>
      <c r="C35" s="91"/>
      <c r="D35" s="91"/>
      <c r="E35" s="24" t="s">
        <v>160</v>
      </c>
      <c r="F35" s="12" t="s">
        <v>161</v>
      </c>
      <c r="G35" s="17">
        <v>43697</v>
      </c>
      <c r="H35" s="17">
        <v>43830</v>
      </c>
      <c r="I35" s="25">
        <f t="shared" si="0"/>
        <v>19</v>
      </c>
      <c r="J35" s="20">
        <v>0</v>
      </c>
      <c r="K35" s="32" t="s">
        <v>162</v>
      </c>
      <c r="L35" s="91"/>
      <c r="M35" s="11" t="s">
        <v>212</v>
      </c>
      <c r="N35" s="12" t="s">
        <v>111</v>
      </c>
      <c r="O35" s="22"/>
      <c r="P35" s="190"/>
      <c r="Q35" s="192"/>
      <c r="R35" s="23"/>
      <c r="S35" s="12"/>
      <c r="T35" s="22"/>
      <c r="V35" s="61"/>
    </row>
    <row r="36" spans="1:26" ht="105" customHeight="1" x14ac:dyDescent="0.25">
      <c r="A36" s="94">
        <v>9</v>
      </c>
      <c r="B36" s="112" t="s">
        <v>163</v>
      </c>
      <c r="C36" s="100" t="s">
        <v>164</v>
      </c>
      <c r="D36" s="97" t="s">
        <v>165</v>
      </c>
      <c r="E36" s="16" t="s">
        <v>166</v>
      </c>
      <c r="F36" s="15" t="s">
        <v>167</v>
      </c>
      <c r="G36" s="17">
        <v>43608</v>
      </c>
      <c r="H36" s="18">
        <v>43616</v>
      </c>
      <c r="I36" s="25">
        <f t="shared" si="0"/>
        <v>1.1428571428571428</v>
      </c>
      <c r="J36" s="33">
        <v>1</v>
      </c>
      <c r="K36" s="21" t="s">
        <v>129</v>
      </c>
      <c r="L36" s="106">
        <f>AVERAGE(J36:J38)</f>
        <v>1</v>
      </c>
      <c r="M36" s="11" t="s">
        <v>233</v>
      </c>
      <c r="N36" s="12" t="s">
        <v>196</v>
      </c>
      <c r="O36" s="22" t="s">
        <v>229</v>
      </c>
      <c r="P36" s="193" t="s">
        <v>272</v>
      </c>
      <c r="Q36" s="163"/>
      <c r="R36" s="23"/>
      <c r="S36" s="12"/>
      <c r="T36" s="22"/>
      <c r="V36" s="58" t="s">
        <v>263</v>
      </c>
    </row>
    <row r="37" spans="1:26" ht="294.75" customHeight="1" x14ac:dyDescent="0.25">
      <c r="A37" s="95"/>
      <c r="B37" s="113"/>
      <c r="C37" s="90"/>
      <c r="D37" s="90"/>
      <c r="E37" s="16" t="s">
        <v>168</v>
      </c>
      <c r="F37" s="15" t="s">
        <v>131</v>
      </c>
      <c r="G37" s="17">
        <v>43620</v>
      </c>
      <c r="H37" s="18">
        <v>44196</v>
      </c>
      <c r="I37" s="25">
        <f t="shared" si="0"/>
        <v>82.285714285714292</v>
      </c>
      <c r="J37" s="33">
        <f>22/22</f>
        <v>1</v>
      </c>
      <c r="K37" s="21" t="s">
        <v>132</v>
      </c>
      <c r="L37" s="90"/>
      <c r="M37" s="13" t="s">
        <v>232</v>
      </c>
      <c r="N37" s="14" t="s">
        <v>200</v>
      </c>
      <c r="O37" s="30" t="s">
        <v>230</v>
      </c>
      <c r="P37" s="172"/>
      <c r="Q37" s="163"/>
      <c r="R37" s="23"/>
      <c r="S37" s="12"/>
      <c r="T37" s="22"/>
      <c r="V37" s="58" t="s">
        <v>260</v>
      </c>
    </row>
    <row r="38" spans="1:26" ht="78" customHeight="1" x14ac:dyDescent="0.25">
      <c r="A38" s="96"/>
      <c r="B38" s="114"/>
      <c r="C38" s="91"/>
      <c r="D38" s="91"/>
      <c r="E38" s="16" t="s">
        <v>169</v>
      </c>
      <c r="F38" s="14" t="s">
        <v>170</v>
      </c>
      <c r="G38" s="27">
        <v>43648</v>
      </c>
      <c r="H38" s="28">
        <v>44196</v>
      </c>
      <c r="I38" s="25">
        <f t="shared" si="0"/>
        <v>78.285714285714292</v>
      </c>
      <c r="J38" s="48">
        <v>1</v>
      </c>
      <c r="K38" s="29" t="s">
        <v>135</v>
      </c>
      <c r="L38" s="91"/>
      <c r="M38" s="11" t="s">
        <v>234</v>
      </c>
      <c r="N38" s="14" t="s">
        <v>225</v>
      </c>
      <c r="O38" s="30" t="s">
        <v>231</v>
      </c>
      <c r="P38" s="168"/>
      <c r="Q38" s="164"/>
      <c r="R38" s="23"/>
      <c r="S38" s="12"/>
      <c r="T38" s="22"/>
      <c r="V38" s="58" t="s">
        <v>252</v>
      </c>
    </row>
    <row r="39" spans="1:26" ht="146.25" customHeight="1" x14ac:dyDescent="0.25">
      <c r="A39" s="119">
        <v>10</v>
      </c>
      <c r="B39" s="115" t="s">
        <v>171</v>
      </c>
      <c r="C39" s="100" t="s">
        <v>172</v>
      </c>
      <c r="D39" s="97" t="s">
        <v>173</v>
      </c>
      <c r="E39" s="34" t="s">
        <v>174</v>
      </c>
      <c r="F39" s="15" t="s">
        <v>175</v>
      </c>
      <c r="G39" s="17">
        <v>43608</v>
      </c>
      <c r="H39" s="18">
        <v>43608</v>
      </c>
      <c r="I39" s="25">
        <f t="shared" si="0"/>
        <v>0</v>
      </c>
      <c r="J39" s="20">
        <v>1</v>
      </c>
      <c r="K39" s="21" t="s">
        <v>176</v>
      </c>
      <c r="L39" s="106">
        <f>AVERAGE(J39:J41)</f>
        <v>1</v>
      </c>
      <c r="M39" s="11" t="s">
        <v>199</v>
      </c>
      <c r="N39" s="12" t="s">
        <v>177</v>
      </c>
      <c r="O39" s="22" t="s">
        <v>214</v>
      </c>
      <c r="P39" s="173" t="s">
        <v>273</v>
      </c>
      <c r="Q39" s="176"/>
      <c r="R39" s="23"/>
      <c r="S39" s="12"/>
      <c r="T39" s="22"/>
      <c r="V39" s="59" t="s">
        <v>269</v>
      </c>
    </row>
    <row r="40" spans="1:26" ht="44.25" customHeight="1" x14ac:dyDescent="0.25">
      <c r="A40" s="120"/>
      <c r="B40" s="108"/>
      <c r="C40" s="90"/>
      <c r="D40" s="90"/>
      <c r="E40" s="34" t="s">
        <v>178</v>
      </c>
      <c r="F40" s="15" t="s">
        <v>179</v>
      </c>
      <c r="G40" s="17">
        <f t="shared" ref="G40:G41" si="2">H39+1</f>
        <v>43609</v>
      </c>
      <c r="H40" s="18">
        <f t="shared" ref="H40:H41" si="3">G40+30</f>
        <v>43639</v>
      </c>
      <c r="I40" s="25">
        <f t="shared" si="0"/>
        <v>4.2857142857142856</v>
      </c>
      <c r="J40" s="20">
        <v>1</v>
      </c>
      <c r="K40" s="35" t="s">
        <v>180</v>
      </c>
      <c r="L40" s="90"/>
      <c r="M40" s="45" t="s">
        <v>215</v>
      </c>
      <c r="N40" s="12" t="s">
        <v>218</v>
      </c>
      <c r="O40" s="22" t="s">
        <v>180</v>
      </c>
      <c r="P40" s="174"/>
      <c r="Q40" s="177"/>
      <c r="R40" s="23"/>
      <c r="S40" s="12"/>
      <c r="T40" s="22"/>
      <c r="U40" s="8"/>
      <c r="V40" s="61"/>
      <c r="W40" s="8"/>
      <c r="X40" s="8"/>
      <c r="Y40" s="8"/>
      <c r="Z40" s="8"/>
    </row>
    <row r="41" spans="1:26" ht="141" customHeight="1" x14ac:dyDescent="0.25">
      <c r="A41" s="121"/>
      <c r="B41" s="104"/>
      <c r="C41" s="91"/>
      <c r="D41" s="91"/>
      <c r="E41" s="34" t="s">
        <v>181</v>
      </c>
      <c r="F41" s="15" t="s">
        <v>142</v>
      </c>
      <c r="G41" s="17">
        <f t="shared" si="2"/>
        <v>43640</v>
      </c>
      <c r="H41" s="18">
        <f t="shared" si="3"/>
        <v>43670</v>
      </c>
      <c r="I41" s="25">
        <f t="shared" si="0"/>
        <v>4.2857142857142856</v>
      </c>
      <c r="J41" s="20">
        <v>1</v>
      </c>
      <c r="K41" s="21" t="s">
        <v>120</v>
      </c>
      <c r="L41" s="91"/>
      <c r="M41" s="11" t="s">
        <v>216</v>
      </c>
      <c r="N41" s="12" t="s">
        <v>217</v>
      </c>
      <c r="O41" s="54" t="s">
        <v>257</v>
      </c>
      <c r="P41" s="175"/>
      <c r="Q41" s="178"/>
      <c r="R41" s="23"/>
      <c r="S41" s="12"/>
      <c r="T41" s="22"/>
      <c r="U41" s="8"/>
      <c r="V41" s="59" t="s">
        <v>262</v>
      </c>
      <c r="W41" s="8"/>
      <c r="X41" s="8"/>
      <c r="Y41" s="8"/>
      <c r="Z41" s="8"/>
    </row>
    <row r="42" spans="1:26" ht="30" customHeight="1" x14ac:dyDescent="0.25">
      <c r="A42" s="116" t="s">
        <v>182</v>
      </c>
      <c r="B42" s="117"/>
      <c r="C42" s="117"/>
      <c r="D42" s="117"/>
      <c r="E42" s="74" t="s">
        <v>183</v>
      </c>
      <c r="F42" s="75">
        <f>L11</f>
        <v>0.66666666666666663</v>
      </c>
      <c r="G42" s="36"/>
      <c r="H42" s="36"/>
      <c r="I42" s="37"/>
      <c r="J42" s="38"/>
      <c r="K42" s="36"/>
      <c r="L42" s="36"/>
      <c r="M42" s="36"/>
      <c r="N42" s="36"/>
      <c r="O42" s="36"/>
      <c r="P42" s="36"/>
      <c r="Q42" s="36"/>
      <c r="R42" s="36"/>
      <c r="S42" s="36"/>
      <c r="T42" s="36"/>
      <c r="V42" s="62"/>
    </row>
    <row r="43" spans="1:26" ht="15.75" customHeight="1" x14ac:dyDescent="0.25">
      <c r="A43" s="68"/>
      <c r="B43" s="68"/>
      <c r="C43" s="69"/>
      <c r="D43" s="69"/>
      <c r="E43" s="74" t="s">
        <v>184</v>
      </c>
      <c r="F43" s="75">
        <f>L14</f>
        <v>1</v>
      </c>
      <c r="G43" s="36"/>
      <c r="H43" s="36"/>
      <c r="I43" s="37"/>
      <c r="J43" s="38"/>
      <c r="K43" s="36"/>
      <c r="L43" s="36"/>
      <c r="M43" s="36"/>
      <c r="N43" s="36"/>
      <c r="O43" s="36"/>
      <c r="P43" s="36"/>
      <c r="Q43" s="36"/>
      <c r="R43" s="36"/>
      <c r="S43" s="36"/>
      <c r="T43" s="36"/>
      <c r="V43" s="62"/>
    </row>
    <row r="44" spans="1:26" ht="15.75" customHeight="1" x14ac:dyDescent="0.25">
      <c r="A44" s="68"/>
      <c r="B44" s="68"/>
      <c r="C44" s="69"/>
      <c r="D44" s="69"/>
      <c r="E44" s="74" t="s">
        <v>185</v>
      </c>
      <c r="F44" s="75">
        <f>L16</f>
        <v>0.05</v>
      </c>
      <c r="G44" s="36"/>
      <c r="H44" s="36"/>
      <c r="I44" s="37"/>
      <c r="J44" s="38"/>
      <c r="K44" s="36"/>
      <c r="L44" s="36"/>
      <c r="M44" s="36"/>
      <c r="N44" s="36"/>
      <c r="O44" s="36"/>
      <c r="P44" s="36"/>
      <c r="Q44" s="36"/>
      <c r="R44" s="36"/>
      <c r="S44" s="36"/>
      <c r="T44" s="36"/>
      <c r="V44" s="62"/>
    </row>
    <row r="45" spans="1:26" ht="15.75" customHeight="1" x14ac:dyDescent="0.25">
      <c r="A45" s="68"/>
      <c r="B45" s="68"/>
      <c r="C45" s="69"/>
      <c r="D45" s="69"/>
      <c r="E45" s="74" t="s">
        <v>186</v>
      </c>
      <c r="F45" s="75">
        <f>L21</f>
        <v>0.18</v>
      </c>
      <c r="G45" s="36"/>
      <c r="H45" s="36"/>
      <c r="I45" s="37"/>
      <c r="J45" s="38"/>
      <c r="K45" s="36"/>
      <c r="L45" s="36"/>
      <c r="M45" s="36"/>
      <c r="N45" s="36"/>
      <c r="O45" s="36"/>
      <c r="P45" s="36"/>
      <c r="Q45" s="36"/>
      <c r="R45" s="36"/>
      <c r="S45" s="36"/>
      <c r="T45" s="36"/>
      <c r="V45" s="62"/>
    </row>
    <row r="46" spans="1:26" ht="15.75" customHeight="1" x14ac:dyDescent="0.25">
      <c r="A46" s="68"/>
      <c r="B46" s="68"/>
      <c r="C46" s="69"/>
      <c r="D46" s="69"/>
      <c r="E46" s="74" t="s">
        <v>187</v>
      </c>
      <c r="F46" s="75">
        <f>L26</f>
        <v>1</v>
      </c>
      <c r="G46" s="36"/>
      <c r="H46" s="36"/>
      <c r="I46" s="37"/>
      <c r="J46" s="38"/>
      <c r="K46" s="36"/>
      <c r="L46" s="36"/>
      <c r="M46" s="36"/>
      <c r="N46" s="36"/>
      <c r="O46" s="36"/>
      <c r="P46" s="36"/>
      <c r="Q46" s="36"/>
      <c r="R46" s="36"/>
      <c r="S46" s="36"/>
      <c r="T46" s="36"/>
      <c r="V46" s="62"/>
    </row>
    <row r="47" spans="1:26" ht="15.75" customHeight="1" x14ac:dyDescent="0.25">
      <c r="A47" s="68"/>
      <c r="B47" s="68"/>
      <c r="C47" s="69"/>
      <c r="D47" s="69"/>
      <c r="E47" s="74" t="s">
        <v>188</v>
      </c>
      <c r="F47" s="75">
        <f>L29</f>
        <v>0.66666666666666663</v>
      </c>
      <c r="G47" s="36"/>
      <c r="H47" s="36"/>
      <c r="I47" s="37"/>
      <c r="J47" s="38"/>
      <c r="K47" s="36"/>
      <c r="L47" s="36"/>
      <c r="M47" s="36"/>
      <c r="N47" s="36"/>
      <c r="O47" s="36"/>
      <c r="P47" s="36"/>
      <c r="Q47" s="36"/>
      <c r="R47" s="36"/>
      <c r="S47" s="36"/>
      <c r="T47" s="36"/>
      <c r="V47" s="62"/>
    </row>
    <row r="48" spans="1:26" ht="15.75" customHeight="1" x14ac:dyDescent="0.25">
      <c r="A48" s="68"/>
      <c r="B48" s="68"/>
      <c r="C48" s="69"/>
      <c r="D48" s="69"/>
      <c r="E48" s="74" t="s">
        <v>189</v>
      </c>
      <c r="F48" s="75">
        <f t="shared" ref="F48:F49" si="4">L31</f>
        <v>0</v>
      </c>
      <c r="G48" s="36"/>
      <c r="H48" s="36"/>
      <c r="I48" s="37"/>
      <c r="J48" s="38"/>
      <c r="K48" s="36"/>
      <c r="L48" s="36"/>
      <c r="M48" s="36"/>
      <c r="N48" s="36"/>
      <c r="O48" s="36"/>
      <c r="P48" s="36"/>
      <c r="Q48" s="36"/>
      <c r="R48" s="36"/>
      <c r="S48" s="36"/>
      <c r="T48" s="36"/>
      <c r="V48" s="62"/>
    </row>
    <row r="49" spans="1:26" ht="15.75" customHeight="1" x14ac:dyDescent="0.25">
      <c r="A49" s="68"/>
      <c r="B49" s="68"/>
      <c r="C49" s="69"/>
      <c r="D49" s="69"/>
      <c r="E49" s="74" t="s">
        <v>190</v>
      </c>
      <c r="F49" s="75">
        <f t="shared" si="4"/>
        <v>0.375</v>
      </c>
      <c r="G49" s="36"/>
      <c r="H49" s="36"/>
      <c r="I49" s="37"/>
      <c r="J49" s="38"/>
      <c r="K49" s="36"/>
      <c r="L49" s="36"/>
      <c r="M49" s="36"/>
      <c r="N49" s="36"/>
      <c r="O49" s="36"/>
      <c r="P49" s="36"/>
      <c r="Q49" s="36"/>
      <c r="R49" s="36"/>
      <c r="S49" s="36"/>
      <c r="T49" s="36"/>
      <c r="V49" s="62"/>
    </row>
    <row r="50" spans="1:26" ht="15.75" customHeight="1" x14ac:dyDescent="0.25">
      <c r="A50" s="68"/>
      <c r="B50" s="68"/>
      <c r="C50" s="69"/>
      <c r="D50" s="69"/>
      <c r="E50" s="74" t="s">
        <v>191</v>
      </c>
      <c r="F50" s="75">
        <f>L36</f>
        <v>1</v>
      </c>
      <c r="G50" s="36"/>
      <c r="H50" s="36"/>
      <c r="I50" s="37"/>
      <c r="J50" s="38"/>
      <c r="K50" s="36"/>
      <c r="L50" s="36"/>
      <c r="M50" s="36"/>
      <c r="N50" s="36"/>
      <c r="O50" s="36"/>
      <c r="P50" s="36"/>
      <c r="Q50" s="36"/>
      <c r="R50" s="36"/>
      <c r="S50" s="36"/>
      <c r="T50" s="36"/>
      <c r="V50" s="62"/>
    </row>
    <row r="51" spans="1:26" ht="15.75" customHeight="1" x14ac:dyDescent="0.25">
      <c r="A51" s="68"/>
      <c r="B51" s="68"/>
      <c r="C51" s="69"/>
      <c r="D51" s="69"/>
      <c r="E51" s="74" t="s">
        <v>192</v>
      </c>
      <c r="F51" s="75">
        <f>L39</f>
        <v>1</v>
      </c>
      <c r="G51" s="36"/>
      <c r="H51" s="36"/>
      <c r="I51" s="37"/>
      <c r="J51" s="38"/>
      <c r="K51" s="36"/>
      <c r="L51" s="36"/>
      <c r="M51" s="36"/>
      <c r="N51" s="36"/>
      <c r="O51" s="36"/>
      <c r="P51" s="36"/>
      <c r="Q51" s="36"/>
      <c r="R51" s="36"/>
      <c r="S51" s="36"/>
      <c r="T51" s="36"/>
      <c r="V51" s="62"/>
    </row>
    <row r="52" spans="1:26" ht="15.75" customHeight="1" x14ac:dyDescent="0.25">
      <c r="A52" s="68"/>
      <c r="B52" s="68"/>
      <c r="C52" s="69"/>
      <c r="D52" s="69"/>
      <c r="E52" s="74" t="s">
        <v>193</v>
      </c>
      <c r="F52" s="75">
        <f>L42</f>
        <v>0</v>
      </c>
      <c r="G52" s="36"/>
      <c r="H52" s="36"/>
      <c r="I52" s="37"/>
      <c r="J52" s="38"/>
      <c r="K52" s="36"/>
      <c r="L52" s="36"/>
      <c r="M52" s="36"/>
      <c r="N52" s="36"/>
      <c r="O52" s="36"/>
      <c r="P52" s="36"/>
      <c r="Q52" s="36"/>
      <c r="R52" s="36"/>
      <c r="S52" s="36"/>
      <c r="T52" s="36"/>
      <c r="U52" s="8"/>
      <c r="V52" s="63"/>
      <c r="W52" s="8"/>
      <c r="X52" s="8"/>
      <c r="Y52" s="8"/>
      <c r="Z52" s="8"/>
    </row>
    <row r="53" spans="1:26" ht="15.75" customHeight="1" x14ac:dyDescent="0.25">
      <c r="A53" s="68"/>
      <c r="B53" s="68"/>
      <c r="C53" s="69"/>
      <c r="D53" s="69"/>
      <c r="E53" s="70"/>
      <c r="F53" s="71"/>
      <c r="G53" s="9"/>
      <c r="H53" s="9"/>
      <c r="I53" s="10"/>
      <c r="J53" s="10"/>
      <c r="K53" s="9"/>
      <c r="L53" s="9"/>
      <c r="M53" s="9"/>
      <c r="N53" s="9"/>
      <c r="O53" s="9"/>
      <c r="P53" s="9"/>
      <c r="Q53" s="9"/>
      <c r="R53" s="9"/>
      <c r="S53" s="9"/>
      <c r="T53" s="9"/>
      <c r="V53" s="62"/>
    </row>
    <row r="54" spans="1:26" ht="23.25" customHeight="1" x14ac:dyDescent="0.25">
      <c r="A54" s="116" t="s">
        <v>194</v>
      </c>
      <c r="B54" s="118"/>
      <c r="C54" s="118"/>
      <c r="D54" s="118"/>
      <c r="E54" s="72">
        <f>AVERAGE(F42:F51)</f>
        <v>0.59383333333333321</v>
      </c>
      <c r="F54" s="70" t="s">
        <v>195</v>
      </c>
      <c r="G54" s="9"/>
      <c r="H54" s="9"/>
      <c r="I54" s="10"/>
      <c r="J54" s="10"/>
      <c r="K54" s="9"/>
      <c r="L54" s="9"/>
      <c r="M54" s="9"/>
      <c r="N54" s="9"/>
      <c r="O54" s="9"/>
      <c r="P54" s="9"/>
      <c r="Q54" s="9"/>
      <c r="R54" s="9"/>
      <c r="S54" s="9"/>
      <c r="T54" s="9"/>
      <c r="V54" s="62"/>
    </row>
    <row r="55" spans="1:26" ht="15.75" customHeight="1" x14ac:dyDescent="0.25">
      <c r="A55" s="73"/>
      <c r="B55" s="73"/>
      <c r="C55" s="73"/>
      <c r="D55" s="73"/>
      <c r="E55" s="73"/>
      <c r="F55" s="73"/>
      <c r="I55" s="3"/>
      <c r="J55" s="3"/>
      <c r="V55" s="62"/>
    </row>
    <row r="56" spans="1:26" ht="15.75" customHeight="1" x14ac:dyDescent="0.25">
      <c r="I56" s="3"/>
      <c r="J56" s="3"/>
      <c r="V56" s="62"/>
    </row>
    <row r="57" spans="1:26" ht="15.75" customHeight="1" x14ac:dyDescent="0.25">
      <c r="I57" s="3"/>
      <c r="J57" s="3"/>
      <c r="V57" s="62"/>
    </row>
    <row r="58" spans="1:26" ht="15.75" customHeight="1" x14ac:dyDescent="0.25">
      <c r="I58" s="3"/>
      <c r="J58" s="3"/>
      <c r="V58" s="62"/>
    </row>
    <row r="59" spans="1:26" ht="15.75" customHeight="1" x14ac:dyDescent="0.25">
      <c r="I59" s="3"/>
      <c r="J59" s="3"/>
      <c r="V59" s="62"/>
    </row>
    <row r="60" spans="1:26" ht="15.75" customHeight="1" x14ac:dyDescent="0.25">
      <c r="I60" s="3"/>
      <c r="J60" s="3"/>
      <c r="V60" s="62"/>
    </row>
    <row r="61" spans="1:26" ht="15.75" customHeight="1" x14ac:dyDescent="0.25">
      <c r="I61" s="3"/>
      <c r="J61" s="3"/>
      <c r="V61" s="62"/>
    </row>
    <row r="62" spans="1:26" ht="15.75" customHeight="1" x14ac:dyDescent="0.25">
      <c r="I62" s="3"/>
      <c r="J62" s="3"/>
      <c r="V62" s="62"/>
    </row>
    <row r="63" spans="1:26" ht="15.75" customHeight="1" x14ac:dyDescent="0.25">
      <c r="I63" s="3"/>
      <c r="J63" s="3"/>
      <c r="V63" s="62"/>
    </row>
    <row r="64" spans="1:26" ht="15.75" customHeight="1" x14ac:dyDescent="0.25">
      <c r="I64" s="3"/>
      <c r="J64" s="3"/>
      <c r="V64" s="62"/>
    </row>
    <row r="65" spans="9:22" ht="15.75" customHeight="1" x14ac:dyDescent="0.25">
      <c r="I65" s="3"/>
      <c r="J65" s="3"/>
      <c r="V65" s="62"/>
    </row>
    <row r="66" spans="9:22" ht="15.75" customHeight="1" x14ac:dyDescent="0.25">
      <c r="I66" s="3"/>
      <c r="J66" s="3"/>
      <c r="V66" s="62"/>
    </row>
    <row r="67" spans="9:22" ht="15.75" customHeight="1" x14ac:dyDescent="0.25">
      <c r="I67" s="3"/>
      <c r="J67" s="3"/>
      <c r="V67" s="62"/>
    </row>
    <row r="68" spans="9:22" ht="15.75" customHeight="1" x14ac:dyDescent="0.25">
      <c r="I68" s="3"/>
      <c r="J68" s="3"/>
      <c r="V68" s="62"/>
    </row>
    <row r="69" spans="9:22" ht="15.75" customHeight="1" x14ac:dyDescent="0.25">
      <c r="I69" s="3"/>
      <c r="J69" s="3"/>
      <c r="V69" s="62"/>
    </row>
    <row r="70" spans="9:22" ht="15.75" customHeight="1" x14ac:dyDescent="0.25">
      <c r="I70" s="3"/>
      <c r="J70" s="3"/>
      <c r="V70" s="62"/>
    </row>
    <row r="71" spans="9:22" ht="15.75" customHeight="1" x14ac:dyDescent="0.25">
      <c r="I71" s="3"/>
      <c r="J71" s="3"/>
    </row>
    <row r="72" spans="9:22" ht="15.75" customHeight="1" x14ac:dyDescent="0.25">
      <c r="I72" s="3"/>
      <c r="J72" s="3"/>
    </row>
    <row r="73" spans="9:22" ht="15.75" customHeight="1" x14ac:dyDescent="0.25">
      <c r="I73" s="3"/>
      <c r="J73" s="3"/>
    </row>
    <row r="74" spans="9:22" ht="15.75" customHeight="1" x14ac:dyDescent="0.25">
      <c r="I74" s="3"/>
      <c r="J74" s="3"/>
    </row>
    <row r="75" spans="9:22" ht="15.75" customHeight="1" x14ac:dyDescent="0.25">
      <c r="I75" s="3"/>
      <c r="J75" s="3"/>
    </row>
    <row r="76" spans="9:22" ht="15.75" customHeight="1" x14ac:dyDescent="0.25">
      <c r="I76" s="3"/>
      <c r="J76" s="3"/>
    </row>
    <row r="77" spans="9:22" ht="15.75" customHeight="1" x14ac:dyDescent="0.25">
      <c r="I77" s="3"/>
      <c r="J77" s="3"/>
    </row>
    <row r="78" spans="9:22" ht="15.75" customHeight="1" x14ac:dyDescent="0.25">
      <c r="I78" s="3"/>
      <c r="J78" s="3"/>
    </row>
    <row r="79" spans="9:22" ht="15.75" customHeight="1" x14ac:dyDescent="0.25">
      <c r="I79" s="3"/>
      <c r="J79" s="3"/>
    </row>
    <row r="80" spans="9:22" ht="15.75" customHeight="1" x14ac:dyDescent="0.25">
      <c r="I80" s="3"/>
      <c r="J80" s="3"/>
    </row>
    <row r="81" spans="9:10" ht="15.75" customHeight="1" x14ac:dyDescent="0.25">
      <c r="I81" s="3"/>
      <c r="J81" s="3"/>
    </row>
    <row r="82" spans="9:10" ht="15.75" customHeight="1" x14ac:dyDescent="0.25">
      <c r="I82" s="3"/>
      <c r="J82" s="3"/>
    </row>
    <row r="83" spans="9:10" ht="15.75" customHeight="1" x14ac:dyDescent="0.25">
      <c r="I83" s="3"/>
      <c r="J83" s="3"/>
    </row>
    <row r="84" spans="9:10" ht="15.75" customHeight="1" x14ac:dyDescent="0.25">
      <c r="I84" s="3"/>
      <c r="J84" s="3"/>
    </row>
    <row r="85" spans="9:10" ht="15.75" customHeight="1" x14ac:dyDescent="0.25">
      <c r="I85" s="3"/>
      <c r="J85" s="3"/>
    </row>
    <row r="86" spans="9:10" ht="15.75" customHeight="1" x14ac:dyDescent="0.25">
      <c r="I86" s="3"/>
      <c r="J86" s="3"/>
    </row>
    <row r="87" spans="9:10" ht="15.75" customHeight="1" x14ac:dyDescent="0.25">
      <c r="I87" s="3"/>
      <c r="J87" s="3"/>
    </row>
    <row r="88" spans="9:10" ht="15.75" customHeight="1" x14ac:dyDescent="0.25">
      <c r="I88" s="3"/>
      <c r="J88" s="3"/>
    </row>
    <row r="89" spans="9:10" ht="15.75" customHeight="1" x14ac:dyDescent="0.25">
      <c r="I89" s="3"/>
      <c r="J89" s="3"/>
    </row>
    <row r="90" spans="9:10" ht="15.75" customHeight="1" x14ac:dyDescent="0.25">
      <c r="I90" s="3"/>
      <c r="J90" s="3"/>
    </row>
    <row r="91" spans="9:10" ht="15.75" customHeight="1" x14ac:dyDescent="0.25">
      <c r="I91" s="3"/>
      <c r="J91" s="3"/>
    </row>
    <row r="92" spans="9:10" ht="15.75" customHeight="1" x14ac:dyDescent="0.25">
      <c r="I92" s="3"/>
      <c r="J92" s="3"/>
    </row>
    <row r="93" spans="9:10" ht="15.75" customHeight="1" x14ac:dyDescent="0.25">
      <c r="I93" s="3"/>
      <c r="J93" s="3"/>
    </row>
    <row r="94" spans="9:10" ht="15.75" customHeight="1" x14ac:dyDescent="0.25">
      <c r="I94" s="3"/>
      <c r="J94" s="3"/>
    </row>
    <row r="95" spans="9:10" ht="15.75" customHeight="1" x14ac:dyDescent="0.25">
      <c r="I95" s="3"/>
      <c r="J95" s="3"/>
    </row>
    <row r="96" spans="9:10" ht="15.75" customHeight="1" x14ac:dyDescent="0.25">
      <c r="I96" s="3"/>
      <c r="J96" s="3"/>
    </row>
    <row r="97" spans="9:10" ht="15.75" customHeight="1" x14ac:dyDescent="0.25">
      <c r="I97" s="3"/>
      <c r="J97" s="3"/>
    </row>
    <row r="98" spans="9:10" ht="15.75" customHeight="1" x14ac:dyDescent="0.25">
      <c r="I98" s="3"/>
      <c r="J98" s="3"/>
    </row>
    <row r="99" spans="9:10" ht="15.75" customHeight="1" x14ac:dyDescent="0.25">
      <c r="I99" s="3"/>
      <c r="J99" s="3"/>
    </row>
    <row r="100" spans="9:10" ht="15.75" customHeight="1" x14ac:dyDescent="0.25">
      <c r="I100" s="3"/>
      <c r="J100" s="3"/>
    </row>
    <row r="101" spans="9:10" ht="15.75" customHeight="1" x14ac:dyDescent="0.25">
      <c r="I101" s="3"/>
      <c r="J101" s="3"/>
    </row>
    <row r="102" spans="9:10" ht="15.75" customHeight="1" x14ac:dyDescent="0.25">
      <c r="I102" s="3"/>
      <c r="J102" s="3"/>
    </row>
    <row r="103" spans="9:10" ht="15.75" customHeight="1" x14ac:dyDescent="0.25">
      <c r="I103" s="3"/>
      <c r="J103" s="3"/>
    </row>
    <row r="104" spans="9:10" ht="15.75" customHeight="1" x14ac:dyDescent="0.25">
      <c r="I104" s="3"/>
      <c r="J104" s="3"/>
    </row>
    <row r="105" spans="9:10" ht="15.75" customHeight="1" x14ac:dyDescent="0.25">
      <c r="I105" s="3"/>
      <c r="J105" s="3"/>
    </row>
    <row r="106" spans="9:10" ht="15.75" customHeight="1" x14ac:dyDescent="0.25">
      <c r="I106" s="3"/>
      <c r="J106" s="3"/>
    </row>
    <row r="107" spans="9:10" ht="15.75" customHeight="1" x14ac:dyDescent="0.25">
      <c r="I107" s="3"/>
      <c r="J107" s="3"/>
    </row>
    <row r="108" spans="9:10" ht="15.75" customHeight="1" x14ac:dyDescent="0.25">
      <c r="I108" s="3"/>
      <c r="J108" s="3"/>
    </row>
    <row r="109" spans="9:10" ht="15.75" customHeight="1" x14ac:dyDescent="0.25">
      <c r="I109" s="3"/>
      <c r="J109" s="3"/>
    </row>
    <row r="110" spans="9:10" ht="15.75" customHeight="1" x14ac:dyDescent="0.25">
      <c r="I110" s="3"/>
      <c r="J110" s="3"/>
    </row>
    <row r="111" spans="9:10" ht="15.75" customHeight="1" x14ac:dyDescent="0.25">
      <c r="I111" s="3"/>
      <c r="J111" s="3"/>
    </row>
    <row r="112" spans="9:10" ht="15.75" customHeight="1" x14ac:dyDescent="0.25">
      <c r="I112" s="3"/>
      <c r="J112" s="3"/>
    </row>
    <row r="113" spans="9:10" ht="15.75" customHeight="1" x14ac:dyDescent="0.25">
      <c r="I113" s="3"/>
      <c r="J113" s="3"/>
    </row>
    <row r="114" spans="9:10" ht="15.75" customHeight="1" x14ac:dyDescent="0.25">
      <c r="I114" s="3"/>
      <c r="J114" s="3"/>
    </row>
    <row r="115" spans="9:10" ht="15.75" customHeight="1" x14ac:dyDescent="0.25">
      <c r="I115" s="3"/>
      <c r="J115" s="3"/>
    </row>
    <row r="116" spans="9:10" ht="15.75" customHeight="1" x14ac:dyDescent="0.25">
      <c r="I116" s="3"/>
      <c r="J116" s="3"/>
    </row>
    <row r="117" spans="9:10" ht="15.75" customHeight="1" x14ac:dyDescent="0.25">
      <c r="I117" s="3"/>
      <c r="J117" s="3"/>
    </row>
    <row r="118" spans="9:10" ht="15.75" customHeight="1" x14ac:dyDescent="0.25">
      <c r="I118" s="3"/>
      <c r="J118" s="3"/>
    </row>
    <row r="119" spans="9:10" ht="15.75" customHeight="1" x14ac:dyDescent="0.25">
      <c r="I119" s="3"/>
      <c r="J119" s="3"/>
    </row>
    <row r="120" spans="9:10" ht="15.75" customHeight="1" x14ac:dyDescent="0.25">
      <c r="I120" s="3"/>
      <c r="J120" s="3"/>
    </row>
    <row r="121" spans="9:10" ht="15.75" customHeight="1" x14ac:dyDescent="0.25">
      <c r="I121" s="3"/>
      <c r="J121" s="3"/>
    </row>
    <row r="122" spans="9:10" ht="15.75" customHeight="1" x14ac:dyDescent="0.25">
      <c r="I122" s="3"/>
      <c r="J122" s="3"/>
    </row>
    <row r="123" spans="9:10" ht="15.75" customHeight="1" x14ac:dyDescent="0.25">
      <c r="I123" s="3"/>
      <c r="J123" s="3"/>
    </row>
    <row r="124" spans="9:10" ht="15.75" customHeight="1" x14ac:dyDescent="0.25">
      <c r="I124" s="3"/>
      <c r="J124" s="3"/>
    </row>
    <row r="125" spans="9:10" ht="15.75" customHeight="1" x14ac:dyDescent="0.25">
      <c r="I125" s="3"/>
      <c r="J125" s="3"/>
    </row>
    <row r="126" spans="9:10" ht="15.75" customHeight="1" x14ac:dyDescent="0.25">
      <c r="I126" s="3"/>
      <c r="J126" s="3"/>
    </row>
    <row r="127" spans="9:10" ht="15.75" customHeight="1" x14ac:dyDescent="0.25">
      <c r="I127" s="3"/>
      <c r="J127" s="3"/>
    </row>
    <row r="128" spans="9:10" ht="15.75" customHeight="1" x14ac:dyDescent="0.25">
      <c r="I128" s="3"/>
      <c r="J128" s="3"/>
    </row>
    <row r="129" spans="9:10" ht="15.75" customHeight="1" x14ac:dyDescent="0.25">
      <c r="I129" s="3"/>
      <c r="J129" s="3"/>
    </row>
    <row r="130" spans="9:10" ht="15.75" customHeight="1" x14ac:dyDescent="0.25">
      <c r="I130" s="3"/>
      <c r="J130" s="3"/>
    </row>
    <row r="131" spans="9:10" ht="15.75" customHeight="1" x14ac:dyDescent="0.25">
      <c r="I131" s="3"/>
      <c r="J131" s="3"/>
    </row>
    <row r="132" spans="9:10" ht="15.75" customHeight="1" x14ac:dyDescent="0.25">
      <c r="I132" s="3"/>
      <c r="J132" s="3"/>
    </row>
    <row r="133" spans="9:10" ht="15.75" customHeight="1" x14ac:dyDescent="0.25">
      <c r="I133" s="3"/>
      <c r="J133" s="3"/>
    </row>
    <row r="134" spans="9:10" ht="15.75" customHeight="1" x14ac:dyDescent="0.25">
      <c r="I134" s="3"/>
      <c r="J134" s="3"/>
    </row>
    <row r="135" spans="9:10" ht="15.75" customHeight="1" x14ac:dyDescent="0.25">
      <c r="I135" s="3"/>
      <c r="J135" s="3"/>
    </row>
    <row r="136" spans="9:10" ht="15.75" customHeight="1" x14ac:dyDescent="0.25">
      <c r="I136" s="3"/>
      <c r="J136" s="3"/>
    </row>
    <row r="137" spans="9:10" ht="15.75" customHeight="1" x14ac:dyDescent="0.25">
      <c r="I137" s="3"/>
      <c r="J137" s="3"/>
    </row>
    <row r="138" spans="9:10" ht="15.75" customHeight="1" x14ac:dyDescent="0.25">
      <c r="I138" s="3"/>
      <c r="J138" s="3"/>
    </row>
    <row r="139" spans="9:10" ht="15.75" customHeight="1" x14ac:dyDescent="0.25">
      <c r="I139" s="3"/>
      <c r="J139" s="3"/>
    </row>
    <row r="140" spans="9:10" ht="15.75" customHeight="1" x14ac:dyDescent="0.25">
      <c r="I140" s="3"/>
      <c r="J140" s="3"/>
    </row>
    <row r="141" spans="9:10" ht="15.75" customHeight="1" x14ac:dyDescent="0.25">
      <c r="I141" s="3"/>
      <c r="J141" s="3"/>
    </row>
    <row r="142" spans="9:10" ht="15.75" customHeight="1" x14ac:dyDescent="0.25">
      <c r="I142" s="3"/>
      <c r="J142" s="3"/>
    </row>
    <row r="143" spans="9:10" ht="15.75" customHeight="1" x14ac:dyDescent="0.25">
      <c r="I143" s="3"/>
      <c r="J143" s="3"/>
    </row>
    <row r="144" spans="9:10" ht="15.75" customHeight="1" x14ac:dyDescent="0.25">
      <c r="I144" s="3"/>
      <c r="J144" s="3"/>
    </row>
    <row r="145" spans="9:10" ht="15.75" customHeight="1" x14ac:dyDescent="0.25">
      <c r="I145" s="3"/>
      <c r="J145" s="3"/>
    </row>
    <row r="146" spans="9:10" ht="15.75" customHeight="1" x14ac:dyDescent="0.25">
      <c r="I146" s="3"/>
      <c r="J146" s="3"/>
    </row>
    <row r="147" spans="9:10" ht="15.75" customHeight="1" x14ac:dyDescent="0.25">
      <c r="I147" s="3"/>
      <c r="J147" s="3"/>
    </row>
    <row r="148" spans="9:10" ht="15.75" customHeight="1" x14ac:dyDescent="0.25">
      <c r="I148" s="3"/>
      <c r="J148" s="3"/>
    </row>
    <row r="149" spans="9:10" ht="15.75" customHeight="1" x14ac:dyDescent="0.25">
      <c r="I149" s="3"/>
      <c r="J149" s="3"/>
    </row>
    <row r="150" spans="9:10" ht="15.75" customHeight="1" x14ac:dyDescent="0.25">
      <c r="I150" s="3"/>
      <c r="J150" s="3"/>
    </row>
    <row r="151" spans="9:10" ht="15.75" customHeight="1" x14ac:dyDescent="0.25">
      <c r="I151" s="3"/>
      <c r="J151" s="3"/>
    </row>
    <row r="152" spans="9:10" ht="15.75" customHeight="1" x14ac:dyDescent="0.25">
      <c r="I152" s="3"/>
      <c r="J152" s="3"/>
    </row>
    <row r="153" spans="9:10" ht="15.75" customHeight="1" x14ac:dyDescent="0.25">
      <c r="I153" s="3"/>
      <c r="J153" s="3"/>
    </row>
    <row r="154" spans="9:10" ht="15.75" customHeight="1" x14ac:dyDescent="0.25">
      <c r="I154" s="3"/>
      <c r="J154" s="3"/>
    </row>
    <row r="155" spans="9:10" ht="15.75" customHeight="1" x14ac:dyDescent="0.25">
      <c r="I155" s="3"/>
      <c r="J155" s="3"/>
    </row>
    <row r="156" spans="9:10" ht="15.75" customHeight="1" x14ac:dyDescent="0.25">
      <c r="I156" s="3"/>
      <c r="J156" s="3"/>
    </row>
    <row r="157" spans="9:10" ht="15.75" customHeight="1" x14ac:dyDescent="0.25">
      <c r="I157" s="3"/>
      <c r="J157" s="3"/>
    </row>
    <row r="158" spans="9:10" ht="15.75" customHeight="1" x14ac:dyDescent="0.25">
      <c r="I158" s="3"/>
      <c r="J158" s="3"/>
    </row>
    <row r="159" spans="9:10" ht="15.75" customHeight="1" x14ac:dyDescent="0.25">
      <c r="I159" s="3"/>
      <c r="J159" s="3"/>
    </row>
    <row r="160" spans="9:10" ht="15.75" customHeight="1" x14ac:dyDescent="0.25">
      <c r="I160" s="3"/>
      <c r="J160" s="3"/>
    </row>
    <row r="161" spans="9:10" ht="15.75" customHeight="1" x14ac:dyDescent="0.25">
      <c r="I161" s="3"/>
      <c r="J161" s="3"/>
    </row>
    <row r="162" spans="9:10" ht="15.75" customHeight="1" x14ac:dyDescent="0.25">
      <c r="I162" s="3"/>
      <c r="J162" s="3"/>
    </row>
    <row r="163" spans="9:10" ht="15.75" customHeight="1" x14ac:dyDescent="0.25">
      <c r="I163" s="3"/>
      <c r="J163" s="3"/>
    </row>
    <row r="164" spans="9:10" ht="15.75" customHeight="1" x14ac:dyDescent="0.25">
      <c r="I164" s="3"/>
      <c r="J164" s="3"/>
    </row>
    <row r="165" spans="9:10" ht="15.75" customHeight="1" x14ac:dyDescent="0.25">
      <c r="I165" s="3"/>
      <c r="J165" s="3"/>
    </row>
    <row r="166" spans="9:10" ht="15.75" customHeight="1" x14ac:dyDescent="0.25">
      <c r="I166" s="3"/>
      <c r="J166" s="3"/>
    </row>
    <row r="167" spans="9:10" ht="15.75" customHeight="1" x14ac:dyDescent="0.25">
      <c r="I167" s="3"/>
      <c r="J167" s="3"/>
    </row>
    <row r="168" spans="9:10" ht="15.75" customHeight="1" x14ac:dyDescent="0.25">
      <c r="I168" s="3"/>
      <c r="J168" s="3"/>
    </row>
    <row r="169" spans="9:10" ht="15.75" customHeight="1" x14ac:dyDescent="0.25">
      <c r="I169" s="3"/>
      <c r="J169" s="3"/>
    </row>
    <row r="170" spans="9:10" ht="15.75" customHeight="1" x14ac:dyDescent="0.25">
      <c r="I170" s="3"/>
      <c r="J170" s="3"/>
    </row>
    <row r="171" spans="9:10" ht="15.75" customHeight="1" x14ac:dyDescent="0.25">
      <c r="I171" s="3"/>
      <c r="J171" s="3"/>
    </row>
    <row r="172" spans="9:10" ht="15.75" customHeight="1" x14ac:dyDescent="0.25">
      <c r="I172" s="3"/>
      <c r="J172" s="3"/>
    </row>
    <row r="173" spans="9:10" ht="15.75" customHeight="1" x14ac:dyDescent="0.25">
      <c r="I173" s="3"/>
      <c r="J173" s="3"/>
    </row>
    <row r="174" spans="9:10" ht="15.75" customHeight="1" x14ac:dyDescent="0.25">
      <c r="I174" s="3"/>
      <c r="J174" s="3"/>
    </row>
    <row r="175" spans="9:10" ht="15.75" customHeight="1" x14ac:dyDescent="0.25">
      <c r="I175" s="3"/>
      <c r="J175" s="3"/>
    </row>
    <row r="176" spans="9:10" ht="15.75" customHeight="1" x14ac:dyDescent="0.25">
      <c r="I176" s="3"/>
      <c r="J176" s="3"/>
    </row>
    <row r="177" spans="9:10" ht="15.75" customHeight="1" x14ac:dyDescent="0.25">
      <c r="I177" s="3"/>
      <c r="J177" s="3"/>
    </row>
    <row r="178" spans="9:10" ht="15.75" customHeight="1" x14ac:dyDescent="0.25">
      <c r="I178" s="3"/>
      <c r="J178" s="3"/>
    </row>
    <row r="179" spans="9:10" ht="15.75" customHeight="1" x14ac:dyDescent="0.25">
      <c r="I179" s="3"/>
      <c r="J179" s="3"/>
    </row>
    <row r="180" spans="9:10" ht="15.75" customHeight="1" x14ac:dyDescent="0.25">
      <c r="I180" s="3"/>
      <c r="J180" s="3"/>
    </row>
    <row r="181" spans="9:10" ht="15.75" customHeight="1" x14ac:dyDescent="0.25">
      <c r="I181" s="3"/>
      <c r="J181" s="3"/>
    </row>
    <row r="182" spans="9:10" ht="15.75" customHeight="1" x14ac:dyDescent="0.25">
      <c r="I182" s="3"/>
      <c r="J182" s="3"/>
    </row>
    <row r="183" spans="9:10" ht="15.75" customHeight="1" x14ac:dyDescent="0.25">
      <c r="I183" s="3"/>
      <c r="J183" s="3"/>
    </row>
    <row r="184" spans="9:10" ht="15.75" customHeight="1" x14ac:dyDescent="0.25">
      <c r="I184" s="3"/>
      <c r="J184" s="3"/>
    </row>
    <row r="185" spans="9:10" ht="15.75" customHeight="1" x14ac:dyDescent="0.25">
      <c r="I185" s="3"/>
      <c r="J185" s="3"/>
    </row>
    <row r="186" spans="9:10" ht="15.75" customHeight="1" x14ac:dyDescent="0.25">
      <c r="I186" s="3"/>
      <c r="J186" s="3"/>
    </row>
    <row r="187" spans="9:10" ht="15.75" customHeight="1" x14ac:dyDescent="0.25">
      <c r="I187" s="3"/>
      <c r="J187" s="3"/>
    </row>
    <row r="188" spans="9:10" ht="15.75" customHeight="1" x14ac:dyDescent="0.25">
      <c r="I188" s="3"/>
      <c r="J188" s="3"/>
    </row>
    <row r="189" spans="9:10" ht="15.75" customHeight="1" x14ac:dyDescent="0.25">
      <c r="I189" s="3"/>
      <c r="J189" s="3"/>
    </row>
    <row r="190" spans="9:10" ht="15.75" customHeight="1" x14ac:dyDescent="0.25">
      <c r="I190" s="3"/>
      <c r="J190" s="3"/>
    </row>
    <row r="191" spans="9:10" ht="15.75" customHeight="1" x14ac:dyDescent="0.25">
      <c r="I191" s="3"/>
      <c r="J191" s="3"/>
    </row>
    <row r="192" spans="9:10" ht="15.75" customHeight="1" x14ac:dyDescent="0.25">
      <c r="I192" s="3"/>
      <c r="J192" s="3"/>
    </row>
    <row r="193" spans="9:10" ht="15.75" customHeight="1" x14ac:dyDescent="0.25">
      <c r="I193" s="3"/>
      <c r="J193" s="3"/>
    </row>
    <row r="194" spans="9:10" ht="15.75" customHeight="1" x14ac:dyDescent="0.25">
      <c r="I194" s="3"/>
      <c r="J194" s="3"/>
    </row>
    <row r="195" spans="9:10" ht="15.75" customHeight="1" x14ac:dyDescent="0.25">
      <c r="I195" s="3"/>
      <c r="J195" s="3"/>
    </row>
    <row r="196" spans="9:10" ht="15.75" customHeight="1" x14ac:dyDescent="0.25">
      <c r="I196" s="3"/>
      <c r="J196" s="3"/>
    </row>
    <row r="197" spans="9:10" ht="15.75" customHeight="1" x14ac:dyDescent="0.25">
      <c r="I197" s="3"/>
      <c r="J197" s="3"/>
    </row>
    <row r="198" spans="9:10" ht="15.75" customHeight="1" x14ac:dyDescent="0.25">
      <c r="I198" s="3"/>
      <c r="J198" s="3"/>
    </row>
    <row r="199" spans="9:10" ht="15.75" customHeight="1" x14ac:dyDescent="0.25">
      <c r="I199" s="3"/>
      <c r="J199" s="3"/>
    </row>
    <row r="200" spans="9:10" ht="15.75" customHeight="1" x14ac:dyDescent="0.25">
      <c r="I200" s="3"/>
      <c r="J200" s="3"/>
    </row>
    <row r="201" spans="9:10" ht="15.75" customHeight="1" x14ac:dyDescent="0.25">
      <c r="I201" s="3"/>
      <c r="J201" s="3"/>
    </row>
    <row r="202" spans="9:10" ht="15.75" customHeight="1" x14ac:dyDescent="0.25">
      <c r="I202" s="3"/>
      <c r="J202" s="3"/>
    </row>
    <row r="203" spans="9:10" ht="15.75" customHeight="1" x14ac:dyDescent="0.25">
      <c r="I203" s="3"/>
      <c r="J203" s="3"/>
    </row>
    <row r="204" spans="9:10" ht="15.75" customHeight="1" x14ac:dyDescent="0.25">
      <c r="I204" s="3"/>
      <c r="J204" s="3"/>
    </row>
    <row r="205" spans="9:10" ht="15.75" customHeight="1" x14ac:dyDescent="0.25">
      <c r="I205" s="3"/>
      <c r="J205" s="3"/>
    </row>
    <row r="206" spans="9:10" ht="15.75" customHeight="1" x14ac:dyDescent="0.25">
      <c r="I206" s="3"/>
      <c r="J206" s="3"/>
    </row>
    <row r="207" spans="9:10" ht="15.75" customHeight="1" x14ac:dyDescent="0.25">
      <c r="I207" s="3"/>
      <c r="J207" s="3"/>
    </row>
    <row r="208" spans="9:10" ht="15.75" customHeight="1" x14ac:dyDescent="0.25">
      <c r="I208" s="3"/>
      <c r="J208" s="3"/>
    </row>
    <row r="209" spans="9:10" ht="15.75" customHeight="1" x14ac:dyDescent="0.25">
      <c r="I209" s="3"/>
      <c r="J209" s="3"/>
    </row>
    <row r="210" spans="9:10" ht="15.75" customHeight="1" x14ac:dyDescent="0.25">
      <c r="I210" s="3"/>
      <c r="J210" s="3"/>
    </row>
    <row r="211" spans="9:10" ht="15.75" customHeight="1" x14ac:dyDescent="0.25">
      <c r="I211" s="3"/>
      <c r="J211" s="3"/>
    </row>
    <row r="212" spans="9:10" ht="15.75" customHeight="1" x14ac:dyDescent="0.25">
      <c r="I212" s="3"/>
      <c r="J212" s="3"/>
    </row>
    <row r="213" spans="9:10" ht="15.75" customHeight="1" x14ac:dyDescent="0.25">
      <c r="I213" s="3"/>
      <c r="J213" s="3"/>
    </row>
    <row r="214" spans="9:10" ht="15.75" customHeight="1" x14ac:dyDescent="0.25">
      <c r="I214" s="3"/>
      <c r="J214" s="3"/>
    </row>
    <row r="215" spans="9:10" ht="15.75" customHeight="1" x14ac:dyDescent="0.25">
      <c r="I215" s="3"/>
      <c r="J215" s="3"/>
    </row>
    <row r="216" spans="9:10" ht="15.75" customHeight="1" x14ac:dyDescent="0.25">
      <c r="I216" s="3"/>
      <c r="J216" s="3"/>
    </row>
    <row r="217" spans="9:10" ht="15.75" customHeight="1" x14ac:dyDescent="0.25">
      <c r="I217" s="3"/>
      <c r="J217" s="3"/>
    </row>
    <row r="218" spans="9:10" ht="15.75" customHeight="1" x14ac:dyDescent="0.25">
      <c r="I218" s="3"/>
      <c r="J218" s="3"/>
    </row>
    <row r="219" spans="9:10" ht="15.75" customHeight="1" x14ac:dyDescent="0.25">
      <c r="I219" s="3"/>
      <c r="J219" s="3"/>
    </row>
    <row r="220" spans="9:10" ht="15.75" customHeight="1" x14ac:dyDescent="0.25">
      <c r="I220" s="3"/>
      <c r="J220" s="3"/>
    </row>
    <row r="221" spans="9:10" ht="15.75" customHeight="1" x14ac:dyDescent="0.25">
      <c r="I221" s="3"/>
      <c r="J221" s="3"/>
    </row>
    <row r="222" spans="9:10" ht="15.75" customHeight="1" x14ac:dyDescent="0.25">
      <c r="I222" s="3"/>
      <c r="J222" s="3"/>
    </row>
    <row r="223" spans="9:10" ht="15.75" customHeight="1" x14ac:dyDescent="0.25">
      <c r="I223" s="3"/>
      <c r="J223" s="3"/>
    </row>
    <row r="224" spans="9:10" ht="15.75" customHeight="1" x14ac:dyDescent="0.25">
      <c r="I224" s="3"/>
      <c r="J224" s="3"/>
    </row>
    <row r="225" spans="9:10" ht="15.75" customHeight="1" x14ac:dyDescent="0.25">
      <c r="I225" s="3"/>
      <c r="J225" s="3"/>
    </row>
    <row r="226" spans="9:10" ht="15.75" customHeight="1" x14ac:dyDescent="0.25">
      <c r="I226" s="3"/>
      <c r="J226" s="3"/>
    </row>
    <row r="227" spans="9:10" ht="15.75" customHeight="1" x14ac:dyDescent="0.25">
      <c r="I227" s="3"/>
      <c r="J227" s="3"/>
    </row>
    <row r="228" spans="9:10" ht="15.75" customHeight="1" x14ac:dyDescent="0.25">
      <c r="I228" s="3"/>
      <c r="J228" s="3"/>
    </row>
    <row r="229" spans="9:10" ht="15.75" customHeight="1" x14ac:dyDescent="0.25">
      <c r="I229" s="3"/>
      <c r="J229" s="3"/>
    </row>
    <row r="230" spans="9:10" ht="15.75" customHeight="1" x14ac:dyDescent="0.25">
      <c r="I230" s="3"/>
      <c r="J230" s="3"/>
    </row>
    <row r="231" spans="9:10" ht="15.75" customHeight="1" x14ac:dyDescent="0.25">
      <c r="I231" s="3"/>
      <c r="J231" s="3"/>
    </row>
    <row r="232" spans="9:10" ht="15.75" customHeight="1" x14ac:dyDescent="0.25">
      <c r="I232" s="3"/>
      <c r="J232" s="3"/>
    </row>
    <row r="233" spans="9:10" ht="15.75" customHeight="1" x14ac:dyDescent="0.25">
      <c r="I233" s="3"/>
      <c r="J233" s="3"/>
    </row>
    <row r="234" spans="9:10" ht="15.75" customHeight="1" x14ac:dyDescent="0.25">
      <c r="I234" s="3"/>
      <c r="J234" s="3"/>
    </row>
    <row r="235" spans="9:10" ht="15.75" customHeight="1" x14ac:dyDescent="0.25">
      <c r="I235" s="3"/>
      <c r="J235" s="3"/>
    </row>
    <row r="236" spans="9:10" ht="15.75" customHeight="1" x14ac:dyDescent="0.25">
      <c r="I236" s="3"/>
      <c r="J236" s="3"/>
    </row>
    <row r="237" spans="9:10" ht="15.75" customHeight="1" x14ac:dyDescent="0.25">
      <c r="I237" s="3"/>
      <c r="J237" s="3"/>
    </row>
    <row r="238" spans="9:10" ht="15.75" customHeight="1" x14ac:dyDescent="0.25">
      <c r="I238" s="3"/>
      <c r="J238" s="3"/>
    </row>
    <row r="239" spans="9:10" ht="15.75" customHeight="1" x14ac:dyDescent="0.25">
      <c r="I239" s="3"/>
      <c r="J239" s="3"/>
    </row>
    <row r="240" spans="9:10" ht="15.75" customHeight="1" x14ac:dyDescent="0.25">
      <c r="I240" s="3"/>
      <c r="J240" s="3"/>
    </row>
    <row r="241" spans="9:10" ht="15.75" customHeight="1" x14ac:dyDescent="0.25">
      <c r="I241" s="3"/>
      <c r="J241" s="3"/>
    </row>
    <row r="242" spans="9:10" ht="15.75" customHeight="1" x14ac:dyDescent="0.25">
      <c r="I242" s="3"/>
      <c r="J242" s="3"/>
    </row>
    <row r="243" spans="9:10" ht="15.75" customHeight="1" x14ac:dyDescent="0.25">
      <c r="I243" s="3"/>
      <c r="J243" s="3"/>
    </row>
    <row r="244" spans="9:10" ht="15.75" customHeight="1" x14ac:dyDescent="0.25">
      <c r="I244" s="3"/>
      <c r="J244" s="3"/>
    </row>
    <row r="245" spans="9:10" ht="15.75" customHeight="1" x14ac:dyDescent="0.25">
      <c r="I245" s="3"/>
      <c r="J245" s="3"/>
    </row>
    <row r="246" spans="9:10" ht="15.75" customHeight="1" x14ac:dyDescent="0.25">
      <c r="I246" s="3"/>
      <c r="J246" s="3"/>
    </row>
    <row r="247" spans="9:10" ht="15.75" customHeight="1" x14ac:dyDescent="0.25">
      <c r="I247" s="3"/>
      <c r="J247" s="3"/>
    </row>
    <row r="248" spans="9:10" ht="15.75" customHeight="1" x14ac:dyDescent="0.25">
      <c r="I248" s="3"/>
      <c r="J248" s="3"/>
    </row>
    <row r="249" spans="9:10" ht="15.75" customHeight="1" x14ac:dyDescent="0.25">
      <c r="I249" s="3"/>
      <c r="J249" s="3"/>
    </row>
    <row r="250" spans="9:10" ht="15.75" customHeight="1" x14ac:dyDescent="0.25">
      <c r="I250" s="3"/>
      <c r="J250" s="3"/>
    </row>
    <row r="251" spans="9:10" ht="15.75" customHeight="1" x14ac:dyDescent="0.25">
      <c r="I251" s="3"/>
      <c r="J251" s="3"/>
    </row>
    <row r="252" spans="9:10" ht="15.75" customHeight="1" x14ac:dyDescent="0.25">
      <c r="I252" s="3"/>
      <c r="J252" s="3"/>
    </row>
    <row r="253" spans="9:10" ht="15.75" customHeight="1" x14ac:dyDescent="0.25">
      <c r="I253" s="3"/>
      <c r="J253" s="3"/>
    </row>
    <row r="254" spans="9:10" ht="15.75" customHeight="1" x14ac:dyDescent="0.25">
      <c r="I254" s="3"/>
      <c r="J254" s="3"/>
    </row>
    <row r="255" spans="9:10" ht="15.75" customHeight="1" x14ac:dyDescent="0.25">
      <c r="I255" s="3"/>
      <c r="J255" s="3"/>
    </row>
    <row r="256" spans="9:10" ht="15.75" customHeight="1" x14ac:dyDescent="0.25">
      <c r="I256" s="3"/>
      <c r="J256" s="3"/>
    </row>
    <row r="257" spans="9:10" ht="15.75" customHeight="1" x14ac:dyDescent="0.25">
      <c r="I257" s="3"/>
      <c r="J257" s="3"/>
    </row>
    <row r="258" spans="9:10" ht="15.75" customHeight="1" x14ac:dyDescent="0.25">
      <c r="I258" s="3"/>
      <c r="J258" s="3"/>
    </row>
    <row r="259" spans="9:10" ht="15.75" customHeight="1" x14ac:dyDescent="0.25">
      <c r="I259" s="3"/>
      <c r="J259" s="3"/>
    </row>
    <row r="260" spans="9:10" ht="15.75" customHeight="1" x14ac:dyDescent="0.25">
      <c r="I260" s="3"/>
      <c r="J260" s="3"/>
    </row>
    <row r="261" spans="9:10" ht="15.75" customHeight="1" x14ac:dyDescent="0.25">
      <c r="I261" s="3"/>
      <c r="J261" s="3"/>
    </row>
    <row r="262" spans="9:10" ht="15.75" customHeight="1" x14ac:dyDescent="0.25">
      <c r="I262" s="3"/>
      <c r="J262" s="3"/>
    </row>
    <row r="263" spans="9:10" ht="15.75" customHeight="1" x14ac:dyDescent="0.25">
      <c r="I263" s="3"/>
      <c r="J263" s="3"/>
    </row>
    <row r="264" spans="9:10" ht="15.75" customHeight="1" x14ac:dyDescent="0.25">
      <c r="I264" s="3"/>
      <c r="J264" s="3"/>
    </row>
    <row r="265" spans="9:10" ht="15.75" customHeight="1" x14ac:dyDescent="0.25">
      <c r="I265" s="3"/>
      <c r="J265" s="3"/>
    </row>
    <row r="266" spans="9:10" ht="15.75" customHeight="1" x14ac:dyDescent="0.25">
      <c r="I266" s="3"/>
      <c r="J266" s="3"/>
    </row>
    <row r="267" spans="9:10" ht="15.75" customHeight="1" x14ac:dyDescent="0.25">
      <c r="I267" s="3"/>
      <c r="J267" s="3"/>
    </row>
    <row r="268" spans="9:10" ht="15.75" customHeight="1" x14ac:dyDescent="0.25">
      <c r="I268" s="3"/>
      <c r="J268" s="3"/>
    </row>
    <row r="269" spans="9:10" ht="15.75" customHeight="1" x14ac:dyDescent="0.25">
      <c r="I269" s="3"/>
      <c r="J269" s="3"/>
    </row>
    <row r="270" spans="9:10" ht="15.75" customHeight="1" x14ac:dyDescent="0.25">
      <c r="I270" s="3"/>
      <c r="J270" s="3"/>
    </row>
    <row r="271" spans="9:10" ht="15.75" customHeight="1" x14ac:dyDescent="0.25">
      <c r="I271" s="3"/>
      <c r="J271" s="3"/>
    </row>
    <row r="272" spans="9:10" ht="15.75" customHeight="1" x14ac:dyDescent="0.25">
      <c r="I272" s="3"/>
      <c r="J272" s="3"/>
    </row>
    <row r="273" spans="9:10" ht="15.75" customHeight="1" x14ac:dyDescent="0.25">
      <c r="I273" s="3"/>
      <c r="J273" s="3"/>
    </row>
    <row r="274" spans="9:10" ht="15.75" customHeight="1" x14ac:dyDescent="0.25">
      <c r="I274" s="3"/>
      <c r="J274" s="3"/>
    </row>
    <row r="275" spans="9:10" ht="15.75" customHeight="1" x14ac:dyDescent="0.25">
      <c r="I275" s="3"/>
      <c r="J275" s="3"/>
    </row>
    <row r="276" spans="9:10" ht="15.75" customHeight="1" x14ac:dyDescent="0.25">
      <c r="I276" s="3"/>
      <c r="J276" s="3"/>
    </row>
    <row r="277" spans="9:10" ht="15.75" customHeight="1" x14ac:dyDescent="0.25">
      <c r="I277" s="3"/>
      <c r="J277" s="3"/>
    </row>
    <row r="278" spans="9:10" ht="15.75" customHeight="1" x14ac:dyDescent="0.25">
      <c r="I278" s="3"/>
      <c r="J278" s="3"/>
    </row>
    <row r="279" spans="9:10" ht="15.75" customHeight="1" x14ac:dyDescent="0.25">
      <c r="I279" s="3"/>
      <c r="J279" s="3"/>
    </row>
    <row r="280" spans="9:10" ht="15.75" customHeight="1" x14ac:dyDescent="0.25">
      <c r="I280" s="3"/>
      <c r="J280" s="3"/>
    </row>
    <row r="281" spans="9:10" ht="15.75" customHeight="1" x14ac:dyDescent="0.25">
      <c r="I281" s="3"/>
      <c r="J281" s="3"/>
    </row>
    <row r="282" spans="9:10" ht="15.75" customHeight="1" x14ac:dyDescent="0.25">
      <c r="I282" s="3"/>
      <c r="J282" s="3"/>
    </row>
    <row r="283" spans="9:10" ht="15.75" customHeight="1" x14ac:dyDescent="0.25">
      <c r="I283" s="3"/>
      <c r="J283" s="3"/>
    </row>
    <row r="284" spans="9:10" ht="15.75" customHeight="1" x14ac:dyDescent="0.25">
      <c r="I284" s="3"/>
      <c r="J284" s="3"/>
    </row>
    <row r="285" spans="9:10" ht="15.75" customHeight="1" x14ac:dyDescent="0.25">
      <c r="I285" s="3"/>
      <c r="J285" s="3"/>
    </row>
    <row r="286" spans="9:10" ht="15.75" customHeight="1" x14ac:dyDescent="0.25">
      <c r="I286" s="3"/>
      <c r="J286" s="3"/>
    </row>
    <row r="287" spans="9:10" ht="15.75" customHeight="1" x14ac:dyDescent="0.25">
      <c r="I287" s="3"/>
      <c r="J287" s="3"/>
    </row>
    <row r="288" spans="9:10" ht="15.75" customHeight="1" x14ac:dyDescent="0.25">
      <c r="I288" s="3"/>
      <c r="J288" s="3"/>
    </row>
    <row r="289" spans="9:10" ht="15.75" customHeight="1" x14ac:dyDescent="0.25">
      <c r="I289" s="3"/>
      <c r="J289" s="3"/>
    </row>
    <row r="290" spans="9:10" ht="15.75" customHeight="1" x14ac:dyDescent="0.25">
      <c r="I290" s="3"/>
      <c r="J290" s="3"/>
    </row>
    <row r="291" spans="9:10" ht="15.75" customHeight="1" x14ac:dyDescent="0.25">
      <c r="I291" s="3"/>
      <c r="J291" s="3"/>
    </row>
    <row r="292" spans="9:10" ht="15.75" customHeight="1" x14ac:dyDescent="0.25">
      <c r="I292" s="3"/>
      <c r="J292" s="3"/>
    </row>
    <row r="293" spans="9:10" ht="15.75" customHeight="1" x14ac:dyDescent="0.25">
      <c r="I293" s="3"/>
      <c r="J293" s="3"/>
    </row>
    <row r="294" spans="9:10" ht="15.75" customHeight="1" x14ac:dyDescent="0.25">
      <c r="I294" s="3"/>
      <c r="J294" s="3"/>
    </row>
    <row r="295" spans="9:10" ht="15.75" customHeight="1" x14ac:dyDescent="0.25">
      <c r="I295" s="3"/>
      <c r="J295" s="3"/>
    </row>
    <row r="296" spans="9:10" ht="15.75" customHeight="1" x14ac:dyDescent="0.25">
      <c r="I296" s="3"/>
      <c r="J296" s="3"/>
    </row>
    <row r="297" spans="9:10" ht="15.75" customHeight="1" x14ac:dyDescent="0.25">
      <c r="I297" s="3"/>
      <c r="J297" s="3"/>
    </row>
    <row r="298" spans="9:10" ht="15.75" customHeight="1" x14ac:dyDescent="0.25">
      <c r="I298" s="3"/>
      <c r="J298" s="3"/>
    </row>
    <row r="299" spans="9:10" ht="15.75" customHeight="1" x14ac:dyDescent="0.25">
      <c r="I299" s="3"/>
      <c r="J299" s="3"/>
    </row>
    <row r="300" spans="9:10" ht="15.75" customHeight="1" x14ac:dyDescent="0.25">
      <c r="I300" s="3"/>
      <c r="J300" s="3"/>
    </row>
    <row r="301" spans="9:10" ht="15.75" customHeight="1" x14ac:dyDescent="0.25">
      <c r="I301" s="3"/>
      <c r="J301" s="3"/>
    </row>
    <row r="302" spans="9:10" ht="15.75" customHeight="1" x14ac:dyDescent="0.25">
      <c r="I302" s="3"/>
      <c r="J302" s="3"/>
    </row>
    <row r="303" spans="9:10" ht="15.75" customHeight="1" x14ac:dyDescent="0.25">
      <c r="I303" s="3"/>
      <c r="J303" s="3"/>
    </row>
    <row r="304" spans="9:10" ht="15.75" customHeight="1" x14ac:dyDescent="0.25">
      <c r="I304" s="3"/>
      <c r="J304" s="3"/>
    </row>
    <row r="305" spans="9:10" ht="15.75" customHeight="1" x14ac:dyDescent="0.25">
      <c r="I305" s="3"/>
      <c r="J305" s="3"/>
    </row>
    <row r="306" spans="9:10" ht="15.75" customHeight="1" x14ac:dyDescent="0.25">
      <c r="I306" s="3"/>
      <c r="J306" s="3"/>
    </row>
    <row r="307" spans="9:10" ht="15.75" customHeight="1" x14ac:dyDescent="0.25">
      <c r="I307" s="3"/>
      <c r="J307" s="3"/>
    </row>
    <row r="308" spans="9:10" ht="15.75" customHeight="1" x14ac:dyDescent="0.25">
      <c r="I308" s="3"/>
      <c r="J308" s="3"/>
    </row>
    <row r="309" spans="9:10" ht="15.75" customHeight="1" x14ac:dyDescent="0.25">
      <c r="I309" s="3"/>
      <c r="J309" s="3"/>
    </row>
    <row r="310" spans="9:10" ht="15.75" customHeight="1" x14ac:dyDescent="0.25">
      <c r="I310" s="3"/>
      <c r="J310" s="3"/>
    </row>
    <row r="311" spans="9:10" ht="15.75" customHeight="1" x14ac:dyDescent="0.25">
      <c r="I311" s="3"/>
      <c r="J311" s="3"/>
    </row>
    <row r="312" spans="9:10" ht="15.75" customHeight="1" x14ac:dyDescent="0.25">
      <c r="I312" s="3"/>
      <c r="J312" s="3"/>
    </row>
    <row r="313" spans="9:10" ht="15.75" customHeight="1" x14ac:dyDescent="0.25">
      <c r="I313" s="3"/>
      <c r="J313" s="3"/>
    </row>
    <row r="314" spans="9:10" ht="15.75" customHeight="1" x14ac:dyDescent="0.25">
      <c r="I314" s="3"/>
      <c r="J314" s="3"/>
    </row>
    <row r="315" spans="9:10" ht="15.75" customHeight="1" x14ac:dyDescent="0.25">
      <c r="I315" s="3"/>
      <c r="J315" s="3"/>
    </row>
    <row r="316" spans="9:10" ht="15.75" customHeight="1" x14ac:dyDescent="0.25">
      <c r="I316" s="3"/>
      <c r="J316" s="3"/>
    </row>
    <row r="317" spans="9:10" ht="15.75" customHeight="1" x14ac:dyDescent="0.25">
      <c r="I317" s="3"/>
      <c r="J317" s="3"/>
    </row>
    <row r="318" spans="9:10" ht="15.75" customHeight="1" x14ac:dyDescent="0.25">
      <c r="I318" s="3"/>
      <c r="J318" s="3"/>
    </row>
    <row r="319" spans="9:10" ht="15.75" customHeight="1" x14ac:dyDescent="0.25">
      <c r="I319" s="3"/>
      <c r="J319" s="3"/>
    </row>
    <row r="320" spans="9:10" ht="15.75" customHeight="1" x14ac:dyDescent="0.25">
      <c r="I320" s="3"/>
      <c r="J320" s="3"/>
    </row>
    <row r="321" spans="9:10" ht="15.75" customHeight="1" x14ac:dyDescent="0.25">
      <c r="I321" s="3"/>
      <c r="J321" s="3"/>
    </row>
    <row r="322" spans="9:10" ht="15.75" customHeight="1" x14ac:dyDescent="0.25">
      <c r="I322" s="3"/>
      <c r="J322" s="3"/>
    </row>
    <row r="323" spans="9:10" ht="15.75" customHeight="1" x14ac:dyDescent="0.25">
      <c r="I323" s="3"/>
      <c r="J323" s="3"/>
    </row>
    <row r="324" spans="9:10" ht="15.75" customHeight="1" x14ac:dyDescent="0.25">
      <c r="I324" s="3"/>
      <c r="J324" s="3"/>
    </row>
    <row r="325" spans="9:10" ht="15.75" customHeight="1" x14ac:dyDescent="0.25">
      <c r="I325" s="3"/>
      <c r="J325" s="3"/>
    </row>
    <row r="326" spans="9:10" ht="15.75" customHeight="1" x14ac:dyDescent="0.25">
      <c r="I326" s="3"/>
      <c r="J326" s="3"/>
    </row>
    <row r="327" spans="9:10" ht="15.75" customHeight="1" x14ac:dyDescent="0.25">
      <c r="I327" s="3"/>
      <c r="J327" s="3"/>
    </row>
    <row r="328" spans="9:10" ht="15.75" customHeight="1" x14ac:dyDescent="0.25">
      <c r="I328" s="3"/>
      <c r="J328" s="3"/>
    </row>
    <row r="329" spans="9:10" ht="15.75" customHeight="1" x14ac:dyDescent="0.25">
      <c r="I329" s="3"/>
      <c r="J329" s="3"/>
    </row>
    <row r="330" spans="9:10" ht="15.75" customHeight="1" x14ac:dyDescent="0.25">
      <c r="I330" s="3"/>
      <c r="J330" s="3"/>
    </row>
    <row r="331" spans="9:10" ht="15.75" customHeight="1" x14ac:dyDescent="0.25">
      <c r="I331" s="3"/>
      <c r="J331" s="3"/>
    </row>
    <row r="332" spans="9:10" ht="15.75" customHeight="1" x14ac:dyDescent="0.25">
      <c r="I332" s="3"/>
      <c r="J332" s="3"/>
    </row>
    <row r="333" spans="9:10" ht="15.75" customHeight="1" x14ac:dyDescent="0.25">
      <c r="I333" s="3"/>
      <c r="J333" s="3"/>
    </row>
    <row r="334" spans="9:10" ht="15.75" customHeight="1" x14ac:dyDescent="0.25">
      <c r="I334" s="3"/>
      <c r="J334" s="3"/>
    </row>
    <row r="335" spans="9:10" ht="15.75" customHeight="1" x14ac:dyDescent="0.25">
      <c r="I335" s="3"/>
      <c r="J335" s="3"/>
    </row>
    <row r="336" spans="9:10" ht="15.75" customHeight="1" x14ac:dyDescent="0.25">
      <c r="I336" s="3"/>
      <c r="J336" s="3"/>
    </row>
    <row r="337" spans="9:10" ht="15.75" customHeight="1" x14ac:dyDescent="0.25">
      <c r="I337" s="3"/>
      <c r="J337" s="3"/>
    </row>
    <row r="338" spans="9:10" ht="15.75" customHeight="1" x14ac:dyDescent="0.25">
      <c r="I338" s="3"/>
      <c r="J338" s="3"/>
    </row>
    <row r="339" spans="9:10" ht="15.75" customHeight="1" x14ac:dyDescent="0.25">
      <c r="I339" s="3"/>
      <c r="J339" s="3"/>
    </row>
    <row r="340" spans="9:10" ht="15.75" customHeight="1" x14ac:dyDescent="0.25">
      <c r="I340" s="3"/>
      <c r="J340" s="3"/>
    </row>
    <row r="341" spans="9:10" ht="15.75" customHeight="1" x14ac:dyDescent="0.25">
      <c r="I341" s="3"/>
      <c r="J341" s="3"/>
    </row>
    <row r="342" spans="9:10" ht="15.75" customHeight="1" x14ac:dyDescent="0.25">
      <c r="I342" s="3"/>
      <c r="J342" s="3"/>
    </row>
    <row r="343" spans="9:10" ht="15.75" customHeight="1" x14ac:dyDescent="0.25">
      <c r="I343" s="3"/>
      <c r="J343" s="3"/>
    </row>
    <row r="344" spans="9:10" ht="15.75" customHeight="1" x14ac:dyDescent="0.25">
      <c r="I344" s="3"/>
      <c r="J344" s="3"/>
    </row>
    <row r="345" spans="9:10" ht="15.75" customHeight="1" x14ac:dyDescent="0.25">
      <c r="I345" s="3"/>
      <c r="J345" s="3"/>
    </row>
    <row r="346" spans="9:10" ht="15.75" customHeight="1" x14ac:dyDescent="0.25">
      <c r="I346" s="3"/>
      <c r="J346" s="3"/>
    </row>
    <row r="347" spans="9:10" ht="15.75" customHeight="1" x14ac:dyDescent="0.25">
      <c r="I347" s="3"/>
      <c r="J347" s="3"/>
    </row>
    <row r="348" spans="9:10" ht="15.75" customHeight="1" x14ac:dyDescent="0.25">
      <c r="I348" s="3"/>
      <c r="J348" s="3"/>
    </row>
    <row r="349" spans="9:10" ht="15.75" customHeight="1" x14ac:dyDescent="0.25">
      <c r="I349" s="3"/>
      <c r="J349" s="3"/>
    </row>
    <row r="350" spans="9:10" ht="15.75" customHeight="1" x14ac:dyDescent="0.25">
      <c r="I350" s="3"/>
      <c r="J350" s="3"/>
    </row>
    <row r="351" spans="9:10" ht="15.75" customHeight="1" x14ac:dyDescent="0.25">
      <c r="I351" s="3"/>
      <c r="J351" s="3"/>
    </row>
    <row r="352" spans="9:10" ht="15.75" customHeight="1" x14ac:dyDescent="0.25">
      <c r="I352" s="3"/>
      <c r="J352" s="3"/>
    </row>
    <row r="353" spans="9:10" ht="15.75" customHeight="1" x14ac:dyDescent="0.25">
      <c r="I353" s="3"/>
      <c r="J353" s="3"/>
    </row>
    <row r="354" spans="9:10" ht="15.75" customHeight="1" x14ac:dyDescent="0.25">
      <c r="I354" s="3"/>
      <c r="J354" s="3"/>
    </row>
    <row r="355" spans="9:10" ht="15.75" customHeight="1" x14ac:dyDescent="0.25">
      <c r="I355" s="3"/>
      <c r="J355" s="3"/>
    </row>
    <row r="356" spans="9:10" ht="15.75" customHeight="1" x14ac:dyDescent="0.25">
      <c r="I356" s="3"/>
      <c r="J356" s="3"/>
    </row>
    <row r="357" spans="9:10" ht="15.75" customHeight="1" x14ac:dyDescent="0.25">
      <c r="I357" s="3"/>
      <c r="J357" s="3"/>
    </row>
    <row r="358" spans="9:10" ht="15.75" customHeight="1" x14ac:dyDescent="0.25">
      <c r="I358" s="3"/>
      <c r="J358" s="3"/>
    </row>
    <row r="359" spans="9:10" ht="15.75" customHeight="1" x14ac:dyDescent="0.25">
      <c r="I359" s="3"/>
      <c r="J359" s="3"/>
    </row>
    <row r="360" spans="9:10" ht="15.75" customHeight="1" x14ac:dyDescent="0.25">
      <c r="I360" s="3"/>
      <c r="J360" s="3"/>
    </row>
    <row r="361" spans="9:10" ht="15.75" customHeight="1" x14ac:dyDescent="0.25">
      <c r="I361" s="3"/>
      <c r="J361" s="3"/>
    </row>
    <row r="362" spans="9:10" ht="15.75" customHeight="1" x14ac:dyDescent="0.25">
      <c r="I362" s="3"/>
      <c r="J362" s="3"/>
    </row>
    <row r="363" spans="9:10" ht="15.75" customHeight="1" x14ac:dyDescent="0.25">
      <c r="I363" s="3"/>
      <c r="J363" s="3"/>
    </row>
    <row r="364" spans="9:10" ht="15.75" customHeight="1" x14ac:dyDescent="0.25">
      <c r="I364" s="3"/>
      <c r="J364" s="3"/>
    </row>
    <row r="365" spans="9:10" ht="15.75" customHeight="1" x14ac:dyDescent="0.25">
      <c r="I365" s="3"/>
      <c r="J365" s="3"/>
    </row>
    <row r="366" spans="9:10" ht="15.75" customHeight="1" x14ac:dyDescent="0.25">
      <c r="I366" s="3"/>
      <c r="J366" s="3"/>
    </row>
    <row r="367" spans="9:10" ht="15.75" customHeight="1" x14ac:dyDescent="0.25">
      <c r="I367" s="3"/>
      <c r="J367" s="3"/>
    </row>
    <row r="368" spans="9:10" ht="15.75" customHeight="1" x14ac:dyDescent="0.25">
      <c r="I368" s="3"/>
      <c r="J368" s="3"/>
    </row>
    <row r="369" spans="9:10" ht="15.75" customHeight="1" x14ac:dyDescent="0.25">
      <c r="I369" s="3"/>
      <c r="J369" s="3"/>
    </row>
    <row r="370" spans="9:10" ht="15.75" customHeight="1" x14ac:dyDescent="0.25">
      <c r="I370" s="3"/>
      <c r="J370" s="3"/>
    </row>
    <row r="371" spans="9:10" ht="15.75" customHeight="1" x14ac:dyDescent="0.25">
      <c r="I371" s="3"/>
      <c r="J371" s="3"/>
    </row>
    <row r="372" spans="9:10" ht="15.75" customHeight="1" x14ac:dyDescent="0.25">
      <c r="I372" s="3"/>
      <c r="J372" s="3"/>
    </row>
    <row r="373" spans="9:10" ht="15.75" customHeight="1" x14ac:dyDescent="0.25">
      <c r="I373" s="3"/>
      <c r="J373" s="3"/>
    </row>
    <row r="374" spans="9:10" ht="15.75" customHeight="1" x14ac:dyDescent="0.25">
      <c r="I374" s="3"/>
      <c r="J374" s="3"/>
    </row>
    <row r="375" spans="9:10" ht="15.75" customHeight="1" x14ac:dyDescent="0.25">
      <c r="I375" s="3"/>
      <c r="J375" s="3"/>
    </row>
    <row r="376" spans="9:10" ht="15.75" customHeight="1" x14ac:dyDescent="0.25">
      <c r="I376" s="3"/>
      <c r="J376" s="3"/>
    </row>
    <row r="377" spans="9:10" ht="15.75" customHeight="1" x14ac:dyDescent="0.25">
      <c r="I377" s="3"/>
      <c r="J377" s="3"/>
    </row>
    <row r="378" spans="9:10" ht="15.75" customHeight="1" x14ac:dyDescent="0.25">
      <c r="I378" s="3"/>
      <c r="J378" s="3"/>
    </row>
    <row r="379" spans="9:10" ht="15.75" customHeight="1" x14ac:dyDescent="0.25">
      <c r="I379" s="3"/>
      <c r="J379" s="3"/>
    </row>
    <row r="380" spans="9:10" ht="15.75" customHeight="1" x14ac:dyDescent="0.25">
      <c r="I380" s="3"/>
      <c r="J380" s="3"/>
    </row>
    <row r="381" spans="9:10" ht="15.75" customHeight="1" x14ac:dyDescent="0.25">
      <c r="I381" s="3"/>
      <c r="J381" s="3"/>
    </row>
    <row r="382" spans="9:10" ht="15.75" customHeight="1" x14ac:dyDescent="0.25">
      <c r="I382" s="3"/>
      <c r="J382" s="3"/>
    </row>
    <row r="383" spans="9:10" ht="15.75" customHeight="1" x14ac:dyDescent="0.25">
      <c r="I383" s="3"/>
      <c r="J383" s="3"/>
    </row>
    <row r="384" spans="9:10" ht="15.75" customHeight="1" x14ac:dyDescent="0.25">
      <c r="I384" s="3"/>
      <c r="J384" s="3"/>
    </row>
    <row r="385" spans="9:10" ht="15.75" customHeight="1" x14ac:dyDescent="0.25">
      <c r="I385" s="3"/>
      <c r="J385" s="3"/>
    </row>
    <row r="386" spans="9:10" ht="15.75" customHeight="1" x14ac:dyDescent="0.25">
      <c r="I386" s="3"/>
      <c r="J386" s="3"/>
    </row>
    <row r="387" spans="9:10" ht="15.75" customHeight="1" x14ac:dyDescent="0.25">
      <c r="I387" s="3"/>
      <c r="J387" s="3"/>
    </row>
    <row r="388" spans="9:10" ht="15.75" customHeight="1" x14ac:dyDescent="0.25">
      <c r="I388" s="3"/>
      <c r="J388" s="3"/>
    </row>
    <row r="389" spans="9:10" ht="15.75" customHeight="1" x14ac:dyDescent="0.25">
      <c r="I389" s="3"/>
      <c r="J389" s="3"/>
    </row>
    <row r="390" spans="9:10" ht="15.75" customHeight="1" x14ac:dyDescent="0.25">
      <c r="I390" s="3"/>
      <c r="J390" s="3"/>
    </row>
    <row r="391" spans="9:10" ht="15.75" customHeight="1" x14ac:dyDescent="0.25">
      <c r="I391" s="3"/>
      <c r="J391" s="3"/>
    </row>
    <row r="392" spans="9:10" ht="15.75" customHeight="1" x14ac:dyDescent="0.25">
      <c r="I392" s="3"/>
      <c r="J392" s="3"/>
    </row>
    <row r="393" spans="9:10" ht="15.75" customHeight="1" x14ac:dyDescent="0.25">
      <c r="I393" s="3"/>
      <c r="J393" s="3"/>
    </row>
    <row r="394" spans="9:10" ht="15.75" customHeight="1" x14ac:dyDescent="0.25">
      <c r="I394" s="3"/>
      <c r="J394" s="3"/>
    </row>
    <row r="395" spans="9:10" ht="15.75" customHeight="1" x14ac:dyDescent="0.25">
      <c r="I395" s="3"/>
      <c r="J395" s="3"/>
    </row>
    <row r="396" spans="9:10" ht="15.75" customHeight="1" x14ac:dyDescent="0.25">
      <c r="I396" s="3"/>
      <c r="J396" s="3"/>
    </row>
    <row r="397" spans="9:10" ht="15.75" customHeight="1" x14ac:dyDescent="0.25">
      <c r="I397" s="3"/>
      <c r="J397" s="3"/>
    </row>
    <row r="398" spans="9:10" ht="15.75" customHeight="1" x14ac:dyDescent="0.25">
      <c r="I398" s="3"/>
      <c r="J398" s="3"/>
    </row>
    <row r="399" spans="9:10" ht="15.75" customHeight="1" x14ac:dyDescent="0.25">
      <c r="I399" s="3"/>
      <c r="J399" s="3"/>
    </row>
    <row r="400" spans="9:10" ht="15.75" customHeight="1" x14ac:dyDescent="0.25">
      <c r="I400" s="3"/>
      <c r="J400" s="3"/>
    </row>
    <row r="401" spans="9:10" ht="15.75" customHeight="1" x14ac:dyDescent="0.25">
      <c r="I401" s="3"/>
      <c r="J401" s="3"/>
    </row>
    <row r="402" spans="9:10" ht="15.75" customHeight="1" x14ac:dyDescent="0.25">
      <c r="I402" s="3"/>
      <c r="J402" s="3"/>
    </row>
    <row r="403" spans="9:10" ht="15.75" customHeight="1" x14ac:dyDescent="0.25">
      <c r="I403" s="3"/>
      <c r="J403" s="3"/>
    </row>
    <row r="404" spans="9:10" ht="15.75" customHeight="1" x14ac:dyDescent="0.25">
      <c r="I404" s="3"/>
      <c r="J404" s="3"/>
    </row>
    <row r="405" spans="9:10" ht="15.75" customHeight="1" x14ac:dyDescent="0.25">
      <c r="I405" s="3"/>
      <c r="J405" s="3"/>
    </row>
    <row r="406" spans="9:10" ht="15.75" customHeight="1" x14ac:dyDescent="0.25">
      <c r="I406" s="3"/>
      <c r="J406" s="3"/>
    </row>
    <row r="407" spans="9:10" ht="15.75" customHeight="1" x14ac:dyDescent="0.25">
      <c r="I407" s="3"/>
      <c r="J407" s="3"/>
    </row>
    <row r="408" spans="9:10" ht="15.75" customHeight="1" x14ac:dyDescent="0.25">
      <c r="I408" s="3"/>
      <c r="J408" s="3"/>
    </row>
    <row r="409" spans="9:10" ht="15.75" customHeight="1" x14ac:dyDescent="0.25">
      <c r="I409" s="3"/>
      <c r="J409" s="3"/>
    </row>
    <row r="410" spans="9:10" ht="15.75" customHeight="1" x14ac:dyDescent="0.25">
      <c r="I410" s="3"/>
      <c r="J410" s="3"/>
    </row>
    <row r="411" spans="9:10" ht="15.75" customHeight="1" x14ac:dyDescent="0.25">
      <c r="I411" s="3"/>
      <c r="J411" s="3"/>
    </row>
    <row r="412" spans="9:10" ht="15.75" customHeight="1" x14ac:dyDescent="0.25">
      <c r="I412" s="3"/>
      <c r="J412" s="3"/>
    </row>
    <row r="413" spans="9:10" ht="15.75" customHeight="1" x14ac:dyDescent="0.25">
      <c r="I413" s="3"/>
      <c r="J413" s="3"/>
    </row>
    <row r="414" spans="9:10" ht="15.75" customHeight="1" x14ac:dyDescent="0.25">
      <c r="I414" s="3"/>
      <c r="J414" s="3"/>
    </row>
    <row r="415" spans="9:10" ht="15.75" customHeight="1" x14ac:dyDescent="0.25">
      <c r="I415" s="3"/>
      <c r="J415" s="3"/>
    </row>
    <row r="416" spans="9:10" ht="15.75" customHeight="1" x14ac:dyDescent="0.25">
      <c r="I416" s="3"/>
      <c r="J416" s="3"/>
    </row>
    <row r="417" spans="9:10" ht="15.75" customHeight="1" x14ac:dyDescent="0.25">
      <c r="I417" s="3"/>
      <c r="J417" s="3"/>
    </row>
    <row r="418" spans="9:10" ht="15.75" customHeight="1" x14ac:dyDescent="0.25">
      <c r="I418" s="3"/>
      <c r="J418" s="3"/>
    </row>
    <row r="419" spans="9:10" ht="15.75" customHeight="1" x14ac:dyDescent="0.25">
      <c r="I419" s="3"/>
      <c r="J419" s="3"/>
    </row>
    <row r="420" spans="9:10" ht="15.75" customHeight="1" x14ac:dyDescent="0.25">
      <c r="I420" s="3"/>
      <c r="J420" s="3"/>
    </row>
    <row r="421" spans="9:10" ht="15.75" customHeight="1" x14ac:dyDescent="0.25">
      <c r="I421" s="3"/>
      <c r="J421" s="3"/>
    </row>
    <row r="422" spans="9:10" ht="15.75" customHeight="1" x14ac:dyDescent="0.25">
      <c r="I422" s="3"/>
      <c r="J422" s="3"/>
    </row>
    <row r="423" spans="9:10" ht="15.75" customHeight="1" x14ac:dyDescent="0.25">
      <c r="I423" s="3"/>
      <c r="J423" s="3"/>
    </row>
    <row r="424" spans="9:10" ht="15.75" customHeight="1" x14ac:dyDescent="0.25">
      <c r="I424" s="3"/>
      <c r="J424" s="3"/>
    </row>
    <row r="425" spans="9:10" ht="15.75" customHeight="1" x14ac:dyDescent="0.25">
      <c r="I425" s="3"/>
      <c r="J425" s="3"/>
    </row>
    <row r="426" spans="9:10" ht="15.75" customHeight="1" x14ac:dyDescent="0.25">
      <c r="I426" s="3"/>
      <c r="J426" s="3"/>
    </row>
    <row r="427" spans="9:10" ht="15.75" customHeight="1" x14ac:dyDescent="0.25">
      <c r="I427" s="3"/>
      <c r="J427" s="3"/>
    </row>
    <row r="428" spans="9:10" ht="15.75" customHeight="1" x14ac:dyDescent="0.25">
      <c r="I428" s="3"/>
      <c r="J428" s="3"/>
    </row>
    <row r="429" spans="9:10" ht="15.75" customHeight="1" x14ac:dyDescent="0.25">
      <c r="I429" s="3"/>
      <c r="J429" s="3"/>
    </row>
    <row r="430" spans="9:10" ht="15.75" customHeight="1" x14ac:dyDescent="0.25">
      <c r="I430" s="3"/>
      <c r="J430" s="3"/>
    </row>
    <row r="431" spans="9:10" ht="15.75" customHeight="1" x14ac:dyDescent="0.25">
      <c r="I431" s="3"/>
      <c r="J431" s="3"/>
    </row>
    <row r="432" spans="9:10" ht="15.75" customHeight="1" x14ac:dyDescent="0.25">
      <c r="I432" s="3"/>
      <c r="J432" s="3"/>
    </row>
    <row r="433" spans="9:10" ht="15.75" customHeight="1" x14ac:dyDescent="0.25">
      <c r="I433" s="3"/>
      <c r="J433" s="3"/>
    </row>
    <row r="434" spans="9:10" ht="15.75" customHeight="1" x14ac:dyDescent="0.25">
      <c r="I434" s="3"/>
      <c r="J434" s="3"/>
    </row>
    <row r="435" spans="9:10" ht="15.75" customHeight="1" x14ac:dyDescent="0.25">
      <c r="I435" s="3"/>
      <c r="J435" s="3"/>
    </row>
    <row r="436" spans="9:10" ht="15.75" customHeight="1" x14ac:dyDescent="0.25">
      <c r="I436" s="3"/>
      <c r="J436" s="3"/>
    </row>
    <row r="437" spans="9:10" ht="15.75" customHeight="1" x14ac:dyDescent="0.25">
      <c r="I437" s="3"/>
      <c r="J437" s="3"/>
    </row>
    <row r="438" spans="9:10" ht="15.75" customHeight="1" x14ac:dyDescent="0.25">
      <c r="I438" s="3"/>
      <c r="J438" s="3"/>
    </row>
    <row r="439" spans="9:10" ht="15.75" customHeight="1" x14ac:dyDescent="0.25">
      <c r="I439" s="3"/>
      <c r="J439" s="3"/>
    </row>
    <row r="440" spans="9:10" ht="15.75" customHeight="1" x14ac:dyDescent="0.25">
      <c r="I440" s="3"/>
      <c r="J440" s="3"/>
    </row>
    <row r="441" spans="9:10" ht="15.75" customHeight="1" x14ac:dyDescent="0.25">
      <c r="I441" s="3"/>
      <c r="J441" s="3"/>
    </row>
    <row r="442" spans="9:10" ht="15.75" customHeight="1" x14ac:dyDescent="0.25">
      <c r="I442" s="3"/>
      <c r="J442" s="3"/>
    </row>
    <row r="443" spans="9:10" ht="15.75" customHeight="1" x14ac:dyDescent="0.25">
      <c r="I443" s="3"/>
      <c r="J443" s="3"/>
    </row>
    <row r="444" spans="9:10" ht="15.75" customHeight="1" x14ac:dyDescent="0.25">
      <c r="I444" s="3"/>
      <c r="J444" s="3"/>
    </row>
    <row r="445" spans="9:10" ht="15.75" customHeight="1" x14ac:dyDescent="0.25">
      <c r="I445" s="3"/>
      <c r="J445" s="3"/>
    </row>
    <row r="446" spans="9:10" ht="15.75" customHeight="1" x14ac:dyDescent="0.25">
      <c r="I446" s="3"/>
      <c r="J446" s="3"/>
    </row>
    <row r="447" spans="9:10" ht="15.75" customHeight="1" x14ac:dyDescent="0.25">
      <c r="I447" s="3"/>
      <c r="J447" s="3"/>
    </row>
    <row r="448" spans="9:10" ht="15.75" customHeight="1" x14ac:dyDescent="0.25">
      <c r="I448" s="3"/>
      <c r="J448" s="3"/>
    </row>
    <row r="449" spans="9:10" ht="15.75" customHeight="1" x14ac:dyDescent="0.25">
      <c r="I449" s="3"/>
      <c r="J449" s="3"/>
    </row>
    <row r="450" spans="9:10" ht="15.75" customHeight="1" x14ac:dyDescent="0.25">
      <c r="I450" s="3"/>
      <c r="J450" s="3"/>
    </row>
    <row r="451" spans="9:10" ht="15.75" customHeight="1" x14ac:dyDescent="0.25">
      <c r="I451" s="3"/>
      <c r="J451" s="3"/>
    </row>
    <row r="452" spans="9:10" ht="15.75" customHeight="1" x14ac:dyDescent="0.25">
      <c r="I452" s="3"/>
      <c r="J452" s="3"/>
    </row>
    <row r="453" spans="9:10" ht="15.75" customHeight="1" x14ac:dyDescent="0.25">
      <c r="I453" s="3"/>
      <c r="J453" s="3"/>
    </row>
    <row r="454" spans="9:10" ht="15.75" customHeight="1" x14ac:dyDescent="0.25">
      <c r="I454" s="3"/>
      <c r="J454" s="3"/>
    </row>
    <row r="455" spans="9:10" ht="15.75" customHeight="1" x14ac:dyDescent="0.25">
      <c r="I455" s="3"/>
      <c r="J455" s="3"/>
    </row>
    <row r="456" spans="9:10" ht="15.75" customHeight="1" x14ac:dyDescent="0.25">
      <c r="I456" s="3"/>
      <c r="J456" s="3"/>
    </row>
    <row r="457" spans="9:10" ht="15.75" customHeight="1" x14ac:dyDescent="0.25">
      <c r="I457" s="3"/>
      <c r="J457" s="3"/>
    </row>
    <row r="458" spans="9:10" ht="15.75" customHeight="1" x14ac:dyDescent="0.25">
      <c r="I458" s="3"/>
      <c r="J458" s="3"/>
    </row>
    <row r="459" spans="9:10" ht="15.75" customHeight="1" x14ac:dyDescent="0.25">
      <c r="I459" s="3"/>
      <c r="J459" s="3"/>
    </row>
    <row r="460" spans="9:10" ht="15.75" customHeight="1" x14ac:dyDescent="0.25">
      <c r="I460" s="3"/>
      <c r="J460" s="3"/>
    </row>
    <row r="461" spans="9:10" ht="15.75" customHeight="1" x14ac:dyDescent="0.25">
      <c r="I461" s="3"/>
      <c r="J461" s="3"/>
    </row>
    <row r="462" spans="9:10" ht="15.75" customHeight="1" x14ac:dyDescent="0.25">
      <c r="I462" s="3"/>
      <c r="J462" s="3"/>
    </row>
    <row r="463" spans="9:10" ht="15.75" customHeight="1" x14ac:dyDescent="0.25">
      <c r="I463" s="3"/>
      <c r="J463" s="3"/>
    </row>
    <row r="464" spans="9:10" ht="15.75" customHeight="1" x14ac:dyDescent="0.25">
      <c r="I464" s="3"/>
      <c r="J464" s="3"/>
    </row>
    <row r="465" spans="9:10" ht="15.75" customHeight="1" x14ac:dyDescent="0.25">
      <c r="I465" s="3"/>
      <c r="J465" s="3"/>
    </row>
    <row r="466" spans="9:10" ht="15.75" customHeight="1" x14ac:dyDescent="0.25">
      <c r="I466" s="3"/>
      <c r="J466" s="3"/>
    </row>
    <row r="467" spans="9:10" ht="15.75" customHeight="1" x14ac:dyDescent="0.25">
      <c r="I467" s="3"/>
      <c r="J467" s="3"/>
    </row>
    <row r="468" spans="9:10" ht="15.75" customHeight="1" x14ac:dyDescent="0.25">
      <c r="I468" s="3"/>
      <c r="J468" s="3"/>
    </row>
    <row r="469" spans="9:10" ht="15.75" customHeight="1" x14ac:dyDescent="0.25">
      <c r="I469" s="3"/>
      <c r="J469" s="3"/>
    </row>
    <row r="470" spans="9:10" ht="15.75" customHeight="1" x14ac:dyDescent="0.25">
      <c r="I470" s="3"/>
      <c r="J470" s="3"/>
    </row>
    <row r="471" spans="9:10" ht="15.75" customHeight="1" x14ac:dyDescent="0.25">
      <c r="I471" s="3"/>
      <c r="J471" s="3"/>
    </row>
    <row r="472" spans="9:10" ht="15.75" customHeight="1" x14ac:dyDescent="0.25">
      <c r="I472" s="3"/>
      <c r="J472" s="3"/>
    </row>
    <row r="473" spans="9:10" ht="15.75" customHeight="1" x14ac:dyDescent="0.25">
      <c r="I473" s="3"/>
      <c r="J473" s="3"/>
    </row>
    <row r="474" spans="9:10" ht="15.75" customHeight="1" x14ac:dyDescent="0.25">
      <c r="I474" s="3"/>
      <c r="J474" s="3"/>
    </row>
    <row r="475" spans="9:10" ht="15.75" customHeight="1" x14ac:dyDescent="0.25">
      <c r="I475" s="3"/>
      <c r="J475" s="3"/>
    </row>
    <row r="476" spans="9:10" ht="15.75" customHeight="1" x14ac:dyDescent="0.25">
      <c r="I476" s="3"/>
      <c r="J476" s="3"/>
    </row>
    <row r="477" spans="9:10" ht="15.75" customHeight="1" x14ac:dyDescent="0.25">
      <c r="I477" s="3"/>
      <c r="J477" s="3"/>
    </row>
    <row r="478" spans="9:10" ht="15.75" customHeight="1" x14ac:dyDescent="0.25">
      <c r="I478" s="3"/>
      <c r="J478" s="3"/>
    </row>
    <row r="479" spans="9:10" ht="15.75" customHeight="1" x14ac:dyDescent="0.25">
      <c r="I479" s="3"/>
      <c r="J479" s="3"/>
    </row>
    <row r="480" spans="9:10" ht="15.75" customHeight="1" x14ac:dyDescent="0.25">
      <c r="I480" s="3"/>
      <c r="J480" s="3"/>
    </row>
    <row r="481" spans="9:10" ht="15.75" customHeight="1" x14ac:dyDescent="0.25">
      <c r="I481" s="3"/>
      <c r="J481" s="3"/>
    </row>
    <row r="482" spans="9:10" ht="15.75" customHeight="1" x14ac:dyDescent="0.25">
      <c r="I482" s="3"/>
      <c r="J482" s="3"/>
    </row>
    <row r="483" spans="9:10" ht="15.75" customHeight="1" x14ac:dyDescent="0.25">
      <c r="I483" s="3"/>
      <c r="J483" s="3"/>
    </row>
    <row r="484" spans="9:10" ht="15.75" customHeight="1" x14ac:dyDescent="0.25">
      <c r="I484" s="3"/>
      <c r="J484" s="3"/>
    </row>
    <row r="485" spans="9:10" ht="15.75" customHeight="1" x14ac:dyDescent="0.25">
      <c r="I485" s="3"/>
      <c r="J485" s="3"/>
    </row>
    <row r="486" spans="9:10" ht="15.75" customHeight="1" x14ac:dyDescent="0.25">
      <c r="I486" s="3"/>
      <c r="J486" s="3"/>
    </row>
    <row r="487" spans="9:10" ht="15.75" customHeight="1" x14ac:dyDescent="0.25">
      <c r="I487" s="3"/>
      <c r="J487" s="3"/>
    </row>
    <row r="488" spans="9:10" ht="15.75" customHeight="1" x14ac:dyDescent="0.25">
      <c r="I488" s="3"/>
      <c r="J488" s="3"/>
    </row>
    <row r="489" spans="9:10" ht="15.75" customHeight="1" x14ac:dyDescent="0.25">
      <c r="I489" s="3"/>
      <c r="J489" s="3"/>
    </row>
    <row r="490" spans="9:10" ht="15.75" customHeight="1" x14ac:dyDescent="0.25">
      <c r="I490" s="3"/>
      <c r="J490" s="3"/>
    </row>
    <row r="491" spans="9:10" ht="15.75" customHeight="1" x14ac:dyDescent="0.25">
      <c r="I491" s="3"/>
      <c r="J491" s="3"/>
    </row>
    <row r="492" spans="9:10" ht="15.75" customHeight="1" x14ac:dyDescent="0.25">
      <c r="I492" s="3"/>
      <c r="J492" s="3"/>
    </row>
    <row r="493" spans="9:10" ht="15.75" customHeight="1" x14ac:dyDescent="0.25">
      <c r="I493" s="3"/>
      <c r="J493" s="3"/>
    </row>
    <row r="494" spans="9:10" ht="15.75" customHeight="1" x14ac:dyDescent="0.25">
      <c r="I494" s="3"/>
      <c r="J494" s="3"/>
    </row>
    <row r="495" spans="9:10" ht="15.75" customHeight="1" x14ac:dyDescent="0.25">
      <c r="I495" s="3"/>
      <c r="J495" s="3"/>
    </row>
    <row r="496" spans="9:10" ht="15.75" customHeight="1" x14ac:dyDescent="0.25">
      <c r="I496" s="3"/>
      <c r="J496" s="3"/>
    </row>
    <row r="497" spans="9:10" ht="15.75" customHeight="1" x14ac:dyDescent="0.25">
      <c r="I497" s="3"/>
      <c r="J497" s="3"/>
    </row>
    <row r="498" spans="9:10" ht="15.75" customHeight="1" x14ac:dyDescent="0.25">
      <c r="I498" s="3"/>
      <c r="J498" s="3"/>
    </row>
    <row r="499" spans="9:10" ht="15.75" customHeight="1" x14ac:dyDescent="0.25">
      <c r="I499" s="3"/>
      <c r="J499" s="3"/>
    </row>
    <row r="500" spans="9:10" ht="15.75" customHeight="1" x14ac:dyDescent="0.25">
      <c r="I500" s="3"/>
      <c r="J500" s="3"/>
    </row>
    <row r="501" spans="9:10" ht="15.75" customHeight="1" x14ac:dyDescent="0.25">
      <c r="I501" s="3"/>
      <c r="J501" s="3"/>
    </row>
    <row r="502" spans="9:10" ht="15.75" customHeight="1" x14ac:dyDescent="0.25">
      <c r="I502" s="3"/>
      <c r="J502" s="3"/>
    </row>
    <row r="503" spans="9:10" ht="15.75" customHeight="1" x14ac:dyDescent="0.25">
      <c r="I503" s="3"/>
      <c r="J503" s="3"/>
    </row>
    <row r="504" spans="9:10" ht="15.75" customHeight="1" x14ac:dyDescent="0.25">
      <c r="I504" s="3"/>
      <c r="J504" s="3"/>
    </row>
    <row r="505" spans="9:10" ht="15.75" customHeight="1" x14ac:dyDescent="0.25">
      <c r="I505" s="3"/>
      <c r="J505" s="3"/>
    </row>
    <row r="506" spans="9:10" ht="15.75" customHeight="1" x14ac:dyDescent="0.25">
      <c r="I506" s="3"/>
      <c r="J506" s="3"/>
    </row>
    <row r="507" spans="9:10" ht="15.75" customHeight="1" x14ac:dyDescent="0.25">
      <c r="I507" s="3"/>
      <c r="J507" s="3"/>
    </row>
    <row r="508" spans="9:10" ht="15.75" customHeight="1" x14ac:dyDescent="0.25">
      <c r="I508" s="3"/>
      <c r="J508" s="3"/>
    </row>
    <row r="509" spans="9:10" ht="15.75" customHeight="1" x14ac:dyDescent="0.25">
      <c r="I509" s="3"/>
      <c r="J509" s="3"/>
    </row>
    <row r="510" spans="9:10" ht="15.75" customHeight="1" x14ac:dyDescent="0.25">
      <c r="I510" s="3"/>
      <c r="J510" s="3"/>
    </row>
    <row r="511" spans="9:10" ht="15.75" customHeight="1" x14ac:dyDescent="0.25">
      <c r="I511" s="3"/>
      <c r="J511" s="3"/>
    </row>
    <row r="512" spans="9:10" ht="15.75" customHeight="1" x14ac:dyDescent="0.25">
      <c r="I512" s="3"/>
      <c r="J512" s="3"/>
    </row>
    <row r="513" spans="9:10" ht="15.75" customHeight="1" x14ac:dyDescent="0.25">
      <c r="I513" s="3"/>
      <c r="J513" s="3"/>
    </row>
    <row r="514" spans="9:10" ht="15.75" customHeight="1" x14ac:dyDescent="0.25">
      <c r="I514" s="3"/>
      <c r="J514" s="3"/>
    </row>
    <row r="515" spans="9:10" ht="15.75" customHeight="1" x14ac:dyDescent="0.25">
      <c r="I515" s="3"/>
      <c r="J515" s="3"/>
    </row>
    <row r="516" spans="9:10" ht="15.75" customHeight="1" x14ac:dyDescent="0.25">
      <c r="I516" s="3"/>
      <c r="J516" s="3"/>
    </row>
    <row r="517" spans="9:10" ht="15.75" customHeight="1" x14ac:dyDescent="0.25">
      <c r="I517" s="3"/>
      <c r="J517" s="3"/>
    </row>
    <row r="518" spans="9:10" ht="15.75" customHeight="1" x14ac:dyDescent="0.25">
      <c r="I518" s="3"/>
      <c r="J518" s="3"/>
    </row>
    <row r="519" spans="9:10" ht="15.75" customHeight="1" x14ac:dyDescent="0.25">
      <c r="I519" s="3"/>
      <c r="J519" s="3"/>
    </row>
    <row r="520" spans="9:10" ht="15.75" customHeight="1" x14ac:dyDescent="0.25">
      <c r="I520" s="3"/>
      <c r="J520" s="3"/>
    </row>
    <row r="521" spans="9:10" ht="15.75" customHeight="1" x14ac:dyDescent="0.25">
      <c r="I521" s="3"/>
      <c r="J521" s="3"/>
    </row>
    <row r="522" spans="9:10" ht="15.75" customHeight="1" x14ac:dyDescent="0.25">
      <c r="I522" s="3"/>
      <c r="J522" s="3"/>
    </row>
    <row r="523" spans="9:10" ht="15.75" customHeight="1" x14ac:dyDescent="0.25">
      <c r="I523" s="3"/>
      <c r="J523" s="3"/>
    </row>
    <row r="524" spans="9:10" ht="15.75" customHeight="1" x14ac:dyDescent="0.25">
      <c r="I524" s="3"/>
      <c r="J524" s="3"/>
    </row>
    <row r="525" spans="9:10" ht="15.75" customHeight="1" x14ac:dyDescent="0.25">
      <c r="I525" s="3"/>
      <c r="J525" s="3"/>
    </row>
    <row r="526" spans="9:10" ht="15.75" customHeight="1" x14ac:dyDescent="0.25">
      <c r="I526" s="3"/>
      <c r="J526" s="3"/>
    </row>
    <row r="527" spans="9:10" ht="15.75" customHeight="1" x14ac:dyDescent="0.25">
      <c r="I527" s="3"/>
      <c r="J527" s="3"/>
    </row>
    <row r="528" spans="9:10" ht="15.75" customHeight="1" x14ac:dyDescent="0.25">
      <c r="I528" s="3"/>
      <c r="J528" s="3"/>
    </row>
    <row r="529" spans="9:10" ht="15.75" customHeight="1" x14ac:dyDescent="0.25">
      <c r="I529" s="3"/>
      <c r="J529" s="3"/>
    </row>
    <row r="530" spans="9:10" ht="15.75" customHeight="1" x14ac:dyDescent="0.25">
      <c r="I530" s="3"/>
      <c r="J530" s="3"/>
    </row>
    <row r="531" spans="9:10" ht="15.75" customHeight="1" x14ac:dyDescent="0.25">
      <c r="I531" s="3"/>
      <c r="J531" s="3"/>
    </row>
    <row r="532" spans="9:10" ht="15.75" customHeight="1" x14ac:dyDescent="0.25">
      <c r="I532" s="3"/>
      <c r="J532" s="3"/>
    </row>
    <row r="533" spans="9:10" ht="15.75" customHeight="1" x14ac:dyDescent="0.25">
      <c r="I533" s="3"/>
      <c r="J533" s="3"/>
    </row>
    <row r="534" spans="9:10" ht="15.75" customHeight="1" x14ac:dyDescent="0.25">
      <c r="I534" s="3"/>
      <c r="J534" s="3"/>
    </row>
    <row r="535" spans="9:10" ht="15.75" customHeight="1" x14ac:dyDescent="0.25">
      <c r="I535" s="3"/>
      <c r="J535" s="3"/>
    </row>
    <row r="536" spans="9:10" ht="15.75" customHeight="1" x14ac:dyDescent="0.25">
      <c r="I536" s="3"/>
      <c r="J536" s="3"/>
    </row>
    <row r="537" spans="9:10" ht="15.75" customHeight="1" x14ac:dyDescent="0.25">
      <c r="I537" s="3"/>
      <c r="J537" s="3"/>
    </row>
    <row r="538" spans="9:10" ht="15.75" customHeight="1" x14ac:dyDescent="0.25">
      <c r="I538" s="3"/>
      <c r="J538" s="3"/>
    </row>
    <row r="539" spans="9:10" ht="15.75" customHeight="1" x14ac:dyDescent="0.25">
      <c r="I539" s="3"/>
      <c r="J539" s="3"/>
    </row>
    <row r="540" spans="9:10" ht="15.75" customHeight="1" x14ac:dyDescent="0.25">
      <c r="I540" s="3"/>
      <c r="J540" s="3"/>
    </row>
    <row r="541" spans="9:10" ht="15.75" customHeight="1" x14ac:dyDescent="0.25">
      <c r="I541" s="3"/>
      <c r="J541" s="3"/>
    </row>
    <row r="542" spans="9:10" ht="15.75" customHeight="1" x14ac:dyDescent="0.25">
      <c r="I542" s="3"/>
      <c r="J542" s="3"/>
    </row>
    <row r="543" spans="9:10" ht="15.75" customHeight="1" x14ac:dyDescent="0.25">
      <c r="I543" s="3"/>
      <c r="J543" s="3"/>
    </row>
    <row r="544" spans="9:10" ht="15.75" customHeight="1" x14ac:dyDescent="0.25">
      <c r="I544" s="3"/>
      <c r="J544" s="3"/>
    </row>
    <row r="545" spans="9:10" ht="15.75" customHeight="1" x14ac:dyDescent="0.25">
      <c r="I545" s="3"/>
      <c r="J545" s="3"/>
    </row>
    <row r="546" spans="9:10" ht="15.75" customHeight="1" x14ac:dyDescent="0.25">
      <c r="I546" s="3"/>
      <c r="J546" s="3"/>
    </row>
    <row r="547" spans="9:10" ht="15.75" customHeight="1" x14ac:dyDescent="0.25">
      <c r="I547" s="3"/>
      <c r="J547" s="3"/>
    </row>
    <row r="548" spans="9:10" ht="15.75" customHeight="1" x14ac:dyDescent="0.25">
      <c r="I548" s="3"/>
      <c r="J548" s="3"/>
    </row>
    <row r="549" spans="9:10" ht="15.75" customHeight="1" x14ac:dyDescent="0.25">
      <c r="I549" s="3"/>
      <c r="J549" s="3"/>
    </row>
    <row r="550" spans="9:10" ht="15.75" customHeight="1" x14ac:dyDescent="0.25">
      <c r="I550" s="3"/>
      <c r="J550" s="3"/>
    </row>
    <row r="551" spans="9:10" ht="15.75" customHeight="1" x14ac:dyDescent="0.25">
      <c r="I551" s="3"/>
      <c r="J551" s="3"/>
    </row>
    <row r="552" spans="9:10" ht="15.75" customHeight="1" x14ac:dyDescent="0.25">
      <c r="I552" s="3"/>
      <c r="J552" s="3"/>
    </row>
    <row r="553" spans="9:10" ht="15.75" customHeight="1" x14ac:dyDescent="0.25">
      <c r="I553" s="3"/>
      <c r="J553" s="3"/>
    </row>
    <row r="554" spans="9:10" ht="15.75" customHeight="1" x14ac:dyDescent="0.25">
      <c r="I554" s="3"/>
      <c r="J554" s="3"/>
    </row>
    <row r="555" spans="9:10" ht="15.75" customHeight="1" x14ac:dyDescent="0.25">
      <c r="I555" s="3"/>
      <c r="J555" s="3"/>
    </row>
    <row r="556" spans="9:10" ht="15.75" customHeight="1" x14ac:dyDescent="0.25">
      <c r="I556" s="3"/>
      <c r="J556" s="3"/>
    </row>
    <row r="557" spans="9:10" ht="15.75" customHeight="1" x14ac:dyDescent="0.25">
      <c r="I557" s="3"/>
      <c r="J557" s="3"/>
    </row>
    <row r="558" spans="9:10" ht="15.75" customHeight="1" x14ac:dyDescent="0.25">
      <c r="I558" s="3"/>
      <c r="J558" s="3"/>
    </row>
    <row r="559" spans="9:10" ht="15.75" customHeight="1" x14ac:dyDescent="0.25">
      <c r="I559" s="3"/>
      <c r="J559" s="3"/>
    </row>
    <row r="560" spans="9:10" ht="15.75" customHeight="1" x14ac:dyDescent="0.25">
      <c r="I560" s="3"/>
      <c r="J560" s="3"/>
    </row>
    <row r="561" spans="9:10" ht="15.75" customHeight="1" x14ac:dyDescent="0.25">
      <c r="I561" s="3"/>
      <c r="J561" s="3"/>
    </row>
    <row r="562" spans="9:10" ht="15.75" customHeight="1" x14ac:dyDescent="0.25">
      <c r="I562" s="3"/>
      <c r="J562" s="3"/>
    </row>
    <row r="563" spans="9:10" ht="15.75" customHeight="1" x14ac:dyDescent="0.25">
      <c r="I563" s="3"/>
      <c r="J563" s="3"/>
    </row>
    <row r="564" spans="9:10" ht="15.75" customHeight="1" x14ac:dyDescent="0.25">
      <c r="I564" s="3"/>
      <c r="J564" s="3"/>
    </row>
    <row r="565" spans="9:10" ht="15.75" customHeight="1" x14ac:dyDescent="0.25">
      <c r="I565" s="3"/>
      <c r="J565" s="3"/>
    </row>
    <row r="566" spans="9:10" ht="15.75" customHeight="1" x14ac:dyDescent="0.25">
      <c r="I566" s="3"/>
      <c r="J566" s="3"/>
    </row>
    <row r="567" spans="9:10" ht="15.75" customHeight="1" x14ac:dyDescent="0.25">
      <c r="I567" s="3"/>
      <c r="J567" s="3"/>
    </row>
    <row r="568" spans="9:10" ht="15.75" customHeight="1" x14ac:dyDescent="0.25">
      <c r="I568" s="3"/>
      <c r="J568" s="3"/>
    </row>
    <row r="569" spans="9:10" ht="15.75" customHeight="1" x14ac:dyDescent="0.25">
      <c r="I569" s="3"/>
      <c r="J569" s="3"/>
    </row>
    <row r="570" spans="9:10" ht="15.75" customHeight="1" x14ac:dyDescent="0.25">
      <c r="I570" s="3"/>
      <c r="J570" s="3"/>
    </row>
    <row r="571" spans="9:10" ht="15.75" customHeight="1" x14ac:dyDescent="0.25">
      <c r="I571" s="3"/>
      <c r="J571" s="3"/>
    </row>
    <row r="572" spans="9:10" ht="15.75" customHeight="1" x14ac:dyDescent="0.25">
      <c r="I572" s="3"/>
      <c r="J572" s="3"/>
    </row>
    <row r="573" spans="9:10" ht="15.75" customHeight="1" x14ac:dyDescent="0.25">
      <c r="I573" s="3"/>
      <c r="J573" s="3"/>
    </row>
    <row r="574" spans="9:10" ht="15.75" customHeight="1" x14ac:dyDescent="0.25">
      <c r="I574" s="3"/>
      <c r="J574" s="3"/>
    </row>
    <row r="575" spans="9:10" ht="15.75" customHeight="1" x14ac:dyDescent="0.25">
      <c r="I575" s="3"/>
      <c r="J575" s="3"/>
    </row>
    <row r="576" spans="9:10" ht="15.75" customHeight="1" x14ac:dyDescent="0.25">
      <c r="I576" s="3"/>
      <c r="J576" s="3"/>
    </row>
    <row r="577" spans="9:10" ht="15.75" customHeight="1" x14ac:dyDescent="0.25">
      <c r="I577" s="3"/>
      <c r="J577" s="3"/>
    </row>
    <row r="578" spans="9:10" ht="15.75" customHeight="1" x14ac:dyDescent="0.25">
      <c r="I578" s="3"/>
      <c r="J578" s="3"/>
    </row>
    <row r="579" spans="9:10" ht="15.75" customHeight="1" x14ac:dyDescent="0.25">
      <c r="I579" s="3"/>
      <c r="J579" s="3"/>
    </row>
    <row r="580" spans="9:10" ht="15.75" customHeight="1" x14ac:dyDescent="0.25">
      <c r="I580" s="3"/>
      <c r="J580" s="3"/>
    </row>
    <row r="581" spans="9:10" ht="15.75" customHeight="1" x14ac:dyDescent="0.25">
      <c r="I581" s="3"/>
      <c r="J581" s="3"/>
    </row>
    <row r="582" spans="9:10" ht="15.75" customHeight="1" x14ac:dyDescent="0.25">
      <c r="I582" s="3"/>
      <c r="J582" s="3"/>
    </row>
    <row r="583" spans="9:10" ht="15.75" customHeight="1" x14ac:dyDescent="0.25">
      <c r="I583" s="3"/>
      <c r="J583" s="3"/>
    </row>
    <row r="584" spans="9:10" ht="15.75" customHeight="1" x14ac:dyDescent="0.25">
      <c r="I584" s="3"/>
      <c r="J584" s="3"/>
    </row>
    <row r="585" spans="9:10" ht="15.75" customHeight="1" x14ac:dyDescent="0.25">
      <c r="I585" s="3"/>
      <c r="J585" s="3"/>
    </row>
    <row r="586" spans="9:10" ht="15.75" customHeight="1" x14ac:dyDescent="0.25">
      <c r="I586" s="3"/>
      <c r="J586" s="3"/>
    </row>
    <row r="587" spans="9:10" ht="15.75" customHeight="1" x14ac:dyDescent="0.25">
      <c r="I587" s="3"/>
      <c r="J587" s="3"/>
    </row>
    <row r="588" spans="9:10" ht="15.75" customHeight="1" x14ac:dyDescent="0.25">
      <c r="I588" s="3"/>
      <c r="J588" s="3"/>
    </row>
    <row r="589" spans="9:10" ht="15.75" customHeight="1" x14ac:dyDescent="0.25">
      <c r="I589" s="3"/>
      <c r="J589" s="3"/>
    </row>
    <row r="590" spans="9:10" ht="15.75" customHeight="1" x14ac:dyDescent="0.25">
      <c r="I590" s="3"/>
      <c r="J590" s="3"/>
    </row>
    <row r="591" spans="9:10" ht="15.75" customHeight="1" x14ac:dyDescent="0.25">
      <c r="I591" s="3"/>
      <c r="J591" s="3"/>
    </row>
    <row r="592" spans="9:10" ht="15.75" customHeight="1" x14ac:dyDescent="0.25">
      <c r="I592" s="3"/>
      <c r="J592" s="3"/>
    </row>
    <row r="593" spans="9:10" ht="15.75" customHeight="1" x14ac:dyDescent="0.25">
      <c r="I593" s="3"/>
      <c r="J593" s="3"/>
    </row>
    <row r="594" spans="9:10" ht="15.75" customHeight="1" x14ac:dyDescent="0.25">
      <c r="I594" s="3"/>
      <c r="J594" s="3"/>
    </row>
    <row r="595" spans="9:10" ht="15.75" customHeight="1" x14ac:dyDescent="0.25">
      <c r="I595" s="3"/>
      <c r="J595" s="3"/>
    </row>
    <row r="596" spans="9:10" ht="15.75" customHeight="1" x14ac:dyDescent="0.25">
      <c r="I596" s="3"/>
      <c r="J596" s="3"/>
    </row>
    <row r="597" spans="9:10" ht="15.75" customHeight="1" x14ac:dyDescent="0.25">
      <c r="I597" s="3"/>
      <c r="J597" s="3"/>
    </row>
    <row r="598" spans="9:10" ht="15.75" customHeight="1" x14ac:dyDescent="0.25">
      <c r="I598" s="3"/>
      <c r="J598" s="3"/>
    </row>
    <row r="599" spans="9:10" ht="15.75" customHeight="1" x14ac:dyDescent="0.25">
      <c r="I599" s="3"/>
      <c r="J599" s="3"/>
    </row>
    <row r="600" spans="9:10" ht="15.75" customHeight="1" x14ac:dyDescent="0.25">
      <c r="I600" s="3"/>
      <c r="J600" s="3"/>
    </row>
    <row r="601" spans="9:10" ht="15.75" customHeight="1" x14ac:dyDescent="0.25">
      <c r="I601" s="3"/>
      <c r="J601" s="3"/>
    </row>
    <row r="602" spans="9:10" ht="15.75" customHeight="1" x14ac:dyDescent="0.25">
      <c r="I602" s="3"/>
      <c r="J602" s="3"/>
    </row>
    <row r="603" spans="9:10" ht="15.75" customHeight="1" x14ac:dyDescent="0.25">
      <c r="I603" s="3"/>
      <c r="J603" s="3"/>
    </row>
    <row r="604" spans="9:10" ht="15.75" customHeight="1" x14ac:dyDescent="0.25">
      <c r="I604" s="3"/>
      <c r="J604" s="3"/>
    </row>
    <row r="605" spans="9:10" ht="15.75" customHeight="1" x14ac:dyDescent="0.25">
      <c r="I605" s="3"/>
      <c r="J605" s="3"/>
    </row>
    <row r="606" spans="9:10" ht="15.75" customHeight="1" x14ac:dyDescent="0.25">
      <c r="I606" s="3"/>
      <c r="J606" s="3"/>
    </row>
    <row r="607" spans="9:10" ht="15.75" customHeight="1" x14ac:dyDescent="0.25">
      <c r="I607" s="3"/>
      <c r="J607" s="3"/>
    </row>
    <row r="608" spans="9:10" ht="15.75" customHeight="1" x14ac:dyDescent="0.25">
      <c r="I608" s="3"/>
      <c r="J608" s="3"/>
    </row>
    <row r="609" spans="9:10" ht="15.75" customHeight="1" x14ac:dyDescent="0.25">
      <c r="I609" s="3"/>
      <c r="J609" s="3"/>
    </row>
    <row r="610" spans="9:10" ht="15.75" customHeight="1" x14ac:dyDescent="0.25">
      <c r="I610" s="3"/>
      <c r="J610" s="3"/>
    </row>
    <row r="611" spans="9:10" ht="15.75" customHeight="1" x14ac:dyDescent="0.25">
      <c r="I611" s="3"/>
      <c r="J611" s="3"/>
    </row>
    <row r="612" spans="9:10" ht="15.75" customHeight="1" x14ac:dyDescent="0.25">
      <c r="I612" s="3"/>
      <c r="J612" s="3"/>
    </row>
    <row r="613" spans="9:10" ht="15.75" customHeight="1" x14ac:dyDescent="0.25">
      <c r="I613" s="3"/>
      <c r="J613" s="3"/>
    </row>
    <row r="614" spans="9:10" ht="15.75" customHeight="1" x14ac:dyDescent="0.25">
      <c r="I614" s="3"/>
      <c r="J614" s="3"/>
    </row>
    <row r="615" spans="9:10" ht="15.75" customHeight="1" x14ac:dyDescent="0.25">
      <c r="I615" s="3"/>
      <c r="J615" s="3"/>
    </row>
    <row r="616" spans="9:10" ht="15.75" customHeight="1" x14ac:dyDescent="0.25">
      <c r="I616" s="3"/>
      <c r="J616" s="3"/>
    </row>
    <row r="617" spans="9:10" ht="15.75" customHeight="1" x14ac:dyDescent="0.25">
      <c r="I617" s="3"/>
      <c r="J617" s="3"/>
    </row>
    <row r="618" spans="9:10" ht="15.75" customHeight="1" x14ac:dyDescent="0.25">
      <c r="I618" s="3"/>
      <c r="J618" s="3"/>
    </row>
    <row r="619" spans="9:10" ht="15.75" customHeight="1" x14ac:dyDescent="0.25">
      <c r="I619" s="3"/>
      <c r="J619" s="3"/>
    </row>
    <row r="620" spans="9:10" ht="15.75" customHeight="1" x14ac:dyDescent="0.25">
      <c r="I620" s="3"/>
      <c r="J620" s="3"/>
    </row>
    <row r="621" spans="9:10" ht="15.75" customHeight="1" x14ac:dyDescent="0.25">
      <c r="I621" s="3"/>
      <c r="J621" s="3"/>
    </row>
    <row r="622" spans="9:10" ht="15.75" customHeight="1" x14ac:dyDescent="0.25">
      <c r="I622" s="3"/>
      <c r="J622" s="3"/>
    </row>
    <row r="623" spans="9:10" ht="15.75" customHeight="1" x14ac:dyDescent="0.25">
      <c r="I623" s="3"/>
      <c r="J623" s="3"/>
    </row>
    <row r="624" spans="9:10" ht="15.75" customHeight="1" x14ac:dyDescent="0.25">
      <c r="I624" s="3"/>
      <c r="J624" s="3"/>
    </row>
    <row r="625" spans="9:10" ht="15.75" customHeight="1" x14ac:dyDescent="0.25">
      <c r="I625" s="3"/>
      <c r="J625" s="3"/>
    </row>
    <row r="626" spans="9:10" ht="15.75" customHeight="1" x14ac:dyDescent="0.25">
      <c r="I626" s="3"/>
      <c r="J626" s="3"/>
    </row>
    <row r="627" spans="9:10" ht="15.75" customHeight="1" x14ac:dyDescent="0.25">
      <c r="I627" s="3"/>
      <c r="J627" s="3"/>
    </row>
    <row r="628" spans="9:10" ht="15.75" customHeight="1" x14ac:dyDescent="0.25">
      <c r="I628" s="3"/>
      <c r="J628" s="3"/>
    </row>
    <row r="629" spans="9:10" ht="15.75" customHeight="1" x14ac:dyDescent="0.25">
      <c r="I629" s="3"/>
      <c r="J629" s="3"/>
    </row>
    <row r="630" spans="9:10" ht="15.75" customHeight="1" x14ac:dyDescent="0.25">
      <c r="I630" s="3"/>
      <c r="J630" s="3"/>
    </row>
    <row r="631" spans="9:10" ht="15.75" customHeight="1" x14ac:dyDescent="0.25">
      <c r="I631" s="3"/>
      <c r="J631" s="3"/>
    </row>
    <row r="632" spans="9:10" ht="15.75" customHeight="1" x14ac:dyDescent="0.25">
      <c r="I632" s="3"/>
      <c r="J632" s="3"/>
    </row>
    <row r="633" spans="9:10" ht="15.75" customHeight="1" x14ac:dyDescent="0.25">
      <c r="I633" s="3"/>
      <c r="J633" s="3"/>
    </row>
    <row r="634" spans="9:10" ht="15.75" customHeight="1" x14ac:dyDescent="0.25">
      <c r="I634" s="3"/>
      <c r="J634" s="3"/>
    </row>
    <row r="635" spans="9:10" ht="15.75" customHeight="1" x14ac:dyDescent="0.25">
      <c r="I635" s="3"/>
      <c r="J635" s="3"/>
    </row>
    <row r="636" spans="9:10" ht="15.75" customHeight="1" x14ac:dyDescent="0.25">
      <c r="I636" s="3"/>
      <c r="J636" s="3"/>
    </row>
    <row r="637" spans="9:10" ht="15.75" customHeight="1" x14ac:dyDescent="0.25">
      <c r="I637" s="3"/>
      <c r="J637" s="3"/>
    </row>
    <row r="638" spans="9:10" ht="15.75" customHeight="1" x14ac:dyDescent="0.25">
      <c r="I638" s="3"/>
      <c r="J638" s="3"/>
    </row>
    <row r="639" spans="9:10" ht="15.75" customHeight="1" x14ac:dyDescent="0.25">
      <c r="I639" s="3"/>
      <c r="J639" s="3"/>
    </row>
    <row r="640" spans="9:10" ht="15.75" customHeight="1" x14ac:dyDescent="0.25">
      <c r="I640" s="3"/>
      <c r="J640" s="3"/>
    </row>
    <row r="641" spans="9:10" ht="15.75" customHeight="1" x14ac:dyDescent="0.25">
      <c r="I641" s="3"/>
      <c r="J641" s="3"/>
    </row>
    <row r="642" spans="9:10" ht="15.75" customHeight="1" x14ac:dyDescent="0.25">
      <c r="I642" s="3"/>
      <c r="J642" s="3"/>
    </row>
    <row r="643" spans="9:10" ht="15.75" customHeight="1" x14ac:dyDescent="0.25">
      <c r="I643" s="3"/>
      <c r="J643" s="3"/>
    </row>
    <row r="644" spans="9:10" ht="15.75" customHeight="1" x14ac:dyDescent="0.25">
      <c r="I644" s="3"/>
      <c r="J644" s="3"/>
    </row>
    <row r="645" spans="9:10" ht="15.75" customHeight="1" x14ac:dyDescent="0.25">
      <c r="I645" s="3"/>
      <c r="J645" s="3"/>
    </row>
    <row r="646" spans="9:10" ht="15.75" customHeight="1" x14ac:dyDescent="0.25">
      <c r="I646" s="3"/>
      <c r="J646" s="3"/>
    </row>
    <row r="647" spans="9:10" ht="15.75" customHeight="1" x14ac:dyDescent="0.25">
      <c r="I647" s="3"/>
      <c r="J647" s="3"/>
    </row>
    <row r="648" spans="9:10" ht="15.75" customHeight="1" x14ac:dyDescent="0.25">
      <c r="I648" s="3"/>
      <c r="J648" s="3"/>
    </row>
    <row r="649" spans="9:10" ht="15.75" customHeight="1" x14ac:dyDescent="0.25">
      <c r="I649" s="3"/>
      <c r="J649" s="3"/>
    </row>
    <row r="650" spans="9:10" ht="15.75" customHeight="1" x14ac:dyDescent="0.25">
      <c r="I650" s="3"/>
      <c r="J650" s="3"/>
    </row>
    <row r="651" spans="9:10" ht="15.75" customHeight="1" x14ac:dyDescent="0.25">
      <c r="I651" s="3"/>
      <c r="J651" s="3"/>
    </row>
    <row r="652" spans="9:10" ht="15.75" customHeight="1" x14ac:dyDescent="0.25">
      <c r="I652" s="3"/>
      <c r="J652" s="3"/>
    </row>
    <row r="653" spans="9:10" ht="15.75" customHeight="1" x14ac:dyDescent="0.25">
      <c r="I653" s="3"/>
      <c r="J653" s="3"/>
    </row>
    <row r="654" spans="9:10" ht="15.75" customHeight="1" x14ac:dyDescent="0.25">
      <c r="I654" s="3"/>
      <c r="J654" s="3"/>
    </row>
    <row r="655" spans="9:10" ht="15.75" customHeight="1" x14ac:dyDescent="0.25">
      <c r="I655" s="3"/>
      <c r="J655" s="3"/>
    </row>
    <row r="656" spans="9:10" ht="15.75" customHeight="1" x14ac:dyDescent="0.25">
      <c r="I656" s="3"/>
      <c r="J656" s="3"/>
    </row>
    <row r="657" spans="9:10" ht="15.75" customHeight="1" x14ac:dyDescent="0.25">
      <c r="I657" s="3"/>
      <c r="J657" s="3"/>
    </row>
    <row r="658" spans="9:10" ht="15.75" customHeight="1" x14ac:dyDescent="0.25">
      <c r="I658" s="3"/>
      <c r="J658" s="3"/>
    </row>
    <row r="659" spans="9:10" ht="15.75" customHeight="1" x14ac:dyDescent="0.25">
      <c r="I659" s="3"/>
      <c r="J659" s="3"/>
    </row>
    <row r="660" spans="9:10" ht="15.75" customHeight="1" x14ac:dyDescent="0.25">
      <c r="I660" s="3"/>
      <c r="J660" s="3"/>
    </row>
    <row r="661" spans="9:10" ht="15.75" customHeight="1" x14ac:dyDescent="0.25">
      <c r="I661" s="3"/>
      <c r="J661" s="3"/>
    </row>
    <row r="662" spans="9:10" ht="15.75" customHeight="1" x14ac:dyDescent="0.25">
      <c r="I662" s="3"/>
      <c r="J662" s="3"/>
    </row>
    <row r="663" spans="9:10" ht="15.75" customHeight="1" x14ac:dyDescent="0.25">
      <c r="I663" s="3"/>
      <c r="J663" s="3"/>
    </row>
    <row r="664" spans="9:10" ht="15.75" customHeight="1" x14ac:dyDescent="0.25">
      <c r="I664" s="3"/>
      <c r="J664" s="3"/>
    </row>
    <row r="665" spans="9:10" ht="15.75" customHeight="1" x14ac:dyDescent="0.25">
      <c r="I665" s="3"/>
      <c r="J665" s="3"/>
    </row>
    <row r="666" spans="9:10" ht="15.75" customHeight="1" x14ac:dyDescent="0.25">
      <c r="I666" s="3"/>
      <c r="J666" s="3"/>
    </row>
    <row r="667" spans="9:10" ht="15.75" customHeight="1" x14ac:dyDescent="0.25">
      <c r="I667" s="3"/>
      <c r="J667" s="3"/>
    </row>
    <row r="668" spans="9:10" ht="15.75" customHeight="1" x14ac:dyDescent="0.25">
      <c r="I668" s="3"/>
      <c r="J668" s="3"/>
    </row>
    <row r="669" spans="9:10" ht="15.75" customHeight="1" x14ac:dyDescent="0.25">
      <c r="I669" s="3"/>
      <c r="J669" s="3"/>
    </row>
    <row r="670" spans="9:10" ht="15.75" customHeight="1" x14ac:dyDescent="0.25">
      <c r="I670" s="3"/>
      <c r="J670" s="3"/>
    </row>
    <row r="671" spans="9:10" ht="15.75" customHeight="1" x14ac:dyDescent="0.25">
      <c r="I671" s="3"/>
      <c r="J671" s="3"/>
    </row>
    <row r="672" spans="9:10" ht="15.75" customHeight="1" x14ac:dyDescent="0.25">
      <c r="I672" s="3"/>
      <c r="J672" s="3"/>
    </row>
    <row r="673" spans="9:10" ht="15.75" customHeight="1" x14ac:dyDescent="0.25">
      <c r="I673" s="3"/>
      <c r="J673" s="3"/>
    </row>
    <row r="674" spans="9:10" ht="15.75" customHeight="1" x14ac:dyDescent="0.25">
      <c r="I674" s="3"/>
      <c r="J674" s="3"/>
    </row>
    <row r="675" spans="9:10" ht="15.75" customHeight="1" x14ac:dyDescent="0.25">
      <c r="I675" s="3"/>
      <c r="J675" s="3"/>
    </row>
    <row r="676" spans="9:10" ht="15.75" customHeight="1" x14ac:dyDescent="0.25">
      <c r="I676" s="3"/>
      <c r="J676" s="3"/>
    </row>
    <row r="677" spans="9:10" ht="15.75" customHeight="1" x14ac:dyDescent="0.25">
      <c r="I677" s="3"/>
      <c r="J677" s="3"/>
    </row>
    <row r="678" spans="9:10" ht="15.75" customHeight="1" x14ac:dyDescent="0.25">
      <c r="I678" s="3"/>
      <c r="J678" s="3"/>
    </row>
    <row r="679" spans="9:10" ht="15.75" customHeight="1" x14ac:dyDescent="0.25">
      <c r="I679" s="3"/>
      <c r="J679" s="3"/>
    </row>
    <row r="680" spans="9:10" ht="15.75" customHeight="1" x14ac:dyDescent="0.25">
      <c r="I680" s="3"/>
      <c r="J680" s="3"/>
    </row>
    <row r="681" spans="9:10" ht="15.75" customHeight="1" x14ac:dyDescent="0.25">
      <c r="I681" s="3"/>
      <c r="J681" s="3"/>
    </row>
    <row r="682" spans="9:10" ht="15.75" customHeight="1" x14ac:dyDescent="0.25">
      <c r="I682" s="3"/>
      <c r="J682" s="3"/>
    </row>
    <row r="683" spans="9:10" ht="15.75" customHeight="1" x14ac:dyDescent="0.25">
      <c r="I683" s="3"/>
      <c r="J683" s="3"/>
    </row>
    <row r="684" spans="9:10" ht="15.75" customHeight="1" x14ac:dyDescent="0.25">
      <c r="I684" s="3"/>
      <c r="J684" s="3"/>
    </row>
    <row r="685" spans="9:10" ht="15.75" customHeight="1" x14ac:dyDescent="0.25">
      <c r="I685" s="3"/>
      <c r="J685" s="3"/>
    </row>
    <row r="686" spans="9:10" ht="15.75" customHeight="1" x14ac:dyDescent="0.25">
      <c r="I686" s="3"/>
      <c r="J686" s="3"/>
    </row>
    <row r="687" spans="9:10" ht="15.75" customHeight="1" x14ac:dyDescent="0.25">
      <c r="I687" s="3"/>
      <c r="J687" s="3"/>
    </row>
    <row r="688" spans="9:10" ht="15.75" customHeight="1" x14ac:dyDescent="0.25">
      <c r="I688" s="3"/>
      <c r="J688" s="3"/>
    </row>
    <row r="689" spans="9:10" ht="15.75" customHeight="1" x14ac:dyDescent="0.25">
      <c r="I689" s="3"/>
      <c r="J689" s="3"/>
    </row>
    <row r="690" spans="9:10" ht="15.75" customHeight="1" x14ac:dyDescent="0.25">
      <c r="I690" s="3"/>
      <c r="J690" s="3"/>
    </row>
    <row r="691" spans="9:10" ht="15.75" customHeight="1" x14ac:dyDescent="0.25">
      <c r="I691" s="3"/>
      <c r="J691" s="3"/>
    </row>
    <row r="692" spans="9:10" ht="15.75" customHeight="1" x14ac:dyDescent="0.25">
      <c r="I692" s="3"/>
      <c r="J692" s="3"/>
    </row>
    <row r="693" spans="9:10" ht="15.75" customHeight="1" x14ac:dyDescent="0.25">
      <c r="I693" s="3"/>
      <c r="J693" s="3"/>
    </row>
    <row r="694" spans="9:10" ht="15.75" customHeight="1" x14ac:dyDescent="0.25">
      <c r="I694" s="3"/>
      <c r="J694" s="3"/>
    </row>
    <row r="695" spans="9:10" ht="15.75" customHeight="1" x14ac:dyDescent="0.25">
      <c r="I695" s="3"/>
      <c r="J695" s="3"/>
    </row>
    <row r="696" spans="9:10" ht="15.75" customHeight="1" x14ac:dyDescent="0.25">
      <c r="I696" s="3"/>
      <c r="J696" s="3"/>
    </row>
    <row r="697" spans="9:10" ht="15.75" customHeight="1" x14ac:dyDescent="0.25">
      <c r="I697" s="3"/>
      <c r="J697" s="3"/>
    </row>
    <row r="698" spans="9:10" ht="15.75" customHeight="1" x14ac:dyDescent="0.25">
      <c r="I698" s="3"/>
      <c r="J698" s="3"/>
    </row>
    <row r="699" spans="9:10" ht="15.75" customHeight="1" x14ac:dyDescent="0.25">
      <c r="I699" s="3"/>
      <c r="J699" s="3"/>
    </row>
    <row r="700" spans="9:10" ht="15.75" customHeight="1" x14ac:dyDescent="0.25">
      <c r="I700" s="3"/>
      <c r="J700" s="3"/>
    </row>
    <row r="701" spans="9:10" ht="15.75" customHeight="1" x14ac:dyDescent="0.25">
      <c r="I701" s="3"/>
      <c r="J701" s="3"/>
    </row>
    <row r="702" spans="9:10" ht="15.75" customHeight="1" x14ac:dyDescent="0.25">
      <c r="I702" s="3"/>
      <c r="J702" s="3"/>
    </row>
    <row r="703" spans="9:10" ht="15.75" customHeight="1" x14ac:dyDescent="0.25">
      <c r="I703" s="3"/>
      <c r="J703" s="3"/>
    </row>
    <row r="704" spans="9:10" ht="15.75" customHeight="1" x14ac:dyDescent="0.25">
      <c r="I704" s="3"/>
      <c r="J704" s="3"/>
    </row>
    <row r="705" spans="9:10" ht="15.75" customHeight="1" x14ac:dyDescent="0.25">
      <c r="I705" s="3"/>
      <c r="J705" s="3"/>
    </row>
    <row r="706" spans="9:10" ht="15.75" customHeight="1" x14ac:dyDescent="0.25">
      <c r="I706" s="3"/>
      <c r="J706" s="3"/>
    </row>
    <row r="707" spans="9:10" ht="15.75" customHeight="1" x14ac:dyDescent="0.25">
      <c r="I707" s="3"/>
      <c r="J707" s="3"/>
    </row>
    <row r="708" spans="9:10" ht="15.75" customHeight="1" x14ac:dyDescent="0.25">
      <c r="I708" s="3"/>
      <c r="J708" s="3"/>
    </row>
    <row r="709" spans="9:10" ht="15.75" customHeight="1" x14ac:dyDescent="0.25">
      <c r="I709" s="3"/>
      <c r="J709" s="3"/>
    </row>
    <row r="710" spans="9:10" ht="15.75" customHeight="1" x14ac:dyDescent="0.25">
      <c r="I710" s="3"/>
      <c r="J710" s="3"/>
    </row>
    <row r="711" spans="9:10" ht="15.75" customHeight="1" x14ac:dyDescent="0.25">
      <c r="I711" s="3"/>
      <c r="J711" s="3"/>
    </row>
    <row r="712" spans="9:10" ht="15.75" customHeight="1" x14ac:dyDescent="0.25">
      <c r="I712" s="3"/>
      <c r="J712" s="3"/>
    </row>
    <row r="713" spans="9:10" ht="15.75" customHeight="1" x14ac:dyDescent="0.25">
      <c r="I713" s="3"/>
      <c r="J713" s="3"/>
    </row>
    <row r="714" spans="9:10" ht="15.75" customHeight="1" x14ac:dyDescent="0.25">
      <c r="I714" s="3"/>
      <c r="J714" s="3"/>
    </row>
    <row r="715" spans="9:10" ht="15.75" customHeight="1" x14ac:dyDescent="0.25">
      <c r="I715" s="3"/>
      <c r="J715" s="3"/>
    </row>
    <row r="716" spans="9:10" ht="15.75" customHeight="1" x14ac:dyDescent="0.25">
      <c r="I716" s="3"/>
      <c r="J716" s="3"/>
    </row>
    <row r="717" spans="9:10" ht="15.75" customHeight="1" x14ac:dyDescent="0.25">
      <c r="I717" s="3"/>
      <c r="J717" s="3"/>
    </row>
    <row r="718" spans="9:10" ht="15.75" customHeight="1" x14ac:dyDescent="0.25">
      <c r="I718" s="3"/>
      <c r="J718" s="3"/>
    </row>
    <row r="719" spans="9:10" ht="15.75" customHeight="1" x14ac:dyDescent="0.25">
      <c r="I719" s="3"/>
      <c r="J719" s="3"/>
    </row>
    <row r="720" spans="9:10" ht="15.75" customHeight="1" x14ac:dyDescent="0.25">
      <c r="I720" s="3"/>
      <c r="J720" s="3"/>
    </row>
    <row r="721" spans="9:10" ht="15.75" customHeight="1" x14ac:dyDescent="0.25">
      <c r="I721" s="3"/>
      <c r="J721" s="3"/>
    </row>
    <row r="722" spans="9:10" ht="15.75" customHeight="1" x14ac:dyDescent="0.25">
      <c r="I722" s="3"/>
      <c r="J722" s="3"/>
    </row>
    <row r="723" spans="9:10" ht="15.75" customHeight="1" x14ac:dyDescent="0.25">
      <c r="I723" s="3"/>
      <c r="J723" s="3"/>
    </row>
    <row r="724" spans="9:10" ht="15.75" customHeight="1" x14ac:dyDescent="0.25">
      <c r="I724" s="3"/>
      <c r="J724" s="3"/>
    </row>
    <row r="725" spans="9:10" ht="15.75" customHeight="1" x14ac:dyDescent="0.25">
      <c r="I725" s="3"/>
      <c r="J725" s="3"/>
    </row>
    <row r="726" spans="9:10" ht="15.75" customHeight="1" x14ac:dyDescent="0.25">
      <c r="I726" s="3"/>
      <c r="J726" s="3"/>
    </row>
    <row r="727" spans="9:10" ht="15.75" customHeight="1" x14ac:dyDescent="0.25">
      <c r="I727" s="3"/>
      <c r="J727" s="3"/>
    </row>
    <row r="728" spans="9:10" ht="15.75" customHeight="1" x14ac:dyDescent="0.25">
      <c r="I728" s="3"/>
      <c r="J728" s="3"/>
    </row>
    <row r="729" spans="9:10" ht="15.75" customHeight="1" x14ac:dyDescent="0.25">
      <c r="I729" s="3"/>
      <c r="J729" s="3"/>
    </row>
    <row r="730" spans="9:10" ht="15.75" customHeight="1" x14ac:dyDescent="0.25">
      <c r="I730" s="3"/>
      <c r="J730" s="3"/>
    </row>
    <row r="731" spans="9:10" ht="15.75" customHeight="1" x14ac:dyDescent="0.25">
      <c r="I731" s="3"/>
      <c r="J731" s="3"/>
    </row>
    <row r="732" spans="9:10" ht="15.75" customHeight="1" x14ac:dyDescent="0.25">
      <c r="I732" s="3"/>
      <c r="J732" s="3"/>
    </row>
    <row r="733" spans="9:10" ht="15.75" customHeight="1" x14ac:dyDescent="0.25">
      <c r="I733" s="3"/>
      <c r="J733" s="3"/>
    </row>
    <row r="734" spans="9:10" ht="15.75" customHeight="1" x14ac:dyDescent="0.25">
      <c r="I734" s="3"/>
      <c r="J734" s="3"/>
    </row>
    <row r="735" spans="9:10" ht="15.75" customHeight="1" x14ac:dyDescent="0.25">
      <c r="I735" s="3"/>
      <c r="J735" s="3"/>
    </row>
    <row r="736" spans="9:10" ht="15.75" customHeight="1" x14ac:dyDescent="0.25">
      <c r="I736" s="3"/>
      <c r="J736" s="3"/>
    </row>
    <row r="737" spans="9:10" ht="15.75" customHeight="1" x14ac:dyDescent="0.25">
      <c r="I737" s="3"/>
      <c r="J737" s="3"/>
    </row>
    <row r="738" spans="9:10" ht="15.75" customHeight="1" x14ac:dyDescent="0.25">
      <c r="I738" s="3"/>
      <c r="J738" s="3"/>
    </row>
    <row r="739" spans="9:10" ht="15.75" customHeight="1" x14ac:dyDescent="0.25">
      <c r="I739" s="3"/>
      <c r="J739" s="3"/>
    </row>
    <row r="740" spans="9:10" ht="15.75" customHeight="1" x14ac:dyDescent="0.25">
      <c r="I740" s="3"/>
      <c r="J740" s="3"/>
    </row>
    <row r="741" spans="9:10" ht="15.75" customHeight="1" x14ac:dyDescent="0.25">
      <c r="I741" s="3"/>
      <c r="J741" s="3"/>
    </row>
    <row r="742" spans="9:10" ht="15.75" customHeight="1" x14ac:dyDescent="0.25">
      <c r="I742" s="3"/>
      <c r="J742" s="3"/>
    </row>
    <row r="743" spans="9:10" ht="15.75" customHeight="1" x14ac:dyDescent="0.25">
      <c r="I743" s="3"/>
      <c r="J743" s="3"/>
    </row>
    <row r="744" spans="9:10" ht="15.75" customHeight="1" x14ac:dyDescent="0.25">
      <c r="I744" s="3"/>
      <c r="J744" s="3"/>
    </row>
    <row r="745" spans="9:10" ht="15.75" customHeight="1" x14ac:dyDescent="0.25">
      <c r="I745" s="3"/>
      <c r="J745" s="3"/>
    </row>
    <row r="746" spans="9:10" ht="15.75" customHeight="1" x14ac:dyDescent="0.25">
      <c r="I746" s="3"/>
      <c r="J746" s="3"/>
    </row>
    <row r="747" spans="9:10" ht="15.75" customHeight="1" x14ac:dyDescent="0.25">
      <c r="I747" s="3"/>
      <c r="J747" s="3"/>
    </row>
    <row r="748" spans="9:10" ht="15.75" customHeight="1" x14ac:dyDescent="0.25">
      <c r="I748" s="3"/>
      <c r="J748" s="3"/>
    </row>
    <row r="749" spans="9:10" ht="15.75" customHeight="1" x14ac:dyDescent="0.25">
      <c r="I749" s="3"/>
      <c r="J749" s="3"/>
    </row>
    <row r="750" spans="9:10" ht="15.75" customHeight="1" x14ac:dyDescent="0.25">
      <c r="I750" s="3"/>
      <c r="J750" s="3"/>
    </row>
    <row r="751" spans="9:10" ht="15.75" customHeight="1" x14ac:dyDescent="0.25">
      <c r="I751" s="3"/>
      <c r="J751" s="3"/>
    </row>
    <row r="752" spans="9:10" ht="15.75" customHeight="1" x14ac:dyDescent="0.25">
      <c r="I752" s="3"/>
      <c r="J752" s="3"/>
    </row>
    <row r="753" spans="9:10" ht="15.75" customHeight="1" x14ac:dyDescent="0.25">
      <c r="I753" s="3"/>
      <c r="J753" s="3"/>
    </row>
    <row r="754" spans="9:10" ht="15.75" customHeight="1" x14ac:dyDescent="0.25">
      <c r="I754" s="3"/>
      <c r="J754" s="3"/>
    </row>
    <row r="755" spans="9:10" ht="15.75" customHeight="1" x14ac:dyDescent="0.25">
      <c r="I755" s="3"/>
      <c r="J755" s="3"/>
    </row>
    <row r="756" spans="9:10" ht="15.75" customHeight="1" x14ac:dyDescent="0.25">
      <c r="I756" s="3"/>
      <c r="J756" s="3"/>
    </row>
    <row r="757" spans="9:10" ht="15.75" customHeight="1" x14ac:dyDescent="0.25">
      <c r="I757" s="3"/>
      <c r="J757" s="3"/>
    </row>
    <row r="758" spans="9:10" ht="15.75" customHeight="1" x14ac:dyDescent="0.25">
      <c r="I758" s="3"/>
      <c r="J758" s="3"/>
    </row>
    <row r="759" spans="9:10" ht="15.75" customHeight="1" x14ac:dyDescent="0.25">
      <c r="I759" s="3"/>
      <c r="J759" s="3"/>
    </row>
    <row r="760" spans="9:10" ht="15.75" customHeight="1" x14ac:dyDescent="0.25">
      <c r="I760" s="3"/>
      <c r="J760" s="3"/>
    </row>
    <row r="761" spans="9:10" ht="15.75" customHeight="1" x14ac:dyDescent="0.25">
      <c r="I761" s="3"/>
      <c r="J761" s="3"/>
    </row>
    <row r="762" spans="9:10" ht="15.75" customHeight="1" x14ac:dyDescent="0.25">
      <c r="I762" s="3"/>
      <c r="J762" s="3"/>
    </row>
    <row r="763" spans="9:10" ht="15.75" customHeight="1" x14ac:dyDescent="0.25">
      <c r="I763" s="3"/>
      <c r="J763" s="3"/>
    </row>
    <row r="764" spans="9:10" ht="15.75" customHeight="1" x14ac:dyDescent="0.25">
      <c r="I764" s="3"/>
      <c r="J764" s="3"/>
    </row>
    <row r="765" spans="9:10" ht="15.75" customHeight="1" x14ac:dyDescent="0.25">
      <c r="I765" s="3"/>
      <c r="J765" s="3"/>
    </row>
    <row r="766" spans="9:10" ht="15.75" customHeight="1" x14ac:dyDescent="0.25">
      <c r="I766" s="3"/>
      <c r="J766" s="3"/>
    </row>
    <row r="767" spans="9:10" ht="15.75" customHeight="1" x14ac:dyDescent="0.25">
      <c r="I767" s="3"/>
      <c r="J767" s="3"/>
    </row>
    <row r="768" spans="9:10" ht="15.75" customHeight="1" x14ac:dyDescent="0.25">
      <c r="I768" s="3"/>
      <c r="J768" s="3"/>
    </row>
    <row r="769" spans="9:10" ht="15.75" customHeight="1" x14ac:dyDescent="0.25">
      <c r="I769" s="3"/>
      <c r="J769" s="3"/>
    </row>
    <row r="770" spans="9:10" ht="15.75" customHeight="1" x14ac:dyDescent="0.25">
      <c r="I770" s="3"/>
      <c r="J770" s="3"/>
    </row>
    <row r="771" spans="9:10" ht="15.75" customHeight="1" x14ac:dyDescent="0.25">
      <c r="I771" s="3"/>
      <c r="J771" s="3"/>
    </row>
    <row r="772" spans="9:10" ht="15.75" customHeight="1" x14ac:dyDescent="0.25">
      <c r="I772" s="3"/>
      <c r="J772" s="3"/>
    </row>
    <row r="773" spans="9:10" ht="15.75" customHeight="1" x14ac:dyDescent="0.25">
      <c r="I773" s="3"/>
      <c r="J773" s="3"/>
    </row>
    <row r="774" spans="9:10" ht="15.75" customHeight="1" x14ac:dyDescent="0.25">
      <c r="I774" s="3"/>
      <c r="J774" s="3"/>
    </row>
    <row r="775" spans="9:10" ht="15.75" customHeight="1" x14ac:dyDescent="0.25">
      <c r="I775" s="3"/>
      <c r="J775" s="3"/>
    </row>
    <row r="776" spans="9:10" ht="15.75" customHeight="1" x14ac:dyDescent="0.25">
      <c r="I776" s="3"/>
      <c r="J776" s="3"/>
    </row>
    <row r="777" spans="9:10" ht="15.75" customHeight="1" x14ac:dyDescent="0.25">
      <c r="I777" s="3"/>
      <c r="J777" s="3"/>
    </row>
    <row r="778" spans="9:10" ht="15.75" customHeight="1" x14ac:dyDescent="0.25">
      <c r="I778" s="3"/>
      <c r="J778" s="3"/>
    </row>
    <row r="779" spans="9:10" ht="15.75" customHeight="1" x14ac:dyDescent="0.25">
      <c r="I779" s="3"/>
      <c r="J779" s="3"/>
    </row>
    <row r="780" spans="9:10" ht="15.75" customHeight="1" x14ac:dyDescent="0.25">
      <c r="I780" s="3"/>
      <c r="J780" s="3"/>
    </row>
    <row r="781" spans="9:10" ht="15.75" customHeight="1" x14ac:dyDescent="0.25">
      <c r="I781" s="3"/>
      <c r="J781" s="3"/>
    </row>
    <row r="782" spans="9:10" ht="15.75" customHeight="1" x14ac:dyDescent="0.25">
      <c r="I782" s="3"/>
      <c r="J782" s="3"/>
    </row>
    <row r="783" spans="9:10" ht="15.75" customHeight="1" x14ac:dyDescent="0.25">
      <c r="I783" s="3"/>
      <c r="J783" s="3"/>
    </row>
    <row r="784" spans="9:10" ht="15.75" customHeight="1" x14ac:dyDescent="0.25">
      <c r="I784" s="3"/>
      <c r="J784" s="3"/>
    </row>
    <row r="785" spans="9:10" ht="15.75" customHeight="1" x14ac:dyDescent="0.25">
      <c r="I785" s="3"/>
      <c r="J785" s="3"/>
    </row>
    <row r="786" spans="9:10" ht="15.75" customHeight="1" x14ac:dyDescent="0.25">
      <c r="I786" s="3"/>
      <c r="J786" s="3"/>
    </row>
    <row r="787" spans="9:10" ht="15.75" customHeight="1" x14ac:dyDescent="0.25">
      <c r="I787" s="3"/>
      <c r="J787" s="3"/>
    </row>
    <row r="788" spans="9:10" ht="15.75" customHeight="1" x14ac:dyDescent="0.25">
      <c r="I788" s="3"/>
      <c r="J788" s="3"/>
    </row>
    <row r="789" spans="9:10" ht="15.75" customHeight="1" x14ac:dyDescent="0.25">
      <c r="I789" s="3"/>
      <c r="J789" s="3"/>
    </row>
    <row r="790" spans="9:10" ht="15.75" customHeight="1" x14ac:dyDescent="0.25">
      <c r="I790" s="3"/>
      <c r="J790" s="3"/>
    </row>
    <row r="791" spans="9:10" ht="15.75" customHeight="1" x14ac:dyDescent="0.25">
      <c r="I791" s="3"/>
      <c r="J791" s="3"/>
    </row>
    <row r="792" spans="9:10" ht="15.75" customHeight="1" x14ac:dyDescent="0.25">
      <c r="I792" s="3"/>
      <c r="J792" s="3"/>
    </row>
    <row r="793" spans="9:10" ht="15.75" customHeight="1" x14ac:dyDescent="0.25">
      <c r="I793" s="3"/>
      <c r="J793" s="3"/>
    </row>
    <row r="794" spans="9:10" ht="15.75" customHeight="1" x14ac:dyDescent="0.25">
      <c r="I794" s="3"/>
      <c r="J794" s="3"/>
    </row>
    <row r="795" spans="9:10" ht="15.75" customHeight="1" x14ac:dyDescent="0.25">
      <c r="I795" s="3"/>
      <c r="J795" s="3"/>
    </row>
    <row r="796" spans="9:10" ht="15.75" customHeight="1" x14ac:dyDescent="0.25">
      <c r="I796" s="3"/>
      <c r="J796" s="3"/>
    </row>
    <row r="797" spans="9:10" ht="15.75" customHeight="1" x14ac:dyDescent="0.25">
      <c r="I797" s="3"/>
      <c r="J797" s="3"/>
    </row>
    <row r="798" spans="9:10" ht="15.75" customHeight="1" x14ac:dyDescent="0.25">
      <c r="I798" s="3"/>
      <c r="J798" s="3"/>
    </row>
    <row r="799" spans="9:10" ht="15.75" customHeight="1" x14ac:dyDescent="0.25">
      <c r="I799" s="3"/>
      <c r="J799" s="3"/>
    </row>
    <row r="800" spans="9:10" ht="15.75" customHeight="1" x14ac:dyDescent="0.25">
      <c r="I800" s="3"/>
      <c r="J800" s="3"/>
    </row>
    <row r="801" spans="9:10" ht="15.75" customHeight="1" x14ac:dyDescent="0.25">
      <c r="I801" s="3"/>
      <c r="J801" s="3"/>
    </row>
    <row r="802" spans="9:10" ht="15.75" customHeight="1" x14ac:dyDescent="0.25">
      <c r="I802" s="3"/>
      <c r="J802" s="3"/>
    </row>
    <row r="803" spans="9:10" ht="15.75" customHeight="1" x14ac:dyDescent="0.25">
      <c r="I803" s="3"/>
      <c r="J803" s="3"/>
    </row>
    <row r="804" spans="9:10" ht="15.75" customHeight="1" x14ac:dyDescent="0.25">
      <c r="I804" s="3"/>
      <c r="J804" s="3"/>
    </row>
    <row r="805" spans="9:10" ht="15.75" customHeight="1" x14ac:dyDescent="0.25">
      <c r="I805" s="3"/>
      <c r="J805" s="3"/>
    </row>
    <row r="806" spans="9:10" ht="15.75" customHeight="1" x14ac:dyDescent="0.25">
      <c r="I806" s="3"/>
      <c r="J806" s="3"/>
    </row>
    <row r="807" spans="9:10" ht="15.75" customHeight="1" x14ac:dyDescent="0.25">
      <c r="I807" s="3"/>
      <c r="J807" s="3"/>
    </row>
    <row r="808" spans="9:10" ht="15.75" customHeight="1" x14ac:dyDescent="0.25">
      <c r="I808" s="3"/>
      <c r="J808" s="3"/>
    </row>
    <row r="809" spans="9:10" ht="15.75" customHeight="1" x14ac:dyDescent="0.25">
      <c r="I809" s="3"/>
      <c r="J809" s="3"/>
    </row>
    <row r="810" spans="9:10" ht="15.75" customHeight="1" x14ac:dyDescent="0.25">
      <c r="I810" s="3"/>
      <c r="J810" s="3"/>
    </row>
    <row r="811" spans="9:10" ht="15.75" customHeight="1" x14ac:dyDescent="0.25">
      <c r="I811" s="3"/>
      <c r="J811" s="3"/>
    </row>
    <row r="812" spans="9:10" ht="15.75" customHeight="1" x14ac:dyDescent="0.25">
      <c r="I812" s="3"/>
      <c r="J812" s="3"/>
    </row>
    <row r="813" spans="9:10" ht="15.75" customHeight="1" x14ac:dyDescent="0.25">
      <c r="I813" s="3"/>
      <c r="J813" s="3"/>
    </row>
    <row r="814" spans="9:10" ht="15.75" customHeight="1" x14ac:dyDescent="0.25">
      <c r="I814" s="3"/>
      <c r="J814" s="3"/>
    </row>
    <row r="815" spans="9:10" ht="15.75" customHeight="1" x14ac:dyDescent="0.25">
      <c r="I815" s="3"/>
      <c r="J815" s="3"/>
    </row>
    <row r="816" spans="9:10" ht="15.75" customHeight="1" x14ac:dyDescent="0.25">
      <c r="I816" s="3"/>
      <c r="J816" s="3"/>
    </row>
    <row r="817" spans="9:10" ht="15.75" customHeight="1" x14ac:dyDescent="0.25">
      <c r="I817" s="3"/>
      <c r="J817" s="3"/>
    </row>
    <row r="818" spans="9:10" ht="15.75" customHeight="1" x14ac:dyDescent="0.25">
      <c r="I818" s="3"/>
      <c r="J818" s="3"/>
    </row>
    <row r="819" spans="9:10" ht="15.75" customHeight="1" x14ac:dyDescent="0.25">
      <c r="I819" s="3"/>
      <c r="J819" s="3"/>
    </row>
    <row r="820" spans="9:10" ht="15.75" customHeight="1" x14ac:dyDescent="0.25">
      <c r="I820" s="3"/>
      <c r="J820" s="3"/>
    </row>
    <row r="821" spans="9:10" ht="15.75" customHeight="1" x14ac:dyDescent="0.25">
      <c r="I821" s="3"/>
      <c r="J821" s="3"/>
    </row>
    <row r="822" spans="9:10" ht="15.75" customHeight="1" x14ac:dyDescent="0.25">
      <c r="I822" s="3"/>
      <c r="J822" s="3"/>
    </row>
    <row r="823" spans="9:10" ht="15.75" customHeight="1" x14ac:dyDescent="0.25">
      <c r="I823" s="3"/>
      <c r="J823" s="3"/>
    </row>
    <row r="824" spans="9:10" ht="15.75" customHeight="1" x14ac:dyDescent="0.25">
      <c r="I824" s="3"/>
      <c r="J824" s="3"/>
    </row>
    <row r="825" spans="9:10" ht="15.75" customHeight="1" x14ac:dyDescent="0.25">
      <c r="I825" s="3"/>
      <c r="J825" s="3"/>
    </row>
    <row r="826" spans="9:10" ht="15.75" customHeight="1" x14ac:dyDescent="0.25">
      <c r="I826" s="3"/>
      <c r="J826" s="3"/>
    </row>
    <row r="827" spans="9:10" ht="15.75" customHeight="1" x14ac:dyDescent="0.25">
      <c r="I827" s="3"/>
      <c r="J827" s="3"/>
    </row>
    <row r="828" spans="9:10" ht="15.75" customHeight="1" x14ac:dyDescent="0.25">
      <c r="I828" s="3"/>
      <c r="J828" s="3"/>
    </row>
    <row r="829" spans="9:10" ht="15.75" customHeight="1" x14ac:dyDescent="0.25">
      <c r="I829" s="3"/>
      <c r="J829" s="3"/>
    </row>
    <row r="830" spans="9:10" ht="15.75" customHeight="1" x14ac:dyDescent="0.25">
      <c r="I830" s="3"/>
      <c r="J830" s="3"/>
    </row>
    <row r="831" spans="9:10" ht="15.75" customHeight="1" x14ac:dyDescent="0.25">
      <c r="I831" s="3"/>
      <c r="J831" s="3"/>
    </row>
    <row r="832" spans="9:10" ht="15.75" customHeight="1" x14ac:dyDescent="0.25">
      <c r="I832" s="3"/>
      <c r="J832" s="3"/>
    </row>
    <row r="833" spans="9:10" ht="15.75" customHeight="1" x14ac:dyDescent="0.25">
      <c r="I833" s="3"/>
      <c r="J833" s="3"/>
    </row>
    <row r="834" spans="9:10" ht="15.75" customHeight="1" x14ac:dyDescent="0.25">
      <c r="I834" s="3"/>
      <c r="J834" s="3"/>
    </row>
    <row r="835" spans="9:10" ht="15.75" customHeight="1" x14ac:dyDescent="0.25">
      <c r="I835" s="3"/>
      <c r="J835" s="3"/>
    </row>
    <row r="836" spans="9:10" ht="15.75" customHeight="1" x14ac:dyDescent="0.25">
      <c r="I836" s="3"/>
      <c r="J836" s="3"/>
    </row>
    <row r="837" spans="9:10" ht="15.75" customHeight="1" x14ac:dyDescent="0.25">
      <c r="I837" s="3"/>
      <c r="J837" s="3"/>
    </row>
    <row r="838" spans="9:10" ht="15.75" customHeight="1" x14ac:dyDescent="0.25">
      <c r="I838" s="3"/>
      <c r="J838" s="3"/>
    </row>
    <row r="839" spans="9:10" ht="15.75" customHeight="1" x14ac:dyDescent="0.25">
      <c r="I839" s="3"/>
      <c r="J839" s="3"/>
    </row>
    <row r="840" spans="9:10" ht="15.75" customHeight="1" x14ac:dyDescent="0.25">
      <c r="I840" s="3"/>
      <c r="J840" s="3"/>
    </row>
    <row r="841" spans="9:10" ht="15.75" customHeight="1" x14ac:dyDescent="0.25">
      <c r="I841" s="3"/>
      <c r="J841" s="3"/>
    </row>
    <row r="842" spans="9:10" ht="15.75" customHeight="1" x14ac:dyDescent="0.25">
      <c r="I842" s="3"/>
      <c r="J842" s="3"/>
    </row>
    <row r="843" spans="9:10" ht="15.75" customHeight="1" x14ac:dyDescent="0.25">
      <c r="I843" s="3"/>
      <c r="J843" s="3"/>
    </row>
    <row r="844" spans="9:10" ht="15.75" customHeight="1" x14ac:dyDescent="0.25">
      <c r="I844" s="3"/>
      <c r="J844" s="3"/>
    </row>
    <row r="845" spans="9:10" ht="15.75" customHeight="1" x14ac:dyDescent="0.25">
      <c r="I845" s="3"/>
      <c r="J845" s="3"/>
    </row>
    <row r="846" spans="9:10" ht="15.75" customHeight="1" x14ac:dyDescent="0.25">
      <c r="I846" s="3"/>
      <c r="J846" s="3"/>
    </row>
    <row r="847" spans="9:10" ht="15.75" customHeight="1" x14ac:dyDescent="0.25">
      <c r="I847" s="3"/>
      <c r="J847" s="3"/>
    </row>
    <row r="848" spans="9:10" ht="15.75" customHeight="1" x14ac:dyDescent="0.25">
      <c r="I848" s="3"/>
      <c r="J848" s="3"/>
    </row>
    <row r="849" spans="9:10" ht="15.75" customHeight="1" x14ac:dyDescent="0.25">
      <c r="I849" s="3"/>
      <c r="J849" s="3"/>
    </row>
    <row r="850" spans="9:10" ht="15.75" customHeight="1" x14ac:dyDescent="0.25">
      <c r="I850" s="3"/>
      <c r="J850" s="3"/>
    </row>
    <row r="851" spans="9:10" ht="15.75" customHeight="1" x14ac:dyDescent="0.25">
      <c r="I851" s="3"/>
      <c r="J851" s="3"/>
    </row>
    <row r="852" spans="9:10" ht="15.75" customHeight="1" x14ac:dyDescent="0.25">
      <c r="I852" s="3"/>
      <c r="J852" s="3"/>
    </row>
    <row r="853" spans="9:10" ht="15.75" customHeight="1" x14ac:dyDescent="0.25">
      <c r="I853" s="3"/>
      <c r="J853" s="3"/>
    </row>
    <row r="854" spans="9:10" ht="15.75" customHeight="1" x14ac:dyDescent="0.25">
      <c r="I854" s="3"/>
      <c r="J854" s="3"/>
    </row>
    <row r="855" spans="9:10" ht="15.75" customHeight="1" x14ac:dyDescent="0.25">
      <c r="I855" s="3"/>
      <c r="J855" s="3"/>
    </row>
    <row r="856" spans="9:10" ht="15.75" customHeight="1" x14ac:dyDescent="0.25">
      <c r="I856" s="3"/>
      <c r="J856" s="3"/>
    </row>
    <row r="857" spans="9:10" ht="15.75" customHeight="1" x14ac:dyDescent="0.25">
      <c r="I857" s="3"/>
      <c r="J857" s="3"/>
    </row>
    <row r="858" spans="9:10" ht="15.75" customHeight="1" x14ac:dyDescent="0.25">
      <c r="I858" s="3"/>
      <c r="J858" s="3"/>
    </row>
    <row r="859" spans="9:10" ht="15.75" customHeight="1" x14ac:dyDescent="0.25">
      <c r="I859" s="3"/>
      <c r="J859" s="3"/>
    </row>
    <row r="860" spans="9:10" ht="15.75" customHeight="1" x14ac:dyDescent="0.25">
      <c r="I860" s="3"/>
      <c r="J860" s="3"/>
    </row>
    <row r="861" spans="9:10" ht="15.75" customHeight="1" x14ac:dyDescent="0.25">
      <c r="I861" s="3"/>
      <c r="J861" s="3"/>
    </row>
    <row r="862" spans="9:10" ht="15.75" customHeight="1" x14ac:dyDescent="0.25">
      <c r="I862" s="3"/>
      <c r="J862" s="3"/>
    </row>
    <row r="863" spans="9:10" ht="15.75" customHeight="1" x14ac:dyDescent="0.25">
      <c r="I863" s="3"/>
      <c r="J863" s="3"/>
    </row>
    <row r="864" spans="9:10" ht="15.75" customHeight="1" x14ac:dyDescent="0.25">
      <c r="I864" s="3"/>
      <c r="J864" s="3"/>
    </row>
    <row r="865" spans="9:10" ht="15.75" customHeight="1" x14ac:dyDescent="0.25">
      <c r="I865" s="3"/>
      <c r="J865" s="3"/>
    </row>
    <row r="866" spans="9:10" ht="15.75" customHeight="1" x14ac:dyDescent="0.25">
      <c r="I866" s="3"/>
      <c r="J866" s="3"/>
    </row>
    <row r="867" spans="9:10" ht="15.75" customHeight="1" x14ac:dyDescent="0.25">
      <c r="I867" s="3"/>
      <c r="J867" s="3"/>
    </row>
    <row r="868" spans="9:10" ht="15.75" customHeight="1" x14ac:dyDescent="0.25">
      <c r="I868" s="3"/>
      <c r="J868" s="3"/>
    </row>
    <row r="869" spans="9:10" ht="15.75" customHeight="1" x14ac:dyDescent="0.25">
      <c r="I869" s="3"/>
      <c r="J869" s="3"/>
    </row>
    <row r="870" spans="9:10" ht="15.75" customHeight="1" x14ac:dyDescent="0.25">
      <c r="I870" s="3"/>
      <c r="J870" s="3"/>
    </row>
    <row r="871" spans="9:10" ht="15.75" customHeight="1" x14ac:dyDescent="0.25">
      <c r="I871" s="3"/>
      <c r="J871" s="3"/>
    </row>
    <row r="872" spans="9:10" ht="15.75" customHeight="1" x14ac:dyDescent="0.25">
      <c r="I872" s="3"/>
      <c r="J872" s="3"/>
    </row>
    <row r="873" spans="9:10" ht="15.75" customHeight="1" x14ac:dyDescent="0.25">
      <c r="I873" s="3"/>
      <c r="J873" s="3"/>
    </row>
    <row r="874" spans="9:10" ht="15.75" customHeight="1" x14ac:dyDescent="0.25">
      <c r="I874" s="3"/>
      <c r="J874" s="3"/>
    </row>
    <row r="875" spans="9:10" ht="15.75" customHeight="1" x14ac:dyDescent="0.25">
      <c r="I875" s="3"/>
      <c r="J875" s="3"/>
    </row>
    <row r="876" spans="9:10" ht="15.75" customHeight="1" x14ac:dyDescent="0.25">
      <c r="I876" s="3"/>
      <c r="J876" s="3"/>
    </row>
    <row r="877" spans="9:10" ht="15.75" customHeight="1" x14ac:dyDescent="0.25">
      <c r="I877" s="3"/>
      <c r="J877" s="3"/>
    </row>
    <row r="878" spans="9:10" ht="15.75" customHeight="1" x14ac:dyDescent="0.25">
      <c r="I878" s="3"/>
      <c r="J878" s="3"/>
    </row>
    <row r="879" spans="9:10" ht="15.75" customHeight="1" x14ac:dyDescent="0.25">
      <c r="I879" s="3"/>
      <c r="J879" s="3"/>
    </row>
    <row r="880" spans="9:10" ht="15.75" customHeight="1" x14ac:dyDescent="0.25">
      <c r="I880" s="3"/>
      <c r="J880" s="3"/>
    </row>
    <row r="881" spans="9:10" ht="15.75" customHeight="1" x14ac:dyDescent="0.25">
      <c r="I881" s="3"/>
      <c r="J881" s="3"/>
    </row>
    <row r="882" spans="9:10" ht="15.75" customHeight="1" x14ac:dyDescent="0.25">
      <c r="I882" s="3"/>
      <c r="J882" s="3"/>
    </row>
    <row r="883" spans="9:10" ht="15.75" customHeight="1" x14ac:dyDescent="0.25">
      <c r="I883" s="3"/>
      <c r="J883" s="3"/>
    </row>
    <row r="884" spans="9:10" ht="15.75" customHeight="1" x14ac:dyDescent="0.25">
      <c r="I884" s="3"/>
      <c r="J884" s="3"/>
    </row>
    <row r="885" spans="9:10" ht="15.75" customHeight="1" x14ac:dyDescent="0.25">
      <c r="I885" s="3"/>
      <c r="J885" s="3"/>
    </row>
    <row r="886" spans="9:10" ht="15.75" customHeight="1" x14ac:dyDescent="0.25">
      <c r="I886" s="3"/>
      <c r="J886" s="3"/>
    </row>
    <row r="887" spans="9:10" ht="15.75" customHeight="1" x14ac:dyDescent="0.25">
      <c r="I887" s="3"/>
      <c r="J887" s="3"/>
    </row>
    <row r="888" spans="9:10" ht="15.75" customHeight="1" x14ac:dyDescent="0.25">
      <c r="I888" s="3"/>
      <c r="J888" s="3"/>
    </row>
    <row r="889" spans="9:10" ht="15.75" customHeight="1" x14ac:dyDescent="0.25">
      <c r="I889" s="3"/>
      <c r="J889" s="3"/>
    </row>
    <row r="890" spans="9:10" ht="15.75" customHeight="1" x14ac:dyDescent="0.25">
      <c r="I890" s="3"/>
      <c r="J890" s="3"/>
    </row>
    <row r="891" spans="9:10" ht="15.75" customHeight="1" x14ac:dyDescent="0.25">
      <c r="I891" s="3"/>
      <c r="J891" s="3"/>
    </row>
    <row r="892" spans="9:10" ht="15.75" customHeight="1" x14ac:dyDescent="0.25">
      <c r="I892" s="3"/>
      <c r="J892" s="3"/>
    </row>
    <row r="893" spans="9:10" ht="15.75" customHeight="1" x14ac:dyDescent="0.25">
      <c r="I893" s="3"/>
      <c r="J893" s="3"/>
    </row>
    <row r="894" spans="9:10" ht="15.75" customHeight="1" x14ac:dyDescent="0.25">
      <c r="I894" s="3"/>
      <c r="J894" s="3"/>
    </row>
    <row r="895" spans="9:10" ht="15.75" customHeight="1" x14ac:dyDescent="0.25">
      <c r="I895" s="3"/>
      <c r="J895" s="3"/>
    </row>
    <row r="896" spans="9:10" ht="15.75" customHeight="1" x14ac:dyDescent="0.25">
      <c r="I896" s="3"/>
      <c r="J896" s="3"/>
    </row>
    <row r="897" spans="9:10" ht="15.75" customHeight="1" x14ac:dyDescent="0.25">
      <c r="I897" s="3"/>
      <c r="J897" s="3"/>
    </row>
    <row r="898" spans="9:10" ht="15.75" customHeight="1" x14ac:dyDescent="0.25">
      <c r="I898" s="3"/>
      <c r="J898" s="3"/>
    </row>
    <row r="899" spans="9:10" ht="15.75" customHeight="1" x14ac:dyDescent="0.25">
      <c r="I899" s="3"/>
      <c r="J899" s="3"/>
    </row>
    <row r="900" spans="9:10" ht="15.75" customHeight="1" x14ac:dyDescent="0.25">
      <c r="I900" s="3"/>
      <c r="J900" s="3"/>
    </row>
    <row r="901" spans="9:10" ht="15.75" customHeight="1" x14ac:dyDescent="0.25">
      <c r="I901" s="3"/>
      <c r="J901" s="3"/>
    </row>
    <row r="902" spans="9:10" ht="15.75" customHeight="1" x14ac:dyDescent="0.25">
      <c r="I902" s="3"/>
      <c r="J902" s="3"/>
    </row>
    <row r="903" spans="9:10" ht="15.75" customHeight="1" x14ac:dyDescent="0.25">
      <c r="I903" s="3"/>
      <c r="J903" s="3"/>
    </row>
    <row r="904" spans="9:10" ht="15.75" customHeight="1" x14ac:dyDescent="0.25">
      <c r="I904" s="3"/>
      <c r="J904" s="3"/>
    </row>
    <row r="905" spans="9:10" ht="15.75" customHeight="1" x14ac:dyDescent="0.25">
      <c r="I905" s="3"/>
      <c r="J905" s="3"/>
    </row>
    <row r="906" spans="9:10" ht="15.75" customHeight="1" x14ac:dyDescent="0.25">
      <c r="I906" s="3"/>
      <c r="J906" s="3"/>
    </row>
    <row r="907" spans="9:10" ht="15.75" customHeight="1" x14ac:dyDescent="0.25">
      <c r="I907" s="3"/>
      <c r="J907" s="3"/>
    </row>
    <row r="908" spans="9:10" ht="15.75" customHeight="1" x14ac:dyDescent="0.25">
      <c r="I908" s="3"/>
      <c r="J908" s="3"/>
    </row>
    <row r="909" spans="9:10" ht="15.75" customHeight="1" x14ac:dyDescent="0.25">
      <c r="I909" s="3"/>
      <c r="J909" s="3"/>
    </row>
    <row r="910" spans="9:10" ht="15.75" customHeight="1" x14ac:dyDescent="0.25">
      <c r="I910" s="3"/>
      <c r="J910" s="3"/>
    </row>
    <row r="911" spans="9:10" ht="15.75" customHeight="1" x14ac:dyDescent="0.25">
      <c r="I911" s="3"/>
      <c r="J911" s="3"/>
    </row>
    <row r="912" spans="9:10" ht="15.75" customHeight="1" x14ac:dyDescent="0.25">
      <c r="I912" s="3"/>
      <c r="J912" s="3"/>
    </row>
    <row r="913" spans="9:10" ht="15.75" customHeight="1" x14ac:dyDescent="0.25">
      <c r="I913" s="3"/>
      <c r="J913" s="3"/>
    </row>
    <row r="914" spans="9:10" ht="15.75" customHeight="1" x14ac:dyDescent="0.25">
      <c r="I914" s="3"/>
      <c r="J914" s="3"/>
    </row>
    <row r="915" spans="9:10" ht="15.75" customHeight="1" x14ac:dyDescent="0.25">
      <c r="I915" s="3"/>
      <c r="J915" s="3"/>
    </row>
    <row r="916" spans="9:10" ht="15.75" customHeight="1" x14ac:dyDescent="0.25">
      <c r="I916" s="3"/>
      <c r="J916" s="3"/>
    </row>
    <row r="917" spans="9:10" ht="15.75" customHeight="1" x14ac:dyDescent="0.25">
      <c r="I917" s="3"/>
      <c r="J917" s="3"/>
    </row>
    <row r="918" spans="9:10" ht="15.75" customHeight="1" x14ac:dyDescent="0.25">
      <c r="I918" s="3"/>
      <c r="J918" s="3"/>
    </row>
    <row r="919" spans="9:10" ht="15.75" customHeight="1" x14ac:dyDescent="0.25">
      <c r="I919" s="3"/>
      <c r="J919" s="3"/>
    </row>
    <row r="920" spans="9:10" ht="15.75" customHeight="1" x14ac:dyDescent="0.25">
      <c r="I920" s="3"/>
      <c r="J920" s="3"/>
    </row>
    <row r="921" spans="9:10" ht="15.75" customHeight="1" x14ac:dyDescent="0.25">
      <c r="I921" s="3"/>
      <c r="J921" s="3"/>
    </row>
    <row r="922" spans="9:10" ht="15.75" customHeight="1" x14ac:dyDescent="0.25">
      <c r="I922" s="3"/>
      <c r="J922" s="3"/>
    </row>
    <row r="923" spans="9:10" ht="15.75" customHeight="1" x14ac:dyDescent="0.25">
      <c r="I923" s="3"/>
      <c r="J923" s="3"/>
    </row>
    <row r="924" spans="9:10" ht="15.75" customHeight="1" x14ac:dyDescent="0.25">
      <c r="I924" s="3"/>
      <c r="J924" s="3"/>
    </row>
    <row r="925" spans="9:10" ht="15.75" customHeight="1" x14ac:dyDescent="0.25">
      <c r="I925" s="3"/>
      <c r="J925" s="3"/>
    </row>
    <row r="926" spans="9:10" ht="15.75" customHeight="1" x14ac:dyDescent="0.25">
      <c r="I926" s="3"/>
      <c r="J926" s="3"/>
    </row>
    <row r="927" spans="9:10" ht="15.75" customHeight="1" x14ac:dyDescent="0.25">
      <c r="I927" s="3"/>
      <c r="J927" s="3"/>
    </row>
    <row r="928" spans="9:10" ht="15.75" customHeight="1" x14ac:dyDescent="0.25">
      <c r="I928" s="3"/>
      <c r="J928" s="3"/>
    </row>
    <row r="929" spans="9:10" ht="15.75" customHeight="1" x14ac:dyDescent="0.25">
      <c r="I929" s="3"/>
      <c r="J929" s="3"/>
    </row>
    <row r="930" spans="9:10" ht="15.75" customHeight="1" x14ac:dyDescent="0.25">
      <c r="I930" s="3"/>
      <c r="J930" s="3"/>
    </row>
    <row r="931" spans="9:10" ht="15.75" customHeight="1" x14ac:dyDescent="0.25">
      <c r="I931" s="3"/>
      <c r="J931" s="3"/>
    </row>
    <row r="932" spans="9:10" ht="15.75" customHeight="1" x14ac:dyDescent="0.25">
      <c r="I932" s="3"/>
      <c r="J932" s="3"/>
    </row>
    <row r="933" spans="9:10" ht="15.75" customHeight="1" x14ac:dyDescent="0.25">
      <c r="I933" s="3"/>
      <c r="J933" s="3"/>
    </row>
    <row r="934" spans="9:10" ht="15.75" customHeight="1" x14ac:dyDescent="0.25">
      <c r="I934" s="3"/>
      <c r="J934" s="3"/>
    </row>
    <row r="935" spans="9:10" ht="15.75" customHeight="1" x14ac:dyDescent="0.25">
      <c r="I935" s="3"/>
      <c r="J935" s="3"/>
    </row>
    <row r="936" spans="9:10" ht="15.75" customHeight="1" x14ac:dyDescent="0.25">
      <c r="I936" s="3"/>
      <c r="J936" s="3"/>
    </row>
    <row r="937" spans="9:10" ht="15.75" customHeight="1" x14ac:dyDescent="0.25">
      <c r="I937" s="3"/>
      <c r="J937" s="3"/>
    </row>
    <row r="938" spans="9:10" ht="15.75" customHeight="1" x14ac:dyDescent="0.25">
      <c r="I938" s="3"/>
      <c r="J938" s="3"/>
    </row>
    <row r="939" spans="9:10" ht="15.75" customHeight="1" x14ac:dyDescent="0.25">
      <c r="I939" s="3"/>
      <c r="J939" s="3"/>
    </row>
    <row r="940" spans="9:10" ht="15.75" customHeight="1" x14ac:dyDescent="0.25">
      <c r="I940" s="3"/>
      <c r="J940" s="3"/>
    </row>
    <row r="941" spans="9:10" ht="15.75" customHeight="1" x14ac:dyDescent="0.25">
      <c r="I941" s="3"/>
      <c r="J941" s="3"/>
    </row>
    <row r="942" spans="9:10" ht="15.75" customHeight="1" x14ac:dyDescent="0.25">
      <c r="I942" s="3"/>
      <c r="J942" s="3"/>
    </row>
    <row r="943" spans="9:10" ht="15.75" customHeight="1" x14ac:dyDescent="0.25">
      <c r="I943" s="3"/>
      <c r="J943" s="3"/>
    </row>
    <row r="944" spans="9:10" ht="15.75" customHeight="1" x14ac:dyDescent="0.25">
      <c r="I944" s="3"/>
      <c r="J944" s="3"/>
    </row>
    <row r="945" spans="9:10" ht="15.75" customHeight="1" x14ac:dyDescent="0.25">
      <c r="I945" s="3"/>
      <c r="J945" s="3"/>
    </row>
    <row r="946" spans="9:10" ht="15.75" customHeight="1" x14ac:dyDescent="0.25">
      <c r="I946" s="3"/>
      <c r="J946" s="3"/>
    </row>
    <row r="947" spans="9:10" ht="15.75" customHeight="1" x14ac:dyDescent="0.25">
      <c r="I947" s="3"/>
      <c r="J947" s="3"/>
    </row>
    <row r="948" spans="9:10" ht="15.75" customHeight="1" x14ac:dyDescent="0.25">
      <c r="I948" s="3"/>
      <c r="J948" s="3"/>
    </row>
    <row r="949" spans="9:10" ht="15.75" customHeight="1" x14ac:dyDescent="0.25">
      <c r="I949" s="3"/>
      <c r="J949" s="3"/>
    </row>
    <row r="950" spans="9:10" ht="15.75" customHeight="1" x14ac:dyDescent="0.25">
      <c r="I950" s="3"/>
      <c r="J950" s="3"/>
    </row>
    <row r="951" spans="9:10" ht="15.75" customHeight="1" x14ac:dyDescent="0.25">
      <c r="I951" s="3"/>
      <c r="J951" s="3"/>
    </row>
    <row r="952" spans="9:10" ht="15.75" customHeight="1" x14ac:dyDescent="0.25">
      <c r="I952" s="3"/>
      <c r="J952" s="3"/>
    </row>
    <row r="953" spans="9:10" ht="15.75" customHeight="1" x14ac:dyDescent="0.25">
      <c r="I953" s="3"/>
      <c r="J953" s="3"/>
    </row>
    <row r="954" spans="9:10" ht="15.75" customHeight="1" x14ac:dyDescent="0.25">
      <c r="I954" s="3"/>
      <c r="J954" s="3"/>
    </row>
    <row r="955" spans="9:10" ht="15.75" customHeight="1" x14ac:dyDescent="0.25">
      <c r="I955" s="3"/>
      <c r="J955" s="3"/>
    </row>
    <row r="956" spans="9:10" ht="15.75" customHeight="1" x14ac:dyDescent="0.25">
      <c r="I956" s="3"/>
      <c r="J956" s="3"/>
    </row>
    <row r="957" spans="9:10" ht="15.75" customHeight="1" x14ac:dyDescent="0.25">
      <c r="I957" s="3"/>
      <c r="J957" s="3"/>
    </row>
    <row r="958" spans="9:10" ht="15.75" customHeight="1" x14ac:dyDescent="0.25">
      <c r="I958" s="3"/>
      <c r="J958" s="3"/>
    </row>
    <row r="959" spans="9:10" ht="15.75" customHeight="1" x14ac:dyDescent="0.25">
      <c r="I959" s="3"/>
      <c r="J959" s="3"/>
    </row>
    <row r="960" spans="9:10" ht="15.75" customHeight="1" x14ac:dyDescent="0.25">
      <c r="I960" s="3"/>
      <c r="J960" s="3"/>
    </row>
    <row r="961" spans="9:10" ht="15.75" customHeight="1" x14ac:dyDescent="0.25">
      <c r="I961" s="3"/>
      <c r="J961" s="3"/>
    </row>
    <row r="962" spans="9:10" ht="15.75" customHeight="1" x14ac:dyDescent="0.25">
      <c r="I962" s="3"/>
      <c r="J962" s="3"/>
    </row>
    <row r="963" spans="9:10" ht="15.75" customHeight="1" x14ac:dyDescent="0.25">
      <c r="I963" s="3"/>
      <c r="J963" s="3"/>
    </row>
    <row r="964" spans="9:10" ht="15.75" customHeight="1" x14ac:dyDescent="0.25">
      <c r="I964" s="3"/>
      <c r="J964" s="3"/>
    </row>
    <row r="965" spans="9:10" ht="15.75" customHeight="1" x14ac:dyDescent="0.25">
      <c r="I965" s="3"/>
      <c r="J965" s="3"/>
    </row>
    <row r="966" spans="9:10" ht="15.75" customHeight="1" x14ac:dyDescent="0.25">
      <c r="I966" s="3"/>
      <c r="J966" s="3"/>
    </row>
    <row r="967" spans="9:10" ht="15.75" customHeight="1" x14ac:dyDescent="0.25">
      <c r="I967" s="3"/>
      <c r="J967" s="3"/>
    </row>
    <row r="968" spans="9:10" ht="15.75" customHeight="1" x14ac:dyDescent="0.25">
      <c r="I968" s="3"/>
      <c r="J968" s="3"/>
    </row>
    <row r="969" spans="9:10" ht="15.75" customHeight="1" x14ac:dyDescent="0.25">
      <c r="I969" s="3"/>
      <c r="J969" s="3"/>
    </row>
    <row r="970" spans="9:10" ht="15.75" customHeight="1" x14ac:dyDescent="0.25">
      <c r="I970" s="3"/>
      <c r="J970" s="3"/>
    </row>
    <row r="971" spans="9:10" ht="15.75" customHeight="1" x14ac:dyDescent="0.25">
      <c r="I971" s="3"/>
      <c r="J971" s="3"/>
    </row>
    <row r="972" spans="9:10" ht="15.75" customHeight="1" x14ac:dyDescent="0.25">
      <c r="I972" s="3"/>
      <c r="J972" s="3"/>
    </row>
    <row r="973" spans="9:10" ht="15.75" customHeight="1" x14ac:dyDescent="0.25">
      <c r="I973" s="3"/>
      <c r="J973" s="3"/>
    </row>
    <row r="974" spans="9:10" ht="15.75" customHeight="1" x14ac:dyDescent="0.25">
      <c r="I974" s="3"/>
      <c r="J974" s="3"/>
    </row>
    <row r="975" spans="9:10" ht="15.75" customHeight="1" x14ac:dyDescent="0.25">
      <c r="I975" s="3"/>
      <c r="J975" s="3"/>
    </row>
    <row r="976" spans="9:10" ht="15.75" customHeight="1" x14ac:dyDescent="0.25">
      <c r="I976" s="3"/>
      <c r="J976" s="3"/>
    </row>
    <row r="977" spans="9:10" ht="15.75" customHeight="1" x14ac:dyDescent="0.25">
      <c r="I977" s="3"/>
      <c r="J977" s="3"/>
    </row>
    <row r="978" spans="9:10" ht="15.75" customHeight="1" x14ac:dyDescent="0.25">
      <c r="I978" s="3"/>
      <c r="J978" s="3"/>
    </row>
    <row r="979" spans="9:10" ht="15.75" customHeight="1" x14ac:dyDescent="0.25">
      <c r="I979" s="3"/>
      <c r="J979" s="3"/>
    </row>
    <row r="980" spans="9:10" ht="15.75" customHeight="1" x14ac:dyDescent="0.25">
      <c r="I980" s="3"/>
      <c r="J980" s="3"/>
    </row>
    <row r="981" spans="9:10" ht="15.75" customHeight="1" x14ac:dyDescent="0.25">
      <c r="I981" s="3"/>
      <c r="J981" s="3"/>
    </row>
    <row r="982" spans="9:10" ht="15.75" customHeight="1" x14ac:dyDescent="0.25">
      <c r="I982" s="3"/>
      <c r="J982" s="3"/>
    </row>
    <row r="983" spans="9:10" ht="15.75" customHeight="1" x14ac:dyDescent="0.25">
      <c r="I983" s="3"/>
      <c r="J983" s="3"/>
    </row>
    <row r="984" spans="9:10" ht="15.75" customHeight="1" x14ac:dyDescent="0.25">
      <c r="I984" s="3"/>
      <c r="J984" s="3"/>
    </row>
    <row r="985" spans="9:10" ht="15.75" customHeight="1" x14ac:dyDescent="0.25">
      <c r="I985" s="3"/>
      <c r="J985" s="3"/>
    </row>
    <row r="986" spans="9:10" ht="15.75" customHeight="1" x14ac:dyDescent="0.25">
      <c r="I986" s="3"/>
      <c r="J986" s="3"/>
    </row>
    <row r="987" spans="9:10" ht="15.75" customHeight="1" x14ac:dyDescent="0.25">
      <c r="I987" s="3"/>
      <c r="J987" s="3"/>
    </row>
    <row r="988" spans="9:10" ht="15.75" customHeight="1" x14ac:dyDescent="0.25">
      <c r="I988" s="3"/>
      <c r="J988" s="3"/>
    </row>
    <row r="989" spans="9:10" ht="15.75" customHeight="1" x14ac:dyDescent="0.25">
      <c r="I989" s="3"/>
      <c r="J989" s="3"/>
    </row>
    <row r="990" spans="9:10" ht="15.75" customHeight="1" x14ac:dyDescent="0.25">
      <c r="I990" s="3"/>
      <c r="J990" s="3"/>
    </row>
    <row r="991" spans="9:10" ht="15.75" customHeight="1" x14ac:dyDescent="0.25">
      <c r="I991" s="3"/>
      <c r="J991" s="3"/>
    </row>
    <row r="992" spans="9:10" ht="15.75" customHeight="1" x14ac:dyDescent="0.25">
      <c r="I992" s="3"/>
      <c r="J992" s="3"/>
    </row>
    <row r="993" spans="9:10" ht="15.75" customHeight="1" x14ac:dyDescent="0.25">
      <c r="I993" s="3"/>
      <c r="J993" s="3"/>
    </row>
    <row r="994" spans="9:10" ht="15.75" customHeight="1" x14ac:dyDescent="0.25">
      <c r="I994" s="3"/>
      <c r="J994" s="3"/>
    </row>
    <row r="995" spans="9:10" ht="15.75" customHeight="1" x14ac:dyDescent="0.25">
      <c r="I995" s="3"/>
      <c r="J995" s="3"/>
    </row>
    <row r="996" spans="9:10" ht="15.75" customHeight="1" x14ac:dyDescent="0.25">
      <c r="I996" s="3"/>
      <c r="J996" s="3"/>
    </row>
    <row r="997" spans="9:10" ht="15.75" customHeight="1" x14ac:dyDescent="0.25">
      <c r="I997" s="3"/>
      <c r="J997" s="3"/>
    </row>
    <row r="998" spans="9:10" ht="15.75" customHeight="1" x14ac:dyDescent="0.25">
      <c r="I998" s="3"/>
      <c r="J998" s="3"/>
    </row>
    <row r="999" spans="9:10" ht="15.75" customHeight="1" x14ac:dyDescent="0.25">
      <c r="I999" s="3"/>
      <c r="J999" s="3"/>
    </row>
    <row r="1000" spans="9:10" ht="15.75" customHeight="1" x14ac:dyDescent="0.25">
      <c r="I1000" s="3"/>
      <c r="J1000" s="3"/>
    </row>
  </sheetData>
  <mergeCells count="101">
    <mergeCell ref="P11:P13"/>
    <mergeCell ref="Q11:Q13"/>
    <mergeCell ref="P14:P15"/>
    <mergeCell ref="Q14:Q15"/>
    <mergeCell ref="P16:P20"/>
    <mergeCell ref="Q16:Q20"/>
    <mergeCell ref="P39:P41"/>
    <mergeCell ref="Q39:Q41"/>
    <mergeCell ref="P21:P25"/>
    <mergeCell ref="Q21:Q25"/>
    <mergeCell ref="P26:P28"/>
    <mergeCell ref="Q26:Q28"/>
    <mergeCell ref="P29:P31"/>
    <mergeCell ref="Q29:Q31"/>
    <mergeCell ref="P32:P35"/>
    <mergeCell ref="Q32:Q35"/>
    <mergeCell ref="P36:P38"/>
    <mergeCell ref="Q36:Q38"/>
    <mergeCell ref="K3:T3"/>
    <mergeCell ref="A6:B6"/>
    <mergeCell ref="J4:K4"/>
    <mergeCell ref="L5:T5"/>
    <mergeCell ref="L4:T4"/>
    <mergeCell ref="C6:T6"/>
    <mergeCell ref="P8:Q8"/>
    <mergeCell ref="A8:O8"/>
    <mergeCell ref="R8:T8"/>
    <mergeCell ref="A3:B3"/>
    <mergeCell ref="C3:I3"/>
    <mergeCell ref="A4:B4"/>
    <mergeCell ref="C7:T7"/>
    <mergeCell ref="C4:I4"/>
    <mergeCell ref="A5:B5"/>
    <mergeCell ref="A7:B7"/>
    <mergeCell ref="C5:I5"/>
    <mergeCell ref="J5:K5"/>
    <mergeCell ref="V9:V10"/>
    <mergeCell ref="D9:D10"/>
    <mergeCell ref="E9:E10"/>
    <mergeCell ref="K9:K10"/>
    <mergeCell ref="J9:J10"/>
    <mergeCell ref="I9:I10"/>
    <mergeCell ref="G9:H9"/>
    <mergeCell ref="P9:P10"/>
    <mergeCell ref="F9:F10"/>
    <mergeCell ref="L9:L10"/>
    <mergeCell ref="O9:O10"/>
    <mergeCell ref="N9:N10"/>
    <mergeCell ref="M9:M10"/>
    <mergeCell ref="S9:S10"/>
    <mergeCell ref="Q9:Q10"/>
    <mergeCell ref="R9:R10"/>
    <mergeCell ref="T9:T10"/>
    <mergeCell ref="A42:D42"/>
    <mergeCell ref="A54:D54"/>
    <mergeCell ref="A39:A41"/>
    <mergeCell ref="C21:C25"/>
    <mergeCell ref="D21:D25"/>
    <mergeCell ref="A26:A28"/>
    <mergeCell ref="A29:A30"/>
    <mergeCell ref="C26:C28"/>
    <mergeCell ref="A21:A25"/>
    <mergeCell ref="B21:B25"/>
    <mergeCell ref="A36:A38"/>
    <mergeCell ref="B32:B35"/>
    <mergeCell ref="A32:A35"/>
    <mergeCell ref="D32:D35"/>
    <mergeCell ref="C32:C35"/>
    <mergeCell ref="L39:L41"/>
    <mergeCell ref="L36:L38"/>
    <mergeCell ref="L32:L35"/>
    <mergeCell ref="B29:B31"/>
    <mergeCell ref="B26:B28"/>
    <mergeCell ref="D26:D28"/>
    <mergeCell ref="C29:C31"/>
    <mergeCell ref="D29:D30"/>
    <mergeCell ref="L29:L31"/>
    <mergeCell ref="L26:L28"/>
    <mergeCell ref="D36:D38"/>
    <mergeCell ref="C36:C38"/>
    <mergeCell ref="B36:B38"/>
    <mergeCell ref="B39:B41"/>
    <mergeCell ref="D39:D41"/>
    <mergeCell ref="C39:C41"/>
    <mergeCell ref="L21:L25"/>
    <mergeCell ref="A9:A10"/>
    <mergeCell ref="C9:C10"/>
    <mergeCell ref="A11:A13"/>
    <mergeCell ref="B11:B13"/>
    <mergeCell ref="L11:L13"/>
    <mergeCell ref="L14:L15"/>
    <mergeCell ref="L16:L20"/>
    <mergeCell ref="A16:A20"/>
    <mergeCell ref="D16:D20"/>
    <mergeCell ref="D14:D15"/>
    <mergeCell ref="B16:B20"/>
    <mergeCell ref="C16:C20"/>
    <mergeCell ref="C14:C15"/>
    <mergeCell ref="A14:A15"/>
    <mergeCell ref="B14:B15"/>
    <mergeCell ref="B9:B10"/>
  </mergeCells>
  <conditionalFormatting sqref="L11 L14 L32 L39">
    <cfRule type="cellIs" dxfId="6" priority="3" operator="greaterThan">
      <formula>1</formula>
    </cfRule>
  </conditionalFormatting>
  <conditionalFormatting sqref="L16">
    <cfRule type="cellIs" dxfId="5" priority="4" operator="greaterThan">
      <formula>1</formula>
    </cfRule>
  </conditionalFormatting>
  <conditionalFormatting sqref="L16">
    <cfRule type="cellIs" dxfId="4" priority="5" operator="greaterThan">
      <formula>100</formula>
    </cfRule>
  </conditionalFormatting>
  <conditionalFormatting sqref="L21 L29 L26">
    <cfRule type="cellIs" dxfId="3" priority="6" operator="greaterThan">
      <formula>1</formula>
    </cfRule>
  </conditionalFormatting>
  <conditionalFormatting sqref="L21 L29 L26">
    <cfRule type="cellIs" dxfId="2" priority="7" operator="greaterThan">
      <formula>100</formula>
    </cfRule>
  </conditionalFormatting>
  <conditionalFormatting sqref="L36">
    <cfRule type="cellIs" dxfId="1" priority="1" operator="greaterThan">
      <formula>1</formula>
    </cfRule>
  </conditionalFormatting>
  <conditionalFormatting sqref="L36">
    <cfRule type="cellIs" dxfId="0" priority="2" operator="greaterThan">
      <formula>100</formula>
    </cfRule>
  </conditionalFormatting>
  <dataValidations count="3">
    <dataValidation type="date" allowBlank="1" showErrorMessage="1" sqref="H11:H14 H16:H41">
      <formula1>43466</formula1>
      <formula2>45291</formula2>
    </dataValidation>
    <dataValidation type="date" operator="greaterThanOrEqual" allowBlank="1" showErrorMessage="1" sqref="E42:E46">
      <formula1>41426</formula1>
    </dataValidation>
    <dataValidation type="date" allowBlank="1" showInputMessage="1" showErrorMessage="1" prompt="Validación - formato DD/MM/AA" sqref="G11:G14 G15:H15 G16:G41">
      <formula1>36526</formula1>
      <formula2>44177</formula2>
    </dataValidation>
  </dataValidations>
  <printOptions horizontalCentered="1"/>
  <pageMargins left="0.70866141732283472" right="0.70866141732283472" top="0.74803149606299213" bottom="0.74803149606299213" header="0" footer="0"/>
  <pageSetup paperSize="5" scale="45" orientation="landscape" r:id="rId1"/>
  <headerFooter>
    <oddHeader>&amp;C000000 PLAN DE MEJORAMIENTO ARCHIVÍSTICO&amp;RVersión: 02 2016/07/13 &amp;P de</oddHeader>
    <oddFooter>&amp;LProceso: Inspección, Vigilancia y Control ICV&amp;RCódigo: ICV-F-06</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2" sqref="A2"/>
    </sheetView>
  </sheetViews>
  <sheetFormatPr baseColWidth="10" defaultColWidth="14.42578125" defaultRowHeight="15" customHeight="1" x14ac:dyDescent="0.25"/>
  <cols>
    <col min="1" max="1" width="11.42578125" customWidth="1"/>
    <col min="2" max="2" width="25.28515625" customWidth="1"/>
    <col min="3" max="3" width="58.42578125" customWidth="1"/>
    <col min="4" max="6" width="11.42578125" customWidth="1"/>
    <col min="7" max="26" width="10.7109375" customWidth="1"/>
  </cols>
  <sheetData>
    <row r="1" spans="1:26" ht="15.75" customHeight="1" x14ac:dyDescent="0.25">
      <c r="A1" s="1"/>
      <c r="B1" s="2"/>
      <c r="C1" s="1"/>
      <c r="D1" s="1"/>
      <c r="E1" s="1"/>
      <c r="F1" s="1"/>
      <c r="G1" s="1"/>
      <c r="H1" s="1"/>
      <c r="I1" s="1"/>
      <c r="J1" s="1"/>
      <c r="K1" s="1"/>
      <c r="L1" s="1"/>
      <c r="M1" s="1"/>
      <c r="N1" s="1"/>
      <c r="O1" s="1"/>
      <c r="P1" s="1"/>
      <c r="Q1" s="1"/>
      <c r="R1" s="1"/>
      <c r="S1" s="1"/>
      <c r="T1" s="1"/>
      <c r="U1" s="1"/>
      <c r="V1" s="1"/>
      <c r="W1" s="1"/>
      <c r="X1" s="1"/>
      <c r="Y1" s="1"/>
      <c r="Z1" s="1"/>
    </row>
    <row r="2" spans="1:26" ht="60" x14ac:dyDescent="0.25">
      <c r="A2" s="1"/>
      <c r="B2" s="4" t="s">
        <v>0</v>
      </c>
      <c r="C2" s="5" t="s">
        <v>1</v>
      </c>
      <c r="D2" s="1"/>
      <c r="E2" s="1"/>
      <c r="F2" s="1"/>
      <c r="G2" s="1"/>
      <c r="H2" s="1"/>
      <c r="I2" s="1"/>
      <c r="J2" s="1"/>
      <c r="K2" s="1"/>
      <c r="L2" s="1"/>
      <c r="M2" s="1"/>
      <c r="N2" s="1"/>
      <c r="O2" s="1"/>
      <c r="P2" s="1"/>
      <c r="Q2" s="1"/>
      <c r="R2" s="1"/>
      <c r="S2" s="1"/>
      <c r="T2" s="1"/>
      <c r="U2" s="1"/>
      <c r="V2" s="1"/>
      <c r="W2" s="1"/>
      <c r="X2" s="1"/>
      <c r="Y2" s="1"/>
      <c r="Z2" s="1"/>
    </row>
    <row r="3" spans="1:26" x14ac:dyDescent="0.25">
      <c r="A3" s="1"/>
      <c r="B3" s="6"/>
      <c r="C3" s="6"/>
      <c r="D3" s="1"/>
      <c r="E3" s="1"/>
      <c r="F3" s="1"/>
      <c r="G3" s="1"/>
      <c r="H3" s="1"/>
      <c r="I3" s="1"/>
      <c r="J3" s="1"/>
      <c r="K3" s="1"/>
      <c r="L3" s="1"/>
      <c r="M3" s="1"/>
      <c r="N3" s="1"/>
      <c r="O3" s="1"/>
      <c r="P3" s="1"/>
      <c r="Q3" s="1"/>
      <c r="R3" s="1"/>
      <c r="S3" s="1"/>
      <c r="T3" s="1"/>
      <c r="U3" s="1"/>
      <c r="V3" s="1"/>
      <c r="W3" s="1"/>
      <c r="X3" s="1"/>
      <c r="Y3" s="1"/>
      <c r="Z3" s="1"/>
    </row>
    <row r="4" spans="1:26" x14ac:dyDescent="0.25">
      <c r="A4" s="1"/>
      <c r="B4" s="198" t="s">
        <v>3</v>
      </c>
      <c r="C4" s="199"/>
      <c r="D4" s="1"/>
      <c r="E4" s="1"/>
      <c r="F4" s="1"/>
      <c r="G4" s="1"/>
      <c r="H4" s="1"/>
      <c r="I4" s="1"/>
      <c r="J4" s="1"/>
      <c r="K4" s="1"/>
      <c r="L4" s="1"/>
      <c r="M4" s="1"/>
      <c r="N4" s="1"/>
      <c r="O4" s="1"/>
      <c r="P4" s="1"/>
      <c r="Q4" s="1"/>
      <c r="R4" s="1"/>
      <c r="S4" s="1"/>
      <c r="T4" s="1"/>
      <c r="U4" s="1"/>
      <c r="V4" s="1"/>
      <c r="W4" s="1"/>
      <c r="X4" s="1"/>
      <c r="Y4" s="1"/>
      <c r="Z4" s="1"/>
    </row>
    <row r="5" spans="1:26" ht="30" x14ac:dyDescent="0.25">
      <c r="A5" s="1"/>
      <c r="B5" s="4" t="s">
        <v>6</v>
      </c>
      <c r="C5" s="5" t="s">
        <v>7</v>
      </c>
      <c r="D5" s="1"/>
      <c r="E5" s="1"/>
      <c r="F5" s="1"/>
      <c r="G5" s="1"/>
      <c r="H5" s="1"/>
      <c r="I5" s="1"/>
      <c r="J5" s="1"/>
      <c r="K5" s="1"/>
      <c r="L5" s="1"/>
      <c r="M5" s="1"/>
      <c r="N5" s="1"/>
      <c r="O5" s="1"/>
      <c r="P5" s="1"/>
      <c r="Q5" s="1"/>
      <c r="R5" s="1"/>
      <c r="S5" s="1"/>
      <c r="T5" s="1"/>
      <c r="U5" s="1"/>
      <c r="V5" s="1"/>
      <c r="W5" s="1"/>
      <c r="X5" s="1"/>
      <c r="Y5" s="1"/>
      <c r="Z5" s="1"/>
    </row>
    <row r="6" spans="1:26" ht="30" x14ac:dyDescent="0.25">
      <c r="A6" s="1"/>
      <c r="B6" s="4" t="s">
        <v>8</v>
      </c>
      <c r="C6" s="5" t="s">
        <v>9</v>
      </c>
      <c r="D6" s="1"/>
      <c r="E6" s="1"/>
      <c r="F6" s="1"/>
      <c r="G6" s="1"/>
      <c r="H6" s="1"/>
      <c r="I6" s="1"/>
      <c r="J6" s="1"/>
      <c r="K6" s="1"/>
      <c r="L6" s="1"/>
      <c r="M6" s="1"/>
      <c r="N6" s="1"/>
      <c r="O6" s="1"/>
      <c r="P6" s="1"/>
      <c r="Q6" s="1"/>
      <c r="R6" s="1"/>
      <c r="S6" s="1"/>
      <c r="T6" s="1"/>
      <c r="U6" s="1"/>
      <c r="V6" s="1"/>
      <c r="W6" s="1"/>
      <c r="X6" s="1"/>
      <c r="Y6" s="1"/>
      <c r="Z6" s="1"/>
    </row>
    <row r="7" spans="1:26" ht="45" x14ac:dyDescent="0.25">
      <c r="A7" s="1"/>
      <c r="B7" s="4" t="s">
        <v>10</v>
      </c>
      <c r="C7" s="5" t="s">
        <v>11</v>
      </c>
      <c r="D7" s="1"/>
      <c r="E7" s="1"/>
      <c r="F7" s="1"/>
      <c r="G7" s="1"/>
      <c r="H7" s="1"/>
      <c r="I7" s="1"/>
      <c r="J7" s="1"/>
      <c r="K7" s="1"/>
      <c r="L7" s="1"/>
      <c r="M7" s="1"/>
      <c r="N7" s="1"/>
      <c r="O7" s="1"/>
      <c r="P7" s="1"/>
      <c r="Q7" s="1"/>
      <c r="R7" s="1"/>
      <c r="S7" s="1"/>
      <c r="T7" s="1"/>
      <c r="U7" s="1"/>
      <c r="V7" s="1"/>
      <c r="W7" s="1"/>
      <c r="X7" s="1"/>
      <c r="Y7" s="1"/>
      <c r="Z7" s="1"/>
    </row>
    <row r="8" spans="1:26" ht="30" x14ac:dyDescent="0.25">
      <c r="A8" s="1"/>
      <c r="B8" s="4" t="s">
        <v>12</v>
      </c>
      <c r="C8" s="5" t="s">
        <v>13</v>
      </c>
      <c r="D8" s="1"/>
      <c r="E8" s="1"/>
      <c r="F8" s="1"/>
      <c r="G8" s="1"/>
      <c r="H8" s="1"/>
      <c r="I8" s="1"/>
      <c r="J8" s="1"/>
      <c r="K8" s="1"/>
      <c r="L8" s="1"/>
      <c r="M8" s="1"/>
      <c r="N8" s="1"/>
      <c r="O8" s="1"/>
      <c r="P8" s="1"/>
      <c r="Q8" s="1"/>
      <c r="R8" s="1"/>
      <c r="S8" s="1"/>
      <c r="T8" s="1"/>
      <c r="U8" s="1"/>
      <c r="V8" s="1"/>
      <c r="W8" s="1"/>
      <c r="X8" s="1"/>
      <c r="Y8" s="1"/>
      <c r="Z8" s="1"/>
    </row>
    <row r="9" spans="1:26" ht="120" x14ac:dyDescent="0.25">
      <c r="A9" s="1"/>
      <c r="B9" s="4" t="s">
        <v>14</v>
      </c>
      <c r="C9" s="5" t="s">
        <v>15</v>
      </c>
      <c r="D9" s="1"/>
      <c r="E9" s="1"/>
      <c r="F9" s="1"/>
      <c r="G9" s="1"/>
      <c r="H9" s="1"/>
      <c r="I9" s="1"/>
      <c r="J9" s="1"/>
      <c r="K9" s="1"/>
      <c r="L9" s="1"/>
      <c r="M9" s="1"/>
      <c r="N9" s="1"/>
      <c r="O9" s="1"/>
      <c r="P9" s="1"/>
      <c r="Q9" s="1"/>
      <c r="R9" s="1"/>
      <c r="S9" s="1"/>
      <c r="T9" s="1"/>
      <c r="U9" s="1"/>
      <c r="V9" s="1"/>
      <c r="W9" s="1"/>
      <c r="X9" s="1"/>
      <c r="Y9" s="1"/>
      <c r="Z9" s="1"/>
    </row>
    <row r="10" spans="1:26" ht="30" x14ac:dyDescent="0.25">
      <c r="A10" s="1"/>
      <c r="B10" s="4" t="s">
        <v>16</v>
      </c>
      <c r="C10" s="5" t="s">
        <v>17</v>
      </c>
      <c r="D10" s="1"/>
      <c r="E10" s="1"/>
      <c r="F10" s="1"/>
      <c r="G10" s="1"/>
      <c r="H10" s="1"/>
      <c r="I10" s="1"/>
      <c r="J10" s="1"/>
      <c r="K10" s="1"/>
      <c r="L10" s="1"/>
      <c r="M10" s="1"/>
      <c r="N10" s="1"/>
      <c r="O10" s="1"/>
      <c r="P10" s="1"/>
      <c r="Q10" s="1"/>
      <c r="R10" s="1"/>
      <c r="S10" s="1"/>
      <c r="T10" s="1"/>
      <c r="U10" s="1"/>
      <c r="V10" s="1"/>
      <c r="W10" s="1"/>
      <c r="X10" s="1"/>
      <c r="Y10" s="1"/>
      <c r="Z10" s="1"/>
    </row>
    <row r="11" spans="1:26" ht="45" x14ac:dyDescent="0.25">
      <c r="A11" s="1"/>
      <c r="B11" s="4" t="s">
        <v>19</v>
      </c>
      <c r="C11" s="5" t="s">
        <v>20</v>
      </c>
      <c r="D11" s="1"/>
      <c r="E11" s="1"/>
      <c r="F11" s="1"/>
      <c r="G11" s="1"/>
      <c r="H11" s="1"/>
      <c r="I11" s="1"/>
      <c r="J11" s="1"/>
      <c r="K11" s="1"/>
      <c r="L11" s="1"/>
      <c r="M11" s="1"/>
      <c r="N11" s="1"/>
      <c r="O11" s="1"/>
      <c r="P11" s="1"/>
      <c r="Q11" s="1"/>
      <c r="R11" s="1"/>
      <c r="S11" s="1"/>
      <c r="T11" s="1"/>
      <c r="U11" s="1"/>
      <c r="V11" s="1"/>
      <c r="W11" s="1"/>
      <c r="X11" s="1"/>
      <c r="Y11" s="1"/>
      <c r="Z11" s="1"/>
    </row>
    <row r="12" spans="1:26" ht="30" x14ac:dyDescent="0.25">
      <c r="A12" s="1"/>
      <c r="B12" s="4" t="s">
        <v>21</v>
      </c>
      <c r="C12" s="7" t="s">
        <v>22</v>
      </c>
      <c r="D12" s="1"/>
      <c r="E12" s="1"/>
      <c r="F12" s="1"/>
      <c r="G12" s="1"/>
      <c r="H12" s="1"/>
      <c r="I12" s="1"/>
      <c r="J12" s="1"/>
      <c r="K12" s="1"/>
      <c r="L12" s="1"/>
      <c r="M12" s="1"/>
      <c r="N12" s="1"/>
      <c r="O12" s="1"/>
      <c r="P12" s="1"/>
      <c r="Q12" s="1"/>
      <c r="R12" s="1"/>
      <c r="S12" s="1"/>
      <c r="T12" s="1"/>
      <c r="U12" s="1"/>
      <c r="V12" s="1"/>
      <c r="W12" s="1"/>
      <c r="X12" s="1"/>
      <c r="Y12" s="1"/>
      <c r="Z12" s="1"/>
    </row>
    <row r="13" spans="1:26" ht="45" x14ac:dyDescent="0.25">
      <c r="A13" s="1"/>
      <c r="B13" s="4" t="s">
        <v>24</v>
      </c>
      <c r="C13" s="5" t="s">
        <v>25</v>
      </c>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4" t="s">
        <v>26</v>
      </c>
      <c r="C14" s="7" t="s">
        <v>27</v>
      </c>
      <c r="D14" s="1"/>
      <c r="E14" s="1"/>
      <c r="F14" s="1"/>
      <c r="G14" s="1"/>
      <c r="H14" s="1"/>
      <c r="I14" s="1"/>
      <c r="J14" s="1"/>
      <c r="K14" s="1"/>
      <c r="L14" s="1"/>
      <c r="M14" s="1"/>
      <c r="N14" s="1"/>
      <c r="O14" s="1"/>
      <c r="P14" s="1"/>
      <c r="Q14" s="1"/>
      <c r="R14" s="1"/>
      <c r="S14" s="1"/>
      <c r="T14" s="1"/>
      <c r="U14" s="1"/>
      <c r="V14" s="1"/>
      <c r="W14" s="1"/>
      <c r="X14" s="1"/>
      <c r="Y14" s="1"/>
      <c r="Z14" s="1"/>
    </row>
    <row r="15" spans="1:26" ht="45" x14ac:dyDescent="0.25">
      <c r="A15" s="1"/>
      <c r="B15" s="4" t="s">
        <v>28</v>
      </c>
      <c r="C15" s="5" t="s">
        <v>29</v>
      </c>
      <c r="D15" s="1"/>
      <c r="E15" s="1"/>
      <c r="F15" s="1"/>
      <c r="G15" s="1"/>
      <c r="H15" s="1"/>
      <c r="I15" s="1"/>
      <c r="J15" s="1"/>
      <c r="K15" s="1"/>
      <c r="L15" s="1"/>
      <c r="M15" s="1"/>
      <c r="N15" s="1"/>
      <c r="O15" s="1"/>
      <c r="P15" s="1"/>
      <c r="Q15" s="1"/>
      <c r="R15" s="1"/>
      <c r="S15" s="1"/>
      <c r="T15" s="1"/>
      <c r="U15" s="1"/>
      <c r="V15" s="1"/>
      <c r="W15" s="1"/>
      <c r="X15" s="1"/>
      <c r="Y15" s="1"/>
      <c r="Z15" s="1"/>
    </row>
    <row r="16" spans="1:26" ht="64.5" customHeight="1" x14ac:dyDescent="0.25">
      <c r="A16" s="1"/>
      <c r="B16" s="194" t="s">
        <v>30</v>
      </c>
      <c r="C16" s="195"/>
      <c r="D16" s="1"/>
      <c r="E16" s="1"/>
      <c r="F16" s="1"/>
      <c r="G16" s="1"/>
      <c r="H16" s="1"/>
      <c r="I16" s="1"/>
      <c r="J16" s="1"/>
      <c r="K16" s="1"/>
      <c r="L16" s="1"/>
      <c r="M16" s="1"/>
      <c r="N16" s="1"/>
      <c r="O16" s="1"/>
      <c r="P16" s="1"/>
      <c r="Q16" s="1"/>
      <c r="R16" s="1"/>
      <c r="S16" s="1"/>
      <c r="T16" s="1"/>
      <c r="U16" s="1"/>
      <c r="V16" s="1"/>
      <c r="W16" s="1"/>
      <c r="X16" s="1"/>
      <c r="Y16" s="1"/>
      <c r="Z16" s="1"/>
    </row>
    <row r="17" spans="1:26" ht="64.5" customHeight="1" x14ac:dyDescent="0.25">
      <c r="A17" s="1"/>
      <c r="B17" s="196"/>
      <c r="C17" s="197"/>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2"/>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2"/>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2"/>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2"/>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2"/>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2"/>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2"/>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2"/>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2"/>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2"/>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2"/>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2"/>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2"/>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2"/>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2"/>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2"/>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2"/>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2"/>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2"/>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2"/>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2"/>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2"/>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2"/>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2"/>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2"/>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2"/>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2"/>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2"/>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2"/>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2"/>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2"/>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2"/>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2"/>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2"/>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2"/>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2"/>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2"/>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2"/>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2"/>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2"/>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2"/>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2"/>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2"/>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2"/>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2"/>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2"/>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2"/>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2"/>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2"/>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2"/>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2"/>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2"/>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2"/>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2"/>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2"/>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2"/>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2"/>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2"/>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2"/>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2"/>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2"/>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2"/>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2"/>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2"/>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2"/>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2"/>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2"/>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2"/>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2"/>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2"/>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2"/>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2"/>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2"/>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2"/>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2"/>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2"/>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2"/>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2"/>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2"/>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2"/>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2"/>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2"/>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2"/>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2"/>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2"/>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2"/>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2"/>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2"/>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2"/>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2"/>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2"/>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2"/>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2"/>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2"/>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2"/>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2"/>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2"/>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2"/>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2"/>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2"/>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2"/>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2"/>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2"/>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2"/>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2"/>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2"/>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2"/>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2"/>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2"/>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2"/>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2"/>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2"/>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2"/>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2"/>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2"/>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2"/>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2"/>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2"/>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2"/>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2"/>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2"/>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2"/>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2"/>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2"/>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2"/>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2"/>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2"/>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2"/>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2"/>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2"/>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2"/>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2"/>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2"/>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2"/>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2"/>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2"/>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2"/>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2"/>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2"/>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2"/>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2"/>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2"/>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2"/>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2"/>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2"/>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2"/>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2"/>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2"/>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2"/>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2"/>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2"/>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2"/>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2"/>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2"/>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2"/>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2"/>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2"/>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2"/>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2"/>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2"/>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2"/>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2"/>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2"/>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2"/>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2"/>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2"/>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2"/>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2"/>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2"/>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2"/>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2"/>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2"/>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2"/>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2"/>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2"/>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2"/>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2"/>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2"/>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2"/>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2"/>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2"/>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2"/>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2"/>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2"/>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2"/>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2"/>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2"/>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2"/>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2"/>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2"/>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2"/>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2"/>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2"/>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2"/>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2"/>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2"/>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2"/>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2"/>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2"/>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2"/>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2"/>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2"/>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2"/>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2"/>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2"/>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2"/>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B16:C17"/>
    <mergeCell ref="B4:C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PMA</vt:lpstr>
      <vt:lpstr>Instructivo PMA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TARCILA ISABEL MARTINEZ HERAZO</cp:lastModifiedBy>
  <dcterms:created xsi:type="dcterms:W3CDTF">2016-07-06T19:37:36Z</dcterms:created>
  <dcterms:modified xsi:type="dcterms:W3CDTF">2020-02-04T20:39:10Z</dcterms:modified>
</cp:coreProperties>
</file>