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2 GRUPO DE PLANEACIÓN Y PROGRAMACIÓN\14.77 Presupuesto\Ejecución Presupuestal\2020\Informes\"/>
    </mc:Choice>
  </mc:AlternateContent>
  <xr:revisionPtr revIDLastSave="0" documentId="13_ncr:1_{C83E2A68-B98D-4D1F-9109-AC67AAF591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nEnergía" sheetId="1" r:id="rId1"/>
    <sheet name="ANH" sheetId="9" r:id="rId2"/>
    <sheet name="ANM" sheetId="11" r:id="rId3"/>
    <sheet name="CREG" sheetId="10" r:id="rId4"/>
    <sheet name="IPSE" sheetId="12" r:id="rId5"/>
    <sheet name="SGC" sheetId="14" r:id="rId6"/>
    <sheet name="UPME" sheetId="13" r:id="rId7"/>
    <sheet name="MinEnergía (2)" sheetId="2" state="hidden" r:id="rId8"/>
  </sheets>
  <definedNames>
    <definedName name="_xlnm._FilterDatabase" localSheetId="1" hidden="1">ANH!$C$16:$F$22</definedName>
    <definedName name="_xlnm._FilterDatabase" localSheetId="2" hidden="1">ANM!$C$16:$F$24</definedName>
    <definedName name="_xlnm._FilterDatabase" localSheetId="3" hidden="1">CREG!$C$16:$F$21</definedName>
    <definedName name="_xlnm._FilterDatabase" localSheetId="4" hidden="1">IPSE!$C$16:$F$24</definedName>
    <definedName name="_xlnm._FilterDatabase" localSheetId="0" hidden="1">MinEnergía!$C$16:$F$53</definedName>
    <definedName name="_xlnm._FilterDatabase" localSheetId="7" hidden="1">'MinEnergía (2)'!$C$8:$K$45</definedName>
    <definedName name="_xlnm._FilterDatabase" localSheetId="5" hidden="1">SGC!$C$16:$F$26</definedName>
    <definedName name="_xlnm._FilterDatabase" localSheetId="6" hidden="1">UPME!$C$16:$F$24</definedName>
    <definedName name="_xlnm.Print_Area" localSheetId="1">ANH!$A$1:$Q$22</definedName>
    <definedName name="_xlnm.Print_Area" localSheetId="2">ANM!$A$1:$Q$25</definedName>
    <definedName name="_xlnm.Print_Area" localSheetId="3">CREG!$A$1:$Q$21</definedName>
    <definedName name="_xlnm.Print_Area" localSheetId="4">IPSE!$A$1:$Q$24</definedName>
    <definedName name="_xlnm.Print_Area" localSheetId="0">MinEnergía!$A$1:$Q$54</definedName>
    <definedName name="_xlnm.Print_Area" localSheetId="7">'MinEnergía (2)'!$A$1:$V$46</definedName>
    <definedName name="_xlnm.Print_Area" localSheetId="5">SGC!$A$1:$Q$26</definedName>
    <definedName name="_xlnm.Print_Area" localSheetId="6">UPME!$A$1:$Q$24</definedName>
    <definedName name="_xlnm.Print_Titles" localSheetId="1">ANH!$1:$16</definedName>
    <definedName name="_xlnm.Print_Titles" localSheetId="2">ANM!$1:$16</definedName>
    <definedName name="_xlnm.Print_Titles" localSheetId="3">CREG!$1:$16</definedName>
    <definedName name="_xlnm.Print_Titles" localSheetId="4">IPSE!$1:$16</definedName>
    <definedName name="_xlnm.Print_Titles" localSheetId="0">MinEnergía!$1:$16</definedName>
    <definedName name="_xlnm.Print_Titles" localSheetId="7">'MinEnergía (2)'!$1:$8</definedName>
    <definedName name="_xlnm.Print_Titles" localSheetId="5">SGC!$1:$16</definedName>
    <definedName name="_xlnm.Print_Titles" localSheetId="6">UPME!$1:$16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1" l="1"/>
  <c r="F24" i="9"/>
  <c r="F26" i="11"/>
  <c r="F23" i="10"/>
  <c r="F14" i="1"/>
  <c r="F14" i="9"/>
  <c r="F14" i="11"/>
  <c r="F14" i="10"/>
  <c r="F14" i="12"/>
  <c r="F26" i="12" s="1"/>
  <c r="F14" i="14"/>
  <c r="F28" i="14" s="1"/>
  <c r="F26" i="13"/>
  <c r="F14" i="13"/>
  <c r="XFD36" i="2" l="1"/>
  <c r="XEY44" i="1" l="1"/>
</calcChain>
</file>

<file path=xl/sharedStrings.xml><?xml version="1.0" encoding="utf-8"?>
<sst xmlns="http://schemas.openxmlformats.org/spreadsheetml/2006/main" count="338" uniqueCount="135">
  <si>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</si>
  <si>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</si>
  <si>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</si>
  <si>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</si>
  <si>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</si>
  <si>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</si>
  <si>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</si>
  <si>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</si>
  <si>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</si>
  <si>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</si>
  <si>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</si>
  <si>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</si>
  <si>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</si>
  <si>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</si>
  <si>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</si>
  <si>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</si>
  <si>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</si>
  <si>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</si>
  <si>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</si>
  <si>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</si>
  <si>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</si>
  <si>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</si>
  <si>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</si>
  <si>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</si>
  <si>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</si>
  <si>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</si>
  <si>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</si>
  <si>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</si>
  <si>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</si>
  <si>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</si>
  <si>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</si>
  <si>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</si>
  <si>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</si>
  <si>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</si>
  <si>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</si>
  <si>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</si>
  <si>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</si>
  <si>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</si>
  <si>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</si>
  <si>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</si>
  <si>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</si>
  <si>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</si>
  <si>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</si>
  <si>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</si>
  <si>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</si>
  <si>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</si>
  <si>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</si>
  <si>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</si>
  <si>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</si>
  <si>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</si>
  <si>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</si>
  <si>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</si>
  <si>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</si>
  <si>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</si>
  <si>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</si>
  <si>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</si>
  <si>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</si>
  <si>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</si>
  <si>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</si>
  <si>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</si>
  <si>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</si>
  <si>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</si>
  <si>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</si>
  <si>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</si>
  <si>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</si>
  <si>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</si>
  <si>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</si>
  <si>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</si>
  <si>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</si>
  <si>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</si>
  <si>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</si>
  <si>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</si>
  <si>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</si>
  <si>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</si>
  <si>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</si>
  <si>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</si>
  <si>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</si>
  <si>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</si>
  <si>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</si>
  <si>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</si>
  <si>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</si>
  <si>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</si>
  <si>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</si>
  <si>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</si>
  <si>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</si>
  <si>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</si>
  <si>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</si>
  <si>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</si>
  <si>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</si>
  <si>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</si>
  <si>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</si>
  <si>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</si>
  <si>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</si>
  <si>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</si>
  <si>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</si>
  <si>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</si>
  <si>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</si>
  <si>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</si>
  <si>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</si>
  <si>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</si>
  <si>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</si>
  <si>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</si>
  <si>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</si>
  <si>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 xml:space="preserve">INFORME DE EJECUCIÓN PRESUPUESTAL 
ENERO 2020 </t>
  </si>
  <si>
    <t>Ampliación del conocimiento geocientífico básico del territorio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</si>
  <si>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</si>
  <si>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</si>
  <si>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</si>
  <si>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</si>
  <si>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</si>
  <si>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Optimización de los sistemas: planeación y gestión (mipg) y el sistema integrado de gestión (sig) de la agencia Nacional de minería bogotá</t>
  </si>
  <si>
    <t>Identificación de recursos exploratorios de hidrocarburos  Nacional</t>
  </si>
  <si>
    <t>Aprovechamiento de hidrocarburos en territorios social y ambientalmente sostenibles a nivel  Nacional</t>
  </si>
  <si>
    <t>Fortalecimiento de las tecnologías de la información y las comunicaciones para la transformación digital de la agencia Nacional de hidrocarburos a nivel   Nacional</t>
  </si>
  <si>
    <t>Fortalecimiento de la ciencia y tecnología para el sector hidrocarburos a nivel   Nacional</t>
  </si>
  <si>
    <t>Fortalecimiento en la implementación del modelo de promoción para incrementar la inversión  Nacional</t>
  </si>
  <si>
    <t>Mejoramiento de la gestión de la información de la distribución de los combustibles líquidos, gas natural y GLP  para uso vehicular.  nacional</t>
  </si>
  <si>
    <r>
      <t xml:space="preserve">Apropiación Inicial </t>
    </r>
    <r>
      <rPr>
        <b/>
        <sz val="12"/>
        <color theme="0"/>
        <rFont val="Avenir Next LT Pro"/>
        <family val="2"/>
      </rPr>
      <t xml:space="preserve"> 
($) Millones de pesos</t>
    </r>
  </si>
  <si>
    <t xml:space="preserve">Funcionamiento </t>
  </si>
  <si>
    <t xml:space="preserve">Gastos de Personal </t>
  </si>
  <si>
    <t xml:space="preserve">Adquisicion de Bienes y Servicios </t>
  </si>
  <si>
    <t xml:space="preserve">Transferencias </t>
  </si>
  <si>
    <t>Gastos de Comercialización y Produccion</t>
  </si>
  <si>
    <t xml:space="preserve">Gastos por Tributos, Multas, Sanciones e Intereses de Mora </t>
  </si>
  <si>
    <t>Funcionamiento</t>
  </si>
  <si>
    <t>Total Funcionamiento</t>
  </si>
  <si>
    <t>Total Inversión</t>
  </si>
  <si>
    <t>Total MinEnergía</t>
  </si>
  <si>
    <t xml:space="preserve">                                        ASIGNACIÓN PRESUPUESTAL 
                                       ANH 2020</t>
  </si>
  <si>
    <t xml:space="preserve">                                        ASIGNACIÓN PRESUPUESTAL 
                                    ANM 2020</t>
  </si>
  <si>
    <t xml:space="preserve">                                        ASIGNACIÓN PRESUPUESTAL 
                                    CREG 2020</t>
  </si>
  <si>
    <t xml:space="preserve">                                        ASIGNACIÓN PRESUPUESTAL 
                                 IPSE 2020</t>
  </si>
  <si>
    <t xml:space="preserve">                                        ASIGNACIÓN PRESUPUESTAL 
                                   SGC 2020</t>
  </si>
  <si>
    <t xml:space="preserve">                                        ASIGNACIÓN PRESUPUESTAL 
                                  UPME 2020</t>
  </si>
  <si>
    <t xml:space="preserve">                                        ASIGNACIÓN PRESUPUESTAL 
                                    MINENERGÍA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</si>
</sst>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2"/>
      <color theme="0"/>
      <name val="Avenir Next LT Pro"/>
      <family val="2"/>
    </font>
    <font>
      <b/>
      <sz val="20"/>
      <color rgb="FF0C9069"/>
      <name val="Avenir Next LT Pro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9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vertical="center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textRotation="90" wrapText="1"/>
    </xf>
    <xf numFmtId="0" fontId="9" fillId="5" borderId="0" xfId="1" applyFont="1" applyFill="1" applyBorder="1" applyAlignment="1">
      <alignment horizontal="center" vertical="center" wrapText="1"/>
    </xf>
    <xf numFmtId="41" fontId="9" fillId="5" borderId="0" xfId="6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9" fillId="0" borderId="0" xfId="1" applyFont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</cellXfs>
  <cellStyles count="7">
    <cellStyle name="Millares [0]" xfId="6" builtinId="6"/>
    <cellStyle name="Millares 2" xfId="4" xr:uid="{00000000-0005-0000-0000-000001000000}"/>
    <cellStyle name="Millares 2 2" xfId="2" xr:uid="{00000000-0005-0000-0000-000002000000}"/>
    <cellStyle name="Normal" xfId="0" builtinId="0"/>
    <cellStyle name="Normal 2 3" xfId="1" xr:uid="{00000000-0005-0000-0000-000004000000}"/>
    <cellStyle name="Normal 4" xfId="5" xr:uid="{00000000-0005-0000-0000-000005000000}"/>
    <cellStyle name="Porcentaje 2 2" xfId="3" xr:uid="{00000000-0005-0000-0000-000007000000}"/>
  </cellStyles>
  <dxfs count="0"/>
  <tableStyles count="0" defaultTableStyle="TableStyleMedium2" defaultPivotStyle="PivotStyleLight16"/>
  <colors>
    <mruColors>
      <color rgb="FF0C9069"/>
      <color rgb="FF32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B1CB89-1C98-46AF-B9D1-3E7BE7DD6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30744" y="298824"/>
          <a:ext cx="4209812" cy="800139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217171-27B9-4FAC-9492-949E60D1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83038" y="313765"/>
          <a:ext cx="4163853" cy="80387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C3485A-82BA-43C1-A20B-87B429B048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A712373-55E4-4070-B2E8-A003F8AFFD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914E23-CBFA-42F5-8008-9F2D939E6F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400A5B-4286-497C-9A00-5E7F0F287B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63EECF-1462-4745-823F-703BFD50AB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4AC797-0B32-428B-B32A-81FCE4748B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C92C39-6149-46B3-9DD4-7F585C0A41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0DFE31-F9AE-41AD-8359-D0BAF22C6D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F7F967-03B3-4086-AA44-B992B82D34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16A14CC-B17C-41CC-872D-B890E62C26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94349F-03E6-47A3-8996-5B57624282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0D5F82-33A1-4F0F-A602-020D8D34AE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6F74F4-010A-485B-8557-7375431411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522F09-F3FA-4264-9CA5-F151341227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E445DE-0942-4375-B5BA-8B1D155F45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4C018D-3416-4E23-9CD3-20D58A93DD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C788C0-CA28-4A52-83D0-11CA436811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E8A473-C0FE-43C6-B4B3-22383DF0ED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EE0FC-E116-4883-B597-F98635FC26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E900AE-FA7A-4350-9047-58D3869414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276C80-0B98-4F05-8A51-0DB30FB3A2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DBA304-059C-4770-9D42-EA7FAB7E70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8D3FC5-FF09-4A09-80BD-CA7D6E9874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D5F053-2095-41AE-9A88-FD145E69D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 tint="0.79998168889431442"/>
    <pageSetUpPr fitToPage="1"/>
  </sheetPr>
  <dimension ref="A1:XFC55"/>
  <sheetViews>
    <sheetView showGridLines="0" tabSelected="1" showWhiteSpace="0" zoomScale="70" zoomScaleNormal="70" zoomScaleSheetLayoutView="55" zoomScalePageLayoutView="55" workbookViewId="0">
      <selection activeCell="E12" sqref="E12"/>
    </sheetView>
  </sheetViews>
  <sheetFormatPr baseColWidth="10" defaultColWidth="0" defaultRowHeight="23.25" x14ac:dyDescent="0.3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7" width="2.42578125" style="8" customWidth="1"/>
    <col min="8" max="8" width="4.28515625" style="2" customWidth="1"/>
    <col min="9" max="9" width="16.28515625" style="82" hidden="1"/>
    <col min="10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1:9" ht="24.75" customHeight="1" x14ac:dyDescent="0.3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35">
      <c r="A2" s="21"/>
      <c r="B2" s="21"/>
      <c r="C2" s="106" t="s">
        <v>134</v>
      </c>
      <c r="D2" s="106"/>
      <c r="E2" s="106"/>
      <c r="F2" s="106"/>
      <c r="G2" s="106"/>
      <c r="H2" s="25"/>
    </row>
    <row r="3" spans="1:9" ht="15" customHeight="1" x14ac:dyDescent="0.35">
      <c r="A3" s="21"/>
      <c r="B3" s="21"/>
      <c r="C3" s="106"/>
      <c r="D3" s="106"/>
      <c r="E3" s="106"/>
      <c r="F3" s="106"/>
      <c r="G3" s="106"/>
      <c r="H3" s="25"/>
    </row>
    <row r="4" spans="1:9" ht="15" customHeight="1" x14ac:dyDescent="0.35">
      <c r="A4" s="21"/>
      <c r="B4" s="21"/>
      <c r="C4" s="106"/>
      <c r="D4" s="106"/>
      <c r="E4" s="106"/>
      <c r="F4" s="106"/>
      <c r="G4" s="106"/>
      <c r="H4" s="25"/>
    </row>
    <row r="5" spans="1:9" ht="15" customHeight="1" x14ac:dyDescent="0.35">
      <c r="A5" s="21"/>
      <c r="B5" s="21"/>
      <c r="C5" s="106"/>
      <c r="D5" s="106"/>
      <c r="E5" s="106"/>
      <c r="F5" s="106"/>
      <c r="G5" s="106"/>
      <c r="H5" s="25"/>
    </row>
    <row r="6" spans="1:9" ht="9.75" customHeight="1" x14ac:dyDescent="0.3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3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35">
      <c r="A8" s="19"/>
      <c r="B8" s="13"/>
      <c r="C8" s="95"/>
      <c r="D8" s="95"/>
      <c r="E8" s="54" t="s">
        <v>118</v>
      </c>
      <c r="F8" s="98"/>
      <c r="G8" s="9"/>
      <c r="H8" s="20"/>
      <c r="I8" s="83"/>
    </row>
    <row r="9" spans="1:9" ht="24" customHeight="1" x14ac:dyDescent="0.35">
      <c r="A9" s="21"/>
      <c r="B9" s="13"/>
      <c r="C9" s="88"/>
      <c r="D9" s="89"/>
      <c r="E9" s="23" t="s">
        <v>119</v>
      </c>
      <c r="F9" s="37">
        <v>28026.560000000001</v>
      </c>
      <c r="G9" s="9"/>
      <c r="H9" s="25"/>
    </row>
    <row r="10" spans="1:9" ht="24" customHeight="1" x14ac:dyDescent="0.35">
      <c r="A10" s="21"/>
      <c r="B10" s="13"/>
      <c r="C10" s="88"/>
      <c r="D10" s="89"/>
      <c r="E10" s="23" t="s">
        <v>120</v>
      </c>
      <c r="F10" s="37">
        <v>4386.4480000000003</v>
      </c>
      <c r="G10" s="9"/>
      <c r="H10" s="25"/>
    </row>
    <row r="11" spans="1:9" ht="24" customHeight="1" x14ac:dyDescent="0.35">
      <c r="A11" s="21"/>
      <c r="B11" s="13"/>
      <c r="C11" s="88"/>
      <c r="D11" s="89"/>
      <c r="E11" s="23" t="s">
        <v>121</v>
      </c>
      <c r="F11" s="37">
        <v>62800.302000000003</v>
      </c>
      <c r="G11" s="9"/>
      <c r="H11" s="25"/>
    </row>
    <row r="12" spans="1:9" ht="24" customHeight="1" x14ac:dyDescent="0.35">
      <c r="A12" s="21"/>
      <c r="B12" s="13"/>
      <c r="C12" s="88"/>
      <c r="D12" s="89"/>
      <c r="E12" s="23" t="s">
        <v>122</v>
      </c>
      <c r="F12" s="37">
        <v>0</v>
      </c>
      <c r="G12" s="9"/>
      <c r="H12" s="25"/>
    </row>
    <row r="13" spans="1:9" ht="24" customHeight="1" x14ac:dyDescent="0.35">
      <c r="A13" s="21"/>
      <c r="B13" s="13"/>
      <c r="C13" s="88"/>
      <c r="D13" s="89"/>
      <c r="E13" s="23" t="s">
        <v>123</v>
      </c>
      <c r="F13" s="37">
        <v>6590.2950000000001</v>
      </c>
      <c r="G13" s="9"/>
      <c r="H13" s="25"/>
    </row>
    <row r="14" spans="1:9" s="5" customFormat="1" x14ac:dyDescent="0.25">
      <c r="A14" s="6"/>
      <c r="B14" s="14"/>
      <c r="C14" s="52"/>
      <c r="D14" s="16"/>
      <c r="E14" s="54" t="s">
        <v>125</v>
      </c>
      <c r="F14" s="34">
        <f>+SUM(F9:F13)</f>
        <v>101803.605</v>
      </c>
      <c r="G14" s="11"/>
      <c r="H14" s="30"/>
      <c r="I14" s="50"/>
    </row>
    <row r="15" spans="1:9" ht="24" customHeight="1" x14ac:dyDescent="0.35">
      <c r="A15" s="21"/>
      <c r="B15" s="13"/>
      <c r="C15" s="51"/>
      <c r="D15" s="22"/>
      <c r="E15" s="23"/>
      <c r="F15" s="24"/>
      <c r="G15" s="9"/>
      <c r="H15" s="25"/>
    </row>
    <row r="16" spans="1:9" s="1" customFormat="1" ht="80.25" customHeight="1" x14ac:dyDescent="0.35">
      <c r="A16" s="19"/>
      <c r="B16" s="13"/>
      <c r="C16" s="95" t="s">
        <v>16</v>
      </c>
      <c r="D16" s="95" t="s">
        <v>3</v>
      </c>
      <c r="E16" s="92" t="s">
        <v>12</v>
      </c>
      <c r="F16" s="28" t="s">
        <v>117</v>
      </c>
      <c r="G16" s="9"/>
      <c r="H16" s="20"/>
      <c r="I16" s="83"/>
    </row>
    <row r="17" spans="1:9" s="5" customFormat="1" ht="64.5" customHeight="1" x14ac:dyDescent="0.25">
      <c r="A17" s="6"/>
      <c r="B17" s="14"/>
      <c r="C17" s="102" t="s">
        <v>8</v>
      </c>
      <c r="D17" s="109" t="s">
        <v>1</v>
      </c>
      <c r="E17" s="59" t="s">
        <v>23</v>
      </c>
      <c r="F17" s="60">
        <v>409355.20455000002</v>
      </c>
      <c r="G17" s="11"/>
      <c r="H17" s="30"/>
      <c r="I17" s="50"/>
    </row>
    <row r="18" spans="1:9" s="5" customFormat="1" ht="57" customHeight="1" x14ac:dyDescent="0.25">
      <c r="A18" s="6"/>
      <c r="B18" s="14"/>
      <c r="C18" s="102"/>
      <c r="D18" s="104"/>
      <c r="E18" s="50" t="s">
        <v>73</v>
      </c>
      <c r="F18" s="37">
        <v>70644.795450000005</v>
      </c>
      <c r="G18" s="11"/>
      <c r="H18" s="30"/>
      <c r="I18" s="50"/>
    </row>
    <row r="19" spans="1:9" s="5" customFormat="1" ht="57.75" customHeight="1" x14ac:dyDescent="0.25">
      <c r="A19" s="6"/>
      <c r="B19" s="14"/>
      <c r="C19" s="102"/>
      <c r="D19" s="110"/>
      <c r="E19" s="66" t="s">
        <v>24</v>
      </c>
      <c r="F19" s="67">
        <v>47054</v>
      </c>
      <c r="G19" s="11"/>
      <c r="H19" s="30"/>
      <c r="I19" s="50"/>
    </row>
    <row r="20" spans="1:9" s="5" customFormat="1" ht="72" customHeight="1" x14ac:dyDescent="0.25">
      <c r="A20" s="6"/>
      <c r="B20" s="14"/>
      <c r="C20" s="102"/>
      <c r="D20" s="70" t="s">
        <v>2</v>
      </c>
      <c r="E20" s="71" t="s">
        <v>25</v>
      </c>
      <c r="F20" s="72">
        <v>9000</v>
      </c>
      <c r="G20" s="11"/>
      <c r="H20" s="30"/>
      <c r="I20" s="50"/>
    </row>
    <row r="21" spans="1:9" s="5" customFormat="1" ht="59.25" customHeight="1" x14ac:dyDescent="0.25">
      <c r="A21" s="6"/>
      <c r="B21" s="14"/>
      <c r="C21" s="102"/>
      <c r="D21" s="104" t="s">
        <v>19</v>
      </c>
      <c r="E21" s="50" t="s">
        <v>26</v>
      </c>
      <c r="F21" s="37">
        <v>1200</v>
      </c>
      <c r="G21" s="11"/>
      <c r="H21" s="30"/>
      <c r="I21" s="50"/>
    </row>
    <row r="22" spans="1:9" s="5" customFormat="1" ht="62.25" customHeight="1" x14ac:dyDescent="0.25">
      <c r="A22" s="6"/>
      <c r="B22" s="14"/>
      <c r="C22" s="102"/>
      <c r="D22" s="104"/>
      <c r="E22" s="50" t="s">
        <v>27</v>
      </c>
      <c r="F22" s="37">
        <v>4000</v>
      </c>
      <c r="G22" s="11"/>
      <c r="H22" s="30"/>
      <c r="I22" s="50"/>
    </row>
    <row r="23" spans="1:9" s="5" customFormat="1" ht="69" customHeight="1" x14ac:dyDescent="0.25">
      <c r="A23" s="6"/>
      <c r="B23" s="14"/>
      <c r="C23" s="108"/>
      <c r="D23" s="111"/>
      <c r="E23" s="55" t="s">
        <v>116</v>
      </c>
      <c r="F23" s="56">
        <v>11712</v>
      </c>
      <c r="G23" s="11"/>
      <c r="H23" s="30"/>
      <c r="I23" s="50"/>
    </row>
    <row r="24" spans="1:9" s="5" customFormat="1" ht="60" customHeight="1" x14ac:dyDescent="0.25">
      <c r="A24" s="6"/>
      <c r="B24" s="14"/>
      <c r="C24" s="107" t="s">
        <v>9</v>
      </c>
      <c r="D24" s="109" t="s">
        <v>20</v>
      </c>
      <c r="E24" s="59" t="s">
        <v>29</v>
      </c>
      <c r="F24" s="60">
        <v>1744827.492541</v>
      </c>
      <c r="G24" s="11"/>
      <c r="H24" s="30"/>
      <c r="I24" s="50"/>
    </row>
    <row r="25" spans="1:9" s="5" customFormat="1" ht="57.75" customHeight="1" x14ac:dyDescent="0.25">
      <c r="A25" s="6"/>
      <c r="B25" s="14"/>
      <c r="C25" s="102"/>
      <c r="D25" s="104"/>
      <c r="E25" s="50" t="s">
        <v>30</v>
      </c>
      <c r="F25" s="37">
        <v>127673</v>
      </c>
      <c r="G25" s="11"/>
      <c r="H25" s="30"/>
      <c r="I25" s="50"/>
    </row>
    <row r="26" spans="1:9" s="5" customFormat="1" ht="41.25" customHeight="1" x14ac:dyDescent="0.25">
      <c r="A26" s="6"/>
      <c r="B26" s="14"/>
      <c r="C26" s="102"/>
      <c r="D26" s="103" t="s">
        <v>2</v>
      </c>
      <c r="E26" s="75" t="s">
        <v>31</v>
      </c>
      <c r="F26" s="76">
        <v>88312.718676999997</v>
      </c>
      <c r="G26" s="11"/>
      <c r="H26" s="30"/>
      <c r="I26" s="50"/>
    </row>
    <row r="27" spans="1:9" s="5" customFormat="1" ht="49.5" customHeight="1" x14ac:dyDescent="0.25">
      <c r="A27" s="6"/>
      <c r="B27" s="14"/>
      <c r="C27" s="102"/>
      <c r="D27" s="104"/>
      <c r="E27" s="50" t="s">
        <v>32</v>
      </c>
      <c r="F27" s="37">
        <v>110230</v>
      </c>
      <c r="G27" s="11"/>
      <c r="H27" s="30"/>
      <c r="I27" s="50"/>
    </row>
    <row r="28" spans="1:9" s="5" customFormat="1" ht="58.5" customHeight="1" x14ac:dyDescent="0.25">
      <c r="A28" s="6"/>
      <c r="B28" s="14"/>
      <c r="C28" s="102"/>
      <c r="D28" s="104"/>
      <c r="E28" s="50" t="s">
        <v>33</v>
      </c>
      <c r="F28" s="37">
        <v>135280</v>
      </c>
      <c r="G28" s="11"/>
      <c r="H28" s="30"/>
      <c r="I28" s="50"/>
    </row>
    <row r="29" spans="1:9" s="5" customFormat="1" ht="69.75" customHeight="1" x14ac:dyDescent="0.25">
      <c r="A29" s="6"/>
      <c r="B29" s="14"/>
      <c r="C29" s="102"/>
      <c r="D29" s="105"/>
      <c r="E29" s="78" t="s">
        <v>34</v>
      </c>
      <c r="F29" s="79">
        <v>41294.008177999996</v>
      </c>
      <c r="G29" s="11"/>
      <c r="H29" s="30"/>
      <c r="I29" s="50"/>
    </row>
    <row r="30" spans="1:9" s="6" customFormat="1" ht="45.75" customHeight="1" x14ac:dyDescent="0.25">
      <c r="B30" s="14"/>
      <c r="C30" s="102"/>
      <c r="D30" s="104" t="s">
        <v>19</v>
      </c>
      <c r="E30" s="50" t="s">
        <v>35</v>
      </c>
      <c r="F30" s="37">
        <v>778</v>
      </c>
      <c r="G30" s="11"/>
      <c r="H30" s="30"/>
      <c r="I30" s="50"/>
    </row>
    <row r="31" spans="1:9" s="5" customFormat="1" ht="79.5" customHeight="1" x14ac:dyDescent="0.25">
      <c r="A31" s="6"/>
      <c r="B31" s="14"/>
      <c r="C31" s="108"/>
      <c r="D31" s="111"/>
      <c r="E31" s="55" t="s">
        <v>36</v>
      </c>
      <c r="F31" s="56">
        <v>2123</v>
      </c>
      <c r="G31" s="11"/>
      <c r="H31" s="30"/>
      <c r="I31" s="50"/>
    </row>
    <row r="32" spans="1:9" s="5" customFormat="1" ht="60" customHeight="1" x14ac:dyDescent="0.25">
      <c r="A32" s="6"/>
      <c r="B32" s="14"/>
      <c r="C32" s="107" t="s">
        <v>10</v>
      </c>
      <c r="D32" s="29"/>
      <c r="E32" s="59" t="s">
        <v>37</v>
      </c>
      <c r="F32" s="60">
        <v>5000</v>
      </c>
      <c r="G32" s="11"/>
      <c r="H32" s="30"/>
      <c r="I32" s="50"/>
    </row>
    <row r="33" spans="1:9 16379:16379" s="5" customFormat="1" ht="45.75" customHeight="1" x14ac:dyDescent="0.25">
      <c r="A33" s="6"/>
      <c r="B33" s="14"/>
      <c r="C33" s="102"/>
      <c r="D33" s="27"/>
      <c r="E33" s="50" t="s">
        <v>38</v>
      </c>
      <c r="F33" s="37">
        <v>1000</v>
      </c>
      <c r="G33" s="11"/>
      <c r="H33" s="30"/>
      <c r="I33" s="50"/>
    </row>
    <row r="34" spans="1:9 16379:16379" s="5" customFormat="1" ht="62.25" customHeight="1" x14ac:dyDescent="0.25">
      <c r="A34" s="6"/>
      <c r="B34" s="14"/>
      <c r="C34" s="102"/>
      <c r="D34" s="27"/>
      <c r="E34" s="50" t="s">
        <v>39</v>
      </c>
      <c r="F34" s="37">
        <v>1300</v>
      </c>
      <c r="G34" s="11"/>
      <c r="H34" s="30"/>
      <c r="I34" s="50"/>
    </row>
    <row r="35" spans="1:9 16379:16379" s="5" customFormat="1" ht="43.5" customHeight="1" x14ac:dyDescent="0.25">
      <c r="A35" s="6"/>
      <c r="B35" s="14"/>
      <c r="C35" s="102"/>
      <c r="D35" s="27"/>
      <c r="E35" s="50" t="s">
        <v>40</v>
      </c>
      <c r="F35" s="37">
        <v>8000</v>
      </c>
      <c r="G35" s="11"/>
      <c r="H35" s="30"/>
      <c r="I35" s="50"/>
    </row>
    <row r="36" spans="1:9 16379:16379" s="5" customFormat="1" ht="59.25" customHeight="1" x14ac:dyDescent="0.25">
      <c r="A36" s="6"/>
      <c r="B36" s="14"/>
      <c r="C36" s="102"/>
      <c r="D36" s="27"/>
      <c r="E36" s="50" t="s">
        <v>41</v>
      </c>
      <c r="F36" s="37">
        <v>4000</v>
      </c>
      <c r="G36" s="11"/>
      <c r="H36" s="30"/>
      <c r="I36" s="50"/>
    </row>
    <row r="37" spans="1:9 16379:16379" s="5" customFormat="1" ht="73.5" customHeight="1" x14ac:dyDescent="0.25">
      <c r="A37" s="6"/>
      <c r="B37" s="14"/>
      <c r="C37" s="102"/>
      <c r="D37" s="15"/>
      <c r="E37" s="50" t="s">
        <v>42</v>
      </c>
      <c r="F37" s="36">
        <v>4500</v>
      </c>
      <c r="G37" s="11"/>
      <c r="H37" s="30"/>
      <c r="I37" s="50"/>
    </row>
    <row r="38" spans="1:9 16379:16379" s="5" customFormat="1" ht="58.5" customHeight="1" x14ac:dyDescent="0.25">
      <c r="A38" s="6"/>
      <c r="B38" s="14"/>
      <c r="C38" s="102"/>
      <c r="D38" s="18"/>
      <c r="E38" s="50" t="s">
        <v>43</v>
      </c>
      <c r="F38" s="36">
        <v>2124</v>
      </c>
      <c r="G38" s="11"/>
      <c r="H38" s="30"/>
      <c r="I38" s="50"/>
    </row>
    <row r="39" spans="1:9 16379:16379" s="5" customFormat="1" ht="68.25" customHeight="1" x14ac:dyDescent="0.25">
      <c r="A39" s="6"/>
      <c r="B39" s="14"/>
      <c r="C39" s="108"/>
      <c r="D39" s="26"/>
      <c r="E39" s="55" t="s">
        <v>44</v>
      </c>
      <c r="F39" s="64">
        <v>30749.121289999999</v>
      </c>
      <c r="G39" s="11"/>
      <c r="H39" s="30"/>
      <c r="I39" s="50"/>
    </row>
    <row r="40" spans="1:9 16379:16379" s="5" customFormat="1" ht="68.25" customHeight="1" x14ac:dyDescent="0.25">
      <c r="A40" s="6"/>
      <c r="B40" s="14"/>
      <c r="C40" s="112" t="s">
        <v>14</v>
      </c>
      <c r="D40" s="109"/>
      <c r="E40" s="59" t="s">
        <v>45</v>
      </c>
      <c r="F40" s="60">
        <v>1380</v>
      </c>
      <c r="G40" s="11"/>
      <c r="H40" s="30"/>
      <c r="I40" s="50"/>
    </row>
    <row r="41" spans="1:9 16379:16379" s="5" customFormat="1" ht="46.5" customHeight="1" x14ac:dyDescent="0.25">
      <c r="A41" s="6"/>
      <c r="B41" s="14"/>
      <c r="C41" s="113"/>
      <c r="D41" s="104"/>
      <c r="E41" s="50" t="s">
        <v>46</v>
      </c>
      <c r="F41" s="37">
        <v>2611</v>
      </c>
      <c r="G41" s="11"/>
      <c r="H41" s="30"/>
      <c r="I41" s="50"/>
    </row>
    <row r="42" spans="1:9 16379:16379" s="5" customFormat="1" ht="68.25" customHeight="1" x14ac:dyDescent="0.25">
      <c r="A42" s="6"/>
      <c r="B42" s="14"/>
      <c r="C42" s="113"/>
      <c r="D42" s="104"/>
      <c r="E42" s="50" t="s">
        <v>47</v>
      </c>
      <c r="F42" s="37">
        <v>3803</v>
      </c>
      <c r="G42" s="11"/>
      <c r="H42" s="30"/>
      <c r="I42" s="50"/>
    </row>
    <row r="43" spans="1:9 16379:16379" s="5" customFormat="1" ht="71.25" customHeight="1" x14ac:dyDescent="0.25">
      <c r="A43" s="6"/>
      <c r="B43" s="14"/>
      <c r="C43" s="114"/>
      <c r="D43" s="111"/>
      <c r="E43" s="55" t="s">
        <v>48</v>
      </c>
      <c r="F43" s="56">
        <v>5560</v>
      </c>
      <c r="G43" s="11"/>
      <c r="H43" s="30"/>
      <c r="I43" s="50"/>
    </row>
    <row r="44" spans="1:9 16379:16379" s="5" customFormat="1" ht="69.75" customHeight="1" x14ac:dyDescent="0.25">
      <c r="A44" s="6"/>
      <c r="B44" s="14"/>
      <c r="C44" s="102" t="s">
        <v>21</v>
      </c>
      <c r="D44" s="18"/>
      <c r="E44" s="50" t="s">
        <v>49</v>
      </c>
      <c r="F44" s="36">
        <v>3000</v>
      </c>
      <c r="G44" s="11"/>
      <c r="H44" s="30"/>
      <c r="I44" s="50"/>
      <c r="XEY44" s="5" t="e">
        <f>+#REF!*100</f>
        <v>#REF!</v>
      </c>
    </row>
    <row r="45" spans="1:9 16379:16379" s="5" customFormat="1" ht="57" customHeight="1" x14ac:dyDescent="0.25">
      <c r="A45" s="6"/>
      <c r="B45" s="14"/>
      <c r="C45" s="102"/>
      <c r="D45" s="18"/>
      <c r="E45" s="50" t="s">
        <v>50</v>
      </c>
      <c r="F45" s="37">
        <v>1700</v>
      </c>
      <c r="G45" s="11"/>
      <c r="H45" s="30"/>
      <c r="I45" s="50"/>
    </row>
    <row r="46" spans="1:9 16379:16379" s="5" customFormat="1" ht="50.25" customHeight="1" x14ac:dyDescent="0.25">
      <c r="A46" s="6"/>
      <c r="B46" s="14"/>
      <c r="C46" s="102"/>
      <c r="D46" s="18"/>
      <c r="E46" s="50" t="s">
        <v>51</v>
      </c>
      <c r="F46" s="36">
        <v>1965</v>
      </c>
      <c r="G46" s="11"/>
      <c r="H46" s="30"/>
      <c r="I46" s="50"/>
    </row>
    <row r="47" spans="1:9 16379:16379" s="5" customFormat="1" ht="60.75" customHeight="1" x14ac:dyDescent="0.25">
      <c r="A47" s="6"/>
      <c r="B47" s="14"/>
      <c r="C47" s="102"/>
      <c r="D47" s="18"/>
      <c r="E47" s="50" t="s">
        <v>52</v>
      </c>
      <c r="F47" s="36">
        <v>458.92788000000002</v>
      </c>
      <c r="G47" s="11"/>
      <c r="H47" s="30"/>
      <c r="I47" s="50"/>
    </row>
    <row r="48" spans="1:9 16379:16379" s="5" customFormat="1" ht="66" customHeight="1" x14ac:dyDescent="0.25">
      <c r="A48" s="6"/>
      <c r="B48" s="14"/>
      <c r="C48" s="102"/>
      <c r="D48" s="15"/>
      <c r="E48" s="50" t="s">
        <v>53</v>
      </c>
      <c r="F48" s="37">
        <v>1204</v>
      </c>
      <c r="G48" s="11"/>
      <c r="H48" s="30"/>
      <c r="I48" s="50"/>
    </row>
    <row r="49" spans="1:9" s="5" customFormat="1" ht="78.75" customHeight="1" x14ac:dyDescent="0.25">
      <c r="A49" s="6"/>
      <c r="B49" s="14"/>
      <c r="C49" s="102"/>
      <c r="D49" s="15"/>
      <c r="E49" s="50" t="s">
        <v>54</v>
      </c>
      <c r="F49" s="37">
        <v>2000</v>
      </c>
      <c r="G49" s="11"/>
      <c r="H49" s="30"/>
      <c r="I49" s="50"/>
    </row>
    <row r="50" spans="1:9" s="5" customFormat="1" ht="51" customHeight="1" x14ac:dyDescent="0.25">
      <c r="A50" s="6"/>
      <c r="B50" s="14"/>
      <c r="C50" s="102"/>
      <c r="D50" s="15"/>
      <c r="E50" s="50" t="s">
        <v>55</v>
      </c>
      <c r="F50" s="37">
        <v>1150</v>
      </c>
      <c r="G50" s="11"/>
      <c r="H50" s="30"/>
      <c r="I50" s="50"/>
    </row>
    <row r="51" spans="1:9" s="5" customFormat="1" ht="87.75" customHeight="1" x14ac:dyDescent="0.25">
      <c r="A51" s="6"/>
      <c r="B51" s="14"/>
      <c r="C51" s="102"/>
      <c r="D51" s="27"/>
      <c r="E51" s="50" t="s">
        <v>56</v>
      </c>
      <c r="F51" s="37">
        <v>5004</v>
      </c>
      <c r="G51" s="11"/>
      <c r="H51" s="30"/>
      <c r="I51" s="50"/>
    </row>
    <row r="52" spans="1:9" s="5" customFormat="1" ht="58.5" customHeight="1" x14ac:dyDescent="0.25">
      <c r="A52" s="6"/>
      <c r="B52" s="14"/>
      <c r="C52" s="102"/>
      <c r="D52" s="18"/>
      <c r="E52" s="50" t="s">
        <v>57</v>
      </c>
      <c r="F52" s="37">
        <v>603</v>
      </c>
      <c r="G52" s="11"/>
      <c r="H52" s="30"/>
      <c r="I52" s="50"/>
    </row>
    <row r="53" spans="1:9" s="1" customFormat="1" x14ac:dyDescent="0.25">
      <c r="A53" s="19"/>
      <c r="B53" s="13"/>
      <c r="C53" s="52"/>
      <c r="D53" s="16"/>
      <c r="E53" s="54" t="s">
        <v>126</v>
      </c>
      <c r="F53" s="34">
        <v>2890596.2685659998</v>
      </c>
      <c r="G53" s="12"/>
      <c r="H53" s="30"/>
      <c r="I53" s="84"/>
    </row>
    <row r="54" spans="1:9" ht="16.5" customHeight="1" x14ac:dyDescent="0.25">
      <c r="B54" s="13"/>
      <c r="E54" s="44"/>
      <c r="F54" s="45"/>
      <c r="G54" s="12"/>
      <c r="H54" s="30"/>
      <c r="I54" s="85"/>
    </row>
    <row r="55" spans="1:9" s="5" customFormat="1" ht="60" customHeight="1" x14ac:dyDescent="0.25">
      <c r="A55" s="6"/>
      <c r="B55" s="14"/>
      <c r="C55" s="96"/>
      <c r="D55" s="99"/>
      <c r="E55" s="100" t="s">
        <v>127</v>
      </c>
      <c r="F55" s="101">
        <f>+F53+F14</f>
        <v>2992399.8735659998</v>
      </c>
      <c r="G55" s="11"/>
      <c r="H55" s="30"/>
      <c r="I55" s="50"/>
    </row>
  </sheetData>
  <mergeCells count="12">
    <mergeCell ref="C44:C52"/>
    <mergeCell ref="D26:D29"/>
    <mergeCell ref="C2:G5"/>
    <mergeCell ref="C24:C31"/>
    <mergeCell ref="D17:D19"/>
    <mergeCell ref="D40:D43"/>
    <mergeCell ref="D24:D25"/>
    <mergeCell ref="C17:C23"/>
    <mergeCell ref="D21:D23"/>
    <mergeCell ref="D30:D31"/>
    <mergeCell ref="C32:C39"/>
    <mergeCell ref="C40:C43"/>
  </mergeCells>
  <dataValidations disablePrompts="1" count="1">
    <dataValidation type="list" allowBlank="1" showInputMessage="1" showErrorMessage="1" sqref="F982092 F916556 F851020 F785484 F719948 F654412 F588876 F523340 F457804 F392268 F326732 F261196 F195660 F130124 F64588" xr:uid="{00000000-0002-0000-00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2" manualBreakCount="2">
    <brk id="20" max="22" man="1"/>
    <brk id="50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2FF8A-541C-4B40-947D-C4ED642F6F54}">
  <sheetPr>
    <tabColor theme="3" tint="0.79998168889431442"/>
    <pageSetUpPr fitToPage="1"/>
  </sheetPr>
  <dimension ref="A1:XFC24"/>
  <sheetViews>
    <sheetView showGridLines="0" showWhiteSpace="0" zoomScale="70" zoomScaleNormal="70" zoomScaleSheetLayoutView="55" zoomScalePageLayoutView="55" workbookViewId="0">
      <selection activeCell="E18" sqref="E18"/>
    </sheetView>
  </sheetViews>
  <sheetFormatPr baseColWidth="10" defaultColWidth="0" defaultRowHeight="23.25" customHeight="1" x14ac:dyDescent="0.3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7" width="2.42578125" style="8" customWidth="1"/>
    <col min="8" max="8" width="4.28515625" style="2" customWidth="1"/>
    <col min="9" max="9" width="16.28515625" style="82" hidden="1"/>
    <col min="10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1:9" ht="24.75" customHeight="1" x14ac:dyDescent="0.3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35">
      <c r="A2" s="21"/>
      <c r="B2" s="21"/>
      <c r="C2" s="106" t="s">
        <v>128</v>
      </c>
      <c r="D2" s="106"/>
      <c r="E2" s="106"/>
      <c r="F2" s="106"/>
      <c r="G2" s="106"/>
      <c r="H2" s="25"/>
    </row>
    <row r="3" spans="1:9" ht="15" customHeight="1" x14ac:dyDescent="0.35">
      <c r="A3" s="21"/>
      <c r="B3" s="21"/>
      <c r="C3" s="106"/>
      <c r="D3" s="106"/>
      <c r="E3" s="106"/>
      <c r="F3" s="106"/>
      <c r="G3" s="106"/>
      <c r="H3" s="25"/>
    </row>
    <row r="4" spans="1:9" ht="15" customHeight="1" x14ac:dyDescent="0.35">
      <c r="A4" s="21"/>
      <c r="B4" s="21"/>
      <c r="C4" s="106"/>
      <c r="D4" s="106"/>
      <c r="E4" s="106"/>
      <c r="F4" s="106"/>
      <c r="G4" s="106"/>
      <c r="H4" s="25"/>
    </row>
    <row r="5" spans="1:9" ht="15" customHeight="1" x14ac:dyDescent="0.35">
      <c r="A5" s="21"/>
      <c r="B5" s="21"/>
      <c r="C5" s="106"/>
      <c r="D5" s="106"/>
      <c r="E5" s="106"/>
      <c r="F5" s="106"/>
      <c r="G5" s="106"/>
      <c r="H5" s="25"/>
    </row>
    <row r="6" spans="1:9" ht="9.75" customHeight="1" x14ac:dyDescent="0.3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3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35">
      <c r="A8" s="19"/>
      <c r="B8" s="13"/>
      <c r="C8" s="95"/>
      <c r="D8" s="95"/>
      <c r="E8" s="54" t="s">
        <v>118</v>
      </c>
      <c r="F8" s="98"/>
      <c r="G8" s="9"/>
      <c r="H8" s="20"/>
      <c r="I8" s="83"/>
    </row>
    <row r="9" spans="1:9" ht="24" customHeight="1" x14ac:dyDescent="0.35">
      <c r="A9" s="21"/>
      <c r="B9" s="13"/>
      <c r="C9" s="88"/>
      <c r="D9" s="89"/>
      <c r="E9" s="23" t="s">
        <v>119</v>
      </c>
      <c r="F9" s="37">
        <v>26339.587</v>
      </c>
      <c r="G9" s="9"/>
      <c r="H9" s="25"/>
    </row>
    <row r="10" spans="1:9" ht="24" customHeight="1" x14ac:dyDescent="0.35">
      <c r="A10" s="21"/>
      <c r="B10" s="13"/>
      <c r="C10" s="88"/>
      <c r="D10" s="89"/>
      <c r="E10" s="23" t="s">
        <v>120</v>
      </c>
      <c r="F10" s="37">
        <v>10197.192999999999</v>
      </c>
      <c r="G10" s="9"/>
      <c r="H10" s="25"/>
    </row>
    <row r="11" spans="1:9" ht="24" customHeight="1" x14ac:dyDescent="0.35">
      <c r="A11" s="21"/>
      <c r="B11" s="13"/>
      <c r="C11" s="88"/>
      <c r="D11" s="89"/>
      <c r="E11" s="23" t="s">
        <v>121</v>
      </c>
      <c r="F11" s="37">
        <v>778381.62600000005</v>
      </c>
      <c r="G11" s="9"/>
      <c r="H11" s="25"/>
    </row>
    <row r="12" spans="1:9" ht="24" customHeight="1" x14ac:dyDescent="0.35">
      <c r="A12" s="21"/>
      <c r="B12" s="13"/>
      <c r="C12" s="88"/>
      <c r="D12" s="89"/>
      <c r="E12" s="23" t="s">
        <v>122</v>
      </c>
      <c r="F12" s="37">
        <v>70463.012000000002</v>
      </c>
      <c r="G12" s="9"/>
      <c r="H12" s="25"/>
    </row>
    <row r="13" spans="1:9" ht="24" customHeight="1" x14ac:dyDescent="0.35">
      <c r="A13" s="21"/>
      <c r="B13" s="13"/>
      <c r="C13" s="88"/>
      <c r="D13" s="89"/>
      <c r="E13" s="23" t="s">
        <v>123</v>
      </c>
      <c r="F13" s="37">
        <v>3440.027</v>
      </c>
      <c r="G13" s="9"/>
      <c r="H13" s="25"/>
    </row>
    <row r="14" spans="1:9" s="5" customFormat="1" x14ac:dyDescent="0.25">
      <c r="A14" s="6"/>
      <c r="B14" s="14"/>
      <c r="C14" s="52"/>
      <c r="D14" s="16"/>
      <c r="E14" s="54" t="s">
        <v>125</v>
      </c>
      <c r="F14" s="34">
        <f>+SUM(F9:F13)</f>
        <v>888821.44500000007</v>
      </c>
      <c r="G14" s="11"/>
      <c r="H14" s="30"/>
      <c r="I14" s="50"/>
    </row>
    <row r="15" spans="1:9" ht="24" customHeight="1" x14ac:dyDescent="0.35">
      <c r="A15" s="21"/>
      <c r="B15" s="13"/>
      <c r="C15" s="51"/>
      <c r="D15" s="22"/>
      <c r="E15" s="23"/>
      <c r="F15" s="24"/>
      <c r="G15" s="9"/>
      <c r="H15" s="25"/>
    </row>
    <row r="16" spans="1:9" s="1" customFormat="1" ht="80.25" customHeight="1" x14ac:dyDescent="0.35">
      <c r="A16" s="19"/>
      <c r="B16" s="13"/>
      <c r="C16" s="95"/>
      <c r="D16" s="95"/>
      <c r="E16" s="92" t="s">
        <v>12</v>
      </c>
      <c r="F16" s="91" t="s">
        <v>117</v>
      </c>
      <c r="G16" s="9"/>
      <c r="H16" s="20"/>
      <c r="I16" s="83"/>
    </row>
    <row r="17" spans="1:9" s="5" customFormat="1" ht="64.5" customHeight="1" x14ac:dyDescent="0.25">
      <c r="A17" s="6"/>
      <c r="B17" s="14"/>
      <c r="C17" s="88"/>
      <c r="D17" s="90"/>
      <c r="E17" s="50" t="s">
        <v>111</v>
      </c>
      <c r="F17" s="37">
        <v>218750</v>
      </c>
      <c r="G17" s="11"/>
      <c r="H17" s="30"/>
      <c r="I17" s="50"/>
    </row>
    <row r="18" spans="1:9" s="5" customFormat="1" ht="57" customHeight="1" x14ac:dyDescent="0.25">
      <c r="A18" s="6"/>
      <c r="B18" s="14"/>
      <c r="C18" s="88"/>
      <c r="D18" s="90"/>
      <c r="E18" s="50" t="s">
        <v>112</v>
      </c>
      <c r="F18" s="37">
        <v>35000</v>
      </c>
      <c r="G18" s="11"/>
      <c r="H18" s="30"/>
      <c r="I18" s="50"/>
    </row>
    <row r="19" spans="1:9" s="5" customFormat="1" ht="87" customHeight="1" x14ac:dyDescent="0.25">
      <c r="A19" s="6"/>
      <c r="B19" s="14"/>
      <c r="C19" s="88"/>
      <c r="D19" s="90"/>
      <c r="E19" s="50" t="s">
        <v>113</v>
      </c>
      <c r="F19" s="37">
        <v>18977.416938999999</v>
      </c>
      <c r="G19" s="11"/>
      <c r="H19" s="30"/>
      <c r="I19" s="50"/>
    </row>
    <row r="20" spans="1:9" s="5" customFormat="1" ht="72" customHeight="1" x14ac:dyDescent="0.25">
      <c r="A20" s="6"/>
      <c r="B20" s="14"/>
      <c r="C20" s="88"/>
      <c r="D20" s="90"/>
      <c r="E20" s="50" t="s">
        <v>114</v>
      </c>
      <c r="F20" s="37">
        <v>15000</v>
      </c>
      <c r="G20" s="11"/>
      <c r="H20" s="30"/>
      <c r="I20" s="50"/>
    </row>
    <row r="21" spans="1:9" s="5" customFormat="1" ht="59.25" customHeight="1" x14ac:dyDescent="0.25">
      <c r="A21" s="6"/>
      <c r="B21" s="14"/>
      <c r="C21" s="88"/>
      <c r="D21" s="90"/>
      <c r="E21" s="50" t="s">
        <v>115</v>
      </c>
      <c r="F21" s="37">
        <v>8438.6012859999992</v>
      </c>
      <c r="G21" s="11"/>
      <c r="H21" s="30"/>
      <c r="I21" s="50"/>
    </row>
    <row r="22" spans="1:9" s="5" customFormat="1" x14ac:dyDescent="0.25">
      <c r="A22" s="6"/>
      <c r="B22" s="14"/>
      <c r="C22" s="52"/>
      <c r="D22" s="16"/>
      <c r="E22" s="54" t="s">
        <v>126</v>
      </c>
      <c r="F22" s="34">
        <v>296166.01822500001</v>
      </c>
      <c r="G22" s="11"/>
      <c r="H22" s="30"/>
      <c r="I22" s="50"/>
    </row>
    <row r="23" spans="1:9" ht="23.25" customHeight="1" x14ac:dyDescent="0.35">
      <c r="B23" s="14"/>
      <c r="G23" s="11"/>
    </row>
    <row r="24" spans="1:9" s="5" customFormat="1" ht="60" customHeight="1" x14ac:dyDescent="0.25">
      <c r="A24" s="6"/>
      <c r="B24" s="14"/>
      <c r="C24" s="96"/>
      <c r="D24" s="99"/>
      <c r="E24" s="100" t="s">
        <v>22</v>
      </c>
      <c r="F24" s="101">
        <f>+F22+F14</f>
        <v>1184987.4632250001</v>
      </c>
      <c r="G24" s="11"/>
      <c r="H24" s="30"/>
      <c r="I24" s="50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0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64D8-7BE0-43EC-8BAF-09F1B74E9F0D}">
  <sheetPr>
    <tabColor theme="3" tint="0.79998168889431442"/>
    <pageSetUpPr fitToPage="1"/>
  </sheetPr>
  <dimension ref="A1:XFC26"/>
  <sheetViews>
    <sheetView showGridLines="0" showWhiteSpace="0" zoomScale="70" zoomScaleNormal="70" zoomScaleSheetLayoutView="55" zoomScalePageLayoutView="55" workbookViewId="0">
      <selection activeCell="E18" sqref="E18"/>
    </sheetView>
  </sheetViews>
  <sheetFormatPr baseColWidth="10" defaultColWidth="0" defaultRowHeight="23.25" customHeight="1" x14ac:dyDescent="0.3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7" width="2.42578125" style="8" customWidth="1"/>
    <col min="8" max="8" width="4.28515625" style="2" customWidth="1"/>
    <col min="9" max="9" width="16.28515625" style="82" hidden="1"/>
    <col min="10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1:9" ht="24.75" customHeight="1" x14ac:dyDescent="0.3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35">
      <c r="A2" s="21"/>
      <c r="B2" s="21"/>
      <c r="C2" s="106" t="s">
        <v>129</v>
      </c>
      <c r="D2" s="106"/>
      <c r="E2" s="106"/>
      <c r="F2" s="106"/>
      <c r="G2" s="106"/>
      <c r="H2" s="25"/>
    </row>
    <row r="3" spans="1:9" ht="15" customHeight="1" x14ac:dyDescent="0.35">
      <c r="A3" s="21"/>
      <c r="B3" s="21"/>
      <c r="C3" s="106"/>
      <c r="D3" s="106"/>
      <c r="E3" s="106"/>
      <c r="F3" s="106"/>
      <c r="G3" s="106"/>
      <c r="H3" s="25"/>
    </row>
    <row r="4" spans="1:9" ht="15" customHeight="1" x14ac:dyDescent="0.35">
      <c r="A4" s="21"/>
      <c r="B4" s="21"/>
      <c r="C4" s="106"/>
      <c r="D4" s="106"/>
      <c r="E4" s="106"/>
      <c r="F4" s="106"/>
      <c r="G4" s="106"/>
      <c r="H4" s="25"/>
    </row>
    <row r="5" spans="1:9" ht="15" customHeight="1" x14ac:dyDescent="0.35">
      <c r="A5" s="21"/>
      <c r="B5" s="21"/>
      <c r="C5" s="106"/>
      <c r="D5" s="106"/>
      <c r="E5" s="106"/>
      <c r="F5" s="106"/>
      <c r="G5" s="106"/>
      <c r="H5" s="25"/>
    </row>
    <row r="6" spans="1:9" ht="9.75" customHeight="1" x14ac:dyDescent="0.3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3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35">
      <c r="A8" s="19"/>
      <c r="B8" s="13"/>
      <c r="C8" s="95"/>
      <c r="D8" s="95"/>
      <c r="E8" s="54" t="s">
        <v>118</v>
      </c>
      <c r="F8" s="98"/>
      <c r="G8" s="9"/>
      <c r="H8" s="20"/>
      <c r="I8" s="83"/>
    </row>
    <row r="9" spans="1:9" ht="24" customHeight="1" x14ac:dyDescent="0.35">
      <c r="A9" s="21"/>
      <c r="B9" s="13"/>
      <c r="C9" s="88"/>
      <c r="D9" s="89"/>
      <c r="E9" s="23" t="s">
        <v>119</v>
      </c>
      <c r="F9" s="37">
        <v>38693.718999999997</v>
      </c>
      <c r="G9" s="9"/>
      <c r="H9" s="25"/>
    </row>
    <row r="10" spans="1:9" ht="24" customHeight="1" x14ac:dyDescent="0.35">
      <c r="A10" s="21"/>
      <c r="B10" s="13"/>
      <c r="C10" s="88"/>
      <c r="D10" s="89"/>
      <c r="E10" s="23" t="s">
        <v>120</v>
      </c>
      <c r="F10" s="37">
        <v>21203.234</v>
      </c>
      <c r="G10" s="9"/>
      <c r="H10" s="25"/>
    </row>
    <row r="11" spans="1:9" ht="24" customHeight="1" x14ac:dyDescent="0.35">
      <c r="A11" s="21"/>
      <c r="B11" s="13"/>
      <c r="C11" s="88"/>
      <c r="D11" s="89"/>
      <c r="E11" s="23" t="s">
        <v>121</v>
      </c>
      <c r="F11" s="37">
        <v>43494.55</v>
      </c>
      <c r="G11" s="9"/>
      <c r="H11" s="25"/>
    </row>
    <row r="12" spans="1:9" ht="24" customHeight="1" x14ac:dyDescent="0.35">
      <c r="A12" s="21"/>
      <c r="B12" s="13"/>
      <c r="C12" s="88"/>
      <c r="D12" s="89"/>
      <c r="E12" s="23" t="s">
        <v>122</v>
      </c>
      <c r="F12" s="37">
        <v>0</v>
      </c>
      <c r="G12" s="9"/>
      <c r="H12" s="25"/>
    </row>
    <row r="13" spans="1:9" ht="24" customHeight="1" x14ac:dyDescent="0.35">
      <c r="A13" s="21"/>
      <c r="B13" s="13"/>
      <c r="C13" s="88"/>
      <c r="D13" s="89"/>
      <c r="E13" s="23" t="s">
        <v>123</v>
      </c>
      <c r="F13" s="37">
        <v>327.66000000000003</v>
      </c>
      <c r="G13" s="9"/>
      <c r="H13" s="25"/>
    </row>
    <row r="14" spans="1:9" s="5" customFormat="1" x14ac:dyDescent="0.25">
      <c r="A14" s="6"/>
      <c r="B14" s="14"/>
      <c r="C14" s="52"/>
      <c r="D14" s="16"/>
      <c r="E14" s="54" t="s">
        <v>125</v>
      </c>
      <c r="F14" s="34">
        <f>+SUM(F9:F13)</f>
        <v>103719.163</v>
      </c>
      <c r="G14" s="11"/>
      <c r="H14" s="30"/>
      <c r="I14" s="50"/>
    </row>
    <row r="15" spans="1:9" ht="24" customHeight="1" x14ac:dyDescent="0.35">
      <c r="A15" s="21"/>
      <c r="B15" s="13"/>
      <c r="C15" s="51"/>
      <c r="D15" s="22"/>
      <c r="E15" s="23"/>
      <c r="F15" s="24"/>
      <c r="G15" s="9"/>
      <c r="H15" s="25"/>
    </row>
    <row r="16" spans="1:9" s="1" customFormat="1" ht="80.25" customHeight="1" x14ac:dyDescent="0.35">
      <c r="A16" s="19"/>
      <c r="B16" s="13"/>
      <c r="C16" s="95"/>
      <c r="D16" s="95"/>
      <c r="E16" s="97" t="s">
        <v>12</v>
      </c>
      <c r="F16" s="91" t="s">
        <v>117</v>
      </c>
      <c r="G16" s="9"/>
      <c r="H16" s="20"/>
      <c r="I16" s="83"/>
    </row>
    <row r="17" spans="1:9" s="5" customFormat="1" ht="64.5" customHeight="1" x14ac:dyDescent="0.25">
      <c r="A17" s="6"/>
      <c r="B17" s="14"/>
      <c r="C17" s="88"/>
      <c r="D17" s="89"/>
      <c r="E17" s="50" t="s">
        <v>105</v>
      </c>
      <c r="F17" s="37">
        <v>17929</v>
      </c>
      <c r="G17" s="11"/>
      <c r="H17" s="30"/>
      <c r="I17" s="50"/>
    </row>
    <row r="18" spans="1:9" s="5" customFormat="1" ht="90" customHeight="1" x14ac:dyDescent="0.25">
      <c r="A18" s="6"/>
      <c r="B18" s="14"/>
      <c r="C18" s="88"/>
      <c r="D18" s="89"/>
      <c r="E18" s="50" t="s">
        <v>106</v>
      </c>
      <c r="F18" s="37">
        <v>10000</v>
      </c>
      <c r="G18" s="11"/>
      <c r="H18" s="30"/>
      <c r="I18" s="50"/>
    </row>
    <row r="19" spans="1:9" s="5" customFormat="1" ht="57.75" customHeight="1" x14ac:dyDescent="0.25">
      <c r="A19" s="6"/>
      <c r="B19" s="14"/>
      <c r="C19" s="88"/>
      <c r="D19" s="89"/>
      <c r="E19" s="50" t="s">
        <v>69</v>
      </c>
      <c r="F19" s="37">
        <v>4928.7978919999996</v>
      </c>
      <c r="G19" s="11"/>
      <c r="H19" s="30"/>
      <c r="I19" s="50"/>
    </row>
    <row r="20" spans="1:9" s="5" customFormat="1" ht="72" customHeight="1" x14ac:dyDescent="0.25">
      <c r="A20" s="6"/>
      <c r="B20" s="14"/>
      <c r="C20" s="88"/>
      <c r="D20" s="89"/>
      <c r="E20" s="50" t="s">
        <v>107</v>
      </c>
      <c r="F20" s="37">
        <v>4654.5040250000002</v>
      </c>
      <c r="G20" s="11"/>
      <c r="H20" s="30"/>
      <c r="I20" s="50"/>
    </row>
    <row r="21" spans="1:9" s="5" customFormat="1" ht="59.25" customHeight="1" x14ac:dyDescent="0.25">
      <c r="A21" s="6"/>
      <c r="B21" s="14"/>
      <c r="C21" s="88"/>
      <c r="D21" s="89"/>
      <c r="E21" s="50" t="s">
        <v>108</v>
      </c>
      <c r="F21" s="37">
        <v>4300</v>
      </c>
      <c r="G21" s="11"/>
      <c r="H21" s="30"/>
      <c r="I21" s="50"/>
    </row>
    <row r="22" spans="1:9" s="5" customFormat="1" ht="62.25" customHeight="1" x14ac:dyDescent="0.25">
      <c r="A22" s="6"/>
      <c r="B22" s="14"/>
      <c r="C22" s="88"/>
      <c r="D22" s="89"/>
      <c r="E22" s="50" t="s">
        <v>109</v>
      </c>
      <c r="F22" s="37">
        <v>1600</v>
      </c>
      <c r="G22" s="11"/>
      <c r="H22" s="30"/>
      <c r="I22" s="50"/>
    </row>
    <row r="23" spans="1:9" s="5" customFormat="1" ht="69" customHeight="1" x14ac:dyDescent="0.25">
      <c r="A23" s="6"/>
      <c r="B23" s="14"/>
      <c r="C23" s="88"/>
      <c r="D23" s="89"/>
      <c r="E23" s="50" t="s">
        <v>110</v>
      </c>
      <c r="F23" s="37">
        <v>1145</v>
      </c>
      <c r="G23" s="11"/>
      <c r="H23" s="30"/>
      <c r="I23" s="50"/>
    </row>
    <row r="24" spans="1:9" s="5" customFormat="1" x14ac:dyDescent="0.25">
      <c r="A24" s="6"/>
      <c r="B24" s="14"/>
      <c r="C24" s="52"/>
      <c r="D24" s="16"/>
      <c r="E24" s="54" t="s">
        <v>126</v>
      </c>
      <c r="F24" s="34">
        <v>44557.301917000004</v>
      </c>
      <c r="G24" s="11"/>
      <c r="H24" s="30"/>
      <c r="I24" s="50"/>
    </row>
    <row r="25" spans="1:9" ht="16.5" customHeight="1" x14ac:dyDescent="0.25">
      <c r="B25" s="13"/>
      <c r="E25" s="44"/>
      <c r="F25" s="45"/>
      <c r="G25" s="12"/>
      <c r="H25" s="30"/>
      <c r="I25" s="85"/>
    </row>
    <row r="26" spans="1:9" s="5" customFormat="1" ht="60" customHeight="1" x14ac:dyDescent="0.25">
      <c r="A26" s="6"/>
      <c r="B26" s="14"/>
      <c r="C26" s="96"/>
      <c r="D26" s="99"/>
      <c r="E26" s="100" t="s">
        <v>78</v>
      </c>
      <c r="F26" s="101">
        <f>+F24+F14</f>
        <v>148276.464917</v>
      </c>
      <c r="G26" s="11"/>
      <c r="H26" s="30"/>
      <c r="I26" s="50"/>
    </row>
  </sheetData>
  <mergeCells count="1">
    <mergeCell ref="C2:G5"/>
  </mergeCells>
  <dataValidations count="1">
    <dataValidation type="list" allowBlank="1" showInputMessage="1" showErrorMessage="1" sqref="F981964 F916428 F850892 F785356 F719820 F654284 F588748 F523212 F457676 F392140 F326604 F261068 F195532 F129996 F64460" xr:uid="{EC46476E-48E1-428B-93DA-36DEFA04982D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0" max="2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2A9D-666C-452C-ACB3-CC1E545EFDAE}">
  <sheetPr>
    <tabColor theme="3" tint="0.79998168889431442"/>
    <pageSetUpPr fitToPage="1"/>
  </sheetPr>
  <dimension ref="A1:XFC23"/>
  <sheetViews>
    <sheetView showGridLines="0" showWhiteSpace="0" zoomScale="70" zoomScaleNormal="70" zoomScaleSheetLayoutView="55" zoomScalePageLayoutView="55" workbookViewId="0">
      <selection activeCell="C2" sqref="C2:G5"/>
    </sheetView>
  </sheetViews>
  <sheetFormatPr baseColWidth="10" defaultColWidth="0" defaultRowHeight="23.25" customHeight="1" x14ac:dyDescent="0.3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7" width="2.42578125" style="8" customWidth="1"/>
    <col min="8" max="8" width="4.28515625" style="2" customWidth="1"/>
    <col min="9" max="9" width="16.28515625" style="82" hidden="1"/>
    <col min="10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1:9" ht="24.75" customHeight="1" x14ac:dyDescent="0.3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35">
      <c r="A2" s="21"/>
      <c r="B2" s="21"/>
      <c r="C2" s="106" t="s">
        <v>130</v>
      </c>
      <c r="D2" s="106"/>
      <c r="E2" s="106"/>
      <c r="F2" s="106"/>
      <c r="G2" s="106"/>
      <c r="H2" s="25"/>
    </row>
    <row r="3" spans="1:9" ht="15" customHeight="1" x14ac:dyDescent="0.35">
      <c r="A3" s="21"/>
      <c r="B3" s="21"/>
      <c r="C3" s="106"/>
      <c r="D3" s="106"/>
      <c r="E3" s="106"/>
      <c r="F3" s="106"/>
      <c r="G3" s="106"/>
      <c r="H3" s="25"/>
    </row>
    <row r="4" spans="1:9" ht="15" customHeight="1" x14ac:dyDescent="0.35">
      <c r="A4" s="21"/>
      <c r="B4" s="21"/>
      <c r="C4" s="106"/>
      <c r="D4" s="106"/>
      <c r="E4" s="106"/>
      <c r="F4" s="106"/>
      <c r="G4" s="106"/>
      <c r="H4" s="25"/>
    </row>
    <row r="5" spans="1:9" ht="15" customHeight="1" x14ac:dyDescent="0.35">
      <c r="A5" s="21"/>
      <c r="B5" s="21"/>
      <c r="C5" s="106"/>
      <c r="D5" s="106"/>
      <c r="E5" s="106"/>
      <c r="F5" s="106"/>
      <c r="G5" s="106"/>
      <c r="H5" s="25"/>
    </row>
    <row r="6" spans="1:9" ht="9.75" customHeight="1" x14ac:dyDescent="0.3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3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35">
      <c r="A8" s="19"/>
      <c r="B8" s="13"/>
      <c r="C8" s="95"/>
      <c r="D8" s="95"/>
      <c r="E8" s="54" t="s">
        <v>118</v>
      </c>
      <c r="F8" s="98"/>
      <c r="G8" s="9"/>
      <c r="H8" s="20"/>
      <c r="I8" s="83"/>
    </row>
    <row r="9" spans="1:9" ht="24" customHeight="1" x14ac:dyDescent="0.35">
      <c r="A9" s="21"/>
      <c r="B9" s="13"/>
      <c r="C9" s="88"/>
      <c r="D9" s="89"/>
      <c r="E9" s="23" t="s">
        <v>119</v>
      </c>
      <c r="F9" s="37">
        <v>15985.9156</v>
      </c>
      <c r="G9" s="9"/>
      <c r="H9" s="25"/>
    </row>
    <row r="10" spans="1:9" ht="24" customHeight="1" x14ac:dyDescent="0.35">
      <c r="A10" s="21"/>
      <c r="B10" s="13"/>
      <c r="C10" s="88"/>
      <c r="D10" s="89"/>
      <c r="E10" s="23" t="s">
        <v>120</v>
      </c>
      <c r="F10" s="37">
        <v>3516.91</v>
      </c>
      <c r="G10" s="9"/>
      <c r="H10" s="25"/>
    </row>
    <row r="11" spans="1:9" ht="24" customHeight="1" x14ac:dyDescent="0.35">
      <c r="A11" s="21"/>
      <c r="B11" s="13"/>
      <c r="C11" s="88"/>
      <c r="D11" s="89"/>
      <c r="E11" s="23" t="s">
        <v>121</v>
      </c>
      <c r="F11" s="37">
        <v>1218.6232990000001</v>
      </c>
      <c r="G11" s="9"/>
      <c r="H11" s="25"/>
    </row>
    <row r="12" spans="1:9" ht="24" customHeight="1" x14ac:dyDescent="0.35">
      <c r="A12" s="21"/>
      <c r="B12" s="13"/>
      <c r="C12" s="88"/>
      <c r="D12" s="89"/>
      <c r="E12" s="23" t="s">
        <v>122</v>
      </c>
      <c r="F12" s="37">
        <v>0</v>
      </c>
      <c r="G12" s="9"/>
      <c r="H12" s="25"/>
    </row>
    <row r="13" spans="1:9" ht="24" customHeight="1" x14ac:dyDescent="0.35">
      <c r="A13" s="21"/>
      <c r="B13" s="13"/>
      <c r="C13" s="88"/>
      <c r="D13" s="89"/>
      <c r="E13" s="23" t="s">
        <v>123</v>
      </c>
      <c r="F13" s="37">
        <v>161.423</v>
      </c>
      <c r="G13" s="9"/>
      <c r="H13" s="25"/>
    </row>
    <row r="14" spans="1:9" s="5" customFormat="1" x14ac:dyDescent="0.25">
      <c r="A14" s="6"/>
      <c r="B14" s="14"/>
      <c r="C14" s="52"/>
      <c r="D14" s="16"/>
      <c r="E14" s="54" t="s">
        <v>125</v>
      </c>
      <c r="F14" s="34">
        <f>+SUM(F9:F13)</f>
        <v>20882.871898999998</v>
      </c>
      <c r="G14" s="11"/>
      <c r="H14" s="30"/>
      <c r="I14" s="50"/>
    </row>
    <row r="15" spans="1:9" ht="24" customHeight="1" x14ac:dyDescent="0.35">
      <c r="A15" s="21"/>
      <c r="B15" s="13"/>
      <c r="C15" s="51"/>
      <c r="D15" s="22"/>
      <c r="E15" s="23"/>
      <c r="F15" s="24"/>
      <c r="G15" s="9"/>
      <c r="H15" s="25"/>
    </row>
    <row r="16" spans="1:9" s="1" customFormat="1" ht="80.25" customHeight="1" x14ac:dyDescent="0.35">
      <c r="A16" s="19"/>
      <c r="B16" s="13"/>
      <c r="C16" s="95"/>
      <c r="D16" s="95"/>
      <c r="E16" s="92" t="s">
        <v>12</v>
      </c>
      <c r="F16" s="91" t="s">
        <v>117</v>
      </c>
      <c r="G16" s="9"/>
      <c r="H16" s="20"/>
      <c r="I16" s="83"/>
    </row>
    <row r="17" spans="1:9" s="5" customFormat="1" ht="64.5" customHeight="1" x14ac:dyDescent="0.25">
      <c r="A17" s="6"/>
      <c r="B17" s="14"/>
      <c r="C17" s="88"/>
      <c r="D17" s="89"/>
      <c r="E17" s="50" t="s">
        <v>101</v>
      </c>
      <c r="F17" s="37">
        <v>9172.9962720000003</v>
      </c>
      <c r="G17" s="11"/>
      <c r="H17" s="30"/>
      <c r="I17" s="50"/>
    </row>
    <row r="18" spans="1:9" s="5" customFormat="1" ht="57" customHeight="1" x14ac:dyDescent="0.25">
      <c r="A18" s="6"/>
      <c r="B18" s="14"/>
      <c r="C18" s="88"/>
      <c r="D18" s="89"/>
      <c r="E18" s="50" t="s">
        <v>71</v>
      </c>
      <c r="F18" s="37">
        <v>5790</v>
      </c>
      <c r="G18" s="11"/>
      <c r="H18" s="30"/>
      <c r="I18" s="50"/>
    </row>
    <row r="19" spans="1:9" s="5" customFormat="1" ht="57.75" customHeight="1" x14ac:dyDescent="0.25">
      <c r="A19" s="6"/>
      <c r="B19" s="14"/>
      <c r="C19" s="88"/>
      <c r="D19" s="89"/>
      <c r="E19" s="50" t="s">
        <v>70</v>
      </c>
      <c r="F19" s="37">
        <v>462</v>
      </c>
      <c r="G19" s="11"/>
      <c r="H19" s="30"/>
      <c r="I19" s="50"/>
    </row>
    <row r="20" spans="1:9" s="5" customFormat="1" ht="72" customHeight="1" x14ac:dyDescent="0.25">
      <c r="A20" s="6"/>
      <c r="B20" s="14"/>
      <c r="C20" s="88"/>
      <c r="D20" s="89"/>
      <c r="E20" s="50" t="s">
        <v>102</v>
      </c>
      <c r="F20" s="37">
        <v>360</v>
      </c>
      <c r="G20" s="11"/>
      <c r="H20" s="30"/>
      <c r="I20" s="50"/>
    </row>
    <row r="21" spans="1:9" s="5" customFormat="1" x14ac:dyDescent="0.25">
      <c r="A21" s="6"/>
      <c r="B21" s="14"/>
      <c r="C21" s="52"/>
      <c r="D21" s="16"/>
      <c r="E21" s="54" t="s">
        <v>126</v>
      </c>
      <c r="F21" s="34">
        <v>15784.996272</v>
      </c>
      <c r="G21" s="11"/>
      <c r="H21" s="30"/>
      <c r="I21" s="50"/>
    </row>
    <row r="22" spans="1:9" ht="23.25" customHeight="1" x14ac:dyDescent="0.35">
      <c r="B22" s="14"/>
      <c r="G22" s="11"/>
    </row>
    <row r="23" spans="1:9" s="5" customFormat="1" ht="60" customHeight="1" x14ac:dyDescent="0.25">
      <c r="A23" s="6"/>
      <c r="B23" s="14"/>
      <c r="C23" s="96"/>
      <c r="D23" s="99"/>
      <c r="E23" s="100" t="s">
        <v>77</v>
      </c>
      <c r="F23" s="101">
        <f>+F21+F14</f>
        <v>36667.868170999995</v>
      </c>
      <c r="G23" s="11"/>
      <c r="H23" s="30"/>
      <c r="I23" s="50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0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C06C-55A9-4574-841A-0A98A0BCE74E}">
  <sheetPr>
    <tabColor theme="3" tint="0.79998168889431442"/>
    <pageSetUpPr fitToPage="1"/>
  </sheetPr>
  <dimension ref="A1:XFC26"/>
  <sheetViews>
    <sheetView showGridLines="0" showWhiteSpace="0" zoomScale="70" zoomScaleNormal="70" zoomScaleSheetLayoutView="55" zoomScalePageLayoutView="55" workbookViewId="0">
      <selection activeCell="E20" sqref="E20"/>
    </sheetView>
  </sheetViews>
  <sheetFormatPr baseColWidth="10" defaultColWidth="0" defaultRowHeight="23.25" customHeight="1" x14ac:dyDescent="0.3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7" width="2.42578125" style="8" customWidth="1"/>
    <col min="8" max="8" width="4.28515625" style="2" customWidth="1"/>
    <col min="9" max="9" width="16.28515625" style="82" hidden="1"/>
    <col min="10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1:9" ht="24.75" customHeight="1" x14ac:dyDescent="0.3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35">
      <c r="A2" s="21"/>
      <c r="B2" s="21"/>
      <c r="C2" s="106" t="s">
        <v>131</v>
      </c>
      <c r="D2" s="106"/>
      <c r="E2" s="106"/>
      <c r="F2" s="106"/>
      <c r="G2" s="106"/>
      <c r="H2" s="25"/>
    </row>
    <row r="3" spans="1:9" ht="15" customHeight="1" x14ac:dyDescent="0.35">
      <c r="A3" s="21"/>
      <c r="B3" s="21"/>
      <c r="C3" s="106"/>
      <c r="D3" s="106"/>
      <c r="E3" s="106"/>
      <c r="F3" s="106"/>
      <c r="G3" s="106"/>
      <c r="H3" s="25"/>
    </row>
    <row r="4" spans="1:9" ht="15" customHeight="1" x14ac:dyDescent="0.35">
      <c r="A4" s="21"/>
      <c r="B4" s="21"/>
      <c r="C4" s="106"/>
      <c r="D4" s="106"/>
      <c r="E4" s="106"/>
      <c r="F4" s="106"/>
      <c r="G4" s="106"/>
      <c r="H4" s="25"/>
    </row>
    <row r="5" spans="1:9" ht="15" customHeight="1" x14ac:dyDescent="0.35">
      <c r="A5" s="21"/>
      <c r="B5" s="21"/>
      <c r="C5" s="106"/>
      <c r="D5" s="106"/>
      <c r="E5" s="106"/>
      <c r="F5" s="106"/>
      <c r="G5" s="106"/>
      <c r="H5" s="25"/>
    </row>
    <row r="6" spans="1:9" ht="9.75" customHeight="1" x14ac:dyDescent="0.3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3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35">
      <c r="A8" s="19"/>
      <c r="B8" s="13"/>
      <c r="C8" s="95"/>
      <c r="D8" s="95"/>
      <c r="E8" s="54" t="s">
        <v>124</v>
      </c>
      <c r="F8" s="98"/>
      <c r="G8" s="9"/>
      <c r="H8" s="20"/>
      <c r="I8" s="83"/>
    </row>
    <row r="9" spans="1:9" ht="24" customHeight="1" x14ac:dyDescent="0.35">
      <c r="A9" s="21"/>
      <c r="B9" s="13"/>
      <c r="C9" s="88"/>
      <c r="D9" s="89"/>
      <c r="E9" s="23" t="s">
        <v>119</v>
      </c>
      <c r="F9" s="37">
        <v>6982.9219999999996</v>
      </c>
      <c r="G9" s="9"/>
      <c r="H9" s="25"/>
    </row>
    <row r="10" spans="1:9" ht="24" customHeight="1" x14ac:dyDescent="0.35">
      <c r="A10" s="21"/>
      <c r="B10" s="13"/>
      <c r="C10" s="88"/>
      <c r="D10" s="89"/>
      <c r="E10" s="23" t="s">
        <v>120</v>
      </c>
      <c r="F10" s="37">
        <v>5881.5360000000001</v>
      </c>
      <c r="G10" s="9"/>
      <c r="H10" s="25"/>
    </row>
    <row r="11" spans="1:9" ht="24" customHeight="1" x14ac:dyDescent="0.35">
      <c r="A11" s="21"/>
      <c r="B11" s="13"/>
      <c r="C11" s="88"/>
      <c r="D11" s="89"/>
      <c r="E11" s="23" t="s">
        <v>121</v>
      </c>
      <c r="F11" s="37">
        <v>7657.86</v>
      </c>
      <c r="G11" s="9"/>
      <c r="H11" s="25"/>
    </row>
    <row r="12" spans="1:9" ht="24" customHeight="1" x14ac:dyDescent="0.35">
      <c r="A12" s="21"/>
      <c r="B12" s="13"/>
      <c r="C12" s="88"/>
      <c r="D12" s="89"/>
      <c r="E12" s="23" t="s">
        <v>122</v>
      </c>
      <c r="F12" s="37">
        <v>16981.906999999999</v>
      </c>
      <c r="G12" s="9"/>
      <c r="H12" s="25"/>
    </row>
    <row r="13" spans="1:9" ht="24" customHeight="1" x14ac:dyDescent="0.35">
      <c r="A13" s="21"/>
      <c r="B13" s="13"/>
      <c r="C13" s="88"/>
      <c r="D13" s="89"/>
      <c r="E13" s="23" t="s">
        <v>123</v>
      </c>
      <c r="F13" s="37">
        <v>379.37099999999998</v>
      </c>
      <c r="G13" s="9"/>
      <c r="H13" s="25"/>
    </row>
    <row r="14" spans="1:9" s="5" customFormat="1" x14ac:dyDescent="0.25">
      <c r="A14" s="6"/>
      <c r="B14" s="14"/>
      <c r="C14" s="52"/>
      <c r="D14" s="16"/>
      <c r="E14" s="54" t="s">
        <v>125</v>
      </c>
      <c r="F14" s="34">
        <f>+SUM(F9:F13)</f>
        <v>37883.595999999998</v>
      </c>
      <c r="G14" s="11"/>
      <c r="H14" s="30"/>
      <c r="I14" s="50"/>
    </row>
    <row r="15" spans="1:9" ht="24" customHeight="1" x14ac:dyDescent="0.35">
      <c r="A15" s="21"/>
      <c r="B15" s="13"/>
      <c r="C15" s="51"/>
      <c r="D15" s="22"/>
      <c r="E15" s="23"/>
      <c r="F15" s="24"/>
      <c r="G15" s="9"/>
      <c r="H15" s="25"/>
    </row>
    <row r="16" spans="1:9" s="1" customFormat="1" ht="80.25" customHeight="1" x14ac:dyDescent="0.35">
      <c r="A16" s="19"/>
      <c r="B16" s="13"/>
      <c r="C16" s="95"/>
      <c r="D16" s="95"/>
      <c r="E16" s="92" t="s">
        <v>12</v>
      </c>
      <c r="F16" s="91" t="s">
        <v>117</v>
      </c>
      <c r="G16" s="9"/>
      <c r="H16" s="20"/>
      <c r="I16" s="83"/>
    </row>
    <row r="17" spans="1:9" s="5" customFormat="1" ht="64.5" customHeight="1" x14ac:dyDescent="0.25">
      <c r="A17" s="6"/>
      <c r="B17" s="14"/>
      <c r="C17" s="88"/>
      <c r="D17" s="89"/>
      <c r="E17" s="50" t="s">
        <v>80</v>
      </c>
      <c r="F17" s="37">
        <v>18647.225040000001</v>
      </c>
      <c r="G17" s="11"/>
      <c r="H17" s="30"/>
      <c r="I17" s="50"/>
    </row>
    <row r="18" spans="1:9" s="5" customFormat="1" ht="82.5" customHeight="1" x14ac:dyDescent="0.25">
      <c r="A18" s="6"/>
      <c r="B18" s="14"/>
      <c r="C18" s="88"/>
      <c r="D18" s="89"/>
      <c r="E18" s="50" t="s">
        <v>81</v>
      </c>
      <c r="F18" s="37">
        <v>12529.84627</v>
      </c>
      <c r="G18" s="11"/>
      <c r="H18" s="30"/>
      <c r="I18" s="50"/>
    </row>
    <row r="19" spans="1:9" s="5" customFormat="1" ht="75" customHeight="1" x14ac:dyDescent="0.25">
      <c r="A19" s="6"/>
      <c r="B19" s="14"/>
      <c r="C19" s="88"/>
      <c r="D19" s="89"/>
      <c r="E19" s="50" t="s">
        <v>86</v>
      </c>
      <c r="F19" s="37">
        <v>2242.8020000000001</v>
      </c>
      <c r="G19" s="11"/>
      <c r="H19" s="30"/>
      <c r="I19" s="50"/>
    </row>
    <row r="20" spans="1:9" s="5" customFormat="1" ht="72" customHeight="1" x14ac:dyDescent="0.25">
      <c r="A20" s="6"/>
      <c r="B20" s="14"/>
      <c r="C20" s="88"/>
      <c r="D20" s="89"/>
      <c r="E20" s="50" t="s">
        <v>85</v>
      </c>
      <c r="F20" s="37">
        <v>1455.3</v>
      </c>
      <c r="G20" s="11"/>
      <c r="H20" s="30"/>
      <c r="I20" s="50"/>
    </row>
    <row r="21" spans="1:9" s="5" customFormat="1" ht="59.25" customHeight="1" x14ac:dyDescent="0.25">
      <c r="A21" s="6"/>
      <c r="B21" s="14"/>
      <c r="C21" s="88"/>
      <c r="D21" s="89"/>
      <c r="E21" s="50" t="s">
        <v>83</v>
      </c>
      <c r="F21" s="37">
        <v>986.58483999999999</v>
      </c>
      <c r="G21" s="11"/>
      <c r="H21" s="30"/>
      <c r="I21" s="50"/>
    </row>
    <row r="22" spans="1:9" s="5" customFormat="1" ht="62.25" customHeight="1" x14ac:dyDescent="0.25">
      <c r="A22" s="6"/>
      <c r="B22" s="14"/>
      <c r="C22" s="88"/>
      <c r="D22" s="89"/>
      <c r="E22" s="50" t="s">
        <v>82</v>
      </c>
      <c r="F22" s="37">
        <v>976.67821100000003</v>
      </c>
      <c r="G22" s="11"/>
      <c r="H22" s="30"/>
      <c r="I22" s="50"/>
    </row>
    <row r="23" spans="1:9" s="5" customFormat="1" ht="69" customHeight="1" x14ac:dyDescent="0.25">
      <c r="A23" s="6"/>
      <c r="B23" s="14"/>
      <c r="C23" s="88"/>
      <c r="D23" s="89"/>
      <c r="E23" s="50" t="s">
        <v>84</v>
      </c>
      <c r="F23" s="37">
        <v>515</v>
      </c>
      <c r="G23" s="11"/>
      <c r="H23" s="30"/>
      <c r="I23" s="50"/>
    </row>
    <row r="24" spans="1:9" s="5" customFormat="1" x14ac:dyDescent="0.25">
      <c r="A24" s="6"/>
      <c r="B24" s="14"/>
      <c r="C24" s="52"/>
      <c r="D24" s="16"/>
      <c r="E24" s="54" t="s">
        <v>126</v>
      </c>
      <c r="F24" s="34">
        <v>37353.436361000007</v>
      </c>
      <c r="G24" s="11"/>
      <c r="H24" s="30"/>
      <c r="I24" s="50"/>
    </row>
    <row r="25" spans="1:9" ht="23.25" customHeight="1" x14ac:dyDescent="0.35">
      <c r="B25" s="14"/>
      <c r="G25" s="11"/>
    </row>
    <row r="26" spans="1:9" s="5" customFormat="1" ht="60" customHeight="1" x14ac:dyDescent="0.25">
      <c r="A26" s="6"/>
      <c r="B26" s="14"/>
      <c r="C26" s="96"/>
      <c r="D26" s="99"/>
      <c r="E26" s="100" t="s">
        <v>76</v>
      </c>
      <c r="F26" s="101">
        <f>+F24+F14</f>
        <v>75237.032361000005</v>
      </c>
      <c r="G26" s="11"/>
      <c r="H26" s="30"/>
      <c r="I26" s="50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0" max="2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60BD6-4495-4F8A-A86C-3BD51C4140A3}">
  <sheetPr>
    <tabColor theme="3" tint="0.79998168889431442"/>
    <pageSetUpPr fitToPage="1"/>
  </sheetPr>
  <dimension ref="A1:XFC28"/>
  <sheetViews>
    <sheetView showGridLines="0" showWhiteSpace="0" zoomScale="70" zoomScaleNormal="70" zoomScaleSheetLayoutView="55" zoomScalePageLayoutView="55" workbookViewId="0">
      <selection activeCell="E16" sqref="E16"/>
    </sheetView>
  </sheetViews>
  <sheetFormatPr baseColWidth="10" defaultColWidth="0" defaultRowHeight="23.25" customHeight="1" x14ac:dyDescent="0.3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7" width="2.42578125" style="8" customWidth="1"/>
    <col min="8" max="8" width="4.28515625" style="2" customWidth="1"/>
    <col min="9" max="9" width="16.28515625" style="82" hidden="1"/>
    <col min="10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1:9" ht="24.75" customHeight="1" x14ac:dyDescent="0.3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35">
      <c r="A2" s="21"/>
      <c r="B2" s="21"/>
      <c r="C2" s="106" t="s">
        <v>132</v>
      </c>
      <c r="D2" s="106"/>
      <c r="E2" s="106"/>
      <c r="F2" s="106"/>
      <c r="G2" s="106"/>
      <c r="H2" s="25"/>
    </row>
    <row r="3" spans="1:9" ht="15" customHeight="1" x14ac:dyDescent="0.35">
      <c r="A3" s="21"/>
      <c r="B3" s="21"/>
      <c r="C3" s="106"/>
      <c r="D3" s="106"/>
      <c r="E3" s="106"/>
      <c r="F3" s="106"/>
      <c r="G3" s="106"/>
      <c r="H3" s="25"/>
    </row>
    <row r="4" spans="1:9" ht="15" customHeight="1" x14ac:dyDescent="0.35">
      <c r="A4" s="21"/>
      <c r="B4" s="21"/>
      <c r="C4" s="106"/>
      <c r="D4" s="106"/>
      <c r="E4" s="106"/>
      <c r="F4" s="106"/>
      <c r="G4" s="106"/>
      <c r="H4" s="25"/>
    </row>
    <row r="5" spans="1:9" ht="15" customHeight="1" x14ac:dyDescent="0.35">
      <c r="A5" s="21"/>
      <c r="B5" s="21"/>
      <c r="C5" s="106"/>
      <c r="D5" s="106"/>
      <c r="E5" s="106"/>
      <c r="F5" s="106"/>
      <c r="G5" s="106"/>
      <c r="H5" s="25"/>
    </row>
    <row r="6" spans="1:9" ht="9.75" customHeight="1" x14ac:dyDescent="0.3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3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35">
      <c r="A8" s="19"/>
      <c r="B8" s="13"/>
      <c r="C8" s="95"/>
      <c r="D8" s="95"/>
      <c r="E8" s="54" t="s">
        <v>124</v>
      </c>
      <c r="F8" s="98"/>
      <c r="G8" s="9"/>
      <c r="H8" s="20"/>
      <c r="I8" s="83"/>
    </row>
    <row r="9" spans="1:9" ht="24" customHeight="1" x14ac:dyDescent="0.35">
      <c r="A9" s="21"/>
      <c r="B9" s="13"/>
      <c r="C9" s="88"/>
      <c r="D9" s="89"/>
      <c r="E9" s="23" t="s">
        <v>119</v>
      </c>
      <c r="F9" s="37">
        <v>27947</v>
      </c>
      <c r="G9" s="9"/>
      <c r="H9" s="25"/>
    </row>
    <row r="10" spans="1:9" ht="24" customHeight="1" x14ac:dyDescent="0.35">
      <c r="A10" s="21"/>
      <c r="B10" s="13"/>
      <c r="C10" s="88"/>
      <c r="D10" s="89"/>
      <c r="E10" s="23" t="s">
        <v>120</v>
      </c>
      <c r="F10" s="37">
        <v>12244.706</v>
      </c>
      <c r="G10" s="9"/>
      <c r="H10" s="25"/>
    </row>
    <row r="11" spans="1:9" ht="24" customHeight="1" x14ac:dyDescent="0.35">
      <c r="A11" s="21"/>
      <c r="B11" s="13"/>
      <c r="C11" s="88"/>
      <c r="D11" s="89"/>
      <c r="E11" s="23" t="s">
        <v>121</v>
      </c>
      <c r="F11" s="37">
        <v>1135.33</v>
      </c>
      <c r="G11" s="9"/>
      <c r="H11" s="25"/>
    </row>
    <row r="12" spans="1:9" ht="24" customHeight="1" x14ac:dyDescent="0.35">
      <c r="A12" s="21"/>
      <c r="B12" s="13"/>
      <c r="C12" s="88"/>
      <c r="D12" s="89"/>
      <c r="E12" s="23" t="s">
        <v>122</v>
      </c>
      <c r="F12" s="37">
        <v>16255.903</v>
      </c>
      <c r="G12" s="9"/>
      <c r="H12" s="25"/>
    </row>
    <row r="13" spans="1:9" ht="24" customHeight="1" x14ac:dyDescent="0.35">
      <c r="A13" s="21"/>
      <c r="B13" s="13"/>
      <c r="C13" s="88"/>
      <c r="D13" s="89"/>
      <c r="E13" s="23" t="s">
        <v>123</v>
      </c>
      <c r="F13" s="37">
        <v>529.48199999999997</v>
      </c>
      <c r="G13" s="9"/>
      <c r="H13" s="25"/>
    </row>
    <row r="14" spans="1:9" s="5" customFormat="1" x14ac:dyDescent="0.25">
      <c r="A14" s="6"/>
      <c r="B14" s="14"/>
      <c r="C14" s="52"/>
      <c r="D14" s="16"/>
      <c r="E14" s="54" t="s">
        <v>125</v>
      </c>
      <c r="F14" s="34">
        <f>+SUM(F9:F13)</f>
        <v>58112.421000000002</v>
      </c>
      <c r="G14" s="11"/>
      <c r="H14" s="30"/>
      <c r="I14" s="50"/>
    </row>
    <row r="15" spans="1:9" ht="24" customHeight="1" x14ac:dyDescent="0.35">
      <c r="A15" s="21"/>
      <c r="B15" s="13"/>
      <c r="C15" s="51"/>
      <c r="D15" s="22"/>
      <c r="E15" s="23"/>
      <c r="F15" s="24"/>
      <c r="G15" s="9"/>
      <c r="H15" s="25"/>
    </row>
    <row r="16" spans="1:9" s="1" customFormat="1" ht="80.25" customHeight="1" x14ac:dyDescent="0.35">
      <c r="A16" s="19"/>
      <c r="B16" s="13"/>
      <c r="C16" s="95"/>
      <c r="D16" s="95"/>
      <c r="E16" s="94" t="s">
        <v>12</v>
      </c>
      <c r="F16" s="93" t="s">
        <v>117</v>
      </c>
      <c r="G16" s="9"/>
      <c r="H16" s="20"/>
      <c r="I16" s="83"/>
    </row>
    <row r="17" spans="1:9" s="5" customFormat="1" ht="64.5" customHeight="1" x14ac:dyDescent="0.25">
      <c r="A17" s="6"/>
      <c r="B17" s="14"/>
      <c r="C17" s="88"/>
      <c r="D17" s="89"/>
      <c r="E17" s="50" t="s">
        <v>104</v>
      </c>
      <c r="F17" s="37">
        <v>5779.3662000000004</v>
      </c>
      <c r="G17" s="11"/>
      <c r="H17" s="30"/>
      <c r="I17" s="50"/>
    </row>
    <row r="18" spans="1:9" s="5" customFormat="1" ht="57" customHeight="1" x14ac:dyDescent="0.25">
      <c r="A18" s="6"/>
      <c r="B18" s="14"/>
      <c r="C18" s="88"/>
      <c r="D18" s="89"/>
      <c r="E18" s="50" t="s">
        <v>89</v>
      </c>
      <c r="F18" s="37">
        <v>2779</v>
      </c>
      <c r="G18" s="11"/>
      <c r="H18" s="30"/>
      <c r="I18" s="50"/>
    </row>
    <row r="19" spans="1:9" s="5" customFormat="1" ht="57.75" customHeight="1" x14ac:dyDescent="0.25">
      <c r="A19" s="6"/>
      <c r="B19" s="14"/>
      <c r="C19" s="88"/>
      <c r="D19" s="89"/>
      <c r="E19" s="50" t="s">
        <v>87</v>
      </c>
      <c r="F19" s="37">
        <v>2220</v>
      </c>
      <c r="G19" s="11"/>
      <c r="H19" s="30"/>
      <c r="I19" s="50"/>
    </row>
    <row r="20" spans="1:9" s="5" customFormat="1" ht="72" customHeight="1" x14ac:dyDescent="0.25">
      <c r="A20" s="6"/>
      <c r="B20" s="14"/>
      <c r="C20" s="88"/>
      <c r="D20" s="89"/>
      <c r="E20" s="50" t="s">
        <v>94</v>
      </c>
      <c r="F20" s="37">
        <v>2127.8000000000002</v>
      </c>
      <c r="G20" s="11"/>
      <c r="H20" s="30"/>
      <c r="I20" s="50"/>
    </row>
    <row r="21" spans="1:9" s="5" customFormat="1" ht="91.5" customHeight="1" x14ac:dyDescent="0.25">
      <c r="A21" s="6"/>
      <c r="B21" s="14"/>
      <c r="C21" s="88"/>
      <c r="D21" s="89"/>
      <c r="E21" s="50" t="s">
        <v>91</v>
      </c>
      <c r="F21" s="37">
        <v>1646</v>
      </c>
      <c r="G21" s="11"/>
      <c r="H21" s="30"/>
      <c r="I21" s="50"/>
    </row>
    <row r="22" spans="1:9" s="5" customFormat="1" ht="62.25" customHeight="1" x14ac:dyDescent="0.25">
      <c r="A22" s="6"/>
      <c r="B22" s="14"/>
      <c r="C22" s="88"/>
      <c r="D22" s="89"/>
      <c r="E22" s="50" t="s">
        <v>92</v>
      </c>
      <c r="F22" s="37">
        <v>1201</v>
      </c>
      <c r="G22" s="11"/>
      <c r="H22" s="30"/>
      <c r="I22" s="50"/>
    </row>
    <row r="23" spans="1:9" s="5" customFormat="1" ht="69" customHeight="1" x14ac:dyDescent="0.25">
      <c r="A23" s="6"/>
      <c r="B23" s="14"/>
      <c r="C23" s="88"/>
      <c r="D23" s="89"/>
      <c r="E23" s="50" t="s">
        <v>93</v>
      </c>
      <c r="F23" s="37">
        <v>704.48599899999999</v>
      </c>
      <c r="G23" s="11"/>
      <c r="H23" s="30"/>
      <c r="I23" s="50"/>
    </row>
    <row r="24" spans="1:9" s="5" customFormat="1" ht="60" customHeight="1" x14ac:dyDescent="0.25">
      <c r="A24" s="6"/>
      <c r="B24" s="14"/>
      <c r="C24" s="88"/>
      <c r="D24" s="89"/>
      <c r="E24" s="50" t="s">
        <v>88</v>
      </c>
      <c r="F24" s="37">
        <v>548</v>
      </c>
      <c r="G24" s="11"/>
      <c r="H24" s="30"/>
      <c r="I24" s="50"/>
    </row>
    <row r="25" spans="1:9" s="5" customFormat="1" ht="57.75" customHeight="1" x14ac:dyDescent="0.25">
      <c r="A25" s="6"/>
      <c r="B25" s="14"/>
      <c r="C25" s="88"/>
      <c r="D25" s="89"/>
      <c r="E25" s="50" t="s">
        <v>90</v>
      </c>
      <c r="F25" s="37">
        <v>186</v>
      </c>
      <c r="G25" s="11"/>
      <c r="H25" s="30"/>
      <c r="I25" s="50"/>
    </row>
    <row r="26" spans="1:9" s="5" customFormat="1" x14ac:dyDescent="0.25">
      <c r="A26" s="6"/>
      <c r="B26" s="14"/>
      <c r="C26" s="52"/>
      <c r="D26" s="16"/>
      <c r="E26" s="54" t="s">
        <v>126</v>
      </c>
      <c r="F26" s="34">
        <v>17191.652199</v>
      </c>
      <c r="G26" s="11"/>
      <c r="H26" s="30"/>
      <c r="I26" s="50"/>
    </row>
    <row r="27" spans="1:9" ht="23.25" customHeight="1" x14ac:dyDescent="0.35">
      <c r="B27" s="14"/>
      <c r="G27" s="11"/>
    </row>
    <row r="28" spans="1:9" s="5" customFormat="1" ht="60" customHeight="1" x14ac:dyDescent="0.25">
      <c r="A28" s="6"/>
      <c r="B28" s="14"/>
      <c r="C28" s="96"/>
      <c r="D28" s="99"/>
      <c r="E28" s="100" t="s">
        <v>75</v>
      </c>
      <c r="F28" s="101">
        <f>+F26+F14</f>
        <v>75304.073199000006</v>
      </c>
      <c r="G28" s="11"/>
      <c r="H28" s="30"/>
      <c r="I28" s="50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0" max="2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72E8-806F-428F-ADAD-DF0E55F5501D}">
  <sheetPr>
    <tabColor theme="3" tint="0.79998168889431442"/>
    <pageSetUpPr fitToPage="1"/>
  </sheetPr>
  <dimension ref="A1:XFC127"/>
  <sheetViews>
    <sheetView showGridLines="0" showWhiteSpace="0" zoomScale="70" zoomScaleNormal="70" zoomScaleSheetLayoutView="55" zoomScalePageLayoutView="55" workbookViewId="0">
      <selection activeCell="E13" sqref="E13"/>
    </sheetView>
  </sheetViews>
  <sheetFormatPr baseColWidth="10" defaultColWidth="0" defaultRowHeight="23.25" customHeight="1" zeroHeight="1" x14ac:dyDescent="0.3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7" width="2.42578125" style="8" customWidth="1"/>
    <col min="8" max="8" width="4.28515625" style="2" customWidth="1"/>
    <col min="9" max="9" width="16.28515625" style="82" hidden="1"/>
    <col min="10" max="23" width="16.28515625" hidden="1"/>
    <col min="24" max="62" width="8" hidden="1"/>
    <col min="63" max="16376" width="0.7109375" hidden="1"/>
    <col min="16377" max="16378" width="11.42578125" hidden="1"/>
    <col min="16379" max="16379" width="41" hidden="1"/>
    <col min="16380" max="16381" width="0.7109375" hidden="1"/>
    <col min="16382" max="16383" width="11.42578125" hidden="1"/>
    <col min="16384" max="16384" width="41" hidden="1"/>
  </cols>
  <sheetData>
    <row r="1" spans="1:9" ht="24.75" customHeight="1" x14ac:dyDescent="0.3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35">
      <c r="A2" s="21"/>
      <c r="B2" s="21"/>
      <c r="C2" s="106" t="s">
        <v>133</v>
      </c>
      <c r="D2" s="106"/>
      <c r="E2" s="106"/>
      <c r="F2" s="106"/>
      <c r="G2" s="106"/>
      <c r="H2" s="25"/>
    </row>
    <row r="3" spans="1:9" ht="15" customHeight="1" x14ac:dyDescent="0.35">
      <c r="A3" s="21"/>
      <c r="B3" s="21"/>
      <c r="C3" s="106"/>
      <c r="D3" s="106"/>
      <c r="E3" s="106"/>
      <c r="F3" s="106"/>
      <c r="G3" s="106"/>
      <c r="H3" s="25"/>
    </row>
    <row r="4" spans="1:9" ht="15" customHeight="1" x14ac:dyDescent="0.35">
      <c r="A4" s="21"/>
      <c r="B4" s="21"/>
      <c r="C4" s="106"/>
      <c r="D4" s="106"/>
      <c r="E4" s="106"/>
      <c r="F4" s="106"/>
      <c r="G4" s="106"/>
      <c r="H4" s="25"/>
    </row>
    <row r="5" spans="1:9" ht="15" customHeight="1" x14ac:dyDescent="0.35">
      <c r="A5" s="21"/>
      <c r="B5" s="21"/>
      <c r="C5" s="106"/>
      <c r="D5" s="106"/>
      <c r="E5" s="106"/>
      <c r="F5" s="106"/>
      <c r="G5" s="106"/>
      <c r="H5" s="25"/>
    </row>
    <row r="6" spans="1:9" ht="9.75" customHeight="1" x14ac:dyDescent="0.3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3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35">
      <c r="A8" s="19"/>
      <c r="B8" s="13"/>
      <c r="C8" s="95"/>
      <c r="D8" s="95"/>
      <c r="E8" s="54" t="s">
        <v>124</v>
      </c>
      <c r="F8" s="98"/>
      <c r="G8" s="9"/>
      <c r="H8" s="20"/>
      <c r="I8" s="83"/>
    </row>
    <row r="9" spans="1:9" ht="24" customHeight="1" x14ac:dyDescent="0.35">
      <c r="A9" s="21"/>
      <c r="B9" s="13"/>
      <c r="C9" s="88"/>
      <c r="D9" s="89"/>
      <c r="E9" s="23" t="s">
        <v>119</v>
      </c>
      <c r="F9" s="37">
        <v>13941.035</v>
      </c>
      <c r="G9" s="9"/>
      <c r="H9" s="25"/>
    </row>
    <row r="10" spans="1:9" ht="24" customHeight="1" x14ac:dyDescent="0.35">
      <c r="A10" s="21"/>
      <c r="B10" s="13"/>
      <c r="C10" s="88"/>
      <c r="D10" s="89"/>
      <c r="E10" s="23" t="s">
        <v>120</v>
      </c>
      <c r="F10" s="37">
        <v>1796.9490000000001</v>
      </c>
      <c r="G10" s="9"/>
      <c r="H10" s="25"/>
    </row>
    <row r="11" spans="1:9" ht="24" customHeight="1" x14ac:dyDescent="0.35">
      <c r="A11" s="21"/>
      <c r="B11" s="13"/>
      <c r="C11" s="88"/>
      <c r="D11" s="89"/>
      <c r="E11" s="23" t="s">
        <v>121</v>
      </c>
      <c r="F11" s="37">
        <v>415.85700000000003</v>
      </c>
      <c r="G11" s="9"/>
      <c r="H11" s="25"/>
    </row>
    <row r="12" spans="1:9" ht="24" customHeight="1" x14ac:dyDescent="0.35">
      <c r="A12" s="21"/>
      <c r="B12" s="13"/>
      <c r="C12" s="88"/>
      <c r="D12" s="89"/>
      <c r="E12" s="23" t="s">
        <v>122</v>
      </c>
      <c r="F12" s="37">
        <v>0</v>
      </c>
      <c r="G12" s="9"/>
      <c r="H12" s="25"/>
    </row>
    <row r="13" spans="1:9" ht="24" customHeight="1" x14ac:dyDescent="0.35">
      <c r="A13" s="21"/>
      <c r="B13" s="13"/>
      <c r="C13" s="88"/>
      <c r="D13" s="89"/>
      <c r="E13" s="23" t="s">
        <v>123</v>
      </c>
      <c r="F13" s="37">
        <v>151.25899999999999</v>
      </c>
      <c r="G13" s="9"/>
      <c r="H13" s="25"/>
    </row>
    <row r="14" spans="1:9" s="5" customFormat="1" x14ac:dyDescent="0.25">
      <c r="A14" s="6"/>
      <c r="B14" s="14"/>
      <c r="C14" s="52"/>
      <c r="D14" s="16"/>
      <c r="E14" s="54" t="s">
        <v>125</v>
      </c>
      <c r="F14" s="34">
        <f>+SUM(F9:F13)</f>
        <v>16305.1</v>
      </c>
      <c r="G14" s="11"/>
      <c r="H14" s="30"/>
      <c r="I14" s="50"/>
    </row>
    <row r="15" spans="1:9" ht="24" customHeight="1" x14ac:dyDescent="0.35">
      <c r="A15" s="21"/>
      <c r="B15" s="13"/>
      <c r="C15" s="51"/>
      <c r="D15" s="22"/>
      <c r="E15" s="23"/>
      <c r="F15" s="24"/>
      <c r="G15" s="9"/>
      <c r="H15" s="25"/>
    </row>
    <row r="16" spans="1:9" s="1" customFormat="1" ht="81" x14ac:dyDescent="0.35">
      <c r="A16" s="19"/>
      <c r="B16" s="13"/>
      <c r="C16" s="95"/>
      <c r="D16" s="95"/>
      <c r="E16" s="94" t="s">
        <v>12</v>
      </c>
      <c r="F16" s="93" t="s">
        <v>117</v>
      </c>
      <c r="G16" s="9"/>
      <c r="H16" s="20"/>
      <c r="I16" s="83"/>
    </row>
    <row r="17" spans="1:9" s="5" customFormat="1" ht="64.5" customHeight="1" x14ac:dyDescent="0.25">
      <c r="A17" s="6"/>
      <c r="B17" s="14"/>
      <c r="C17" s="88"/>
      <c r="D17" s="89"/>
      <c r="E17" s="50" t="s">
        <v>100</v>
      </c>
      <c r="F17" s="37">
        <v>5274.6293349999996</v>
      </c>
      <c r="G17" s="11"/>
      <c r="H17" s="30"/>
      <c r="I17" s="50"/>
    </row>
    <row r="18" spans="1:9" s="5" customFormat="1" ht="57" customHeight="1" x14ac:dyDescent="0.25">
      <c r="A18" s="6"/>
      <c r="B18" s="14"/>
      <c r="C18" s="88"/>
      <c r="D18" s="89"/>
      <c r="E18" s="50" t="s">
        <v>79</v>
      </c>
      <c r="F18" s="37">
        <v>4588.8999999999996</v>
      </c>
      <c r="G18" s="11"/>
      <c r="H18" s="30"/>
      <c r="I18" s="50"/>
    </row>
    <row r="19" spans="1:9" s="5" customFormat="1" ht="57.75" customHeight="1" x14ac:dyDescent="0.25">
      <c r="A19" s="6"/>
      <c r="B19" s="14"/>
      <c r="C19" s="88"/>
      <c r="D19" s="89"/>
      <c r="E19" s="50" t="s">
        <v>98</v>
      </c>
      <c r="F19" s="37">
        <v>3628</v>
      </c>
      <c r="G19" s="11"/>
      <c r="H19" s="30"/>
      <c r="I19" s="50"/>
    </row>
    <row r="20" spans="1:9" s="5" customFormat="1" ht="72" customHeight="1" x14ac:dyDescent="0.25">
      <c r="A20" s="6"/>
      <c r="B20" s="14"/>
      <c r="C20" s="88"/>
      <c r="D20" s="89"/>
      <c r="E20" s="50" t="s">
        <v>95</v>
      </c>
      <c r="F20" s="37">
        <v>2410</v>
      </c>
      <c r="G20" s="11"/>
      <c r="H20" s="30"/>
      <c r="I20" s="50"/>
    </row>
    <row r="21" spans="1:9" s="5" customFormat="1" ht="59.25" customHeight="1" x14ac:dyDescent="0.25">
      <c r="A21" s="6"/>
      <c r="B21" s="14"/>
      <c r="C21" s="88"/>
      <c r="D21" s="89"/>
      <c r="E21" s="50" t="s">
        <v>97</v>
      </c>
      <c r="F21" s="37">
        <v>2153.627</v>
      </c>
      <c r="G21" s="11"/>
      <c r="H21" s="30"/>
      <c r="I21" s="50"/>
    </row>
    <row r="22" spans="1:9" s="5" customFormat="1" ht="62.25" customHeight="1" x14ac:dyDescent="0.25">
      <c r="A22" s="6"/>
      <c r="B22" s="14"/>
      <c r="C22" s="88"/>
      <c r="D22" s="89"/>
      <c r="E22" s="50" t="s">
        <v>99</v>
      </c>
      <c r="F22" s="37">
        <v>2035</v>
      </c>
      <c r="G22" s="11"/>
      <c r="H22" s="30"/>
      <c r="I22" s="50"/>
    </row>
    <row r="23" spans="1:9" s="5" customFormat="1" ht="69" customHeight="1" x14ac:dyDescent="0.25">
      <c r="A23" s="6"/>
      <c r="B23" s="14"/>
      <c r="C23" s="88"/>
      <c r="D23" s="89"/>
      <c r="E23" s="50" t="s">
        <v>96</v>
      </c>
      <c r="F23" s="37">
        <v>990</v>
      </c>
      <c r="G23" s="11"/>
      <c r="H23" s="30"/>
      <c r="I23" s="50"/>
    </row>
    <row r="24" spans="1:9" s="5" customFormat="1" x14ac:dyDescent="0.25">
      <c r="A24" s="6"/>
      <c r="B24" s="14"/>
      <c r="C24" s="52"/>
      <c r="D24" s="16"/>
      <c r="E24" s="54" t="s">
        <v>126</v>
      </c>
      <c r="F24" s="34">
        <v>21080.156335</v>
      </c>
      <c r="G24" s="11"/>
      <c r="H24" s="30"/>
      <c r="I24" s="50"/>
    </row>
    <row r="25" spans="1:9" ht="23.25" customHeight="1" x14ac:dyDescent="0.35">
      <c r="B25" s="14"/>
      <c r="G25" s="11"/>
    </row>
    <row r="26" spans="1:9" s="5" customFormat="1" ht="60" customHeight="1" x14ac:dyDescent="0.25">
      <c r="A26" s="6"/>
      <c r="B26" s="14"/>
      <c r="C26" s="96"/>
      <c r="D26" s="99"/>
      <c r="E26" s="100" t="s">
        <v>74</v>
      </c>
      <c r="F26" s="101">
        <f>+F24+F14</f>
        <v>37385.256334999998</v>
      </c>
      <c r="G26" s="11"/>
      <c r="H26" s="30"/>
      <c r="I26" s="50"/>
    </row>
    <row r="27" spans="1:9" ht="23.25" customHeight="1" x14ac:dyDescent="0.35"/>
    <row r="28" spans="1:9" ht="23.25" customHeight="1" x14ac:dyDescent="0.35"/>
    <row r="29" spans="1:9" ht="23.25" customHeight="1" x14ac:dyDescent="0.35"/>
    <row r="30" spans="1:9" ht="23.25" customHeight="1" x14ac:dyDescent="0.35"/>
    <row r="31" spans="1:9" ht="23.25" customHeight="1" x14ac:dyDescent="0.35"/>
    <row r="32" spans="1:9" ht="23.25" customHeight="1" x14ac:dyDescent="0.35"/>
    <row r="33" ht="23.25" customHeight="1" x14ac:dyDescent="0.35"/>
    <row r="34" ht="23.25" customHeight="1" x14ac:dyDescent="0.35"/>
    <row r="35" ht="23.25" customHeight="1" x14ac:dyDescent="0.35"/>
    <row r="36" ht="23.25" customHeight="1" x14ac:dyDescent="0.35"/>
    <row r="37" ht="23.25" customHeight="1" x14ac:dyDescent="0.35"/>
    <row r="38" ht="23.25" customHeight="1" x14ac:dyDescent="0.35"/>
    <row r="39" ht="23.25" customHeight="1" x14ac:dyDescent="0.35"/>
    <row r="40" ht="23.25" customHeight="1" x14ac:dyDescent="0.35"/>
    <row r="41" ht="23.25" customHeight="1" x14ac:dyDescent="0.35"/>
    <row r="42" ht="23.25" customHeight="1" x14ac:dyDescent="0.35"/>
    <row r="43" ht="23.25" customHeight="1" x14ac:dyDescent="0.35"/>
    <row r="44" ht="23.25" customHeight="1" x14ac:dyDescent="0.35"/>
    <row r="45" ht="23.25" customHeight="1" x14ac:dyDescent="0.35"/>
    <row r="46" ht="23.25" customHeight="1" x14ac:dyDescent="0.35"/>
    <row r="47" ht="23.25" customHeight="1" x14ac:dyDescent="0.35"/>
    <row r="48" ht="23.25" customHeight="1" x14ac:dyDescent="0.35"/>
    <row r="49" ht="23.25" customHeight="1" x14ac:dyDescent="0.35"/>
    <row r="50" ht="23.25" customHeight="1" x14ac:dyDescent="0.35"/>
    <row r="51" ht="23.25" customHeight="1" x14ac:dyDescent="0.35"/>
    <row r="52" ht="23.25" customHeight="1" x14ac:dyDescent="0.35"/>
    <row r="53" ht="23.25" customHeight="1" x14ac:dyDescent="0.35"/>
    <row r="54" ht="23.25" customHeight="1" x14ac:dyDescent="0.35"/>
    <row r="55" ht="23.25" customHeight="1" x14ac:dyDescent="0.35"/>
    <row r="56" ht="23.25" customHeight="1" x14ac:dyDescent="0.35"/>
    <row r="57" ht="23.25" customHeight="1" x14ac:dyDescent="0.35"/>
    <row r="58" ht="23.25" customHeight="1" x14ac:dyDescent="0.35"/>
    <row r="59" ht="23.25" customHeight="1" x14ac:dyDescent="0.35"/>
    <row r="60" ht="23.25" customHeight="1" x14ac:dyDescent="0.35"/>
    <row r="61" ht="23.25" customHeight="1" x14ac:dyDescent="0.35"/>
    <row r="62" ht="23.25" customHeight="1" x14ac:dyDescent="0.35"/>
    <row r="63" ht="23.25" customHeight="1" x14ac:dyDescent="0.35"/>
    <row r="64" ht="23.25" customHeight="1" x14ac:dyDescent="0.35"/>
    <row r="65" ht="23.25" customHeight="1" x14ac:dyDescent="0.35"/>
    <row r="66" ht="23.25" customHeight="1" x14ac:dyDescent="0.35"/>
    <row r="67" ht="23.25" customHeight="1" x14ac:dyDescent="0.35"/>
    <row r="68" ht="23.25" customHeight="1" x14ac:dyDescent="0.35"/>
    <row r="69" ht="23.25" customHeight="1" x14ac:dyDescent="0.35"/>
    <row r="70" ht="23.25" customHeight="1" x14ac:dyDescent="0.35"/>
    <row r="71" ht="23.25" customHeight="1" x14ac:dyDescent="0.35"/>
    <row r="72" ht="23.25" customHeight="1" x14ac:dyDescent="0.35"/>
    <row r="73" ht="23.25" customHeight="1" x14ac:dyDescent="0.35"/>
    <row r="74" ht="23.25" customHeight="1" x14ac:dyDescent="0.35"/>
    <row r="75" ht="23.25" customHeight="1" x14ac:dyDescent="0.35"/>
    <row r="76" ht="23.25" customHeight="1" x14ac:dyDescent="0.35"/>
    <row r="77" ht="23.25" customHeight="1" x14ac:dyDescent="0.35"/>
    <row r="78" ht="23.25" customHeight="1" x14ac:dyDescent="0.35"/>
    <row r="79" ht="23.25" customHeight="1" x14ac:dyDescent="0.35"/>
    <row r="80" ht="23.25" customHeight="1" x14ac:dyDescent="0.35"/>
    <row r="81" ht="23.25" customHeight="1" x14ac:dyDescent="0.35"/>
    <row r="82" ht="23.25" customHeight="1" x14ac:dyDescent="0.35"/>
    <row r="83" ht="23.25" customHeight="1" x14ac:dyDescent="0.35"/>
    <row r="84" ht="23.25" customHeight="1" x14ac:dyDescent="0.35"/>
    <row r="85" ht="23.25" customHeight="1" x14ac:dyDescent="0.35"/>
    <row r="86" ht="23.25" customHeight="1" x14ac:dyDescent="0.35"/>
    <row r="87" ht="23.25" customHeight="1" x14ac:dyDescent="0.35"/>
    <row r="88" ht="23.25" customHeight="1" x14ac:dyDescent="0.35"/>
    <row r="89" ht="23.25" customHeight="1" x14ac:dyDescent="0.35"/>
    <row r="90" ht="23.25" customHeight="1" x14ac:dyDescent="0.35"/>
    <row r="91" ht="23.25" customHeight="1" x14ac:dyDescent="0.35"/>
    <row r="92" ht="23.25" customHeight="1" x14ac:dyDescent="0.35"/>
    <row r="93" ht="23.25" customHeight="1" x14ac:dyDescent="0.35"/>
    <row r="94" ht="23.25" customHeight="1" x14ac:dyDescent="0.35"/>
    <row r="95" ht="23.25" customHeight="1" x14ac:dyDescent="0.35"/>
    <row r="96" ht="23.25" customHeight="1" x14ac:dyDescent="0.35"/>
    <row r="97" ht="23.25" customHeight="1" x14ac:dyDescent="0.35"/>
    <row r="98" ht="23.25" customHeight="1" x14ac:dyDescent="0.35"/>
    <row r="99" ht="23.25" customHeight="1" x14ac:dyDescent="0.35"/>
    <row r="100" ht="23.25" customHeight="1" x14ac:dyDescent="0.35"/>
    <row r="101" ht="23.25" customHeight="1" x14ac:dyDescent="0.35"/>
    <row r="102" ht="23.25" customHeight="1" x14ac:dyDescent="0.35"/>
    <row r="103" ht="23.25" customHeight="1" x14ac:dyDescent="0.35"/>
    <row r="104" ht="23.25" customHeight="1" x14ac:dyDescent="0.35"/>
    <row r="105" ht="23.25" customHeight="1" x14ac:dyDescent="0.35"/>
    <row r="106" ht="23.25" customHeight="1" x14ac:dyDescent="0.35"/>
    <row r="107" ht="23.25" customHeight="1" x14ac:dyDescent="0.35"/>
    <row r="108" ht="23.25" customHeight="1" x14ac:dyDescent="0.35"/>
    <row r="109" ht="23.25" customHeight="1" x14ac:dyDescent="0.35"/>
    <row r="110" ht="23.25" customHeight="1" x14ac:dyDescent="0.35"/>
    <row r="111" ht="23.25" customHeight="1" x14ac:dyDescent="0.35"/>
    <row r="112" ht="23.25" customHeight="1" x14ac:dyDescent="0.35"/>
    <row r="113" ht="23.25" customHeight="1" x14ac:dyDescent="0.35"/>
    <row r="114" ht="23.25" customHeight="1" x14ac:dyDescent="0.35"/>
    <row r="115" ht="23.25" customHeight="1" x14ac:dyDescent="0.35"/>
    <row r="116" ht="23.25" customHeight="1" x14ac:dyDescent="0.35"/>
    <row r="117" ht="23.25" customHeight="1" x14ac:dyDescent="0.35"/>
    <row r="118" ht="23.25" customHeight="1" x14ac:dyDescent="0.35"/>
    <row r="119" ht="23.25" customHeight="1" x14ac:dyDescent="0.35"/>
    <row r="120" ht="23.25" customHeight="1" x14ac:dyDescent="0.35"/>
    <row r="121" ht="23.25" customHeight="1" x14ac:dyDescent="0.35"/>
    <row r="122" ht="23.25" customHeight="1" x14ac:dyDescent="0.35"/>
    <row r="123" ht="23.25" customHeight="1" x14ac:dyDescent="0.35"/>
    <row r="124" ht="23.25" customHeight="1" x14ac:dyDescent="0.35"/>
    <row r="125" ht="23.25" customHeight="1" x14ac:dyDescent="0.35"/>
    <row r="126" ht="23.25" customHeight="1" x14ac:dyDescent="0.35"/>
    <row r="127" ht="23.25" customHeight="1" x14ac:dyDescent="0.35"/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0" max="2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18028-1D8B-4AD3-9B9B-F919CD2B878C}">
  <sheetPr codeName="Hoja1">
    <tabColor theme="3" tint="0.79998168889431442"/>
    <pageSetUpPr fitToPage="1"/>
  </sheetPr>
  <dimension ref="A1:XFD115"/>
  <sheetViews>
    <sheetView showGridLines="0" showWhiteSpace="0" zoomScale="50" zoomScaleNormal="50" zoomScaleSheetLayoutView="55" zoomScalePageLayoutView="55" workbookViewId="0">
      <selection activeCell="G16" sqref="G16"/>
    </sheetView>
  </sheetViews>
  <sheetFormatPr baseColWidth="10" defaultColWidth="0.7109375" defaultRowHeight="23.25" x14ac:dyDescent="0.3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customWidth="1"/>
    <col min="15" max="28" width="16.28515625" customWidth="1"/>
    <col min="29" max="67" width="8" customWidth="1"/>
    <col min="16382" max="16382" width="11.42578125" hidden="1" customWidth="1"/>
    <col min="16384" max="16384" width="41" customWidth="1"/>
  </cols>
  <sheetData>
    <row r="1" spans="1:14" ht="24.75" customHeight="1" x14ac:dyDescent="0.35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 x14ac:dyDescent="0.35">
      <c r="A2" s="21"/>
      <c r="B2" s="21"/>
      <c r="C2" s="118" t="s">
        <v>103</v>
      </c>
      <c r="D2" s="118"/>
      <c r="E2" s="118"/>
      <c r="F2" s="118"/>
      <c r="G2" s="118"/>
      <c r="H2" s="118"/>
      <c r="I2" s="118"/>
      <c r="J2" s="118"/>
      <c r="K2" s="118"/>
      <c r="L2" s="118"/>
      <c r="M2" s="25"/>
    </row>
    <row r="3" spans="1:14" ht="15" customHeight="1" x14ac:dyDescent="0.35">
      <c r="A3" s="21"/>
      <c r="B3" s="21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25"/>
    </row>
    <row r="4" spans="1:14" ht="15" customHeight="1" x14ac:dyDescent="0.35">
      <c r="A4" s="21"/>
      <c r="B4" s="21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25"/>
    </row>
    <row r="5" spans="1:14" ht="15" customHeight="1" x14ac:dyDescent="0.35">
      <c r="A5" s="21"/>
      <c r="B5" s="21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25"/>
    </row>
    <row r="6" spans="1:14" ht="9.75" customHeight="1" x14ac:dyDescent="0.35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 x14ac:dyDescent="0.35">
      <c r="A7" s="19"/>
      <c r="B7" s="13"/>
      <c r="C7" s="115" t="s">
        <v>16</v>
      </c>
      <c r="D7" s="115" t="s">
        <v>3</v>
      </c>
      <c r="E7" s="115" t="s">
        <v>12</v>
      </c>
      <c r="F7" s="116" t="s">
        <v>7</v>
      </c>
      <c r="G7" s="116"/>
      <c r="H7" s="116"/>
      <c r="I7" s="116"/>
      <c r="J7" s="117" t="s">
        <v>11</v>
      </c>
      <c r="K7" s="117"/>
      <c r="L7" s="10" t="s">
        <v>17</v>
      </c>
      <c r="M7" s="20"/>
      <c r="N7" s="83"/>
    </row>
    <row r="8" spans="1:14" s="1" customFormat="1" ht="80.25" customHeight="1" x14ac:dyDescent="0.35">
      <c r="A8" s="19"/>
      <c r="B8" s="13"/>
      <c r="C8" s="115"/>
      <c r="D8" s="115"/>
      <c r="E8" s="115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 x14ac:dyDescent="0.25">
      <c r="A9" s="6"/>
      <c r="B9" s="14"/>
      <c r="C9" s="102" t="s">
        <v>8</v>
      </c>
      <c r="D9" s="109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 x14ac:dyDescent="0.25">
      <c r="A10" s="6"/>
      <c r="B10" s="14"/>
      <c r="C10" s="102"/>
      <c r="D10" s="104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 x14ac:dyDescent="0.25">
      <c r="A11" s="6"/>
      <c r="B11" s="14"/>
      <c r="C11" s="102"/>
      <c r="D11" s="110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 x14ac:dyDescent="0.25">
      <c r="A12" s="6"/>
      <c r="B12" s="14"/>
      <c r="C12" s="102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 x14ac:dyDescent="0.25">
      <c r="A13" s="6"/>
      <c r="B13" s="14"/>
      <c r="C13" s="102"/>
      <c r="D13" s="104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 x14ac:dyDescent="0.25">
      <c r="A14" s="6"/>
      <c r="B14" s="14"/>
      <c r="C14" s="102"/>
      <c r="D14" s="104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5" x14ac:dyDescent="0.25">
      <c r="A15" s="6"/>
      <c r="B15" s="14"/>
      <c r="C15" s="108"/>
      <c r="D15" s="111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 x14ac:dyDescent="0.25">
      <c r="A16" s="6"/>
      <c r="B16" s="14"/>
      <c r="C16" s="107" t="s">
        <v>9</v>
      </c>
      <c r="D16" s="109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 x14ac:dyDescent="0.25">
      <c r="A17" s="6"/>
      <c r="B17" s="14"/>
      <c r="C17" s="102"/>
      <c r="D17" s="104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 x14ac:dyDescent="0.25">
      <c r="A18" s="6"/>
      <c r="B18" s="14"/>
      <c r="C18" s="102"/>
      <c r="D18" s="103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 x14ac:dyDescent="0.25">
      <c r="A19" s="6"/>
      <c r="B19" s="14"/>
      <c r="C19" s="102"/>
      <c r="D19" s="104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 x14ac:dyDescent="0.25">
      <c r="A20" s="6"/>
      <c r="B20" s="14"/>
      <c r="C20" s="102"/>
      <c r="D20" s="104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 x14ac:dyDescent="0.25">
      <c r="A21" s="6"/>
      <c r="B21" s="14"/>
      <c r="C21" s="102"/>
      <c r="D21" s="105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 x14ac:dyDescent="0.25">
      <c r="B22" s="14"/>
      <c r="C22" s="102"/>
      <c r="D22" s="104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 x14ac:dyDescent="0.25">
      <c r="A23" s="6"/>
      <c r="B23" s="14"/>
      <c r="C23" s="108"/>
      <c r="D23" s="111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 x14ac:dyDescent="0.25">
      <c r="A24" s="6"/>
      <c r="B24" s="14"/>
      <c r="C24" s="107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 x14ac:dyDescent="0.25">
      <c r="A25" s="6"/>
      <c r="B25" s="14"/>
      <c r="C25" s="102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 x14ac:dyDescent="0.25">
      <c r="A26" s="6"/>
      <c r="B26" s="14"/>
      <c r="C26" s="102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 x14ac:dyDescent="0.25">
      <c r="A27" s="6"/>
      <c r="B27" s="14"/>
      <c r="C27" s="102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 x14ac:dyDescent="0.25">
      <c r="A28" s="6"/>
      <c r="B28" s="14"/>
      <c r="C28" s="102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 x14ac:dyDescent="0.25">
      <c r="A29" s="6"/>
      <c r="B29" s="14"/>
      <c r="C29" s="102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 x14ac:dyDescent="0.25">
      <c r="A30" s="6"/>
      <c r="B30" s="14"/>
      <c r="C30" s="102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 x14ac:dyDescent="0.25">
      <c r="A31" s="6"/>
      <c r="B31" s="14"/>
      <c r="C31" s="108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 x14ac:dyDescent="0.25">
      <c r="A32" s="6"/>
      <c r="B32" s="14"/>
      <c r="C32" s="112" t="s">
        <v>14</v>
      </c>
      <c r="D32" s="109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 x14ac:dyDescent="0.25">
      <c r="A33" s="6"/>
      <c r="B33" s="14"/>
      <c r="C33" s="113"/>
      <c r="D33" s="104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 x14ac:dyDescent="0.25">
      <c r="A34" s="6"/>
      <c r="B34" s="14"/>
      <c r="C34" s="113"/>
      <c r="D34" s="104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 x14ac:dyDescent="0.25">
      <c r="A35" s="6"/>
      <c r="B35" s="14"/>
      <c r="C35" s="114"/>
      <c r="D35" s="111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 x14ac:dyDescent="0.25">
      <c r="A36" s="6"/>
      <c r="B36" s="14"/>
      <c r="C36" s="102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 x14ac:dyDescent="0.25">
      <c r="A37" s="6"/>
      <c r="B37" s="14"/>
      <c r="C37" s="102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 x14ac:dyDescent="0.25">
      <c r="A38" s="6"/>
      <c r="B38" s="14"/>
      <c r="C38" s="102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 x14ac:dyDescent="0.25">
      <c r="A39" s="6"/>
      <c r="B39" s="14"/>
      <c r="C39" s="102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 x14ac:dyDescent="0.25">
      <c r="A40" s="6"/>
      <c r="B40" s="14"/>
      <c r="C40" s="102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 x14ac:dyDescent="0.25">
      <c r="A41" s="6"/>
      <c r="B41" s="14"/>
      <c r="C41" s="102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 x14ac:dyDescent="0.25">
      <c r="A42" s="6"/>
      <c r="B42" s="14"/>
      <c r="C42" s="102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 x14ac:dyDescent="0.25">
      <c r="A43" s="6"/>
      <c r="B43" s="14"/>
      <c r="C43" s="102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 x14ac:dyDescent="0.25">
      <c r="A44" s="6"/>
      <c r="B44" s="14"/>
      <c r="C44" s="102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 x14ac:dyDescent="0.25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 x14ac:dyDescent="0.25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 x14ac:dyDescent="0.25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 x14ac:dyDescent="0.35">
      <c r="A48" s="19"/>
      <c r="B48" s="13"/>
      <c r="C48" s="115"/>
      <c r="D48" s="115"/>
      <c r="E48" s="115" t="s">
        <v>12</v>
      </c>
      <c r="F48" s="116" t="s">
        <v>7</v>
      </c>
      <c r="G48" s="116"/>
      <c r="H48" s="116"/>
      <c r="I48" s="116"/>
      <c r="J48" s="117" t="s">
        <v>11</v>
      </c>
      <c r="K48" s="117"/>
      <c r="L48" s="10" t="s">
        <v>17</v>
      </c>
      <c r="M48" s="20"/>
      <c r="N48" s="83"/>
    </row>
    <row r="49" spans="1:14" s="1" customFormat="1" ht="80.25" customHeight="1" x14ac:dyDescent="0.35">
      <c r="A49" s="19"/>
      <c r="B49" s="13"/>
      <c r="C49" s="115"/>
      <c r="D49" s="115"/>
      <c r="E49" s="115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 x14ac:dyDescent="0.25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 x14ac:dyDescent="0.25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 x14ac:dyDescent="0.25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 x14ac:dyDescent="0.25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 x14ac:dyDescent="0.25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 x14ac:dyDescent="0.25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 x14ac:dyDescent="0.25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 x14ac:dyDescent="0.25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 x14ac:dyDescent="0.35">
      <c r="A58" s="19"/>
      <c r="B58" s="13"/>
      <c r="C58" s="115"/>
      <c r="D58" s="115"/>
      <c r="E58" s="115" t="s">
        <v>12</v>
      </c>
      <c r="F58" s="116" t="s">
        <v>7</v>
      </c>
      <c r="G58" s="116"/>
      <c r="H58" s="116"/>
      <c r="I58" s="116"/>
      <c r="J58" s="117" t="s">
        <v>11</v>
      </c>
      <c r="K58" s="117"/>
      <c r="L58" s="10" t="s">
        <v>17</v>
      </c>
      <c r="M58" s="20"/>
      <c r="N58" s="83"/>
    </row>
    <row r="59" spans="1:14" s="1" customFormat="1" ht="80.25" customHeight="1" x14ac:dyDescent="0.35">
      <c r="A59" s="19"/>
      <c r="B59" s="13"/>
      <c r="C59" s="115"/>
      <c r="D59" s="115"/>
      <c r="E59" s="115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 x14ac:dyDescent="0.25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 x14ac:dyDescent="0.25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 x14ac:dyDescent="0.25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 x14ac:dyDescent="0.25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 x14ac:dyDescent="0.25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 x14ac:dyDescent="0.25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 x14ac:dyDescent="0.25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 x14ac:dyDescent="0.25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 x14ac:dyDescent="0.25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 x14ac:dyDescent="0.25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 x14ac:dyDescent="0.35">
      <c r="A70" s="19"/>
      <c r="B70" s="13"/>
      <c r="C70" s="115"/>
      <c r="D70" s="115"/>
      <c r="E70" s="115" t="s">
        <v>12</v>
      </c>
      <c r="F70" s="116" t="s">
        <v>7</v>
      </c>
      <c r="G70" s="116"/>
      <c r="H70" s="116"/>
      <c r="I70" s="116"/>
      <c r="J70" s="117" t="s">
        <v>11</v>
      </c>
      <c r="K70" s="117"/>
      <c r="L70" s="10" t="s">
        <v>17</v>
      </c>
      <c r="M70" s="20"/>
      <c r="N70" s="83"/>
    </row>
    <row r="71" spans="1:14" s="1" customFormat="1" ht="80.25" customHeight="1" x14ac:dyDescent="0.35">
      <c r="A71" s="19"/>
      <c r="B71" s="13"/>
      <c r="C71" s="115"/>
      <c r="D71" s="115"/>
      <c r="E71" s="115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 x14ac:dyDescent="0.25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 x14ac:dyDescent="0.25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 x14ac:dyDescent="0.25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 x14ac:dyDescent="0.25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 x14ac:dyDescent="0.25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 x14ac:dyDescent="0.25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 x14ac:dyDescent="0.35">
      <c r="A78" s="19"/>
      <c r="B78" s="13"/>
      <c r="C78" s="115"/>
      <c r="D78" s="115"/>
      <c r="E78" s="115" t="s">
        <v>12</v>
      </c>
      <c r="F78" s="116" t="s">
        <v>7</v>
      </c>
      <c r="G78" s="116"/>
      <c r="H78" s="116"/>
      <c r="I78" s="116"/>
      <c r="J78" s="117" t="s">
        <v>11</v>
      </c>
      <c r="K78" s="117"/>
      <c r="L78" s="10" t="s">
        <v>17</v>
      </c>
      <c r="M78" s="20"/>
      <c r="N78" s="83"/>
    </row>
    <row r="79" spans="1:14" s="1" customFormat="1" ht="80.25" customHeight="1" x14ac:dyDescent="0.35">
      <c r="A79" s="19"/>
      <c r="B79" s="13"/>
      <c r="C79" s="115"/>
      <c r="D79" s="115"/>
      <c r="E79" s="115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 x14ac:dyDescent="0.25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 x14ac:dyDescent="0.25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 x14ac:dyDescent="0.25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 x14ac:dyDescent="0.25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 x14ac:dyDescent="0.25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 x14ac:dyDescent="0.25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 x14ac:dyDescent="0.25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 x14ac:dyDescent="0.25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 x14ac:dyDescent="0.25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 x14ac:dyDescent="0.25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 x14ac:dyDescent="0.35">
      <c r="A90" s="19"/>
      <c r="B90" s="13"/>
      <c r="C90" s="115"/>
      <c r="D90" s="115"/>
      <c r="E90" s="115" t="s">
        <v>12</v>
      </c>
      <c r="F90" s="116" t="s">
        <v>7</v>
      </c>
      <c r="G90" s="116"/>
      <c r="H90" s="116"/>
      <c r="I90" s="116"/>
      <c r="J90" s="117" t="s">
        <v>11</v>
      </c>
      <c r="K90" s="117"/>
      <c r="L90" s="10" t="s">
        <v>17</v>
      </c>
      <c r="M90" s="20"/>
      <c r="N90" s="83"/>
    </row>
    <row r="91" spans="1:14" s="1" customFormat="1" ht="80.25" customHeight="1" x14ac:dyDescent="0.35">
      <c r="A91" s="19"/>
      <c r="B91" s="13"/>
      <c r="C91" s="115"/>
      <c r="D91" s="115"/>
      <c r="E91" s="115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 x14ac:dyDescent="0.25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 x14ac:dyDescent="0.25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 x14ac:dyDescent="0.25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 x14ac:dyDescent="0.25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 x14ac:dyDescent="0.25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 x14ac:dyDescent="0.25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 x14ac:dyDescent="0.25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 x14ac:dyDescent="0.25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 x14ac:dyDescent="0.25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 x14ac:dyDescent="0.25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 x14ac:dyDescent="0.25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 x14ac:dyDescent="0.25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 x14ac:dyDescent="0.25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 x14ac:dyDescent="0.35">
      <c r="A105" s="19"/>
      <c r="B105" s="13"/>
      <c r="C105" s="115"/>
      <c r="D105" s="115"/>
      <c r="E105" s="115" t="s">
        <v>12</v>
      </c>
      <c r="F105" s="116" t="s">
        <v>7</v>
      </c>
      <c r="G105" s="116"/>
      <c r="H105" s="116"/>
      <c r="I105" s="116"/>
      <c r="J105" s="117" t="s">
        <v>11</v>
      </c>
      <c r="K105" s="117"/>
      <c r="L105" s="10" t="s">
        <v>17</v>
      </c>
      <c r="M105" s="20"/>
      <c r="N105" s="83"/>
    </row>
    <row r="106" spans="1:14" s="1" customFormat="1" ht="80.25" customHeight="1" x14ac:dyDescent="0.35">
      <c r="A106" s="19"/>
      <c r="B106" s="13"/>
      <c r="C106" s="115"/>
      <c r="D106" s="115"/>
      <c r="E106" s="115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 x14ac:dyDescent="0.25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 x14ac:dyDescent="0.25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 x14ac:dyDescent="0.25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 x14ac:dyDescent="0.25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 x14ac:dyDescent="0.25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 x14ac:dyDescent="0.25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 x14ac:dyDescent="0.25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 x14ac:dyDescent="0.25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 x14ac:dyDescent="0.35">
      <c r="B115" s="13"/>
    </row>
  </sheetData>
  <mergeCells count="47">
    <mergeCell ref="C2:L5"/>
    <mergeCell ref="C7:C8"/>
    <mergeCell ref="D7:D8"/>
    <mergeCell ref="E7:E8"/>
    <mergeCell ref="F7:I7"/>
    <mergeCell ref="J7:K7"/>
    <mergeCell ref="C9:C15"/>
    <mergeCell ref="D9:D11"/>
    <mergeCell ref="D13:D15"/>
    <mergeCell ref="C16:C23"/>
    <mergeCell ref="D16:D17"/>
    <mergeCell ref="D18:D21"/>
    <mergeCell ref="D22:D23"/>
    <mergeCell ref="C24:C31"/>
    <mergeCell ref="C32:C35"/>
    <mergeCell ref="D32:D35"/>
    <mergeCell ref="C36:C44"/>
    <mergeCell ref="C48:C49"/>
    <mergeCell ref="D48:D49"/>
    <mergeCell ref="E48:E49"/>
    <mergeCell ref="F48:I48"/>
    <mergeCell ref="J48:K48"/>
    <mergeCell ref="C58:C59"/>
    <mergeCell ref="D58:D59"/>
    <mergeCell ref="E58:E59"/>
    <mergeCell ref="F58:I58"/>
    <mergeCell ref="J58:K58"/>
    <mergeCell ref="C78:C79"/>
    <mergeCell ref="D78:D79"/>
    <mergeCell ref="E78:E79"/>
    <mergeCell ref="F78:I78"/>
    <mergeCell ref="J78:K78"/>
    <mergeCell ref="C70:C71"/>
    <mergeCell ref="D70:D71"/>
    <mergeCell ref="E70:E71"/>
    <mergeCell ref="F70:I70"/>
    <mergeCell ref="J70:K70"/>
    <mergeCell ref="C105:C106"/>
    <mergeCell ref="D105:D106"/>
    <mergeCell ref="E105:E106"/>
    <mergeCell ref="F105:I105"/>
    <mergeCell ref="J105:K105"/>
    <mergeCell ref="C90:C91"/>
    <mergeCell ref="D90:D91"/>
    <mergeCell ref="E90:E91"/>
    <mergeCell ref="F90:I90"/>
    <mergeCell ref="J90:K90"/>
  </mergeCells>
  <dataValidations count="1">
    <dataValidation type="list" allowBlank="1" showInputMessage="1" showErrorMessage="1" sqref="F982154 F916618 F851082 F785546 F720010 F654474 F588938 F523402 F457866 F392330 F326794 F261258 F195722 F130186 F64650" xr:uid="{D3723D10-D0C1-4438-99F4-10988E799B2E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SERGIO ROMERO GARCIA</cp:lastModifiedBy>
  <cp:lastPrinted>2020-01-30T16:55:48Z</cp:lastPrinted>
  <dcterms:created xsi:type="dcterms:W3CDTF">2020-01-24T23:24:30Z</dcterms:created>
  <dcterms:modified xsi:type="dcterms:W3CDTF">2020-01-31T22:36:22Z</dcterms:modified>
</cp:coreProperties>
</file>