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eidy\OneDrive - Ministerio de Minas y Energía\Ministerio 2\Carpeta Grupo PyP\Seguimiento Ejecucion\Informes mensuales 2021 - Pagina Web\"/>
    </mc:Choice>
  </mc:AlternateContent>
  <xr:revisionPtr revIDLastSave="0" documentId="13_ncr:1_{D670E325-9185-48EB-B772-FFFC5705FC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inEnergía" sheetId="10" r:id="rId1"/>
    <sheet name="ANH" sheetId="8" r:id="rId2"/>
    <sheet name="ANM" sheetId="12" r:id="rId3"/>
    <sheet name="CREG" sheetId="13" r:id="rId4"/>
    <sheet name="IPSE" sheetId="5" r:id="rId5"/>
    <sheet name="SGC" sheetId="4" r:id="rId6"/>
    <sheet name="UPME" sheetId="3" r:id="rId7"/>
    <sheet name="pegar" sheetId="9" state="hidden" r:id="rId8"/>
    <sheet name="MinEnergía (2)" sheetId="2" state="hidden" r:id="rId9"/>
  </sheets>
  <externalReferences>
    <externalReference r:id="rId10"/>
  </externalReferences>
  <definedNames>
    <definedName name="_xlnm._FilterDatabase" localSheetId="1" hidden="1">ANH!#REF!</definedName>
    <definedName name="_xlnm._FilterDatabase" localSheetId="2" hidden="1">ANM!$C$8:$K$8</definedName>
    <definedName name="_xlnm._FilterDatabase" localSheetId="3" hidden="1">CREG!#REF!</definedName>
    <definedName name="_xlnm._FilterDatabase" localSheetId="4" hidden="1">IPSE!#REF!</definedName>
    <definedName name="_xlnm._FilterDatabase" localSheetId="0" hidden="1">MinEnergía!$C$8:$J$45</definedName>
    <definedName name="_xlnm._FilterDatabase" localSheetId="8" hidden="1">'MinEnergía (2)'!$C$8:$K$45</definedName>
    <definedName name="_xlnm._FilterDatabase" localSheetId="5" hidden="1">SGC!#REF!</definedName>
    <definedName name="_xlnm._FilterDatabase" localSheetId="6" hidden="1">UPME!#REF!</definedName>
    <definedName name="_xlnm.Print_Area" localSheetId="1">ANH!$A$1:$V$6</definedName>
    <definedName name="_xlnm.Print_Area" localSheetId="2">ANM!$A$1:$V$8</definedName>
    <definedName name="_xlnm.Print_Area" localSheetId="3">CREG!$A$1:$V$6</definedName>
    <definedName name="_xlnm.Print_Area" localSheetId="4">IPSE!$A$1:$V$6</definedName>
    <definedName name="_xlnm.Print_Area" localSheetId="0">MinEnergía!$A$1:$U$46</definedName>
    <definedName name="_xlnm.Print_Area" localSheetId="8">'MinEnergía (2)'!$A$1:$V$46</definedName>
    <definedName name="_xlnm.Print_Area" localSheetId="5">SGC!$A$1:$V$6</definedName>
    <definedName name="_xlnm.Print_Area" localSheetId="6">UPME!$A$1:$V$6</definedName>
    <definedName name="_xlnm.Print_Titles" localSheetId="1">ANH!$1:$6</definedName>
    <definedName name="_xlnm.Print_Titles" localSheetId="2">ANM!$1:$8</definedName>
    <definedName name="_xlnm.Print_Titles" localSheetId="3">CREG!$1:$6</definedName>
    <definedName name="_xlnm.Print_Titles" localSheetId="4">IPSE!$1:$6</definedName>
    <definedName name="_xlnm.Print_Titles" localSheetId="0">MinEnergía!$1:$8</definedName>
    <definedName name="_xlnm.Print_Titles" localSheetId="8">'MinEnergía (2)'!$1:$8</definedName>
    <definedName name="_xlnm.Print_Titles" localSheetId="5">SGC!$1:$6</definedName>
    <definedName name="_xlnm.Print_Titles" localSheetId="6">UPME!$1:$6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156" i="9" l="1"/>
  <c r="AL155" i="9"/>
  <c r="AL154" i="9"/>
  <c r="AL153" i="9"/>
  <c r="AL152" i="9"/>
  <c r="AL157" i="9" l="1"/>
  <c r="XFD3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LEIDY TATIANA SIERRA TACHE</author>
    <author>DIANA MILENA CUELLAR SANCHEZ</author>
    <author>SERGIO ROMERO GARCIA</author>
  </authors>
  <commentList>
    <comment ref="AA97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LEIDY TATIANA SIERRA TACHE:</t>
        </r>
        <r>
          <rPr>
            <sz val="9"/>
            <color indexed="81"/>
            <rFont val="Tahoma"/>
            <family val="2"/>
          </rPr>
          <t xml:space="preserve">
Reducción por translado entre proyectos</t>
        </r>
      </text>
    </comment>
    <comment ref="U98" authorId="1" shapeId="0" xr:uid="{00000000-0006-0000-0700-000002000000}">
      <text>
        <r>
          <rPr>
            <b/>
            <sz val="9"/>
            <color indexed="81"/>
            <rFont val="Tahoma"/>
            <family val="2"/>
          </rPr>
          <t>Sistema de información de comercialización decombustibles</t>
        </r>
      </text>
    </comment>
    <comment ref="T125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BID</t>
        </r>
      </text>
    </comment>
    <comment ref="U125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BID</t>
        </r>
      </text>
    </comment>
    <comment ref="AA186" authorId="1" shapeId="0" xr:uid="{00000000-0006-0000-0700-000005000000}">
      <text>
        <r>
          <rPr>
            <b/>
            <sz val="9"/>
            <color indexed="81"/>
            <rFont val="Tahoma"/>
            <family val="2"/>
          </rPr>
          <t>DIANA MILENA CUELLAR SANCHEZ:</t>
        </r>
        <r>
          <rPr>
            <sz val="9"/>
            <color indexed="81"/>
            <rFont val="Tahoma"/>
            <family val="2"/>
          </rPr>
          <t xml:space="preserve">
ADICION 201119</t>
        </r>
      </text>
    </comment>
    <comment ref="AA207" authorId="1" shapeId="0" xr:uid="{00000000-0006-0000-0700-000006000000}">
      <text>
        <r>
          <rPr>
            <b/>
            <sz val="9"/>
            <color indexed="81"/>
            <rFont val="Tahoma"/>
            <family val="2"/>
          </rPr>
          <t>DIANA MILENA CUELLAR SANCHEZ:</t>
        </r>
        <r>
          <rPr>
            <sz val="9"/>
            <color indexed="81"/>
            <rFont val="Tahoma"/>
            <family val="2"/>
          </rPr>
          <t xml:space="preserve">
ADICION 20112019</t>
        </r>
      </text>
    </comment>
    <comment ref="AA230" authorId="1" shapeId="0" xr:uid="{00000000-0006-0000-0700-000007000000}">
      <text>
        <r>
          <rPr>
            <b/>
            <sz val="9"/>
            <color indexed="81"/>
            <rFont val="Tahoma"/>
            <family val="2"/>
          </rPr>
          <t>DIANA MILENA CUELLAR SANCHEZ:</t>
        </r>
        <r>
          <rPr>
            <sz val="9"/>
            <color indexed="81"/>
            <rFont val="Tahoma"/>
            <family val="2"/>
          </rPr>
          <t xml:space="preserve">
ADCION 20112019</t>
        </r>
      </text>
    </comment>
    <comment ref="Z231" authorId="1" shapeId="0" xr:uid="{00000000-0006-0000-0700-000008000000}">
      <text>
        <r>
          <rPr>
            <b/>
            <sz val="9"/>
            <color indexed="81"/>
            <rFont val="Tahoma"/>
            <family val="2"/>
          </rPr>
          <t>DIANA MILENA CUELLAR SANCHEZ:</t>
        </r>
        <r>
          <rPr>
            <sz val="9"/>
            <color indexed="81"/>
            <rFont val="Tahoma"/>
            <family val="2"/>
          </rPr>
          <t xml:space="preserve">
SE AUMENTA POR TRASLADO ENTRE RUBROS 06/08/2019</t>
        </r>
      </text>
    </comment>
    <comment ref="W233" authorId="1" shapeId="0" xr:uid="{00000000-0006-0000-0700-000009000000}">
      <text>
        <r>
          <rPr>
            <b/>
            <sz val="9"/>
            <color indexed="81"/>
            <rFont val="Tahoma"/>
            <family val="2"/>
          </rPr>
          <t>DIANA MILENA CUELLAR SANCHEZ:</t>
        </r>
        <r>
          <rPr>
            <sz val="9"/>
            <color indexed="81"/>
            <rFont val="Tahoma"/>
            <family val="2"/>
          </rPr>
          <t xml:space="preserve">
SE REDUCE POR TRASLADO ENTRE RUBROS 06/08/2019
</t>
        </r>
      </text>
    </comment>
    <comment ref="AD241" authorId="2" shapeId="0" xr:uid="{00000000-0006-0000-0700-00000A000000}">
      <text>
        <r>
          <rPr>
            <b/>
            <sz val="9"/>
            <color indexed="81"/>
            <rFont val="Tahoma"/>
            <family val="2"/>
          </rPr>
          <t>SERGIO ROMERO GARCIA:</t>
        </r>
        <r>
          <rPr>
            <sz val="9"/>
            <color indexed="81"/>
            <rFont val="Tahoma"/>
            <family val="2"/>
          </rPr>
          <t xml:space="preserve">
ley</t>
        </r>
      </text>
    </comment>
    <comment ref="AD242" authorId="2" shapeId="0" xr:uid="{00000000-0006-0000-0700-00000B000000}">
      <text>
        <r>
          <rPr>
            <b/>
            <sz val="9"/>
            <color indexed="81"/>
            <rFont val="Tahoma"/>
            <family val="2"/>
          </rPr>
          <t>SERGIO ROMERO GARCIA:</t>
        </r>
        <r>
          <rPr>
            <sz val="9"/>
            <color indexed="81"/>
            <rFont val="Tahoma"/>
            <family val="2"/>
          </rPr>
          <t xml:space="preserve">
ley</t>
        </r>
      </text>
    </comment>
    <comment ref="AD243" authorId="2" shapeId="0" xr:uid="{00000000-0006-0000-0700-00000C000000}">
      <text>
        <r>
          <rPr>
            <b/>
            <sz val="9"/>
            <color indexed="81"/>
            <rFont val="Tahoma"/>
            <family val="2"/>
          </rPr>
          <t>SERGIO ROMERO GARCIA:</t>
        </r>
        <r>
          <rPr>
            <sz val="9"/>
            <color indexed="81"/>
            <rFont val="Tahoma"/>
            <family val="2"/>
          </rPr>
          <t xml:space="preserve">
ley</t>
        </r>
      </text>
    </comment>
    <comment ref="AA244" authorId="1" shapeId="0" xr:uid="{00000000-0006-0000-0700-00000D000000}">
      <text>
        <r>
          <rPr>
            <b/>
            <sz val="9"/>
            <color indexed="81"/>
            <rFont val="Tahoma"/>
            <family val="2"/>
          </rPr>
          <t>DIANA MILENA CUELLAR SANCHEZ:</t>
        </r>
        <r>
          <rPr>
            <sz val="9"/>
            <color indexed="81"/>
            <rFont val="Tahoma"/>
            <family val="2"/>
          </rPr>
          <t xml:space="preserve">
INCORPORACIÓN DE RECURSOS 18102019</t>
        </r>
      </text>
    </comment>
    <comment ref="AD247" authorId="2" shapeId="0" xr:uid="{00000000-0006-0000-0700-00000E000000}">
      <text>
        <r>
          <rPr>
            <b/>
            <sz val="9"/>
            <color indexed="81"/>
            <rFont val="Tahoma"/>
            <family val="2"/>
          </rPr>
          <t>SERGIO ROMERO GARCIA:</t>
        </r>
        <r>
          <rPr>
            <sz val="9"/>
            <color indexed="81"/>
            <rFont val="Tahoma"/>
            <family val="2"/>
          </rPr>
          <t xml:space="preserve">
previo concepto</t>
        </r>
      </text>
    </comment>
    <comment ref="AD248" authorId="2" shapeId="0" xr:uid="{00000000-0006-0000-0700-00000F000000}">
      <text>
        <r>
          <rPr>
            <b/>
            <sz val="9"/>
            <color indexed="81"/>
            <rFont val="Tahoma"/>
            <family val="2"/>
          </rPr>
          <t>SERGIO ROMERO GARCIA:</t>
        </r>
        <r>
          <rPr>
            <sz val="9"/>
            <color indexed="81"/>
            <rFont val="Tahoma"/>
            <family val="2"/>
          </rPr>
          <t xml:space="preserve">
ley financiamiento</t>
        </r>
      </text>
    </comment>
  </commentList>
</comments>
</file>

<file path=xl/sharedStrings.xml><?xml version="1.0" encoding="utf-8"?>
<sst xmlns="http://schemas.openxmlformats.org/spreadsheetml/2006/main" count="4588" uniqueCount="513">
  <si>
    <t xml:space="preserve">Compromisos </t>
  </si>
  <si>
    <t>Subsidios</t>
  </si>
  <si>
    <t>Fondos</t>
  </si>
  <si>
    <t>Grupo</t>
  </si>
  <si>
    <t xml:space="preserve">Obligaciones </t>
  </si>
  <si>
    <t xml:space="preserve">Oblig.        /Aprop. Vigente </t>
  </si>
  <si>
    <t>Comp.    
 /Aprop. Vigente</t>
  </si>
  <si>
    <t xml:space="preserve"> ($) Millones de pesos</t>
  </si>
  <si>
    <t>Hidrocarburos</t>
  </si>
  <si>
    <t>Energía</t>
  </si>
  <si>
    <t>Minería</t>
  </si>
  <si>
    <t>(%)</t>
  </si>
  <si>
    <t>Nombre del Proyecto</t>
  </si>
  <si>
    <t>Total Minenergía</t>
  </si>
  <si>
    <t>Ambientales y Sociales</t>
  </si>
  <si>
    <t>Apropiación Inicial</t>
  </si>
  <si>
    <t>Subsector</t>
  </si>
  <si>
    <t>&lt;</t>
  </si>
  <si>
    <t>Apropiación Bloqueada</t>
  </si>
  <si>
    <t>Otros proyectos</t>
  </si>
  <si>
    <t>subsidios</t>
  </si>
  <si>
    <t>Transformacionales</t>
  </si>
  <si>
    <t>Total ANH</t>
  </si>
  <si>
    <t>Distribución de recursos a usuarios de gas combustible por red de estratos 1 y 2.  nacional</t>
  </si>
  <si>
    <t>Distribución de recursos para el transporte de combustibles líquidos derivados del petróleo entre yumbo y la ciudad de pasto  nariño</t>
  </si>
  <si>
    <t>Apoyo a la financiación de proyectos dirigidos al desarrollo de infraestructura, y conexiones para el uso del gas natural a nivel  nacional</t>
  </si>
  <si>
    <t>Desarrollo de la gestión de la información en asuntos del subsector hidrocarburos.  nacional</t>
  </si>
  <si>
    <t>Fortalecimiento del control a la comercialización de combustibles en los departamentos considerados como zonas de frontera.  nacional</t>
  </si>
  <si>
    <t>Mejoramiento de la gestión de la información de la distribución de los combustibles líquidos, gas natural y glp para uso vehicular.  nacional</t>
  </si>
  <si>
    <t>Distribución de recursos para pagos por menores tarifas sector eléctrico  nacional</t>
  </si>
  <si>
    <t>Distribución de subsidios para usuarios ubicados en zonas especiales del sistema interconectado  nacional</t>
  </si>
  <si>
    <t>Mejoramiento de la calidad y confiabilidad del servicio de energía eléctrica en los barrios subnormales ubicados en los municipios del sistema interconectado a nivel  nacional</t>
  </si>
  <si>
    <t>Suministro del servicio de energía eléctrica en las zonas no interconectadas – zni a nivel  nacional</t>
  </si>
  <si>
    <t>Mejoramiento del servicio de energia electrica en las zonas rurales del territorio  nacional</t>
  </si>
  <si>
    <t>Incremento de la eficiencia en el consumo, uso y generación de la energía a nivel  nacional</t>
  </si>
  <si>
    <t>Fortalecimiento de la autoridad reguladora para el uso seguro de los materiales nucleares y radiactivos en el territorio   nacional</t>
  </si>
  <si>
    <t>Estudios sobre política y regulación energetíca  nacional</t>
  </si>
  <si>
    <t>Generación de condiciones favorables para  regularizar  la actividad minera de pequeña escala  nacional</t>
  </si>
  <si>
    <t>Mejoramiento  de las condiciones de trabajo de los mineros de subsistencia en el territorio nacional  nacional</t>
  </si>
  <si>
    <t>Fortalecimiento gestión preventiva en el sector minero.  nacional</t>
  </si>
  <si>
    <t>Fortalecimiento del sector minero de pequeña escala.  nacional</t>
  </si>
  <si>
    <t>Mejoramiento de la competitividad para el desarrollo del sector minero a nivel nacional</t>
  </si>
  <si>
    <t>Apoyo a las acciones de control de la explotación ilícita de minerales en el territorio   nacional</t>
  </si>
  <si>
    <t>Fortalecimiento de la transparencia en la cadena de valor del sector extractivo en colombia (iniciativa EITI)  nacional</t>
  </si>
  <si>
    <t>Fortalecimiento del sector minero energético a nivel  nacional</t>
  </si>
  <si>
    <t>Fortalecimiento en la gestión de conocimiento y uso compartido de información en temáticas sociales y ambientales para el sector minero energético y actores interesados en el ámbito  nacional</t>
  </si>
  <si>
    <t>Fortalecimiento de la gestión sectorial hacia la integración de las actividades del sector minero energético en la planificación ambiental y territorial para el sector minero energético en el territorio  nacional</t>
  </si>
  <si>
    <t>Fortalecimiento para la reducción de emisiones de gases de efecto invernadero (gei) que afectan las actividades del sector minero energetico en el ámbito  nacional</t>
  </si>
  <si>
    <t>Fortalecimiento para la reducción de la conflictividad socio ambiental frente a las actividades desarrolladas por  el sector minero energético en el territorio   nacional</t>
  </si>
  <si>
    <t>Fortalecimiento de la divulgación del impacto positivo de las políticas y la gestión de desarrollo del país del sector minero energético ante la población y los públicos de interés  nacional</t>
  </si>
  <si>
    <t>Implementación del litigio de alto impacto en el ministerio de minas y energía...  nacional</t>
  </si>
  <si>
    <t>Mejoramiento del modelo integrado de planeación y gestión en el ministerio de minas y energía  bogotá</t>
  </si>
  <si>
    <t>Fortalecimiento de la sinergia institucional del sector minero energético en los escenarios estratégicos internacionales desde el nivel  nacional</t>
  </si>
  <si>
    <t>Fortalecimiento de la participación, transparencia y colaboración de los ciudadanos y partes interesadas en la gestión del sector minero energético   nacional</t>
  </si>
  <si>
    <t>Implantación modelo gestion de documentos electronicos de archivo en el ministerio de minas y energia  bogotá</t>
  </si>
  <si>
    <t>Fortalecimiento de los instrumentos de gestión documental  nacional</t>
  </si>
  <si>
    <t>Fortalecimiento de la transformación digital en el ministerio de minas y energía  nacional</t>
  </si>
  <si>
    <t>Fortalecimiento de la cultura organizacional del ministerio de minas y energía en  bogotá</t>
  </si>
  <si>
    <t>Fortalecimiento en la implementación del modelo de promoción para incrementar la inversión  nacional</t>
  </si>
  <si>
    <t>Aprovechamiento de hidrocarburos en territorios social y ambientalmente sostenibles a nivel  nacional</t>
  </si>
  <si>
    <t>Fortalecimiento de la ciencia y tecnología para el sector hidrocarburos a nivel   nacional</t>
  </si>
  <si>
    <t>Identificación de recursos exploratorios de hidrocarburos  nacional</t>
  </si>
  <si>
    <t>Fortalecimiento de las tecnologías de la información y las comunicaciones para la transformación digital de la agencia nacional de hidrocarburos a nivel   nacional</t>
  </si>
  <si>
    <t>Mejoramiento de la seguridad en el desarrollo de la actividad minera  nacional</t>
  </si>
  <si>
    <t>Mejoramiento de los estándares de la actividad minera a nivel  nacional</t>
  </si>
  <si>
    <t>Optimización de las condiciones técnicas y legales de la información del sistema integrado de gestión minera con las solicitudes pendientes a 2018  nacional</t>
  </si>
  <si>
    <t>Fortalecimiento de los mecanismos de promoción del sector minero  nacional</t>
  </si>
  <si>
    <t>Fortalecimiento de la infraestructura física de la agencia nacional de minería a nivel  nacional</t>
  </si>
  <si>
    <t>Optimización de los sistemas: planeación y gestión (mipg) y el sistema integrado de gestión (sig) de la agencia nacional de minería bogotá</t>
  </si>
  <si>
    <t>Fortalecimiento de los servicios de la anm soportados en las tecnologías de la información y las comunicaciones  bogotá</t>
  </si>
  <si>
    <t>Divulgación de la regulación a la ciudadanía a nivel  nacional</t>
  </si>
  <si>
    <t>Mejoramiento  y modernización de las tics de la creg a nivel  nacional</t>
  </si>
  <si>
    <t>Ampliación del conocimiento geocientífico básico del territorio  nacional</t>
  </si>
  <si>
    <t>Distribución de recursos al consumo en cilindros y proyectos de infraestructura de GLP  nacional</t>
  </si>
  <si>
    <t>Total UPME</t>
  </si>
  <si>
    <t>Total SGC</t>
  </si>
  <si>
    <t>Total IPSE</t>
  </si>
  <si>
    <t>Total CREG</t>
  </si>
  <si>
    <t>Total ANM</t>
  </si>
  <si>
    <t>Generación  de valor público a traves del emprendimiento y la innovación para la upme ubicada en  bogotá</t>
  </si>
  <si>
    <t>Desarrollo e implementación de proyectos energéticos sostenibles en las zonas no interconectadas, ZNI  nacional</t>
  </si>
  <si>
    <t>Diseño y estructuración de  soluciones tecnológicas apropiadas de generación de energía eléctrica en las zonas no interconectadas del País   Nacional</t>
  </si>
  <si>
    <t>Actualización ampliación de la cobertura de telemetría y monitoreo de variables energéticas en las zonas no interconectadas.  Nacional</t>
  </si>
  <si>
    <t>Inventario actualizar el inventario de los activos eléctricos del instituto de planificación y promoción de soluciones energéticas IPSE   Nacional</t>
  </si>
  <si>
    <t xml:space="preserve">Fortalecimiento actualización y organización del archivo total (central, de gestión e histórico) del IPSE Bogotá  </t>
  </si>
  <si>
    <t>Fortalecimiento fortalecimiento de la gestión institucional del ipse   Bogotá</t>
  </si>
  <si>
    <t>Fortalecimiento de las tecnologias de la informacion y las comunicaciones de ipse como referente de informacion para las zonas no interconectadas - IPSE Bogota</t>
  </si>
  <si>
    <t>Ampliación del conocimiento del potencial mineral en el territorio  Nacional</t>
  </si>
  <si>
    <t>Fortalecimiento de la investigación y caracterización de materiales geológicos en territorio  Nacional</t>
  </si>
  <si>
    <t>Investigación monitoreo y evaluación de amenazas geológicas del territorio  Nacional</t>
  </si>
  <si>
    <t>Investigación y desarrollo geocientífico de hidrocarburos en el territorio  Nacional</t>
  </si>
  <si>
    <t>Contribución al desarrollo de la gestión y seguridad radiológica, nuclear e isotópica de los laboratorios e instalaciones del servicio geológico colombiano.  Bogotá</t>
  </si>
  <si>
    <t xml:space="preserve">Fortalecimiento institucional del servicio geológico colombiano a nivel   Nacional </t>
  </si>
  <si>
    <t>Fortalecimiento de la gestión estratégica integral del servicio geológico colombiano a nivel  Nacional</t>
  </si>
  <si>
    <t>Modernización de los datacenter principal y alterno del servicio geológico colombiano  Nacional</t>
  </si>
  <si>
    <t>Asesoria  para promover el desarrollo sostenible y la competitividad del sector minero a nivel  Nacional</t>
  </si>
  <si>
    <t>Asesoria para la equidad y conectividad energética a nivel  Nacional</t>
  </si>
  <si>
    <t>Asesoria para la planeación de abastecimiento y confiabilidad del sub sector de hidrocarburos a nivel  Nacional</t>
  </si>
  <si>
    <t>Asesoria para la seguridad energética y el seguimiento del  pen  a nivel  Nacional</t>
  </si>
  <si>
    <t>Desarrollo de estrategias para dotar de sentido social y ambiental la planeación minero energética a nivel  Nacional</t>
  </si>
  <si>
    <t>Implementación de acciones para la confiabilidad del subsector eléctrico a nivel  Nacional</t>
  </si>
  <si>
    <t xml:space="preserve">Estudios para el desarrollo regulatorio de los sectores de energía eléctrica, gas combustible y combustibles líquidos a nivel   nacional - </t>
  </si>
  <si>
    <t xml:space="preserve">Fortalecimiento institucional a partir del aprendizaje organizacional a nivel  nacional </t>
  </si>
  <si>
    <t>Mejoramiento de los estándares de la actividad minera a nivel  Nacional</t>
  </si>
  <si>
    <t>Optimización de las condiciones técnicas y legales de la información del sistema integrado de gestión minera con las solicitudes pendientes a 2018  Nacional</t>
  </si>
  <si>
    <t>Fortalecimiento de la infraestructura física de la agencia Nacional de minería a nivel  Nacional</t>
  </si>
  <si>
    <t>Mejoramiento de la seguridad en el desarrollo de la actividad minera  Nacional</t>
  </si>
  <si>
    <t>Fortalecimiento de los mecanismos de promoción del sector minero  Nacional</t>
  </si>
  <si>
    <t>Identificación de recursos exploratorios de hidrocarburos  Nacional</t>
  </si>
  <si>
    <t>Aprovechamiento de hidrocarburos en territorios social y ambientalmente sostenibles a nivel  Nacional</t>
  </si>
  <si>
    <t>Fortalecimiento de la ciencia y tecnología para el sector hidrocarburos a nivel   Nacional</t>
  </si>
  <si>
    <t>MES</t>
  </si>
  <si>
    <t>Marzo</t>
  </si>
  <si>
    <r>
      <t xml:space="preserve">INFORME DE EJECUCIÓN No. 26 -2020 (Con Subsidios)
 ( cierre Marzo 31 de 2020)
</t>
    </r>
    <r>
      <rPr>
        <b/>
        <sz val="15"/>
        <color indexed="9"/>
        <rFont val="Arial"/>
        <family val="2"/>
      </rPr>
      <t>Generado el 01 de Abril de 2020  4:40PM</t>
    </r>
  </si>
  <si>
    <t>RESUMEN GENERAL</t>
  </si>
  <si>
    <t>Cifras en millones de pesos</t>
  </si>
  <si>
    <t>ACUERDOS DE GESTION ACTUALIZADOS A 13 DE FEBRERO DE 2020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</si>
  <si>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</si>
  <si>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</si>
  <si>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</si>
  <si>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</si>
  <si>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</si>
  <si>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</si>
  <si>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</si>
  <si>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</si>
  <si>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</si>
  <si>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</si>
  <si>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</si>
  <si>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</si>
  <si>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</si>
  <si>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</si>
  <si>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</si>
  <si>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Concepto</t>
  </si>
  <si>
    <t>Apropiación Inicial 2020</t>
  </si>
  <si>
    <t>Traslados Presupuestales por Reducción</t>
  </si>
  <si>
    <t>Aplazamiento</t>
  </si>
  <si>
    <t xml:space="preserve">TOTAL </t>
  </si>
  <si>
    <t>Traslados Presupuestales por Adición</t>
  </si>
  <si>
    <t>Adición 1</t>
  </si>
  <si>
    <t>Total Adiciones</t>
  </si>
  <si>
    <t>Apropiación
Vigente 2020</t>
  </si>
  <si>
    <t>Apropiación Bloqueada 2020</t>
  </si>
  <si>
    <t>Apropiación Disponible</t>
  </si>
  <si>
    <t xml:space="preserve">% Comp.      /Aprop. Vigente </t>
  </si>
  <si>
    <t>% Comp./ Aprop Disponible</t>
  </si>
  <si>
    <t>Compromisos mes Anterior</t>
  </si>
  <si>
    <t>Diferencia Compromisos</t>
  </si>
  <si>
    <t>% Meta Comp.</t>
  </si>
  <si>
    <t>Obligaciones</t>
  </si>
  <si>
    <t xml:space="preserve">% Oblig.        /Aprop. Vigente </t>
  </si>
  <si>
    <t xml:space="preserve">% Oblig.        /Aprop. DISPON </t>
  </si>
  <si>
    <t>Obligado mes Anterior</t>
  </si>
  <si>
    <t>Diferencia Obligaciones</t>
  </si>
  <si>
    <t>% Meta Oblig.</t>
  </si>
  <si>
    <t>Por Comprometer</t>
  </si>
  <si>
    <t xml:space="preserve">Por Obligar de los Compromisos </t>
  </si>
  <si>
    <t>Por Obligar si se compromete el 100%</t>
  </si>
  <si>
    <t>Por comprometer frene a disp</t>
  </si>
  <si>
    <t>meta en $</t>
  </si>
  <si>
    <t xml:space="preserve">% de cumplimiento frente a Obligaciones 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</si>
  <si>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</si>
  <si>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</si>
  <si>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</si>
  <si>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</si>
  <si>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</si>
  <si>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</si>
  <si>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</si>
  <si>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</si>
  <si>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</si>
  <si>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</si>
  <si>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</si>
  <si>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&lt;&gt;NA</t>
  </si>
  <si>
    <t>A</t>
  </si>
  <si>
    <t xml:space="preserve">Funcionamiento </t>
  </si>
  <si>
    <t>Gastos de Personal</t>
  </si>
  <si>
    <t>Adquisición de bienes y servicios</t>
  </si>
  <si>
    <t>Transferencias  corrientes</t>
  </si>
  <si>
    <t>Gastos de Comerc. y Producción</t>
  </si>
  <si>
    <t>Gtos por tributos, multas sanciones e intereses</t>
  </si>
  <si>
    <t>C</t>
  </si>
  <si>
    <t xml:space="preserve">Inversión </t>
  </si>
  <si>
    <t>Total Sector</t>
  </si>
  <si>
    <t>TOTAL INVERSIÓN + FUNCIONAMIENTO</t>
  </si>
  <si>
    <t>Entidad</t>
  </si>
  <si>
    <t>Por comprometer frente a disp</t>
  </si>
  <si>
    <t>21-01-01</t>
  </si>
  <si>
    <t>MINISTERIO DE MINAS Y ENERGIA - GESTION GENERAL</t>
  </si>
  <si>
    <t>MME</t>
  </si>
  <si>
    <t>21-11-00</t>
  </si>
  <si>
    <t>AGENCIA NACIONAL DE HIDROCARBUROS - ANH</t>
  </si>
  <si>
    <t>ANH</t>
  </si>
  <si>
    <t>21-12-00</t>
  </si>
  <si>
    <t>AGENCIA NACIONAL DE MINERÍA - ANM</t>
  </si>
  <si>
    <t>ANM</t>
  </si>
  <si>
    <t>21-01-13</t>
  </si>
  <si>
    <t>MINISTERIO DE MINAS Y ENERGIA - COMISION DE REGULACION DE ENERGIA Y GAS - CREG -</t>
  </si>
  <si>
    <t>CREG</t>
  </si>
  <si>
    <t>21-10-00</t>
  </si>
  <si>
    <t>INSTITUTO DE PLANIFICACION Y PROMOCION DE SOLUCIONES  ENERGETICAS PARA LAS ZONAS NO INTERCONECTADAS -IPSE-</t>
  </si>
  <si>
    <t>IPSE</t>
  </si>
  <si>
    <t>21-03-00</t>
  </si>
  <si>
    <t>SERVICIO GEOLÓGICO COLOMBIANO</t>
  </si>
  <si>
    <t>SGC</t>
  </si>
  <si>
    <t>21-09-00</t>
  </si>
  <si>
    <t>UNIDAD DE PLANEACION MINERO ENERGETICA - UPME</t>
  </si>
  <si>
    <t>UPME</t>
  </si>
  <si>
    <t xml:space="preserve"> </t>
  </si>
  <si>
    <t>TOTAL FUNCIONAMIENTO</t>
  </si>
  <si>
    <t>TOTAL INVERSIÓN</t>
  </si>
  <si>
    <t>MINISTERIO DE MINAS Y ENERGIA</t>
  </si>
  <si>
    <t xml:space="preserve">MINISTERIO DE MINAS Y ENERGIA - GESTION GENERAL </t>
  </si>
  <si>
    <t xml:space="preserve">Gastos de Personal </t>
  </si>
  <si>
    <t>Total Entidad</t>
  </si>
  <si>
    <t>C-2106-1900-10</t>
  </si>
  <si>
    <t>MINISTRO</t>
  </si>
  <si>
    <t>Comunicación y Prensa</t>
  </si>
  <si>
    <t>FORTALECIMIENTO DE LA DIVULGACIÓN DEL IMPACTO POSITIVO DE LAS POLÍTICAS Y LA GESTIÓN DE DESARROLLO DEL PAÍS DEL SECTOR MINERO ENERGÉTICO ANTE LA POBLACIÓN Y LOS PÚBLICOS DE INTERÉS  NACIONAL</t>
  </si>
  <si>
    <t>PRENSA</t>
  </si>
  <si>
    <t>Subtotal Prensa</t>
  </si>
  <si>
    <t>Aplazamiento 1 / Reducción / Reducción</t>
  </si>
  <si>
    <t>Aplazamiento 2</t>
  </si>
  <si>
    <t>Adición 2</t>
  </si>
  <si>
    <t>C-2199-1900-22</t>
  </si>
  <si>
    <t>IMPLEMENTACIÓN DEL LITIGIO DE ALTO IMPACTO EN EL MINISTERIO DE MINAS Y ENERGÍA...  NACIONAL</t>
  </si>
  <si>
    <t>JURIDICA</t>
  </si>
  <si>
    <t>Subtotal Jurídica</t>
  </si>
  <si>
    <t>C-2199-1900-15</t>
  </si>
  <si>
    <t>MEJORAMIENTO DEL MODELO INTEGRADO DE PLANEACIÓN Y GESTIÓN EN EL MINISTERIO DE MINAS Y ENERGÍA  BOGOTÁ</t>
  </si>
  <si>
    <t>PLANEACIÓN</t>
  </si>
  <si>
    <t>C-2106-1900-9</t>
  </si>
  <si>
    <t>FORTALECIMIENTO DE LA SINERGIA INSTITUCIONAL DEL SECTOR MINERO ENERGÉTICO EN LOS ESCENARIOS ESTRATÉGICOS INTERNACIONALES DESDE EL NIVEL  NACIONAL</t>
  </si>
  <si>
    <t>INTERNACIONAL</t>
  </si>
  <si>
    <t>Subtotal Planeación</t>
  </si>
  <si>
    <t>Aplazamiento 1 / Reducción</t>
  </si>
  <si>
    <t>C-2106-1900-15</t>
  </si>
  <si>
    <t>ESTUDIOS SOBRE POLÍTICA Y REGULACIÓN ENERGETÍCA  NACIONAL</t>
  </si>
  <si>
    <t>REGULATORIOS</t>
  </si>
  <si>
    <t>C-2106-1900-6</t>
  </si>
  <si>
    <t>FORTALECIMIENTO DE LA AUTORIDAD REGULADORA PARA EL USO SEGURO DE LOS MATERIALES NUCLEARES Y RADIACTIVOS EN EL TERRITORIO   NACIONAL</t>
  </si>
  <si>
    <t>NUCLEAR</t>
  </si>
  <si>
    <t>Subtotal Asuntos Regulatorios</t>
  </si>
  <si>
    <t>Subtotal OARE</t>
  </si>
  <si>
    <t>C-2105-1900-7</t>
  </si>
  <si>
    <t>AMBIENTAL</t>
  </si>
  <si>
    <t>FORTALECIMIENTO EN LA GESTIÓN DE CONOCIMIENTO Y USO COMPARTIDO DE INFORMACIÓN EN TEMÁTICAS SOCIALES Y AMBIENTALES PARA EL SECTOR MINERO ENERGÉTICO Y ACTORES INTERESADOS EN EL ÁMBITO  NACIONAL (Conexiones)</t>
  </si>
  <si>
    <t>CONEXIONES</t>
  </si>
  <si>
    <t>C-2105-1900-9</t>
  </si>
  <si>
    <t>FORTALECIMIENTO PARA LA REDUCCIÓN DE EMISIONES DE GASES DE EFECTO INVERNADERO (GEI) QUE AFECTAN LAS ACTIVIDADES DEL SECTOR MINERO ENERGETICO EN EL ÁMBITO  NACIONAL (Cambio climatico)</t>
  </si>
  <si>
    <t>CAMBIO CLIMATICO (GEI)</t>
  </si>
  <si>
    <t>C-2105-1900-10</t>
  </si>
  <si>
    <t>FORTALECIMIENTO PARA LA REDUCCIÓN DE LA CONFLICTIVIDAD SOCIO AMBIENTAL FRENTE A LAS ACTIVIDADES DESARROLLADAS POR  EL SECTOR MINERO ENERGÉTICO EN EL TERRITORIO   NACIONAL (social)</t>
  </si>
  <si>
    <t>SOCIAL</t>
  </si>
  <si>
    <t>C-2106-1900-13</t>
  </si>
  <si>
    <t>FORTALECIMIENTO DE LA GESTIÓN SECTORIAL HACIA LA INTEGRACIÓN DE LAS ACTIVIDADES DEL SECTOR MINERO ENERGÉTICO EN LA PLANIFICACIÓN AMBIENTAL Y TERRITORIAL PARA EL SECTOR MINERO ENERGÉTICO EN EL TERRITORIO  NACIONAL (ambiental)</t>
  </si>
  <si>
    <t xml:space="preserve">Subtotal ambiental </t>
  </si>
  <si>
    <t>Subtotal OAAS</t>
  </si>
  <si>
    <t>Apropiación Disponible ( Ap. vgte - ap. bloq.)</t>
  </si>
  <si>
    <t>%Oblig./ Aprop Disponible</t>
  </si>
  <si>
    <t>Por comprometer DNP</t>
  </si>
  <si>
    <t>C-2106-1900-7</t>
  </si>
  <si>
    <t>VICE MINAS</t>
  </si>
  <si>
    <t>FORTALECIMIENTO DE LA TRANSPARENCIA EN LA CADENA DE VALOR DEL SECTOR EXTRACTIVO EN COLOMBIA (INICIATIVA EITI)  NACIONAL</t>
  </si>
  <si>
    <t>EITI</t>
  </si>
  <si>
    <t>Subtotal EITI</t>
  </si>
  <si>
    <t xml:space="preserve">Total Despacho Ministro  </t>
  </si>
  <si>
    <t>Alias</t>
  </si>
  <si>
    <t>C-2101-1900-8</t>
  </si>
  <si>
    <t>HIDROCARBUROS</t>
  </si>
  <si>
    <t>DISTRIBUCIÓN DE RECURSOS A USUARIOS DE GAS COMBUSTIBLE POR RED DE ESTRATOS 1 Y 2.  NACIONAL</t>
  </si>
  <si>
    <t xml:space="preserve">SUBSIDIOS GAS  POR RED </t>
  </si>
  <si>
    <t>C-2101-1900-9</t>
  </si>
  <si>
    <t>APOYO A LA FINANCIACIÓN DE PROYECTOS DIRIGIDOS AL DESARROLLO DE INFRAESTRUCTURA, Y CONEXIONES PARA EL USO DEL GAS NATURAL A NIVEL  NACIONAL</t>
  </si>
  <si>
    <t>CUOTA FOMENTO</t>
  </si>
  <si>
    <t>C-2101-1900-10</t>
  </si>
  <si>
    <t>DISTRIBUCIÓN DE RECURSOS AL CONSUMO EN CILINDROS Y PROYECTOS DE INFRAESTRUCTURA DE GLP  NACIONAL</t>
  </si>
  <si>
    <t xml:space="preserve">SUBSIDIOS GLP  </t>
  </si>
  <si>
    <t>C-2101-1900-5</t>
  </si>
  <si>
    <t xml:space="preserve">SUBSIDIOS GLP (5) </t>
  </si>
  <si>
    <t>C-2103-1900-5</t>
  </si>
  <si>
    <t>FORTALECIMIENTO DEL CONTROL A LA COMERCIALIZACIÓN DE COMBUSTIBLES EN LOS DEPARTAMENTOS CONSIDERADOS COMO ZONAS DE FRONTERA.  NACIONAL</t>
  </si>
  <si>
    <t>ZONAS DE FRONTERA</t>
  </si>
  <si>
    <t>C-2103-1900-7</t>
  </si>
  <si>
    <t>DISTRIBUCIÓN DE RECURSOS PARA EL TRANSPORTE DE COMBUSTIBLES LÍQUIDOS DERIVADOS DEL PETRÓLEO ENTRE YUMBO Y LA CIUDAD DE PASTO  NARIÑO</t>
  </si>
  <si>
    <t>NARIÑO</t>
  </si>
  <si>
    <t>Pago Nariño Enero</t>
  </si>
  <si>
    <t>C-2106-1900-8</t>
  </si>
  <si>
    <t>MEJORAMIENTO DE LA GESTIÓN DE LA INFORMACIÓN DE LA DISTRIBUCIÓN DE LOS COMBUSTIBLES LÍQUIDOS, GAS NATURAL Y GLP PARA USO VEHICULAR.  NACIONAL</t>
  </si>
  <si>
    <t>SICOM</t>
  </si>
  <si>
    <t>C-2106-1900-11</t>
  </si>
  <si>
    <t>DESARROLLO DE LA GESTIÓN DE LA INFORMACIÓN EN ASUNTOS DEL SUBSECTOR HIDROCARBUROS.  NACIONAL</t>
  </si>
  <si>
    <t>SUBSECTOR HIDROCARBUROS.</t>
  </si>
  <si>
    <t>Subtotal hidrocarburos</t>
  </si>
  <si>
    <t>C-2102-1900-6</t>
  </si>
  <si>
    <t>ENERGIA</t>
  </si>
  <si>
    <t>DISTRIBUCIÓN DE RECURSOS PARA PAGOS POR MENORES TARIFAS SECTOR ELÉCTRICO  NACIONAL</t>
  </si>
  <si>
    <t>SUBSIDIOS ELÉCTRICOS</t>
  </si>
  <si>
    <t xml:space="preserve">Resolución 410560 SIN Ene 2020
149.870
Resolución 410570 ZNI pago parcial Feb 2020
4.452
</t>
  </si>
  <si>
    <t>C-2102-1900-8</t>
  </si>
  <si>
    <t>DISTRIBUCIÓN DE SUBSIDIOS PARA USUARIOS UBICADOS EN ZONAS ESPECIALES DEL SISTEMA INTERCONECTADO  NACIONAL</t>
  </si>
  <si>
    <t>FOES</t>
  </si>
  <si>
    <t>C-2102-1900-9</t>
  </si>
  <si>
    <t>MEJORAMIENTO DE LA CALIDAD Y CONFIABILIDAD DEL SERVICIO DE ENERGÍA ELÉCTRICA EN LOS BARRIOS SUBNORMALES UBICADOS EN LOS MUNICIPIOS DEL SISTEMA INTERCONECTADO A NIVEL  NACIONAL</t>
  </si>
  <si>
    <t>PRONE</t>
  </si>
  <si>
    <t>C-2102-1900-10</t>
  </si>
  <si>
    <t>SUMINISTRO DEL SERVICIO DE ENERGÍA ELÉCTRICA EN LAS ZONAS NO INTERCONECTADAS – ZNI A NIVEL  NACIONAL</t>
  </si>
  <si>
    <t>FAZNI</t>
  </si>
  <si>
    <t>C-2102-1900-11</t>
  </si>
  <si>
    <t>MEJORAMIENTO DEL SERVICIO DE ENERGIA ELECTRICA EN LAS ZONAS RURALES DEL TERRITORIO  NACIONAL</t>
  </si>
  <si>
    <t>FAER</t>
  </si>
  <si>
    <t>Subtotal Energía</t>
  </si>
  <si>
    <t>C-2102-1900-7</t>
  </si>
  <si>
    <t>INCREMENTO DE LA EFICIENCIA EN EL CONSUMO, USO Y GENERACIÓN DE LA ENERGÍA A NIVEL  NACIONAL</t>
  </si>
  <si>
    <t>FENOGE</t>
  </si>
  <si>
    <t>Subtotal Fenoge</t>
  </si>
  <si>
    <t xml:space="preserve">Total Viceministerio Energía </t>
  </si>
  <si>
    <t>C-2104-1900-8</t>
  </si>
  <si>
    <t>FORMALIZACION MINERA</t>
  </si>
  <si>
    <t>GENERACIÓN DE CONDICIONES FAVORABLES PARA  REGULARIZAR  LA ACTIVIDAD MINERA DE PEQUEÑA ESCALA  NACIONAL</t>
  </si>
  <si>
    <t>REGULARIZACIÓN</t>
  </si>
  <si>
    <t>ARL</t>
  </si>
  <si>
    <t>C-2104-1900-9</t>
  </si>
  <si>
    <t>MEJORAMIENTO  DE LAS CONDICIONES DE TRABAJO DE LOS MINEROS DE SUBSISTENCIA EN EL TERRITORIO NACIONAL  NACIONAL - [PREVIO CONCEPTO DNP]</t>
  </si>
  <si>
    <t>SUBSISTENCIA</t>
  </si>
  <si>
    <t>C-2104-1900-10</t>
  </si>
  <si>
    <t>FORTALECIMIENTO GESTIÓN PREVENTIVA EN EL SECTOR MINERO.  NACIONAL</t>
  </si>
  <si>
    <t>GESTIÓN PREVENTIVA</t>
  </si>
  <si>
    <t>C-2104-1900-12</t>
  </si>
  <si>
    <t>FORTALECIMIENTO DEL SECTOR MINERO DE PEQUEÑA ESCALA.  NACIONAL</t>
  </si>
  <si>
    <r>
      <t xml:space="preserve">PEQUEÑA ESCALA </t>
    </r>
    <r>
      <rPr>
        <sz val="14"/>
        <color indexed="10"/>
        <rFont val="Arial"/>
        <family val="2"/>
      </rPr>
      <t>*** PREVIO CONCEPTO</t>
    </r>
  </si>
  <si>
    <t xml:space="preserve">Subtotal Formalización Minera </t>
  </si>
  <si>
    <t xml:space="preserve">Por comprometer DNP </t>
  </si>
  <si>
    <t>C-2104-1900-16</t>
  </si>
  <si>
    <t>MEJORAMIENTO DE LA COMPETITIVIDAD PARA EL DESARROLLO DEL SECTOR MINERO A NIVEL NACIONAL</t>
  </si>
  <si>
    <t>COMPETITIVIDAD</t>
  </si>
  <si>
    <t xml:space="preserve">Subtotal Minería Empresarial </t>
  </si>
  <si>
    <t>C-2105-1900-8</t>
  </si>
  <si>
    <t>APOYO A LAS ACCIONES DE CONTROL DE LA EXPLOTACIÓN ILÍCITA DE MINERALES EN EL TERRITORIO   NACIONAL</t>
  </si>
  <si>
    <t xml:space="preserve"> EXPLOTACIÓN ILÍCITA</t>
  </si>
  <si>
    <t>Subtotal Explotación Ilicita</t>
  </si>
  <si>
    <t xml:space="preserve">Total Viceministerio Minas </t>
  </si>
  <si>
    <t>C-2199-1900-19</t>
  </si>
  <si>
    <t>FORTALECIMIENTO DEL SECTOR MINERO ENERGÉTICO A NIVEL  NACIONAL</t>
  </si>
  <si>
    <t>BID</t>
  </si>
  <si>
    <t>Subtotal BID</t>
  </si>
  <si>
    <t>C-2106-1900-12</t>
  </si>
  <si>
    <t>ADMINISTRATIVOS</t>
  </si>
  <si>
    <t>FORTALECIMIENTO DE LA PARTICIPACIÓN, TRANSPARENCIA Y COLABORACIÓN DE LOS CIUDADANOS Y PARTES INTERESADAS EN LA GESTIÓN DEL SECTOR MINERO ENERGÉTICO   NACIONAL</t>
  </si>
  <si>
    <t>PARTICIPACIÓN CIUDADANA</t>
  </si>
  <si>
    <t>C-2199-1900-24</t>
  </si>
  <si>
    <t>IMPLANTACIÓN MODELO GESTION DE DOCUMENTOS ELECTRONICOS DE ARCHIVO EN EL MINISTERIO DE MINAS Y ENERGIA  BOGOTÁ</t>
  </si>
  <si>
    <t xml:space="preserve"> DOCUMENTOS ELECTRONICOS</t>
  </si>
  <si>
    <t>C-2199-1900-18</t>
  </si>
  <si>
    <t>FORTALECIMIENTO DE LOS INSTRUMENTOS DE GESTIÓN DOCUMENTAL  NACIONAL</t>
  </si>
  <si>
    <t>GESTION DOCUMENTAL</t>
  </si>
  <si>
    <t>C-2199-1900-23</t>
  </si>
  <si>
    <t>FORTALECIMIENTO DE LA TRANSFORMACIÓN DIGITAL EN EL MINISTERIO DE MINAS Y ENERGÍA  NACIONAL-[PREVIO CONCEPTO DNP]</t>
  </si>
  <si>
    <r>
      <t xml:space="preserve">TRANSFORMACIÓN DIGITAL </t>
    </r>
    <r>
      <rPr>
        <sz val="14"/>
        <color indexed="10"/>
        <rFont val="Arial"/>
        <family val="2"/>
      </rPr>
      <t>** PREVIO CONCEPTO</t>
    </r>
  </si>
  <si>
    <t>C-2199-1900-21</t>
  </si>
  <si>
    <t>FORTALECIMIENTO DE LA CULTURA ORGANIZACIONAL DEL MINISTERIO DE MINAS Y ENERGÍA EN  BOGOTÁ</t>
  </si>
  <si>
    <t>CULTURA</t>
  </si>
  <si>
    <t>Subtotal administrativos</t>
  </si>
  <si>
    <t>Total Secretaria General</t>
  </si>
  <si>
    <t>Total MME</t>
  </si>
  <si>
    <t>ANH - AGENCIA NACIONAL DE HIDROCARBUROS</t>
  </si>
  <si>
    <t>C-2103-1900-4</t>
  </si>
  <si>
    <t>FORTALECIMIENTO EN LA IMPLEMENTACIÓN DEL MODELO DE PROMOCIÓN PARA INCREMENTAR LA INVERSIÓN  NACIONAL</t>
  </si>
  <si>
    <t>APROVECHAMIENTO DE HIDROCARBUROS EN TERRITORIOS SOCIAL Y AMBIENTALMENTE SOSTENIBLES A NIVEL  NACIONAL</t>
  </si>
  <si>
    <t>C-2103-1900-6</t>
  </si>
  <si>
    <t>FORTALECIMIENTO DE LA CIENCIA Y TECNOLOGÍA PARA EL SECTOR HIDROCARBUROS A NIVEL   NACIONAL</t>
  </si>
  <si>
    <t>C-2106-1900-2</t>
  </si>
  <si>
    <t>IDENTIFICACIÓN DE RECURSOS EXPLORATORIOS DE HIDROCARBUROS  NACIONAL</t>
  </si>
  <si>
    <t>C-2199-1900-2</t>
  </si>
  <si>
    <t>FORTALECIMIENTO DE LAS TECNOLOGÍAS DE LA INFORMACIÓN Y LAS COMUNICACIONES PARA LA TRANSFORMACIÓN DIGITAL DE LA AGENCIA NACIONAL DE HIDROCARBUROS A NIVEL   NACIONAL</t>
  </si>
  <si>
    <t>ANM - AGENCIA NACIONAL MINERA</t>
  </si>
  <si>
    <t>Gastos de Com. y Oper.</t>
  </si>
  <si>
    <t>C-2104-1900-5</t>
  </si>
  <si>
    <t>MEJORAMIENTO DE LA SEGURIDAD EN EL DESARROLLO DE LA ACTIVIDAD MINERA  NACIONAL</t>
  </si>
  <si>
    <t>MEJORAMIENTO DE LOS ESTÁNDARES DE LA ACTIVIDAD MINERA A NIVEL  NACIONAL</t>
  </si>
  <si>
    <t>C-2104-1900-7</t>
  </si>
  <si>
    <t>OPTIMIZACIÓN DE LAS CONDICIONES TÉCNICAS Y LEGALES DE LA INFORMACIÓN DEL SISTEMA INTEGRADO DE GESTIÓN MINERA CON LAS SOLICITUDES PENDIENTES A 2018  NACIONAL</t>
  </si>
  <si>
    <t>FORTALECIMIENTO DE LOS MECANISMOS DE PROMOCIÓN DEL SECTOR MINERO  NACIONAL</t>
  </si>
  <si>
    <t>C-2199-1900-3</t>
  </si>
  <si>
    <t>FORTALECIMIENTO DE LA INFRAESTRUCTURA FÍSICA DE LA AGENCIA NACIONAL DE MINERÍA A NIVEL  NACIONAL</t>
  </si>
  <si>
    <t>C-2199-1900-4</t>
  </si>
  <si>
    <t>OPTIMIZACIÓN DE LOS SISTEMAS: PLANEACIÓN Y GESTIÓN (MIPG) Y EL SISTEMA INTEGRADO DE GESTIÓN (SIG) DE LA AGENCIA NACIONAL DE MINERÍA BOGOTÁ</t>
  </si>
  <si>
    <t>C-2199-1900-5</t>
  </si>
  <si>
    <t>FORTALECIMIENTO DE LOS SERVICIOS DE LA ANM SOPORTADOS EN LAS TECNOLOGÍAS DE LA INFORMACIÓN Y LAS COMUNICACIONES  BOGOTÁ</t>
  </si>
  <si>
    <t>CREG - COMISION DE REGULACION DE ENERGIA Y GAS</t>
  </si>
  <si>
    <t>Total</t>
  </si>
  <si>
    <t>C-2106-1900-4</t>
  </si>
  <si>
    <t>DIVULGACIÓN DE LA REGULACIÓN A LA CIUDADANÍA A NIVEL  NACIONAL</t>
  </si>
  <si>
    <t>C-2106-1900-5</t>
  </si>
  <si>
    <t>ESTUDIOS PARA EL DESARROLLO REGULATORIO DE LOS SECTORES DE ENERGÍA ELÉCTRICA, GAS COMBUSTIBLE Y COMBUSTIBLES LÍQUIDOS A NIVEL   NACIONAL - [PREVIO CONCEPTO PARCIAL]</t>
  </si>
  <si>
    <t>FORTALECIMIENTO INSTITUCIONAL A PARTIR DEL APRENDIZAJE ORGANIZACIONAL A NIVEL  NACIONAL - [PREVIO CONCEPTO DNP]</t>
  </si>
  <si>
    <t xml:space="preserve">MEJORAMIENTO  Y MODERNIZACIÓN DE LAS TICS DE LA CREG A NIVEL  NACIONAL </t>
  </si>
  <si>
    <t>IPSE - INSTITUTO DE PLANIFICACION Y PROMOCION DE SOLUCIONES ENERGETICAS EN ZONAS NO INTERCONECTADAS</t>
  </si>
  <si>
    <t>C-2102-1900-4</t>
  </si>
  <si>
    <t>DISEÑO Y ESTRUCTURACIÓN DE  SOLUCIONES TECNOLÓGICAS APROPIADAS DE GENERACIÓN DE ENERGÍA ELÉCTRICA EN LAS ZONAS NO INTERCONECTADAS DEL PAÍS   NACIONAL</t>
  </si>
  <si>
    <t>C-2102-1900-5</t>
  </si>
  <si>
    <t>DESARROLLO E IMPLEMENTACIÓN DE PROYECTOS ENERGÉTICOS SOSTENIBLES EN LAS ZONAS NO INTERCONECTADAS, ZNI  NACIONAL</t>
  </si>
  <si>
    <t>ACTUALIZACIÓN AMPLIACIÓN DE LA COBERTURA DE TELEMETRÍA Y MONITOREO DE VARIABLES ENERGÉTICAS EN LAS ZONAS NO INTERCONECTADAS.  NACIONAL</t>
  </si>
  <si>
    <t>INVENTARIO ACTUALIZAR EL INVENTARIO DE LOS ACTIVOS ELÉCTRICOS DEL INSTITUTO DE PLANIFICACIÓN Y PROMOCIÓN DE SOLUCIONES ENERGÉTICAS IPSE   NACIONAL</t>
  </si>
  <si>
    <t>FORTALECIMIENTO ACTUALIZACIÓN Y ORGANIZACIÓN DEL ARCHIVO TOTAL (CENTRAL, DE GESTIÓN E HISTÓRICO) DEL IPSE BOGOTÁ  BOGOTÁ</t>
  </si>
  <si>
    <t>FORTALECIMIENTO FORTALECIMIENTO DE LA GESTIÓN INSTITUCIONAL DEL IPSE   BOGOTÁ</t>
  </si>
  <si>
    <t>C-2199-1900-6</t>
  </si>
  <si>
    <t>FORTALECIMIENTO DE LAS TECNOLOGIAS DE LA INFORMACION Y LAS COMUNICACIONES DE IPSE COMO REFERENTE DE INFORMACION PARA LAS ZONAS NO INTERCONECTADAS - IPSE BOGOTA</t>
  </si>
  <si>
    <t>SGC -SERVICIO GEOLOGICO COLOMBIANO</t>
  </si>
  <si>
    <t>FORTALECIMIENTO DE LA INVESTIGACIÓN Y CARACTERIZACIÓN DE MATERIALES GEOLÓGICOS EN TERRITORIO  NACIONAL</t>
  </si>
  <si>
    <t>AMPLIACIÓN DEL CONOCIMIENTO DEL POTENCIAL MINERAL EN EL TERRITORIO  NACIONAL</t>
  </si>
  <si>
    <t>AMPLIACIÓN DEL CONOCIMIENTO GEOCIENTÍFICO BÁSICO DEL TERRITORIO  NACIONAL</t>
  </si>
  <si>
    <t>INVESTIGACIÓN MONITOREO Y EVALUACIÓN DE AMENAZAS GEOLÓGICAS DEL TERRITORIO  NACIONAL</t>
  </si>
  <si>
    <t>INVESTIGACIÓN Y DESARROLLO GEOCIENTÍFICO DE HIDROCARBUROS EN EL TERRITORIO  NACIONAL</t>
  </si>
  <si>
    <t>CONTRIBUCIÓN AL DESARROLLO DE LA GESTIÓN Y SEGURIDAD RADIOLÓGICA, NUCLEAR E ISOTÓPICA DE LOS LABORATORIOS E INSTALACIONES DEL SERVICIO GEOLÓGICO COLOMBIANO.  BOGOTÁ</t>
  </si>
  <si>
    <t>FORTALECIMIENTO INSTITUCIONAL DEL SERVICIO GEOLÓGICO COLOMBIANO A NIVEL   NACIONAL - [PREVIO CONCEPTO  DNP]</t>
  </si>
  <si>
    <t>FORTALECIMIENTO DE LA GESTIÓN ESTRATÉGICA INTEGRAL DEL SERVICIO GEOLÓGICO COLOMBIANO A NIVEL  NACIONAL</t>
  </si>
  <si>
    <t>MODERNIZACIÓN DE LOS DATACENTER PRINCIPAL Y ALTERNO DEL SERVICIO GEOLÓGICO COLOMBIANO  NACIONAL</t>
  </si>
  <si>
    <t>UPME - UNIDAD DE PLANEACION MINERO ENERGETICA</t>
  </si>
  <si>
    <t>ASESORIA  PARA PROMOVER EL DESARROLLO SOSTENIBLE Y LA COMPETITIVIDAD DEL SECTOR MINERO A NIVEL  NACIONAL-[PREVIO CONCEPTO DNP]</t>
  </si>
  <si>
    <t>C-2102-1900-3</t>
  </si>
  <si>
    <t>ASESORIA PARA LA EQUIDAD Y CONECTIVIDAD ENERGÉTICA A NIVEL  NACIONAL</t>
  </si>
  <si>
    <t>C-2103-1900-1</t>
  </si>
  <si>
    <t>ASESORIA PARA LA PLANEACIÓN DE ABASTECIMIENTO Y CONFIABILIDAD DEL SUB SECTOR DE HIDROCARBUROS A NIVEL  NACIONAL</t>
  </si>
  <si>
    <t>ASESORIA PARA LA SEGURIDAD ENERGÉTICA Y EL SEGUIMIENTO DEL  PEN  A NIVEL  NACIONAL</t>
  </si>
  <si>
    <t>C-2105-1900-3</t>
  </si>
  <si>
    <t>DESARROLLO DE ESTRATEGIAS PARA DOTAR DE SENTIDO SOCIAL Y AMBIENTAL LA PLANEACIÓN MINERO ENERGÉTICA A NIVEL  NACIONAL</t>
  </si>
  <si>
    <t>GENERACIÓN  DE VALOR PÚBLICO A TRAVES DEL EMPRENDIMIENTO Y LA INNOVACIÓN PARA LA UPME UBICADA EN  BOGOTÁ-[PREVIO CONCEPTO DNP]</t>
  </si>
  <si>
    <t>IMPLEMENTACIÓN DE ACCIONES PARA LA CONFIABILIDAD DEL SUBSECTOR ELÉCTRICO A NIVEL  NACIONAL</t>
  </si>
  <si>
    <t>Ley Financiamiento</t>
  </si>
  <si>
    <t>funcionamiento</t>
  </si>
  <si>
    <t>inversion</t>
  </si>
  <si>
    <t>Subsdios</t>
  </si>
  <si>
    <t>Previo Concpeto</t>
  </si>
  <si>
    <t>inversion sin subsidios otros proyectos</t>
  </si>
  <si>
    <t>SIN SUBSIDIOS</t>
  </si>
  <si>
    <t>previo concepto</t>
  </si>
  <si>
    <t>DISTRIBUCIÓN DE RECURSOS AL CONSUMO EN CILINDROS Y PROYECTOS DE INFRAESTRUCTURA DE GLP  NACIONAL (5)</t>
  </si>
  <si>
    <t xml:space="preserve">FORTALECIMIENTO DE LAS TECNOLOGÍAS DE LA INFORMACIÓN Y LAS COMUNICACIONES PARA LA TRANSFORMACIÓN DIGITAL DE LA AGENCIA NACIONAL DE HIDROCARBUROS A NIVEL   NACIONAL </t>
  </si>
  <si>
    <t>Fortalecimiento institucional a partir del aprendizaje organizacional a nivel  nacional - [previo concepto dnp]</t>
  </si>
  <si>
    <t xml:space="preserve">Mejoramiento  y modernización de las tics de la creg a nivel  nacional </t>
  </si>
  <si>
    <t>Diseño y estructuración de  soluciones tecnológicas apropiadas de generación de energía eléctrica en las zonas no interconectadas del país   nacional</t>
  </si>
  <si>
    <t>Actualización ampliación de la cobertura de telemetría y monitoreo de variables energéticas en las zonas no interconectadas.  nacional</t>
  </si>
  <si>
    <t>Inventario actualizar el inventario de los activos eléctricos del instituto de planificación y promoción de soluciones energéticas ipse   nacional</t>
  </si>
  <si>
    <t>Fortalecimiento de la investigación y caracterización de materiales geológicos en territorio  nacional</t>
  </si>
  <si>
    <t>Ampliación del conocimiento del potencial mineral en el territorio  nacional</t>
  </si>
  <si>
    <t>Investigación monitoreo y evaluación de amenazas geológicas del territorio  nacional</t>
  </si>
  <si>
    <t>Investigación y desarrollo geocientífico de hidrocarburos en el territorio  nacional</t>
  </si>
  <si>
    <t>Contribución al desarrollo de la gestión y seguridad radiológica, nuclear e isotópica de los laboratorios e instalaciones del servicio geológico colombiano.  bogotá</t>
  </si>
  <si>
    <t>Fortalecimiento institucional del servicio geológico colombiano a nivel   nacional - [previo concepto  dnp]</t>
  </si>
  <si>
    <t>Fortalecimiento de la gestión estratégica integral del servicio geológico colombiano a nivel  nacional</t>
  </si>
  <si>
    <t>Modernización de los datacenter principal y alterno del servicio geológico colombiano  nacional</t>
  </si>
  <si>
    <t>Asesoria para la equidad y conectividad energética a nivel  nacional</t>
  </si>
  <si>
    <t>Asesoria para la planeación de abastecimiento y confiabilidad del sub sector de hidrocarburos a nivel  nacional</t>
  </si>
  <si>
    <t>Asesoria para la seguridad energética y el seguimiento del  pen  a nivel  nacional</t>
  </si>
  <si>
    <t>Desarrollo de estrategias para dotar de sentido social y ambiental la planeación minero energética a nivel  nacional</t>
  </si>
  <si>
    <t>Generación  de valor público a traves del emprendimiento y la innovación para la upme ubicada en  bogotá-[previo concepto dnp]</t>
  </si>
  <si>
    <t>Implementación de acciones para la confiabilidad del subsector eléctrico a nivel  nacional</t>
  </si>
  <si>
    <t>fortalecimiento de las tecnologias de la informacion y las comunicaciones de ipse como referente de informacion para las zonas no interconectadas - ipse bogota</t>
  </si>
  <si>
    <t>Apropiación Vigente</t>
  </si>
  <si>
    <t>MODERNIZACIÓN DE LOS SERVICIOS DE MUSEO GEOLÓGICO E INVESTIGACIONES ASOCIADAS A NIVEL NACIONAL</t>
  </si>
  <si>
    <t>Modernización de los servicios de museo geológico e investigaciones asociadas a nivel nacional</t>
  </si>
  <si>
    <t xml:space="preserve">INFORME DE EJECUCIÓN PRESUPUESTAL 
DICIEMBRE 2020 </t>
  </si>
  <si>
    <t>FORTALECIMIENTO DE LAS CAPACIDADES TECNOLÓGICAS DEL MINISTERIO DE MINAS Y ENERGÍA PARA FACILITAR EL USO, ACCESO Y APROVECHAMIENTO DE LA INFORMACIÓN MINERO ENERGÉTICA A NIVEL NACIONAL</t>
  </si>
  <si>
    <t>ASESORÍA PARA PROMOVER EL DESARROLLO SOSTENIBLE Y LA COMPETITIVIDAD DEL SECTOR MINERO NACIONAL</t>
  </si>
  <si>
    <t>Asesoría para promover el desarrollo sostenible y la competitividad del sector minero nacional</t>
  </si>
  <si>
    <t>Distribución de recursos a usuarios de gas combustible por red de estratos 1 y 2.  Nacional</t>
  </si>
  <si>
    <t>Distribución de recursos al consumo en cilindros y proyectos de infraestructura de GLP  Nacional</t>
  </si>
  <si>
    <t>distribución de recursos para el transporte de combustibles líquidos derivados del petróleo entre Yumbo y la ciudad de pasto  Nariño</t>
  </si>
  <si>
    <t>Apoyo a la financiación de proyectos dirigidos al desarrollo de infraestructura, y conexiones para el uso del gas natural a nivel  Nacional</t>
  </si>
  <si>
    <t>Desarrollo de la gestión de la información en asuntos del subsector hidrocarburos.  Nacional</t>
  </si>
  <si>
    <t>Fortalecimiento del control a la comercialización de combustibles en los departamentos considerados como zonas de frontera.  Nacional</t>
  </si>
  <si>
    <t>Mejoramiento de la gestión de la información de la distribución de los combustibles líquidos, gas natural y glp para uso vehicular.  Nacional</t>
  </si>
  <si>
    <t>Distribución de recursos para pagos por menores tarifas sector eléctrico  Nacional</t>
  </si>
  <si>
    <t>Distribución de subsidios para usuarios ubicados en zonas especiales del sistema interconectado  Nacional</t>
  </si>
  <si>
    <t>Mejoramiento de la calidad y confiabilidad del servicio de energía eléctrica en los barrios subnormales ubicados en los municipios del sistema interconectado a nivel  Nacional</t>
  </si>
  <si>
    <t>Suministro del servicio de energía eléctrica en las zonas no interconectadas – ZNI a nivel  Nacional</t>
  </si>
  <si>
    <t>Mejoramiento del servicio de energia electrica en las zonas rurales del territorio  Nacional</t>
  </si>
  <si>
    <t>Incremento de la eficiencia en el consumo, uso y generación de la energía a nivel  Nacional</t>
  </si>
  <si>
    <t>Mejoramiento de la eficiencia y seguridad en los productos, sistemas e instalaciones que están bajo el alcance de los reglamentos técnicos del sector de energía eléctrica en el territorio Nacional</t>
  </si>
  <si>
    <t>Mejoramiento del cubrimiento de la demanda no atendida que perciben los usuarios del SIN y las ZNI Nacional</t>
  </si>
  <si>
    <t>Mejoramiento en la disminución de las brechas de acceso a energía asequible y limpia a nivel Nacional</t>
  </si>
  <si>
    <t>Fortalecimiento de la autoridad reguladora para el uso seguro de los materiales nucleares y radiactivos en el territorio   Nacional</t>
  </si>
  <si>
    <t>Generación de condiciones favorables para  regularizar  la actividad minera de pequeña escala  Nacional</t>
  </si>
  <si>
    <t>Fortalecimiento de políticas orientadas a la transformación del sector minero Nacional</t>
  </si>
  <si>
    <t>mejoramiento de la competitividad para el desarrollo del sector minero a nivel Nacional</t>
  </si>
  <si>
    <t>Fortalecimiento de la transparencia en la cadena de valor del sector extractivo en colombia (iniciativa eiti)  Nacional</t>
  </si>
  <si>
    <t>Apoyo a las acciones de control de la explotación ilícita de minerales en el territorio   Nacional</t>
  </si>
  <si>
    <t>Fortalecimiento del sector minero energético a nivel  Nacional</t>
  </si>
  <si>
    <t>Fortalecimiento de la divulgación del impacto positivo de las políticas y la gestión de desarrollo del país del sector minero energético ante la población y los públicos de interés  Nacional</t>
  </si>
  <si>
    <t>Implementación del litigio de alto impacto en el ministerio de minas y energía...  Nacional</t>
  </si>
  <si>
    <t>Fortalecimiento de la sinergia institucional del sector minero energético en los escenarios estratégicos interNacionales desde el nivel  Nacional</t>
  </si>
  <si>
    <t>Fortalecimiento de la participación, transparencia y colaboración de los ciudadanos y partes interesadas en la gestión del sector minero energético   Nacional</t>
  </si>
  <si>
    <t>Fortalecimiento de los instrumentos de gestión documental  Nacional</t>
  </si>
  <si>
    <t>Fortalecimiento de las capacidades tecnológicas del ministerio de minas y energía para facilitar el uso, acceso y aprovechamiento de la información minero energética a nivel Nacional</t>
  </si>
  <si>
    <t>Fortalecimiento de la política publica para promover la transformación energética en agentes y usuarios del territorio nacional</t>
  </si>
  <si>
    <t>Fortalecimiento de la gestión sectorial hacia la integración de las actividades del sector minero energético en la planificación ambiental y territorial para el sector minero energético en el territorio  nacional (ambiental)</t>
  </si>
  <si>
    <t>Fortalecimiento para la reducción de la conflictividad socio ambiental frente a las actividades desarrolladas por  el sector minero energético en el territorio   nacional (social)</t>
  </si>
  <si>
    <t>Fortalecimiento para la reducción de emisiones de gases de efecto invernadero (gei) que afectan las actividades del sector minero energetico en el ámbito  nacional (cambio climatico)</t>
  </si>
  <si>
    <t>Fortalecimiento en la gestión de conocimiento y uso compartido de información en temáticas sociales y ambientales para el sector minero energético y actores interesados en el ámbito  nacional (conexiones)</t>
  </si>
  <si>
    <t>consolidación del sistema integral de gestión minera a nivel nacional</t>
  </si>
  <si>
    <t>fortalecimiento del desempeño institucional de la anm a nivel nacional</t>
  </si>
  <si>
    <t>Estudios y análisis para la adopción de medidas regulatorias requeridas por los sectores de energía eléctrica, gas combustible y combustibles líquidos a nivel nacional</t>
  </si>
  <si>
    <t>Formulación fortalecer la gestión y divulgación de información energética a favor de la colombia no interconectada.  nacional</t>
  </si>
  <si>
    <t>Modernización del sistema de gestión y control de inventarios y almacén a nivel nacional</t>
  </si>
  <si>
    <t>Fortalecimiento  de la gestión de la información geocientífica del banco de información petrolera - bip a nivel  nacional</t>
  </si>
  <si>
    <t>Formación y desarrollo del talento humano del servicio geológico colombiano a nivel nacional</t>
  </si>
  <si>
    <t>INFORME DE EJECUCIÓN PRESUPUESTAL 
Cierre Abril 2021 - Minenergía</t>
  </si>
  <si>
    <t>INFORME DE EJECUCIÓN PRESUPUESTAL 
Cierre Abril 2021 - ANH</t>
  </si>
  <si>
    <t>INFORME DE EJECUCIÓN PRESUPUESTAL 
Cierre Abril 2021 - ANM</t>
  </si>
  <si>
    <t>INFORME DE EJECUCIÓN PRESUPUESTAL 
Cierre Abril 2021 - CREG</t>
  </si>
  <si>
    <t>INFORME DE EJECUCIÓN PRESUPUESTAL 
Cierre Abril 2021 - IPSE</t>
  </si>
  <si>
    <t>INFORME DE EJECUCIÓN PRESUPUESTAL 
Cierre Abril 2021 - SGC</t>
  </si>
  <si>
    <t>INFORME DE EJECUCIÓN PRESUPUESTAL 
Cierre Abril 2021 - UPME</t>
  </si>
  <si>
    <t>fortalecimiento de las capacidades tecnológicas del ministerio de minas y energía para facilitar el uso, acceso y aprovechamiento de la información minero energética a nivel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</si>
</sst>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0.0"/>
    <numFmt numFmtId="167" formatCode="_-* #,##0.0_-;\-* #,##0.0_-;_-* &quot;-&quot;_-;_-@_-"/>
    <numFmt numFmtId="168" formatCode="_-* #,##0.00_-;\-* #,##0.00_-;_-* &quot;-&quot;_-;_-@_-"/>
    <numFmt numFmtId="169" formatCode="_(&quot;$&quot;\ * #,##0_);_(&quot;$&quot;\ * \(#,##0\);_(&quot;$&quot;\ * &quot;-&quot;_);_(@_)"/>
    <numFmt numFmtId="170" formatCode="0.0%"/>
    <numFmt numFmtId="171" formatCode="#,##0_ ;\-#,##0\ "/>
    <numFmt numFmtId="172" formatCode="#,##0.0000"/>
    <numFmt numFmtId="173" formatCode="_-* #,##0_-;\-* #,##0_-;_-* &quot;-&quot;??_-;_-@_-"/>
    <numFmt numFmtId="174" formatCode="_-* #,##0.0_-;\-* #,##0.0_-;_-* &quot;-&quot;??_-;_-@_-"/>
    <numFmt numFmtId="177" formatCode="_(&quot;$&quot;\ * #,##0.00_);_(&quot;$&quot;\ * \(#,##0.00\);_(&quot;$&quot;\ * &quot;-&quot;??_);_(@_)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8"/>
      <name val="Arial Narrow"/>
      <family val="2"/>
    </font>
    <font>
      <sz val="18"/>
      <color theme="1"/>
      <name val="Arial Narrow"/>
      <family val="2"/>
    </font>
    <font>
      <sz val="14"/>
      <name val="Avenir Next LT Pro"/>
      <family val="2"/>
    </font>
    <font>
      <b/>
      <sz val="16"/>
      <color theme="0"/>
      <name val="Avenir Next LT Pro"/>
      <family val="2"/>
    </font>
    <font>
      <sz val="18"/>
      <name val="Avenir Next LT Pro"/>
      <family val="2"/>
    </font>
    <font>
      <b/>
      <sz val="18"/>
      <color theme="0"/>
      <name val="Avenir Next LT Pro"/>
      <family val="2"/>
    </font>
    <font>
      <sz val="11"/>
      <color theme="1"/>
      <name val="Avenir Next LT Pro"/>
      <family val="2"/>
    </font>
    <font>
      <sz val="16"/>
      <name val="Avenir Next LT Pro"/>
      <family val="2"/>
    </font>
    <font>
      <sz val="16"/>
      <color theme="1"/>
      <name val="Avenir Next LT Pro"/>
      <family val="2"/>
    </font>
    <font>
      <b/>
      <sz val="25"/>
      <color rgb="FF0C9069"/>
      <name val="Avenir Next LT Pro Light"/>
      <family val="2"/>
    </font>
    <font>
      <b/>
      <sz val="20"/>
      <color theme="0"/>
      <name val="Avenir Next LT Pro"/>
      <family val="2"/>
    </font>
    <font>
      <sz val="18"/>
      <color theme="1"/>
      <name val="Avenir Next LT Pro"/>
      <family val="2"/>
    </font>
    <font>
      <sz val="20"/>
      <name val="Avenir Next LT Pro"/>
      <family val="2"/>
    </font>
    <font>
      <sz val="20"/>
      <color theme="1"/>
      <name val="Avenir Next LT Pro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5"/>
      <color theme="0"/>
      <name val="Arial"/>
      <family val="2"/>
    </font>
    <font>
      <b/>
      <sz val="15"/>
      <color indexed="9"/>
      <name val="Arial"/>
      <family val="2"/>
    </font>
    <font>
      <b/>
      <sz val="14"/>
      <name val="Arial"/>
      <family val="2"/>
    </font>
    <font>
      <sz val="14"/>
      <color rgb="FFFF0000"/>
      <name val="Arial"/>
      <family val="2"/>
    </font>
    <font>
      <sz val="12"/>
      <name val="Arial"/>
      <family val="2"/>
    </font>
    <font>
      <b/>
      <sz val="14"/>
      <color indexed="8"/>
      <name val="Times New Roman"/>
      <family val="1"/>
    </font>
    <font>
      <b/>
      <sz val="13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8"/>
      <color theme="0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sz val="18"/>
      <name val="Arial"/>
      <family val="2"/>
    </font>
    <font>
      <sz val="14"/>
      <color indexed="9"/>
      <name val="Arial"/>
      <family val="2"/>
    </font>
    <font>
      <b/>
      <sz val="14"/>
      <color theme="1"/>
      <name val="Arial"/>
      <family val="2"/>
    </font>
    <font>
      <sz val="8"/>
      <color rgb="FF000000"/>
      <name val="Times New Roman"/>
      <family val="1"/>
    </font>
    <font>
      <b/>
      <sz val="18"/>
      <color theme="1"/>
      <name val="Arial"/>
      <family val="2"/>
    </font>
    <font>
      <sz val="14"/>
      <name val="Calibri"/>
      <family val="2"/>
    </font>
    <font>
      <sz val="14"/>
      <color indexed="10"/>
      <name val="Arial"/>
      <family val="2"/>
    </font>
    <font>
      <sz val="18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AvenirNext LT Pro Regular"/>
      <family val="2"/>
    </font>
    <font>
      <sz val="20"/>
      <name val="AvenirNext LT Pro Regular"/>
      <family val="2"/>
    </font>
    <font>
      <sz val="14"/>
      <name val="AvenirNext LT Pro Regular"/>
      <family val="2"/>
    </font>
    <font>
      <sz val="16"/>
      <name val="AvenirNext LT Pro Regular"/>
      <family val="2"/>
    </font>
    <font>
      <sz val="18"/>
      <color theme="1"/>
      <name val="AvenirNext LT Pro Regular"/>
      <family val="2"/>
    </font>
    <font>
      <b/>
      <sz val="25"/>
      <color rgb="FF0C9069"/>
      <name val="AvenirNext LT Pro Regular"/>
      <family val="2"/>
    </font>
    <font>
      <b/>
      <sz val="16"/>
      <color theme="0"/>
      <name val="AvenirNext LT Pro Regular"/>
      <family val="2"/>
    </font>
    <font>
      <sz val="18"/>
      <name val="AvenirNext LT Pro Regular"/>
      <family val="2"/>
    </font>
    <font>
      <b/>
      <sz val="20"/>
      <color theme="0"/>
      <name val="AvenirNext LT Pro Regular"/>
      <family val="2"/>
    </font>
    <font>
      <b/>
      <sz val="18"/>
      <color theme="0"/>
      <name val="AvenirNext LT Pro Regular"/>
      <family val="2"/>
    </font>
    <font>
      <sz val="20"/>
      <color theme="1"/>
      <name val="AvenirNext LT Pro Regular"/>
      <family val="2"/>
    </font>
    <font>
      <sz val="16"/>
      <color theme="1"/>
      <name val="AvenirNext LT Pro Regular"/>
      <family val="2"/>
    </font>
    <font>
      <b/>
      <sz val="16"/>
      <color theme="0"/>
      <name val="Arial"/>
      <family val="2"/>
    </font>
    <font>
      <sz val="18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266CC"/>
        <bgColor indexed="64"/>
      </patternFill>
    </fill>
    <fill>
      <patternFill patternType="solid">
        <fgColor rgb="FF0C906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theme="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2440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47">
    <border>
      <left/>
      <right/>
      <top/>
      <bottom/>
      <diagonal/>
    </border>
    <border>
      <left/>
      <right style="double">
        <color rgb="FF3266CC"/>
      </right>
      <top/>
      <bottom/>
      <diagonal/>
    </border>
    <border>
      <left style="double">
        <color rgb="FF3266CC"/>
      </left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/>
      <right/>
      <top/>
      <bottom style="hair">
        <color theme="2" tint="-0.24994659260841701"/>
      </bottom>
      <diagonal/>
    </border>
    <border>
      <left/>
      <right/>
      <top style="hair">
        <color theme="2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hair">
        <color theme="0" tint="-0.24994659260841701"/>
      </left>
      <right/>
      <top/>
      <bottom style="hair">
        <color theme="0" tint="-0.24994659260841701"/>
      </bottom>
      <diagonal/>
    </border>
    <border>
      <left style="hair">
        <color theme="0" tint="-0.24994659260841701"/>
      </left>
      <right/>
      <top/>
      <bottom style="thin">
        <color theme="0" tint="-0.24994659260841701"/>
      </bottom>
      <diagonal/>
    </border>
  </borders>
  <cellStyleXfs count="13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598">
    <xf numFmtId="0" fontId="0" fillId="0" borderId="0" xfId="0"/>
    <xf numFmtId="0" fontId="3" fillId="0" borderId="0" xfId="1" applyFont="1"/>
    <xf numFmtId="0" fontId="5" fillId="0" borderId="0" xfId="0" applyFont="1"/>
    <xf numFmtId="41" fontId="10" fillId="0" borderId="0" xfId="6" applyFont="1" applyAlignment="1">
      <alignment horizontal="center" vertical="center"/>
    </xf>
    <xf numFmtId="0" fontId="12" fillId="0" borderId="0" xfId="0" applyFont="1" applyAlignment="1">
      <alignment vertical="top" wrapText="1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1" fontId="6" fillId="0" borderId="0" xfId="6" applyNumberFormat="1" applyFont="1" applyFill="1" applyBorder="1" applyAlignment="1">
      <alignment horizontal="right" vertical="center"/>
    </xf>
    <xf numFmtId="1" fontId="10" fillId="0" borderId="0" xfId="6" applyNumberFormat="1" applyFont="1" applyFill="1" applyAlignment="1">
      <alignment horizontal="right" vertical="center"/>
    </xf>
    <xf numFmtId="1" fontId="7" fillId="0" borderId="1" xfId="6" applyNumberFormat="1" applyFont="1" applyFill="1" applyBorder="1" applyAlignment="1">
      <alignment horizontal="center" vertical="center" wrapText="1"/>
    </xf>
    <xf numFmtId="166" fontId="7" fillId="0" borderId="1" xfId="6" applyNumberFormat="1" applyFont="1" applyFill="1" applyBorder="1" applyAlignment="1">
      <alignment horizontal="center" vertical="center" wrapText="1"/>
    </xf>
    <xf numFmtId="166" fontId="8" fillId="0" borderId="1" xfId="6" applyNumberFormat="1" applyFont="1" applyFill="1" applyBorder="1" applyAlignment="1">
      <alignment horizontal="right" vertical="center"/>
    </xf>
    <xf numFmtId="166" fontId="9" fillId="0" borderId="1" xfId="6" applyNumberFormat="1" applyFont="1" applyFill="1" applyBorder="1" applyAlignment="1">
      <alignment horizontal="right" vertical="center"/>
    </xf>
    <xf numFmtId="0" fontId="3" fillId="0" borderId="2" xfId="1" applyFont="1" applyBorder="1"/>
    <xf numFmtId="0" fontId="3" fillId="0" borderId="2" xfId="1" applyFont="1" applyBorder="1" applyAlignment="1">
      <alignment vertical="center"/>
    </xf>
    <xf numFmtId="0" fontId="8" fillId="3" borderId="0" xfId="1" applyFont="1" applyFill="1" applyBorder="1" applyAlignment="1">
      <alignment vertical="center" textRotation="90"/>
    </xf>
    <xf numFmtId="0" fontId="9" fillId="4" borderId="0" xfId="1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 textRotation="90"/>
    </xf>
    <xf numFmtId="0" fontId="8" fillId="3" borderId="0" xfId="1" applyFont="1" applyFill="1" applyBorder="1" applyAlignment="1">
      <alignment vertical="center" textRotation="90" wrapText="1"/>
    </xf>
    <xf numFmtId="0" fontId="3" fillId="0" borderId="0" xfId="1" applyFont="1" applyBorder="1"/>
    <xf numFmtId="0" fontId="4" fillId="0" borderId="0" xfId="1" applyFont="1" applyBorder="1"/>
    <xf numFmtId="0" fontId="0" fillId="0" borderId="0" xfId="0" applyFill="1" applyBorder="1"/>
    <xf numFmtId="0" fontId="6" fillId="0" borderId="0" xfId="1" applyFont="1" applyFill="1" applyBorder="1" applyAlignment="1">
      <alignment horizontal="center" textRotation="90"/>
    </xf>
    <xf numFmtId="0" fontId="11" fillId="0" borderId="0" xfId="1" applyFont="1" applyFill="1" applyBorder="1" applyAlignment="1">
      <alignment vertical="top" wrapText="1"/>
    </xf>
    <xf numFmtId="41" fontId="6" fillId="0" borderId="0" xfId="6" applyFont="1" applyFill="1" applyBorder="1" applyAlignment="1">
      <alignment horizontal="center" vertical="center"/>
    </xf>
    <xf numFmtId="0" fontId="5" fillId="0" borderId="0" xfId="0" applyFont="1" applyFill="1" applyBorder="1"/>
    <xf numFmtId="0" fontId="8" fillId="3" borderId="3" xfId="1" applyFont="1" applyFill="1" applyBorder="1" applyAlignment="1">
      <alignment vertical="center" textRotation="90"/>
    </xf>
    <xf numFmtId="0" fontId="8" fillId="3" borderId="0" xfId="1" applyFont="1" applyFill="1" applyBorder="1" applyAlignment="1">
      <alignment horizontal="center" vertical="center" textRotation="90" wrapText="1"/>
    </xf>
    <xf numFmtId="41" fontId="7" fillId="4" borderId="0" xfId="6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textRotation="90" wrapText="1"/>
    </xf>
    <xf numFmtId="168" fontId="5" fillId="0" borderId="0" xfId="6" applyNumberFormat="1" applyFont="1" applyBorder="1" applyAlignment="1">
      <alignment vertical="center"/>
    </xf>
    <xf numFmtId="167" fontId="6" fillId="0" borderId="0" xfId="6" applyNumberFormat="1" applyFont="1" applyFill="1" applyBorder="1" applyAlignment="1">
      <alignment horizontal="right" vertical="center"/>
    </xf>
    <xf numFmtId="167" fontId="7" fillId="4" borderId="0" xfId="6" applyNumberFormat="1" applyFont="1" applyFill="1" applyBorder="1" applyAlignment="1">
      <alignment horizontal="center" vertical="center" wrapText="1"/>
    </xf>
    <xf numFmtId="167" fontId="10" fillId="0" borderId="0" xfId="6" applyNumberFormat="1" applyFont="1" applyAlignment="1">
      <alignment horizontal="right" vertical="center"/>
    </xf>
    <xf numFmtId="41" fontId="9" fillId="4" borderId="0" xfId="6" applyFont="1" applyFill="1" applyBorder="1" applyAlignment="1">
      <alignment horizontal="center" vertical="center"/>
    </xf>
    <xf numFmtId="167" fontId="9" fillId="4" borderId="0" xfId="6" applyNumberFormat="1" applyFont="1" applyFill="1" applyBorder="1" applyAlignment="1">
      <alignment horizontal="right" vertical="center"/>
    </xf>
    <xf numFmtId="41" fontId="8" fillId="0" borderId="0" xfId="6" applyFont="1" applyFill="1" applyBorder="1" applyAlignment="1">
      <alignment vertical="center"/>
    </xf>
    <xf numFmtId="41" fontId="8" fillId="0" borderId="0" xfId="6" applyFont="1" applyFill="1" applyBorder="1" applyAlignment="1">
      <alignment horizontal="center" vertical="center"/>
    </xf>
    <xf numFmtId="41" fontId="8" fillId="2" borderId="0" xfId="6" applyFont="1" applyFill="1" applyBorder="1" applyAlignment="1">
      <alignment vertical="center"/>
    </xf>
    <xf numFmtId="167" fontId="8" fillId="0" borderId="0" xfId="6" applyNumberFormat="1" applyFont="1" applyFill="1" applyBorder="1" applyAlignment="1">
      <alignment horizontal="center" vertical="center" wrapText="1"/>
    </xf>
    <xf numFmtId="167" fontId="8" fillId="0" borderId="0" xfId="6" applyNumberFormat="1" applyFont="1" applyFill="1" applyBorder="1" applyAlignment="1">
      <alignment horizontal="center" vertical="center"/>
    </xf>
    <xf numFmtId="41" fontId="8" fillId="2" borderId="0" xfId="6" applyFont="1" applyFill="1" applyBorder="1" applyAlignment="1">
      <alignment horizontal="center" vertical="center"/>
    </xf>
    <xf numFmtId="41" fontId="8" fillId="0" borderId="0" xfId="6" applyFont="1" applyBorder="1" applyAlignment="1">
      <alignment horizontal="center" vertical="center"/>
    </xf>
    <xf numFmtId="41" fontId="8" fillId="0" borderId="0" xfId="6" applyFont="1" applyBorder="1" applyAlignment="1">
      <alignment vertical="center"/>
    </xf>
    <xf numFmtId="0" fontId="15" fillId="0" borderId="0" xfId="0" applyFont="1" applyBorder="1" applyAlignment="1">
      <alignment vertical="top" wrapText="1"/>
    </xf>
    <xf numFmtId="41" fontId="15" fillId="0" borderId="0" xfId="6" applyFont="1" applyBorder="1" applyAlignment="1">
      <alignment horizontal="center" vertical="center"/>
    </xf>
    <xf numFmtId="167" fontId="15" fillId="0" borderId="0" xfId="6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top" wrapText="1"/>
    </xf>
    <xf numFmtId="41" fontId="10" fillId="0" borderId="0" xfId="6" applyFont="1" applyBorder="1" applyAlignment="1">
      <alignment horizontal="center" vertical="center"/>
    </xf>
    <xf numFmtId="167" fontId="10" fillId="0" borderId="0" xfId="6" applyNumberFormat="1" applyFont="1" applyBorder="1" applyAlignment="1">
      <alignment horizontal="right" vertical="center"/>
    </xf>
    <xf numFmtId="0" fontId="8" fillId="0" borderId="0" xfId="1" applyFont="1" applyFill="1" applyBorder="1" applyAlignment="1">
      <alignment horizontal="justify" vertical="center" wrapText="1"/>
    </xf>
    <xf numFmtId="0" fontId="16" fillId="0" borderId="0" xfId="1" applyFont="1" applyFill="1" applyBorder="1" applyAlignment="1">
      <alignment horizontal="center" textRotation="90"/>
    </xf>
    <xf numFmtId="0" fontId="14" fillId="4" borderId="0" xfId="1" applyFont="1" applyFill="1" applyBorder="1" applyAlignment="1">
      <alignment horizontal="center" vertical="center" textRotation="90" wrapText="1"/>
    </xf>
    <xf numFmtId="0" fontId="17" fillId="0" borderId="0" xfId="0" applyFont="1" applyAlignment="1">
      <alignment horizontal="center" textRotation="90"/>
    </xf>
    <xf numFmtId="0" fontId="9" fillId="4" borderId="0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justify" vertical="center" wrapText="1"/>
    </xf>
    <xf numFmtId="41" fontId="8" fillId="0" borderId="3" xfId="6" applyFont="1" applyFill="1" applyBorder="1" applyAlignment="1">
      <alignment horizontal="center" vertical="center"/>
    </xf>
    <xf numFmtId="41" fontId="8" fillId="0" borderId="3" xfId="6" applyFont="1" applyBorder="1" applyAlignment="1">
      <alignment horizontal="center" vertical="center"/>
    </xf>
    <xf numFmtId="167" fontId="8" fillId="0" borderId="3" xfId="6" applyNumberFormat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justify" vertical="center" wrapText="1"/>
    </xf>
    <xf numFmtId="41" fontId="8" fillId="0" borderId="4" xfId="6" applyFont="1" applyFill="1" applyBorder="1" applyAlignment="1">
      <alignment horizontal="center" vertical="center"/>
    </xf>
    <xf numFmtId="167" fontId="8" fillId="0" borderId="4" xfId="6" applyNumberFormat="1" applyFont="1" applyFill="1" applyBorder="1" applyAlignment="1">
      <alignment horizontal="center" vertical="center"/>
    </xf>
    <xf numFmtId="41" fontId="8" fillId="2" borderId="3" xfId="6" applyFont="1" applyFill="1" applyBorder="1" applyAlignment="1">
      <alignment horizontal="center" vertical="center"/>
    </xf>
    <xf numFmtId="41" fontId="8" fillId="0" borderId="4" xfId="6" applyFont="1" applyBorder="1" applyAlignment="1">
      <alignment horizontal="center" vertical="center"/>
    </xf>
    <xf numFmtId="41" fontId="8" fillId="0" borderId="3" xfId="6" applyFont="1" applyFill="1" applyBorder="1" applyAlignment="1">
      <alignment vertical="center"/>
    </xf>
    <xf numFmtId="41" fontId="8" fillId="0" borderId="3" xfId="6" applyFont="1" applyBorder="1" applyAlignment="1">
      <alignment vertical="center"/>
    </xf>
    <xf numFmtId="0" fontId="8" fillId="0" borderId="7" xfId="1" applyFont="1" applyFill="1" applyBorder="1" applyAlignment="1">
      <alignment horizontal="justify" vertical="center" wrapText="1"/>
    </xf>
    <xf numFmtId="41" fontId="8" fillId="0" borderId="7" xfId="6" applyFont="1" applyFill="1" applyBorder="1" applyAlignment="1">
      <alignment horizontal="center" vertical="center"/>
    </xf>
    <xf numFmtId="41" fontId="8" fillId="0" borderId="7" xfId="6" applyFont="1" applyBorder="1" applyAlignment="1">
      <alignment horizontal="center" vertical="center"/>
    </xf>
    <xf numFmtId="167" fontId="8" fillId="0" borderId="7" xfId="6" applyNumberFormat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 textRotation="90" wrapText="1"/>
    </xf>
    <xf numFmtId="0" fontId="8" fillId="0" borderId="8" xfId="1" applyFont="1" applyFill="1" applyBorder="1" applyAlignment="1">
      <alignment horizontal="justify" vertical="center" wrapText="1"/>
    </xf>
    <xf numFmtId="41" fontId="8" fillId="0" borderId="8" xfId="6" applyFont="1" applyFill="1" applyBorder="1" applyAlignment="1">
      <alignment horizontal="center" vertical="center"/>
    </xf>
    <xf numFmtId="41" fontId="8" fillId="0" borderId="8" xfId="6" applyFont="1" applyBorder="1" applyAlignment="1">
      <alignment horizontal="center" vertical="center"/>
    </xf>
    <xf numFmtId="167" fontId="8" fillId="0" borderId="8" xfId="6" applyNumberFormat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justify" vertical="center" wrapText="1"/>
    </xf>
    <xf numFmtId="41" fontId="8" fillId="0" borderId="6" xfId="6" applyFont="1" applyFill="1" applyBorder="1" applyAlignment="1">
      <alignment horizontal="center" vertical="center"/>
    </xf>
    <xf numFmtId="167" fontId="8" fillId="0" borderId="6" xfId="6" applyNumberFormat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justify" vertical="center" wrapText="1"/>
    </xf>
    <xf numFmtId="41" fontId="8" fillId="0" borderId="5" xfId="6" applyFont="1" applyFill="1" applyBorder="1" applyAlignment="1">
      <alignment horizontal="center" vertical="center"/>
    </xf>
    <xf numFmtId="41" fontId="8" fillId="0" borderId="5" xfId="6" applyFont="1" applyBorder="1" applyAlignment="1">
      <alignment horizontal="center" vertical="center"/>
    </xf>
    <xf numFmtId="167" fontId="8" fillId="0" borderId="5" xfId="6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1" applyFont="1" applyFill="1"/>
    <xf numFmtId="0" fontId="9" fillId="0" borderId="0" xfId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0" fontId="8" fillId="0" borderId="0" xfId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top" wrapText="1"/>
    </xf>
    <xf numFmtId="0" fontId="17" fillId="5" borderId="0" xfId="0" applyFont="1" applyFill="1" applyAlignment="1">
      <alignment horizontal="center" textRotation="90"/>
    </xf>
    <xf numFmtId="0" fontId="10" fillId="3" borderId="0" xfId="0" applyFont="1" applyFill="1" applyAlignment="1">
      <alignment horizontal="center" textRotation="90"/>
    </xf>
    <xf numFmtId="0" fontId="18" fillId="6" borderId="9" xfId="1" applyFont="1" applyFill="1" applyBorder="1" applyAlignment="1">
      <alignment horizontal="center" vertical="center" wrapText="1"/>
    </xf>
    <xf numFmtId="0" fontId="18" fillId="6" borderId="9" xfId="1" applyFont="1" applyFill="1" applyBorder="1" applyAlignment="1">
      <alignment horizontal="center" vertical="center"/>
    </xf>
    <xf numFmtId="0" fontId="19" fillId="0" borderId="0" xfId="1" applyFont="1"/>
    <xf numFmtId="10" fontId="3" fillId="0" borderId="0" xfId="1" applyNumberFormat="1" applyFont="1"/>
    <xf numFmtId="42" fontId="3" fillId="0" borderId="0" xfId="8" applyFont="1"/>
    <xf numFmtId="0" fontId="3" fillId="2" borderId="0" xfId="1" applyFont="1" applyFill="1" applyBorder="1"/>
    <xf numFmtId="0" fontId="3" fillId="2" borderId="0" xfId="1" applyFont="1" applyFill="1"/>
    <xf numFmtId="41" fontId="3" fillId="2" borderId="0" xfId="6" applyFont="1" applyFill="1"/>
    <xf numFmtId="0" fontId="3" fillId="0" borderId="0" xfId="1" applyFont="1" applyFill="1" applyBorder="1"/>
    <xf numFmtId="0" fontId="3" fillId="0" borderId="0" xfId="1" applyFont="1" applyAlignment="1"/>
    <xf numFmtId="10" fontId="3" fillId="0" borderId="0" xfId="1" applyNumberFormat="1" applyFont="1" applyBorder="1"/>
    <xf numFmtId="0" fontId="3" fillId="2" borderId="0" xfId="1" applyFont="1" applyFill="1" applyAlignment="1"/>
    <xf numFmtId="10" fontId="3" fillId="2" borderId="0" xfId="9" applyNumberFormat="1" applyFont="1" applyFill="1"/>
    <xf numFmtId="10" fontId="3" fillId="2" borderId="0" xfId="1" applyNumberFormat="1" applyFont="1" applyFill="1"/>
    <xf numFmtId="42" fontId="3" fillId="2" borderId="0" xfId="8" applyFont="1" applyFill="1"/>
    <xf numFmtId="0" fontId="18" fillId="6" borderId="0" xfId="1" applyFont="1" applyFill="1" applyBorder="1" applyAlignment="1">
      <alignment vertical="top" wrapText="1"/>
    </xf>
    <xf numFmtId="0" fontId="20" fillId="6" borderId="0" xfId="1" applyFont="1" applyFill="1" applyBorder="1" applyAlignment="1">
      <alignment horizontal="center" vertical="top" wrapText="1"/>
    </xf>
    <xf numFmtId="0" fontId="22" fillId="2" borderId="0" xfId="1" applyFont="1" applyFill="1"/>
    <xf numFmtId="0" fontId="22" fillId="2" borderId="0" xfId="1" applyFont="1" applyFill="1" applyAlignment="1"/>
    <xf numFmtId="10" fontId="23" fillId="2" borderId="0" xfId="1" applyNumberFormat="1" applyFont="1" applyFill="1"/>
    <xf numFmtId="0" fontId="3" fillId="0" borderId="11" xfId="1" applyFont="1" applyBorder="1"/>
    <xf numFmtId="0" fontId="25" fillId="0" borderId="12" xfId="1" applyFont="1" applyBorder="1" applyAlignment="1" applyProtection="1">
      <alignment horizontal="center" vertical="center" wrapText="1" readingOrder="1"/>
      <protection locked="0"/>
    </xf>
    <xf numFmtId="0" fontId="25" fillId="0" borderId="13" xfId="1" applyFont="1" applyBorder="1" applyAlignment="1" applyProtection="1">
      <alignment horizontal="center" vertical="center" wrapText="1" readingOrder="1"/>
      <protection locked="0"/>
    </xf>
    <xf numFmtId="0" fontId="3" fillId="0" borderId="14" xfId="1" applyFont="1" applyBorder="1"/>
    <xf numFmtId="0" fontId="26" fillId="6" borderId="15" xfId="1" applyFont="1" applyFill="1" applyBorder="1" applyAlignment="1">
      <alignment horizontal="center" vertical="center" wrapText="1"/>
    </xf>
    <xf numFmtId="0" fontId="26" fillId="6" borderId="15" xfId="1" applyFont="1" applyFill="1" applyBorder="1" applyAlignment="1">
      <alignment horizontal="center" vertical="center"/>
    </xf>
    <xf numFmtId="0" fontId="18" fillId="6" borderId="15" xfId="1" applyFont="1" applyFill="1" applyBorder="1" applyAlignment="1">
      <alignment horizontal="center" vertical="center" wrapText="1"/>
    </xf>
    <xf numFmtId="164" fontId="26" fillId="6" borderId="15" xfId="2" applyFont="1" applyFill="1" applyBorder="1" applyAlignment="1">
      <alignment horizontal="center" vertical="center" wrapText="1"/>
    </xf>
    <xf numFmtId="10" fontId="26" fillId="6" borderId="15" xfId="2" applyNumberFormat="1" applyFont="1" applyFill="1" applyBorder="1" applyAlignment="1">
      <alignment horizontal="center" vertical="center" wrapText="1"/>
    </xf>
    <xf numFmtId="42" fontId="26" fillId="6" borderId="15" xfId="8" applyFont="1" applyFill="1" applyBorder="1" applyAlignment="1">
      <alignment horizontal="center" vertical="center" wrapText="1"/>
    </xf>
    <xf numFmtId="10" fontId="18" fillId="6" borderId="16" xfId="2" applyNumberFormat="1" applyFont="1" applyFill="1" applyBorder="1" applyAlignment="1">
      <alignment horizontal="center" vertical="center" wrapText="1"/>
    </xf>
    <xf numFmtId="10" fontId="18" fillId="6" borderId="17" xfId="2" applyNumberFormat="1" applyFont="1" applyFill="1" applyBorder="1" applyAlignment="1">
      <alignment horizontal="center" vertical="center" wrapText="1"/>
    </xf>
    <xf numFmtId="0" fontId="27" fillId="7" borderId="18" xfId="0" applyFont="1" applyFill="1" applyBorder="1" applyAlignment="1" applyProtection="1">
      <alignment horizontal="center" vertical="center" wrapText="1"/>
      <protection locked="0"/>
    </xf>
    <xf numFmtId="0" fontId="27" fillId="7" borderId="15" xfId="0" applyFont="1" applyFill="1" applyBorder="1" applyAlignment="1" applyProtection="1">
      <alignment horizontal="center" vertical="center" wrapText="1"/>
      <protection locked="0"/>
    </xf>
    <xf numFmtId="41" fontId="3" fillId="0" borderId="0" xfId="6" applyFont="1" applyFill="1"/>
    <xf numFmtId="0" fontId="3" fillId="0" borderId="19" xfId="1" applyFont="1" applyBorder="1"/>
    <xf numFmtId="0" fontId="18" fillId="6" borderId="15" xfId="1" applyFont="1" applyFill="1" applyBorder="1" applyAlignment="1">
      <alignment horizontal="center" vertical="center"/>
    </xf>
    <xf numFmtId="42" fontId="28" fillId="6" borderId="15" xfId="8" applyFont="1" applyFill="1" applyBorder="1" applyAlignment="1">
      <alignment horizontal="center" vertical="center" wrapText="1"/>
    </xf>
    <xf numFmtId="10" fontId="29" fillId="8" borderId="15" xfId="3" applyNumberFormat="1" applyFont="1" applyFill="1" applyBorder="1" applyAlignment="1">
      <alignment horizontal="center" vertical="center" wrapText="1"/>
    </xf>
    <xf numFmtId="3" fontId="28" fillId="6" borderId="15" xfId="1" applyNumberFormat="1" applyFont="1" applyFill="1" applyBorder="1" applyAlignment="1">
      <alignment horizontal="center" vertical="center" wrapText="1"/>
    </xf>
    <xf numFmtId="10" fontId="28" fillId="6" borderId="15" xfId="3" applyNumberFormat="1" applyFont="1" applyFill="1" applyBorder="1" applyAlignment="1">
      <alignment horizontal="center" vertical="center" wrapText="1"/>
    </xf>
    <xf numFmtId="42" fontId="18" fillId="6" borderId="15" xfId="8" applyFont="1" applyFill="1" applyBorder="1" applyAlignment="1">
      <alignment horizontal="center" vertical="center" wrapText="1"/>
    </xf>
    <xf numFmtId="3" fontId="18" fillId="6" borderId="20" xfId="1" applyNumberFormat="1" applyFont="1" applyFill="1" applyBorder="1" applyAlignment="1">
      <alignment horizontal="center" vertical="center" wrapText="1"/>
    </xf>
    <xf numFmtId="10" fontId="22" fillId="0" borderId="21" xfId="3" applyNumberFormat="1" applyFont="1" applyFill="1" applyBorder="1" applyAlignment="1">
      <alignment horizontal="center" vertical="center" wrapText="1"/>
    </xf>
    <xf numFmtId="9" fontId="3" fillId="2" borderId="0" xfId="9" applyFont="1" applyFill="1" applyBorder="1"/>
    <xf numFmtId="10" fontId="3" fillId="9" borderId="0" xfId="1" applyNumberFormat="1" applyFont="1" applyFill="1"/>
    <xf numFmtId="169" fontId="3" fillId="0" borderId="0" xfId="1" applyNumberFormat="1" applyFont="1" applyFill="1" applyBorder="1"/>
    <xf numFmtId="0" fontId="30" fillId="0" borderId="15" xfId="1" applyFont="1" applyBorder="1" applyAlignment="1">
      <alignment horizontal="center" vertical="center"/>
    </xf>
    <xf numFmtId="42" fontId="29" fillId="0" borderId="15" xfId="8" applyFont="1" applyBorder="1" applyAlignment="1">
      <alignment horizontal="center" vertical="center"/>
    </xf>
    <xf numFmtId="3" fontId="29" fillId="0" borderId="15" xfId="1" applyNumberFormat="1" applyFont="1" applyBorder="1" applyAlignment="1">
      <alignment horizontal="center" vertical="center"/>
    </xf>
    <xf numFmtId="42" fontId="22" fillId="0" borderId="15" xfId="8" applyFont="1" applyBorder="1" applyAlignment="1">
      <alignment horizontal="center" vertical="center"/>
    </xf>
    <xf numFmtId="3" fontId="22" fillId="0" borderId="15" xfId="1" applyNumberFormat="1" applyFont="1" applyBorder="1" applyAlignment="1">
      <alignment horizontal="center" vertical="center"/>
    </xf>
    <xf numFmtId="42" fontId="29" fillId="0" borderId="15" xfId="8" applyFont="1" applyFill="1" applyBorder="1" applyAlignment="1">
      <alignment horizontal="center" vertical="center"/>
    </xf>
    <xf numFmtId="3" fontId="3" fillId="0" borderId="0" xfId="1" applyNumberFormat="1" applyFont="1" applyBorder="1"/>
    <xf numFmtId="0" fontId="30" fillId="0" borderId="15" xfId="1" applyFont="1" applyBorder="1" applyAlignment="1">
      <alignment horizontal="center" vertical="center" wrapText="1"/>
    </xf>
    <xf numFmtId="3" fontId="18" fillId="6" borderId="22" xfId="1" applyNumberFormat="1" applyFont="1" applyFill="1" applyBorder="1" applyAlignment="1">
      <alignment horizontal="center" vertical="center" wrapText="1"/>
    </xf>
    <xf numFmtId="0" fontId="3" fillId="0" borderId="23" xfId="1" applyFont="1" applyBorder="1"/>
    <xf numFmtId="0" fontId="3" fillId="0" borderId="24" xfId="1" applyFont="1" applyBorder="1"/>
    <xf numFmtId="10" fontId="3" fillId="0" borderId="0" xfId="9" applyNumberFormat="1" applyFont="1" applyFill="1" applyBorder="1"/>
    <xf numFmtId="9" fontId="31" fillId="2" borderId="0" xfId="9" applyFont="1" applyFill="1"/>
    <xf numFmtId="0" fontId="31" fillId="2" borderId="0" xfId="1" applyFont="1" applyFill="1"/>
    <xf numFmtId="3" fontId="31" fillId="2" borderId="0" xfId="1" applyNumberFormat="1" applyFont="1" applyFill="1"/>
    <xf numFmtId="169" fontId="31" fillId="2" borderId="0" xfId="1" applyNumberFormat="1" applyFont="1" applyFill="1"/>
    <xf numFmtId="10" fontId="31" fillId="2" borderId="0" xfId="1" applyNumberFormat="1" applyFont="1" applyFill="1"/>
    <xf numFmtId="10" fontId="31" fillId="2" borderId="0" xfId="1" applyNumberFormat="1" applyFont="1" applyFill="1" applyBorder="1"/>
    <xf numFmtId="3" fontId="3" fillId="2" borderId="0" xfId="1" applyNumberFormat="1" applyFont="1" applyFill="1"/>
    <xf numFmtId="0" fontId="22" fillId="0" borderId="15" xfId="1" applyFont="1" applyBorder="1" applyAlignment="1">
      <alignment horizontal="center" vertical="center"/>
    </xf>
    <xf numFmtId="10" fontId="29" fillId="10" borderId="15" xfId="3" applyNumberFormat="1" applyFont="1" applyFill="1" applyBorder="1" applyAlignment="1">
      <alignment horizontal="center" vertical="center" wrapText="1"/>
    </xf>
    <xf numFmtId="3" fontId="29" fillId="0" borderId="15" xfId="1" applyNumberFormat="1" applyFont="1" applyFill="1" applyBorder="1" applyAlignment="1">
      <alignment horizontal="center" vertical="center"/>
    </xf>
    <xf numFmtId="10" fontId="29" fillId="10" borderId="15" xfId="3" applyNumberFormat="1" applyFont="1" applyFill="1" applyBorder="1" applyAlignment="1">
      <alignment horizontal="center" vertical="center"/>
    </xf>
    <xf numFmtId="42" fontId="28" fillId="6" borderId="15" xfId="8" applyFont="1" applyFill="1" applyBorder="1" applyAlignment="1">
      <alignment horizontal="center" vertical="center"/>
    </xf>
    <xf numFmtId="3" fontId="28" fillId="6" borderId="15" xfId="1" applyNumberFormat="1" applyFont="1" applyFill="1" applyBorder="1" applyAlignment="1">
      <alignment horizontal="center" vertical="center"/>
    </xf>
    <xf numFmtId="42" fontId="18" fillId="6" borderId="15" xfId="8" applyFont="1" applyFill="1" applyBorder="1" applyAlignment="1">
      <alignment horizontal="center" vertical="center"/>
    </xf>
    <xf numFmtId="3" fontId="18" fillId="6" borderId="22" xfId="1" applyNumberFormat="1" applyFont="1" applyFill="1" applyBorder="1" applyAlignment="1">
      <alignment horizontal="center" vertical="center"/>
    </xf>
    <xf numFmtId="10" fontId="3" fillId="2" borderId="0" xfId="9" applyNumberFormat="1" applyFont="1" applyFill="1" applyBorder="1"/>
    <xf numFmtId="10" fontId="22" fillId="9" borderId="0" xfId="1" applyNumberFormat="1" applyFont="1" applyFill="1"/>
    <xf numFmtId="42" fontId="31" fillId="2" borderId="0" xfId="8" applyFont="1" applyFill="1"/>
    <xf numFmtId="3" fontId="32" fillId="2" borderId="0" xfId="1" applyNumberFormat="1" applyFont="1" applyFill="1"/>
    <xf numFmtId="10" fontId="32" fillId="2" borderId="0" xfId="1" applyNumberFormat="1" applyFont="1" applyFill="1"/>
    <xf numFmtId="42" fontId="32" fillId="2" borderId="0" xfId="8" applyFont="1" applyFill="1"/>
    <xf numFmtId="10" fontId="29" fillId="0" borderId="15" xfId="3" applyNumberFormat="1" applyFont="1" applyFill="1" applyBorder="1" applyAlignment="1">
      <alignment horizontal="center" vertical="center" wrapText="1"/>
    </xf>
    <xf numFmtId="10" fontId="29" fillId="0" borderId="15" xfId="3" applyNumberFormat="1" applyFont="1" applyFill="1" applyBorder="1" applyAlignment="1">
      <alignment horizontal="center" vertical="center"/>
    </xf>
    <xf numFmtId="42" fontId="29" fillId="2" borderId="15" xfId="8" applyFont="1" applyFill="1" applyBorder="1" applyAlignment="1">
      <alignment horizontal="center" vertical="center"/>
    </xf>
    <xf numFmtId="3" fontId="29" fillId="2" borderId="15" xfId="1" applyNumberFormat="1" applyFont="1" applyFill="1" applyBorder="1" applyAlignment="1">
      <alignment horizontal="center" vertical="center"/>
    </xf>
    <xf numFmtId="3" fontId="3" fillId="2" borderId="0" xfId="1" applyNumberFormat="1" applyFont="1" applyFill="1" applyBorder="1"/>
    <xf numFmtId="0" fontId="33" fillId="2" borderId="0" xfId="1" applyFont="1" applyFill="1"/>
    <xf numFmtId="0" fontId="33" fillId="2" borderId="0" xfId="1" applyFont="1" applyFill="1" applyAlignment="1"/>
    <xf numFmtId="3" fontId="23" fillId="2" borderId="0" xfId="1" applyNumberFormat="1" applyFont="1" applyFill="1"/>
    <xf numFmtId="0" fontId="3" fillId="0" borderId="25" xfId="1" applyFont="1" applyBorder="1"/>
    <xf numFmtId="0" fontId="22" fillId="0" borderId="15" xfId="1" applyFont="1" applyFill="1" applyBorder="1" applyAlignment="1">
      <alignment horizontal="center" vertical="center"/>
    </xf>
    <xf numFmtId="3" fontId="29" fillId="0" borderId="15" xfId="4" applyNumberFormat="1" applyFont="1" applyBorder="1" applyAlignment="1">
      <alignment horizontal="center" vertical="center"/>
    </xf>
    <xf numFmtId="3" fontId="29" fillId="11" borderId="15" xfId="1" applyNumberFormat="1" applyFont="1" applyFill="1" applyBorder="1" applyAlignment="1">
      <alignment horizontal="center" vertical="center"/>
    </xf>
    <xf numFmtId="10" fontId="3" fillId="9" borderId="0" xfId="9" applyNumberFormat="1" applyFont="1" applyFill="1"/>
    <xf numFmtId="3" fontId="3" fillId="0" borderId="0" xfId="1" applyNumberFormat="1" applyFont="1" applyFill="1" applyBorder="1"/>
    <xf numFmtId="3" fontId="29" fillId="12" borderId="15" xfId="4" applyNumberFormat="1" applyFont="1" applyFill="1" applyBorder="1" applyAlignment="1">
      <alignment horizontal="center" vertical="center"/>
    </xf>
    <xf numFmtId="9" fontId="3" fillId="0" borderId="0" xfId="9" applyFont="1" applyFill="1" applyBorder="1"/>
    <xf numFmtId="3" fontId="28" fillId="6" borderId="15" xfId="4" applyNumberFormat="1" applyFont="1" applyFill="1" applyBorder="1" applyAlignment="1">
      <alignment horizontal="center" vertical="center"/>
    </xf>
    <xf numFmtId="3" fontId="18" fillId="6" borderId="22" xfId="4" applyNumberFormat="1" applyFont="1" applyFill="1" applyBorder="1" applyAlignment="1">
      <alignment horizontal="center" vertical="center"/>
    </xf>
    <xf numFmtId="10" fontId="3" fillId="2" borderId="0" xfId="9" applyNumberFormat="1" applyFont="1" applyFill="1" applyBorder="1" applyAlignment="1">
      <alignment vertical="center"/>
    </xf>
    <xf numFmtId="10" fontId="22" fillId="9" borderId="0" xfId="9" applyNumberFormat="1" applyFont="1" applyFill="1" applyAlignment="1">
      <alignment vertical="center"/>
    </xf>
    <xf numFmtId="10" fontId="22" fillId="9" borderId="0" xfId="1" applyNumberFormat="1" applyFont="1" applyFill="1" applyAlignment="1">
      <alignment vertical="center"/>
    </xf>
    <xf numFmtId="41" fontId="3" fillId="0" borderId="0" xfId="6" applyFont="1" applyFill="1" applyBorder="1"/>
    <xf numFmtId="169" fontId="3" fillId="2" borderId="0" xfId="1" applyNumberFormat="1" applyFont="1" applyFill="1"/>
    <xf numFmtId="10" fontId="3" fillId="0" borderId="0" xfId="1" applyNumberFormat="1" applyFont="1" applyFill="1" applyBorder="1"/>
    <xf numFmtId="0" fontId="3" fillId="0" borderId="15" xfId="1" applyFont="1" applyBorder="1"/>
    <xf numFmtId="10" fontId="3" fillId="0" borderId="0" xfId="9" applyNumberFormat="1" applyFont="1" applyFill="1" applyBorder="1" applyAlignment="1">
      <alignment horizontal="center" vertical="center"/>
    </xf>
    <xf numFmtId="0" fontId="34" fillId="0" borderId="26" xfId="0" applyNumberFormat="1" applyFont="1" applyFill="1" applyBorder="1" applyAlignment="1">
      <alignment horizontal="left" vertical="center" wrapText="1" readingOrder="1"/>
    </xf>
    <xf numFmtId="170" fontId="28" fillId="6" borderId="15" xfId="9" applyNumberFormat="1" applyFont="1" applyFill="1" applyBorder="1" applyAlignment="1">
      <alignment horizontal="center" vertical="center"/>
    </xf>
    <xf numFmtId="10" fontId="35" fillId="10" borderId="15" xfId="3" applyNumberFormat="1" applyFont="1" applyFill="1" applyBorder="1" applyAlignment="1">
      <alignment horizontal="center" vertical="center" wrapText="1"/>
    </xf>
    <xf numFmtId="10" fontId="35" fillId="10" borderId="15" xfId="3" applyNumberFormat="1" applyFont="1" applyFill="1" applyBorder="1" applyAlignment="1">
      <alignment horizontal="center" vertical="center"/>
    </xf>
    <xf numFmtId="42" fontId="18" fillId="13" borderId="15" xfId="8" applyFont="1" applyFill="1" applyBorder="1" applyAlignment="1">
      <alignment horizontal="center" vertical="center"/>
    </xf>
    <xf numFmtId="10" fontId="3" fillId="0" borderId="0" xfId="1" applyNumberFormat="1" applyFont="1" applyFill="1"/>
    <xf numFmtId="0" fontId="30" fillId="0" borderId="15" xfId="1" applyFont="1" applyFill="1" applyBorder="1" applyAlignment="1">
      <alignment horizontal="center" vertical="center"/>
    </xf>
    <xf numFmtId="170" fontId="29" fillId="0" borderId="15" xfId="9" applyNumberFormat="1" applyFont="1" applyFill="1" applyBorder="1" applyAlignment="1">
      <alignment horizontal="center" vertical="center" wrapText="1"/>
    </xf>
    <xf numFmtId="3" fontId="29" fillId="2" borderId="15" xfId="4" applyNumberFormat="1" applyFont="1" applyFill="1" applyBorder="1" applyAlignment="1">
      <alignment horizontal="center" vertical="center"/>
    </xf>
    <xf numFmtId="3" fontId="3" fillId="0" borderId="15" xfId="1" applyNumberFormat="1" applyFont="1" applyBorder="1" applyAlignment="1">
      <alignment horizontal="center" vertical="center"/>
    </xf>
    <xf numFmtId="0" fontId="3" fillId="11" borderId="0" xfId="1" applyFont="1" applyFill="1"/>
    <xf numFmtId="10" fontId="3" fillId="0" borderId="0" xfId="9" applyNumberFormat="1" applyFont="1" applyFill="1"/>
    <xf numFmtId="170" fontId="28" fillId="6" borderId="15" xfId="9" applyNumberFormat="1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horizontal="center" vertical="center"/>
    </xf>
    <xf numFmtId="171" fontId="22" fillId="2" borderId="0" xfId="2" applyNumberFormat="1" applyFont="1" applyFill="1" applyBorder="1" applyAlignment="1">
      <alignment horizontal="center" vertical="center"/>
    </xf>
    <xf numFmtId="0" fontId="3" fillId="0" borderId="27" xfId="1" applyFont="1" applyBorder="1"/>
    <xf numFmtId="0" fontId="26" fillId="6" borderId="28" xfId="1" applyFont="1" applyFill="1" applyBorder="1" applyAlignment="1">
      <alignment horizontal="center" vertical="center" wrapText="1"/>
    </xf>
    <xf numFmtId="10" fontId="26" fillId="6" borderId="29" xfId="2" applyNumberFormat="1" applyFont="1" applyFill="1" applyBorder="1" applyAlignment="1">
      <alignment horizontal="center" vertical="center" wrapText="1"/>
    </xf>
    <xf numFmtId="10" fontId="26" fillId="6" borderId="30" xfId="2" applyNumberFormat="1" applyFont="1" applyFill="1" applyBorder="1" applyAlignment="1">
      <alignment horizontal="center" vertical="center" wrapText="1"/>
    </xf>
    <xf numFmtId="10" fontId="26" fillId="6" borderId="31" xfId="2" applyNumberFormat="1" applyFont="1" applyFill="1" applyBorder="1" applyAlignment="1">
      <alignment horizontal="center" vertical="center" wrapText="1"/>
    </xf>
    <xf numFmtId="10" fontId="26" fillId="6" borderId="28" xfId="2" applyNumberFormat="1" applyFont="1" applyFill="1" applyBorder="1" applyAlignment="1">
      <alignment horizontal="center" vertical="center" wrapText="1"/>
    </xf>
    <xf numFmtId="10" fontId="18" fillId="6" borderId="15" xfId="2" applyNumberFormat="1" applyFont="1" applyFill="1" applyBorder="1" applyAlignment="1">
      <alignment horizontal="center" vertical="center" wrapText="1"/>
    </xf>
    <xf numFmtId="10" fontId="18" fillId="6" borderId="27" xfId="2" applyNumberFormat="1" applyFont="1" applyFill="1" applyBorder="1" applyAlignment="1">
      <alignment horizontal="center" vertical="center" wrapText="1"/>
    </xf>
    <xf numFmtId="0" fontId="3" fillId="2" borderId="15" xfId="1" applyFont="1" applyFill="1" applyBorder="1"/>
    <xf numFmtId="0" fontId="3" fillId="0" borderId="15" xfId="1" applyFont="1" applyFill="1" applyBorder="1"/>
    <xf numFmtId="0" fontId="3" fillId="2" borderId="27" xfId="1" applyFont="1" applyFill="1" applyBorder="1"/>
    <xf numFmtId="0" fontId="3" fillId="0" borderId="32" xfId="1" applyFont="1" applyFill="1" applyBorder="1" applyAlignment="1">
      <alignment horizontal="justify" vertical="center"/>
    </xf>
    <xf numFmtId="0" fontId="3" fillId="0" borderId="15" xfId="1" applyFont="1" applyFill="1" applyBorder="1" applyAlignment="1">
      <alignment horizontal="justify" vertical="center"/>
    </xf>
    <xf numFmtId="42" fontId="31" fillId="0" borderId="15" xfId="8" applyFont="1" applyFill="1" applyBorder="1" applyAlignment="1">
      <alignment vertical="center"/>
    </xf>
    <xf numFmtId="42" fontId="31" fillId="0" borderId="15" xfId="8" applyFont="1" applyFill="1" applyBorder="1" applyAlignment="1">
      <alignment horizontal="center" vertical="center"/>
    </xf>
    <xf numFmtId="42" fontId="31" fillId="2" borderId="15" xfId="8" applyFont="1" applyFill="1" applyBorder="1" applyAlignment="1">
      <alignment horizontal="center" vertical="center"/>
    </xf>
    <xf numFmtId="42" fontId="31" fillId="0" borderId="15" xfId="8" applyFont="1" applyBorder="1" applyAlignment="1">
      <alignment horizontal="center" vertical="center"/>
    </xf>
    <xf numFmtId="10" fontId="31" fillId="0" borderId="15" xfId="3" applyNumberFormat="1" applyFont="1" applyFill="1" applyBorder="1" applyAlignment="1">
      <alignment horizontal="center" vertical="center" wrapText="1"/>
    </xf>
    <xf numFmtId="3" fontId="31" fillId="0" borderId="15" xfId="1" applyNumberFormat="1" applyFont="1" applyBorder="1" applyAlignment="1">
      <alignment horizontal="center" vertical="center"/>
    </xf>
    <xf numFmtId="3" fontId="31" fillId="0" borderId="15" xfId="1" applyNumberFormat="1" applyFont="1" applyFill="1" applyBorder="1" applyAlignment="1">
      <alignment horizontal="center" vertical="center"/>
    </xf>
    <xf numFmtId="42" fontId="31" fillId="2" borderId="15" xfId="8" applyFont="1" applyFill="1" applyBorder="1" applyAlignment="1">
      <alignment vertical="center"/>
    </xf>
    <xf numFmtId="10" fontId="31" fillId="0" borderId="15" xfId="3" applyNumberFormat="1" applyFont="1" applyFill="1" applyBorder="1" applyAlignment="1">
      <alignment horizontal="center" vertical="center"/>
    </xf>
    <xf numFmtId="3" fontId="31" fillId="11" borderId="15" xfId="1" applyNumberFormat="1" applyFont="1" applyFill="1" applyBorder="1" applyAlignment="1">
      <alignment horizontal="center" vertical="center"/>
    </xf>
    <xf numFmtId="42" fontId="31" fillId="0" borderId="32" xfId="8" applyFont="1" applyBorder="1" applyAlignment="1">
      <alignment horizontal="center" vertical="center"/>
    </xf>
    <xf numFmtId="42" fontId="31" fillId="0" borderId="32" xfId="8" applyFont="1" applyFill="1" applyBorder="1" applyAlignment="1">
      <alignment horizontal="center" vertical="center"/>
    </xf>
    <xf numFmtId="10" fontId="22" fillId="0" borderId="27" xfId="3" applyNumberFormat="1" applyFont="1" applyFill="1" applyBorder="1" applyAlignment="1">
      <alignment horizontal="center" vertical="center" wrapText="1"/>
    </xf>
    <xf numFmtId="10" fontId="3" fillId="0" borderId="18" xfId="9" applyNumberFormat="1" applyFont="1" applyFill="1" applyBorder="1" applyAlignment="1">
      <alignment horizontal="center" vertical="center"/>
    </xf>
    <xf numFmtId="10" fontId="3" fillId="2" borderId="15" xfId="9" applyNumberFormat="1" applyFont="1" applyFill="1" applyBorder="1" applyAlignment="1">
      <alignment horizontal="center" vertical="center"/>
    </xf>
    <xf numFmtId="42" fontId="28" fillId="6" borderId="15" xfId="8" applyFont="1" applyFill="1" applyBorder="1" applyAlignment="1">
      <alignment vertical="center"/>
    </xf>
    <xf numFmtId="10" fontId="28" fillId="6" borderId="15" xfId="9" applyNumberFormat="1" applyFont="1" applyFill="1" applyBorder="1" applyAlignment="1">
      <alignment vertical="center"/>
    </xf>
    <xf numFmtId="10" fontId="28" fillId="6" borderId="15" xfId="8" applyNumberFormat="1" applyFont="1" applyFill="1" applyBorder="1" applyAlignment="1">
      <alignment vertical="center"/>
    </xf>
    <xf numFmtId="42" fontId="18" fillId="6" borderId="15" xfId="8" applyFont="1" applyFill="1" applyBorder="1" applyAlignment="1">
      <alignment vertical="center"/>
    </xf>
    <xf numFmtId="3" fontId="18" fillId="6" borderId="15" xfId="4" applyNumberFormat="1" applyFont="1" applyFill="1" applyBorder="1" applyAlignment="1">
      <alignment horizontal="center" vertical="center"/>
    </xf>
    <xf numFmtId="10" fontId="3" fillId="14" borderId="18" xfId="1" applyNumberFormat="1" applyFont="1" applyFill="1" applyBorder="1" applyAlignment="1">
      <alignment horizontal="center" vertical="center"/>
    </xf>
    <xf numFmtId="10" fontId="3" fillId="14" borderId="15" xfId="1" applyNumberFormat="1" applyFont="1" applyFill="1" applyBorder="1" applyAlignment="1">
      <alignment horizontal="center" vertical="center"/>
    </xf>
    <xf numFmtId="0" fontId="26" fillId="6" borderId="20" xfId="1" applyFont="1" applyFill="1" applyBorder="1" applyAlignment="1">
      <alignment horizontal="center" vertical="center" wrapText="1"/>
    </xf>
    <xf numFmtId="42" fontId="26" fillId="6" borderId="20" xfId="8" applyFont="1" applyFill="1" applyBorder="1" applyAlignment="1">
      <alignment horizontal="center" vertical="center" wrapText="1"/>
    </xf>
    <xf numFmtId="0" fontId="36" fillId="0" borderId="15" xfId="0" applyFont="1" applyFill="1" applyBorder="1"/>
    <xf numFmtId="0" fontId="3" fillId="0" borderId="32" xfId="1" applyFont="1" applyFill="1" applyBorder="1" applyAlignment="1">
      <alignment horizontal="justify" vertical="center" wrapText="1"/>
    </xf>
    <xf numFmtId="10" fontId="3" fillId="2" borderId="18" xfId="9" applyNumberFormat="1" applyFont="1" applyFill="1" applyBorder="1" applyAlignment="1">
      <alignment horizontal="center" vertical="center"/>
    </xf>
    <xf numFmtId="10" fontId="28" fillId="6" borderId="15" xfId="3" applyNumberFormat="1" applyFont="1" applyFill="1" applyBorder="1" applyAlignment="1">
      <alignment horizontal="center" vertical="center"/>
    </xf>
    <xf numFmtId="10" fontId="3" fillId="14" borderId="18" xfId="9" applyNumberFormat="1" applyFont="1" applyFill="1" applyBorder="1" applyAlignment="1">
      <alignment horizontal="center" vertical="center"/>
    </xf>
    <xf numFmtId="10" fontId="3" fillId="14" borderId="15" xfId="9" applyNumberFormat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justify" vertical="center" wrapText="1"/>
    </xf>
    <xf numFmtId="0" fontId="3" fillId="0" borderId="33" xfId="1" applyFont="1" applyFill="1" applyBorder="1" applyAlignment="1">
      <alignment horizontal="justify" vertical="center" wrapText="1"/>
    </xf>
    <xf numFmtId="169" fontId="3" fillId="11" borderId="0" xfId="1" applyNumberFormat="1" applyFont="1" applyFill="1" applyBorder="1"/>
    <xf numFmtId="10" fontId="31" fillId="0" borderId="32" xfId="3" applyNumberFormat="1" applyFont="1" applyFill="1" applyBorder="1" applyAlignment="1">
      <alignment horizontal="center" vertical="center"/>
    </xf>
    <xf numFmtId="42" fontId="31" fillId="2" borderId="32" xfId="8" applyFont="1" applyFill="1" applyBorder="1" applyAlignment="1">
      <alignment horizontal="center" vertical="center"/>
    </xf>
    <xf numFmtId="42" fontId="3" fillId="0" borderId="32" xfId="8" applyFont="1" applyBorder="1" applyAlignment="1">
      <alignment horizontal="center" vertical="center"/>
    </xf>
    <xf numFmtId="10" fontId="28" fillId="6" borderId="18" xfId="3" applyNumberFormat="1" applyFont="1" applyFill="1" applyBorder="1" applyAlignment="1">
      <alignment horizontal="center" vertical="center" wrapText="1"/>
    </xf>
    <xf numFmtId="3" fontId="28" fillId="6" borderId="18" xfId="4" applyNumberFormat="1" applyFont="1" applyFill="1" applyBorder="1" applyAlignment="1">
      <alignment horizontal="center" vertical="center"/>
    </xf>
    <xf numFmtId="10" fontId="28" fillId="6" borderId="18" xfId="3" applyNumberFormat="1" applyFont="1" applyFill="1" applyBorder="1" applyAlignment="1">
      <alignment horizontal="center" vertical="center"/>
    </xf>
    <xf numFmtId="0" fontId="26" fillId="6" borderId="20" xfId="1" applyFont="1" applyFill="1" applyBorder="1" applyAlignment="1">
      <alignment horizontal="center" vertical="center"/>
    </xf>
    <xf numFmtId="42" fontId="18" fillId="6" borderId="27" xfId="8" applyFont="1" applyFill="1" applyBorder="1" applyAlignment="1">
      <alignment horizontal="center" vertical="center" wrapText="1"/>
    </xf>
    <xf numFmtId="10" fontId="18" fillId="6" borderId="18" xfId="2" applyNumberFormat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justify" vertical="center"/>
    </xf>
    <xf numFmtId="42" fontId="31" fillId="0" borderId="20" xfId="8" applyFont="1" applyFill="1" applyBorder="1" applyAlignment="1">
      <alignment horizontal="center" vertical="center"/>
    </xf>
    <xf numFmtId="10" fontId="31" fillId="0" borderId="20" xfId="3" applyNumberFormat="1" applyFont="1" applyFill="1" applyBorder="1" applyAlignment="1">
      <alignment horizontal="center" vertical="center"/>
    </xf>
    <xf numFmtId="42" fontId="31" fillId="0" borderId="20" xfId="8" applyFont="1" applyBorder="1" applyAlignment="1">
      <alignment horizontal="center" vertical="center"/>
    </xf>
    <xf numFmtId="42" fontId="28" fillId="6" borderId="18" xfId="8" applyFont="1" applyFill="1" applyBorder="1" applyAlignment="1">
      <alignment horizontal="center" vertical="center"/>
    </xf>
    <xf numFmtId="42" fontId="28" fillId="6" borderId="27" xfId="8" applyFont="1" applyFill="1" applyBorder="1" applyAlignment="1">
      <alignment horizontal="center" vertical="center"/>
    </xf>
    <xf numFmtId="0" fontId="18" fillId="6" borderId="20" xfId="1" applyFont="1" applyFill="1" applyBorder="1" applyAlignment="1">
      <alignment horizontal="center" vertical="center" wrapText="1"/>
    </xf>
    <xf numFmtId="42" fontId="18" fillId="6" borderId="20" xfId="8" applyFont="1" applyFill="1" applyBorder="1" applyAlignment="1">
      <alignment horizontal="center" vertical="center" wrapText="1"/>
    </xf>
    <xf numFmtId="42" fontId="18" fillId="6" borderId="29" xfId="8" applyFont="1" applyFill="1" applyBorder="1" applyAlignment="1">
      <alignment horizontal="center" vertical="center" wrapText="1"/>
    </xf>
    <xf numFmtId="42" fontId="31" fillId="0" borderId="15" xfId="8" applyFont="1" applyBorder="1" applyAlignment="1">
      <alignment vertical="center"/>
    </xf>
    <xf numFmtId="42" fontId="31" fillId="0" borderId="34" xfId="8" applyFont="1" applyBorder="1" applyAlignment="1">
      <alignment horizontal="center" vertical="center"/>
    </xf>
    <xf numFmtId="42" fontId="28" fillId="6" borderId="18" xfId="8" applyFont="1" applyFill="1" applyBorder="1" applyAlignment="1">
      <alignment vertical="center"/>
    </xf>
    <xf numFmtId="42" fontId="28" fillId="6" borderId="27" xfId="8" applyFont="1" applyFill="1" applyBorder="1" applyAlignment="1">
      <alignment vertical="center"/>
    </xf>
    <xf numFmtId="10" fontId="3" fillId="14" borderId="15" xfId="1" applyNumberFormat="1" applyFont="1" applyFill="1" applyBorder="1" applyAlignment="1">
      <alignment vertical="center"/>
    </xf>
    <xf numFmtId="0" fontId="3" fillId="0" borderId="15" xfId="1" applyFont="1" applyBorder="1" applyAlignment="1"/>
    <xf numFmtId="0" fontId="34" fillId="0" borderId="26" xfId="0" applyNumberFormat="1" applyFont="1" applyFill="1" applyBorder="1" applyAlignment="1">
      <alignment horizontal="left" vertical="center" readingOrder="1"/>
    </xf>
    <xf numFmtId="0" fontId="36" fillId="0" borderId="15" xfId="0" applyFont="1" applyFill="1" applyBorder="1" applyAlignment="1"/>
    <xf numFmtId="0" fontId="3" fillId="0" borderId="27" xfId="1" applyFont="1" applyBorder="1" applyAlignment="1"/>
    <xf numFmtId="10" fontId="22" fillId="0" borderId="27" xfId="3" applyNumberFormat="1" applyFont="1" applyFill="1" applyBorder="1" applyAlignment="1">
      <alignment horizontal="center" vertical="center"/>
    </xf>
    <xf numFmtId="0" fontId="3" fillId="2" borderId="0" xfId="1" applyFont="1" applyFill="1" applyBorder="1" applyAlignment="1"/>
    <xf numFmtId="0" fontId="3" fillId="0" borderId="0" xfId="1" applyFont="1" applyFill="1" applyBorder="1" applyAlignment="1"/>
    <xf numFmtId="42" fontId="31" fillId="10" borderId="15" xfId="8" applyFont="1" applyFill="1" applyBorder="1" applyAlignment="1">
      <alignment horizontal="center" vertical="center"/>
    </xf>
    <xf numFmtId="10" fontId="3" fillId="0" borderId="15" xfId="9" applyNumberFormat="1" applyFont="1" applyFill="1" applyBorder="1" applyAlignment="1">
      <alignment horizontal="center" vertical="center"/>
    </xf>
    <xf numFmtId="0" fontId="3" fillId="0" borderId="15" xfId="1" applyFont="1" applyFill="1" applyBorder="1" applyAlignment="1" applyProtection="1">
      <alignment horizontal="justify" vertical="center"/>
    </xf>
    <xf numFmtId="0" fontId="3" fillId="0" borderId="27" xfId="1" applyFont="1" applyFill="1" applyBorder="1" applyAlignment="1"/>
    <xf numFmtId="0" fontId="3" fillId="0" borderId="33" xfId="1" applyFont="1" applyFill="1" applyBorder="1" applyAlignment="1">
      <alignment horizontal="justify" vertical="center"/>
    </xf>
    <xf numFmtId="42" fontId="31" fillId="0" borderId="33" xfId="8" applyFont="1" applyFill="1" applyBorder="1" applyAlignment="1">
      <alignment horizontal="center" vertical="center"/>
    </xf>
    <xf numFmtId="10" fontId="31" fillId="0" borderId="33" xfId="3" applyNumberFormat="1" applyFont="1" applyFill="1" applyBorder="1" applyAlignment="1">
      <alignment horizontal="center" vertical="center"/>
    </xf>
    <xf numFmtId="42" fontId="31" fillId="0" borderId="33" xfId="8" applyFont="1" applyBorder="1" applyAlignment="1">
      <alignment horizontal="center" vertical="center"/>
    </xf>
    <xf numFmtId="10" fontId="3" fillId="9" borderId="15" xfId="9" applyNumberFormat="1" applyFont="1" applyFill="1" applyBorder="1" applyAlignment="1">
      <alignment horizontal="center" vertical="center"/>
    </xf>
    <xf numFmtId="169" fontId="3" fillId="2" borderId="0" xfId="1" applyNumberFormat="1" applyFont="1" applyFill="1" applyBorder="1"/>
    <xf numFmtId="169" fontId="3" fillId="0" borderId="0" xfId="1" applyNumberFormat="1" applyFont="1" applyFill="1" applyBorder="1" applyAlignment="1">
      <alignment wrapText="1"/>
    </xf>
    <xf numFmtId="0" fontId="3" fillId="0" borderId="15" xfId="1" applyFont="1" applyFill="1" applyBorder="1" applyAlignment="1">
      <alignment horizontal="justify" vertical="center" wrapText="1"/>
    </xf>
    <xf numFmtId="10" fontId="22" fillId="14" borderId="18" xfId="9" applyNumberFormat="1" applyFont="1" applyFill="1" applyBorder="1" applyAlignment="1">
      <alignment horizontal="center" vertical="center"/>
    </xf>
    <xf numFmtId="10" fontId="22" fillId="14" borderId="15" xfId="9" applyNumberFormat="1" applyFont="1" applyFill="1" applyBorder="1" applyAlignment="1">
      <alignment horizontal="center" vertical="center"/>
    </xf>
    <xf numFmtId="10" fontId="3" fillId="0" borderId="18" xfId="1" applyNumberFormat="1" applyFont="1" applyFill="1" applyBorder="1" applyAlignment="1">
      <alignment horizontal="center" vertical="center"/>
    </xf>
    <xf numFmtId="10" fontId="3" fillId="9" borderId="15" xfId="1" applyNumberFormat="1" applyFont="1" applyFill="1" applyBorder="1" applyAlignment="1">
      <alignment vertical="center"/>
    </xf>
    <xf numFmtId="0" fontId="18" fillId="6" borderId="20" xfId="1" applyFont="1" applyFill="1" applyBorder="1" applyAlignment="1">
      <alignment horizontal="center" vertical="center"/>
    </xf>
    <xf numFmtId="10" fontId="18" fillId="6" borderId="29" xfId="2" applyNumberFormat="1" applyFont="1" applyFill="1" applyBorder="1" applyAlignment="1">
      <alignment horizontal="center" vertical="center" wrapText="1"/>
    </xf>
    <xf numFmtId="42" fontId="3" fillId="0" borderId="20" xfId="8" applyFont="1" applyBorder="1" applyAlignment="1">
      <alignment horizontal="center" vertical="center"/>
    </xf>
    <xf numFmtId="42" fontId="31" fillId="0" borderId="29" xfId="8" applyFont="1" applyBorder="1" applyAlignment="1">
      <alignment horizontal="center" vertical="center"/>
    </xf>
    <xf numFmtId="42" fontId="3" fillId="0" borderId="15" xfId="8" applyFont="1" applyBorder="1" applyAlignment="1">
      <alignment horizontal="center" vertical="center"/>
    </xf>
    <xf numFmtId="3" fontId="31" fillId="11" borderId="20" xfId="1" applyNumberFormat="1" applyFont="1" applyFill="1" applyBorder="1" applyAlignment="1">
      <alignment horizontal="center" vertical="center"/>
    </xf>
    <xf numFmtId="10" fontId="3" fillId="9" borderId="18" xfId="1" applyNumberFormat="1" applyFont="1" applyFill="1" applyBorder="1" applyAlignment="1">
      <alignment vertical="center"/>
    </xf>
    <xf numFmtId="42" fontId="26" fillId="6" borderId="29" xfId="8" applyFont="1" applyFill="1" applyBorder="1" applyAlignment="1">
      <alignment horizontal="center" vertical="center" wrapText="1"/>
    </xf>
    <xf numFmtId="42" fontId="31" fillId="0" borderId="32" xfId="8" applyFont="1" applyFill="1" applyBorder="1" applyAlignment="1">
      <alignment vertical="center"/>
    </xf>
    <xf numFmtId="42" fontId="31" fillId="0" borderId="32" xfId="8" applyFont="1" applyBorder="1" applyAlignment="1">
      <alignment vertical="center"/>
    </xf>
    <xf numFmtId="42" fontId="3" fillId="0" borderId="34" xfId="8" applyFont="1" applyBorder="1" applyAlignment="1">
      <alignment horizontal="center" vertical="center"/>
    </xf>
    <xf numFmtId="42" fontId="18" fillId="6" borderId="18" xfId="8" applyFont="1" applyFill="1" applyBorder="1" applyAlignment="1">
      <alignment horizontal="center" vertical="center"/>
    </xf>
    <xf numFmtId="42" fontId="31" fillId="2" borderId="20" xfId="8" applyFont="1" applyFill="1" applyBorder="1" applyAlignment="1">
      <alignment horizontal="center" vertical="center"/>
    </xf>
    <xf numFmtId="42" fontId="3" fillId="0" borderId="29" xfId="8" applyFont="1" applyBorder="1" applyAlignment="1">
      <alignment horizontal="center" vertical="center"/>
    </xf>
    <xf numFmtId="0" fontId="3" fillId="0" borderId="15" xfId="1" applyFont="1" applyFill="1" applyBorder="1" applyAlignment="1">
      <alignment horizontal="left" vertical="center"/>
    </xf>
    <xf numFmtId="42" fontId="3" fillId="0" borderId="18" xfId="8" applyFont="1" applyBorder="1" applyAlignment="1">
      <alignment horizontal="center" vertical="center"/>
    </xf>
    <xf numFmtId="0" fontId="3" fillId="2" borderId="33" xfId="1" applyFont="1" applyFill="1" applyBorder="1"/>
    <xf numFmtId="0" fontId="3" fillId="2" borderId="35" xfId="1" applyFont="1" applyFill="1" applyBorder="1"/>
    <xf numFmtId="42" fontId="31" fillId="2" borderId="33" xfId="8" applyFont="1" applyFill="1" applyBorder="1" applyAlignment="1">
      <alignment horizontal="center" vertical="center"/>
    </xf>
    <xf numFmtId="42" fontId="3" fillId="0" borderId="33" xfId="8" applyFont="1" applyBorder="1" applyAlignment="1">
      <alignment horizontal="center" vertical="center"/>
    </xf>
    <xf numFmtId="42" fontId="3" fillId="0" borderId="36" xfId="8" applyFont="1" applyBorder="1" applyAlignment="1">
      <alignment horizontal="center" vertical="center"/>
    </xf>
    <xf numFmtId="10" fontId="3" fillId="2" borderId="18" xfId="1" applyNumberFormat="1" applyFont="1" applyFill="1" applyBorder="1"/>
    <xf numFmtId="10" fontId="3" fillId="2" borderId="15" xfId="1" applyNumberFormat="1" applyFont="1" applyFill="1" applyBorder="1"/>
    <xf numFmtId="10" fontId="3" fillId="9" borderId="18" xfId="9" applyNumberFormat="1" applyFont="1" applyFill="1" applyBorder="1" applyAlignment="1">
      <alignment horizontal="center" vertical="center"/>
    </xf>
    <xf numFmtId="0" fontId="32" fillId="2" borderId="0" xfId="5" applyFont="1" applyFill="1" applyBorder="1" applyAlignment="1">
      <alignment horizontal="right" vertical="center" wrapText="1" readingOrder="1"/>
    </xf>
    <xf numFmtId="0" fontId="32" fillId="2" borderId="0" xfId="5" applyFont="1" applyFill="1" applyBorder="1" applyAlignment="1">
      <alignment horizontal="right" vertical="center" readingOrder="1"/>
    </xf>
    <xf numFmtId="10" fontId="3" fillId="2" borderId="29" xfId="9" applyNumberFormat="1" applyFont="1" applyFill="1" applyBorder="1" applyAlignment="1">
      <alignment horizontal="center" vertical="center"/>
    </xf>
    <xf numFmtId="10" fontId="3" fillId="2" borderId="20" xfId="9" applyNumberFormat="1" applyFont="1" applyFill="1" applyBorder="1" applyAlignment="1">
      <alignment horizontal="center" vertical="center"/>
    </xf>
    <xf numFmtId="42" fontId="26" fillId="6" borderId="0" xfId="8" applyFont="1" applyFill="1" applyBorder="1" applyAlignment="1">
      <alignment horizontal="center" vertical="center" wrapText="1"/>
    </xf>
    <xf numFmtId="3" fontId="29" fillId="0" borderId="15" xfId="4" applyNumberFormat="1" applyFont="1" applyFill="1" applyBorder="1" applyAlignment="1">
      <alignment horizontal="center" vertical="center"/>
    </xf>
    <xf numFmtId="42" fontId="22" fillId="0" borderId="18" xfId="8" applyFont="1" applyBorder="1" applyAlignment="1">
      <alignment horizontal="center" vertical="center"/>
    </xf>
    <xf numFmtId="0" fontId="30" fillId="0" borderId="15" xfId="1" applyFont="1" applyFill="1" applyBorder="1" applyAlignment="1">
      <alignment horizontal="center" vertical="center" wrapText="1"/>
    </xf>
    <xf numFmtId="3" fontId="3" fillId="0" borderId="32" xfId="1" applyNumberFormat="1" applyFont="1" applyBorder="1" applyAlignment="1">
      <alignment horizontal="center" vertical="center"/>
    </xf>
    <xf numFmtId="0" fontId="18" fillId="6" borderId="37" xfId="1" applyFont="1" applyFill="1" applyBorder="1" applyAlignment="1">
      <alignment horizontal="center" vertical="center" wrapText="1"/>
    </xf>
    <xf numFmtId="10" fontId="26" fillId="6" borderId="34" xfId="2" applyNumberFormat="1" applyFont="1" applyFill="1" applyBorder="1" applyAlignment="1">
      <alignment horizontal="center" vertical="center" wrapText="1"/>
    </xf>
    <xf numFmtId="10" fontId="18" fillId="6" borderId="38" xfId="2" applyNumberFormat="1" applyFont="1" applyFill="1" applyBorder="1" applyAlignment="1">
      <alignment horizontal="center" vertical="center" wrapText="1"/>
    </xf>
    <xf numFmtId="10" fontId="18" fillId="6" borderId="39" xfId="2" applyNumberFormat="1" applyFont="1" applyFill="1" applyBorder="1" applyAlignment="1">
      <alignment horizontal="center" vertical="center" wrapText="1"/>
    </xf>
    <xf numFmtId="10" fontId="18" fillId="6" borderId="37" xfId="2" applyNumberFormat="1" applyFont="1" applyFill="1" applyBorder="1" applyAlignment="1">
      <alignment horizontal="center" vertical="center" wrapText="1"/>
    </xf>
    <xf numFmtId="10" fontId="26" fillId="6" borderId="0" xfId="2" applyNumberFormat="1" applyFont="1" applyFill="1" applyBorder="1" applyAlignment="1">
      <alignment horizontal="center" vertical="center" wrapText="1"/>
    </xf>
    <xf numFmtId="10" fontId="18" fillId="6" borderId="25" xfId="2" applyNumberFormat="1" applyFont="1" applyFill="1" applyBorder="1" applyAlignment="1">
      <alignment horizontal="center" vertical="center" wrapText="1"/>
    </xf>
    <xf numFmtId="0" fontId="3" fillId="0" borderId="40" xfId="1" applyFont="1" applyFill="1" applyBorder="1" applyAlignment="1">
      <alignment horizontal="justify" vertical="center"/>
    </xf>
    <xf numFmtId="0" fontId="3" fillId="0" borderId="41" xfId="1" applyFont="1" applyFill="1" applyBorder="1" applyAlignment="1">
      <alignment horizontal="justify" vertical="center"/>
    </xf>
    <xf numFmtId="0" fontId="3" fillId="0" borderId="42" xfId="1" applyFont="1" applyFill="1" applyBorder="1" applyAlignment="1">
      <alignment horizontal="justify" vertical="center"/>
    </xf>
    <xf numFmtId="3" fontId="28" fillId="6" borderId="27" xfId="4" applyNumberFormat="1" applyFont="1" applyFill="1" applyBorder="1" applyAlignment="1">
      <alignment horizontal="center" vertical="center"/>
    </xf>
    <xf numFmtId="42" fontId="28" fillId="13" borderId="15" xfId="8" applyFont="1" applyFill="1" applyBorder="1" applyAlignment="1">
      <alignment horizontal="center" vertical="center"/>
    </xf>
    <xf numFmtId="0" fontId="3" fillId="0" borderId="9" xfId="1" applyFont="1" applyBorder="1"/>
    <xf numFmtId="0" fontId="18" fillId="6" borderId="27" xfId="1" applyFont="1" applyFill="1" applyBorder="1" applyAlignment="1">
      <alignment horizontal="center" vertical="center" wrapText="1"/>
    </xf>
    <xf numFmtId="10" fontId="26" fillId="6" borderId="18" xfId="2" applyNumberFormat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justify" vertical="center"/>
    </xf>
    <xf numFmtId="10" fontId="3" fillId="2" borderId="0" xfId="1" applyNumberFormat="1" applyFont="1" applyFill="1" applyBorder="1"/>
    <xf numFmtId="3" fontId="29" fillId="15" borderId="15" xfId="4" applyNumberFormat="1" applyFont="1" applyFill="1" applyBorder="1" applyAlignment="1">
      <alignment horizontal="center" vertical="center"/>
    </xf>
    <xf numFmtId="0" fontId="36" fillId="0" borderId="0" xfId="0" applyFont="1" applyFill="1" applyBorder="1"/>
    <xf numFmtId="42" fontId="18" fillId="2" borderId="0" xfId="8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center" vertical="center"/>
    </xf>
    <xf numFmtId="3" fontId="18" fillId="2" borderId="0" xfId="4" applyNumberFormat="1" applyFont="1" applyFill="1" applyBorder="1" applyAlignment="1">
      <alignment horizontal="center" vertical="center"/>
    </xf>
    <xf numFmtId="10" fontId="18" fillId="2" borderId="0" xfId="3" applyNumberFormat="1" applyFont="1" applyFill="1" applyBorder="1" applyAlignment="1">
      <alignment horizontal="center" vertical="center" wrapText="1"/>
    </xf>
    <xf numFmtId="10" fontId="18" fillId="2" borderId="0" xfId="3" applyNumberFormat="1" applyFont="1" applyFill="1" applyBorder="1" applyAlignment="1">
      <alignment horizontal="center" vertical="center"/>
    </xf>
    <xf numFmtId="3" fontId="18" fillId="0" borderId="0" xfId="4" applyNumberFormat="1" applyFont="1" applyFill="1" applyBorder="1" applyAlignment="1">
      <alignment horizontal="center" vertical="center"/>
    </xf>
    <xf numFmtId="10" fontId="22" fillId="0" borderId="0" xfId="3" applyNumberFormat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justify" vertical="center" wrapText="1"/>
    </xf>
    <xf numFmtId="0" fontId="3" fillId="2" borderId="15" xfId="1" applyFont="1" applyFill="1" applyBorder="1" applyAlignment="1">
      <alignment horizontal="justify" vertical="center" wrapText="1"/>
    </xf>
    <xf numFmtId="0" fontId="3" fillId="2" borderId="33" xfId="1" applyFont="1" applyFill="1" applyBorder="1" applyAlignment="1">
      <alignment horizontal="justify" vertical="center" wrapText="1"/>
    </xf>
    <xf numFmtId="172" fontId="3" fillId="2" borderId="0" xfId="1" applyNumberFormat="1" applyFont="1" applyFill="1"/>
    <xf numFmtId="3" fontId="29" fillId="16" borderId="15" xfId="4" applyNumberFormat="1" applyFont="1" applyFill="1" applyBorder="1" applyAlignment="1">
      <alignment horizontal="center" vertical="center"/>
    </xf>
    <xf numFmtId="3" fontId="38" fillId="11" borderId="15" xfId="1" applyNumberFormat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left" vertical="center" wrapText="1"/>
    </xf>
    <xf numFmtId="0" fontId="3" fillId="0" borderId="0" xfId="1" applyFont="1" applyFill="1" applyAlignment="1"/>
    <xf numFmtId="0" fontId="31" fillId="0" borderId="0" xfId="1" applyFont="1" applyFill="1"/>
    <xf numFmtId="10" fontId="31" fillId="0" borderId="0" xfId="1" applyNumberFormat="1" applyFont="1" applyFill="1"/>
    <xf numFmtId="42" fontId="31" fillId="0" borderId="0" xfId="8" applyFont="1" applyFill="1"/>
    <xf numFmtId="42" fontId="3" fillId="0" borderId="0" xfId="8" applyFont="1" applyFill="1"/>
    <xf numFmtId="0" fontId="3" fillId="17" borderId="0" xfId="1" applyFont="1" applyFill="1"/>
    <xf numFmtId="10" fontId="3" fillId="17" borderId="0" xfId="1" applyNumberFormat="1" applyFont="1" applyFill="1"/>
    <xf numFmtId="42" fontId="3" fillId="17" borderId="0" xfId="8" applyFont="1" applyFill="1"/>
    <xf numFmtId="0" fontId="3" fillId="17" borderId="0" xfId="1" applyFont="1" applyFill="1" applyBorder="1"/>
    <xf numFmtId="41" fontId="3" fillId="17" borderId="0" xfId="6" applyFont="1" applyFill="1"/>
    <xf numFmtId="0" fontId="41" fillId="0" borderId="0" xfId="0" applyFont="1" applyFill="1" applyBorder="1"/>
    <xf numFmtId="0" fontId="42" fillId="0" borderId="0" xfId="1" applyFont="1" applyFill="1" applyBorder="1" applyAlignment="1">
      <alignment horizontal="center" textRotation="90"/>
    </xf>
    <xf numFmtId="0" fontId="43" fillId="0" borderId="0" xfId="1" applyFont="1" applyFill="1" applyBorder="1" applyAlignment="1">
      <alignment horizontal="center" textRotation="90"/>
    </xf>
    <xf numFmtId="0" fontId="44" fillId="0" borderId="0" xfId="1" applyFont="1" applyFill="1" applyBorder="1" applyAlignment="1">
      <alignment vertical="top" wrapText="1"/>
    </xf>
    <xf numFmtId="173" fontId="43" fillId="0" borderId="0" xfId="7" applyNumberFormat="1" applyFont="1" applyFill="1" applyBorder="1" applyAlignment="1">
      <alignment horizontal="center" vertical="center"/>
    </xf>
    <xf numFmtId="167" fontId="43" fillId="0" borderId="0" xfId="6" applyNumberFormat="1" applyFont="1" applyFill="1" applyBorder="1" applyAlignment="1">
      <alignment horizontal="right" vertical="center"/>
    </xf>
    <xf numFmtId="1" fontId="43" fillId="0" borderId="0" xfId="6" applyNumberFormat="1" applyFont="1" applyFill="1" applyBorder="1" applyAlignment="1">
      <alignment horizontal="right" vertical="center"/>
    </xf>
    <xf numFmtId="0" fontId="45" fillId="0" borderId="0" xfId="0" applyFont="1" applyFill="1" applyBorder="1"/>
    <xf numFmtId="0" fontId="41" fillId="0" borderId="0" xfId="0" applyFont="1" applyFill="1"/>
    <xf numFmtId="0" fontId="41" fillId="0" borderId="0" xfId="0" applyFont="1"/>
    <xf numFmtId="0" fontId="43" fillId="0" borderId="0" xfId="1" applyFont="1" applyBorder="1"/>
    <xf numFmtId="0" fontId="43" fillId="0" borderId="2" xfId="1" applyFont="1" applyBorder="1"/>
    <xf numFmtId="166" fontId="47" fillId="0" borderId="1" xfId="6" applyNumberFormat="1" applyFont="1" applyFill="1" applyBorder="1" applyAlignment="1">
      <alignment horizontal="center" vertical="center" wrapText="1"/>
    </xf>
    <xf numFmtId="0" fontId="48" fillId="0" borderId="0" xfId="1" applyFont="1" applyBorder="1"/>
    <xf numFmtId="0" fontId="43" fillId="0" borderId="0" xfId="1" applyFont="1" applyFill="1"/>
    <xf numFmtId="0" fontId="43" fillId="0" borderId="0" xfId="1" applyFont="1"/>
    <xf numFmtId="1" fontId="47" fillId="0" borderId="1" xfId="6" applyNumberFormat="1" applyFont="1" applyFill="1" applyBorder="1" applyAlignment="1">
      <alignment horizontal="center" vertical="center" wrapText="1"/>
    </xf>
    <xf numFmtId="0" fontId="43" fillId="0" borderId="2" xfId="1" applyFont="1" applyBorder="1" applyAlignment="1">
      <alignment vertical="center"/>
    </xf>
    <xf numFmtId="166" fontId="48" fillId="0" borderId="1" xfId="6" applyNumberFormat="1" applyFont="1" applyFill="1" applyBorder="1" applyAlignment="1">
      <alignment horizontal="right" vertical="center"/>
    </xf>
    <xf numFmtId="168" fontId="45" fillId="0" borderId="0" xfId="6" applyNumberFormat="1" applyFont="1" applyBorder="1" applyAlignment="1">
      <alignment vertical="center"/>
    </xf>
    <xf numFmtId="0" fontId="48" fillId="0" borderId="0" xfId="1" applyFont="1" applyFill="1" applyBorder="1" applyAlignment="1">
      <alignment horizontal="justify" vertical="center" wrapText="1"/>
    </xf>
    <xf numFmtId="0" fontId="43" fillId="0" borderId="0" xfId="1" applyFont="1" applyAlignment="1">
      <alignment vertical="center"/>
    </xf>
    <xf numFmtId="173" fontId="48" fillId="0" borderId="0" xfId="7" applyNumberFormat="1" applyFont="1" applyFill="1" applyBorder="1" applyAlignment="1">
      <alignment horizontal="justify" vertical="center" wrapText="1"/>
    </xf>
    <xf numFmtId="0" fontId="48" fillId="3" borderId="0" xfId="1" applyFont="1" applyFill="1" applyBorder="1" applyAlignment="1">
      <alignment horizontal="center" vertical="center" textRotation="90" wrapText="1"/>
    </xf>
    <xf numFmtId="0" fontId="49" fillId="4" borderId="0" xfId="1" applyFont="1" applyFill="1" applyBorder="1" applyAlignment="1">
      <alignment horizontal="center" vertical="center" textRotation="90" wrapText="1"/>
    </xf>
    <xf numFmtId="0" fontId="50" fillId="4" borderId="0" xfId="1" applyFont="1" applyFill="1" applyBorder="1" applyAlignment="1">
      <alignment horizontal="center" vertical="center" textRotation="90" wrapText="1"/>
    </xf>
    <xf numFmtId="166" fontId="50" fillId="0" borderId="1" xfId="6" applyNumberFormat="1" applyFont="1" applyFill="1" applyBorder="1" applyAlignment="1">
      <alignment horizontal="right" vertical="center"/>
    </xf>
    <xf numFmtId="0" fontId="50" fillId="0" borderId="0" xfId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textRotation="90"/>
    </xf>
    <xf numFmtId="0" fontId="41" fillId="0" borderId="0" xfId="0" applyFont="1" applyAlignment="1">
      <alignment horizontal="center" textRotation="90"/>
    </xf>
    <xf numFmtId="0" fontId="45" fillId="0" borderId="0" xfId="0" applyFont="1" applyBorder="1" applyAlignment="1">
      <alignment vertical="top" wrapText="1"/>
    </xf>
    <xf numFmtId="173" fontId="45" fillId="0" borderId="0" xfId="7" applyNumberFormat="1" applyFont="1" applyBorder="1" applyAlignment="1">
      <alignment horizontal="center" vertical="center"/>
    </xf>
    <xf numFmtId="167" fontId="45" fillId="0" borderId="0" xfId="6" applyNumberFormat="1" applyFont="1" applyBorder="1" applyAlignment="1">
      <alignment horizontal="right" vertical="center"/>
    </xf>
    <xf numFmtId="0" fontId="45" fillId="0" borderId="0" xfId="0" applyFont="1" applyFill="1" applyBorder="1" applyAlignment="1">
      <alignment vertical="top" wrapText="1"/>
    </xf>
    <xf numFmtId="0" fontId="52" fillId="0" borderId="0" xfId="0" applyFont="1" applyAlignment="1">
      <alignment vertical="top" wrapText="1"/>
    </xf>
    <xf numFmtId="173" fontId="41" fillId="0" borderId="0" xfId="7" applyNumberFormat="1" applyFont="1" applyAlignment="1">
      <alignment horizontal="center" vertical="center"/>
    </xf>
    <xf numFmtId="167" fontId="41" fillId="0" borderId="0" xfId="6" applyNumberFormat="1" applyFont="1" applyAlignment="1">
      <alignment horizontal="right" vertical="center"/>
    </xf>
    <xf numFmtId="1" fontId="41" fillId="0" borderId="0" xfId="6" applyNumberFormat="1" applyFont="1" applyFill="1" applyAlignment="1">
      <alignment horizontal="right" vertical="center"/>
    </xf>
    <xf numFmtId="0" fontId="45" fillId="0" borderId="0" xfId="0" applyFont="1"/>
    <xf numFmtId="41" fontId="43" fillId="0" borderId="0" xfId="6" applyFont="1" applyFill="1" applyBorder="1" applyAlignment="1">
      <alignment horizontal="center" vertical="center"/>
    </xf>
    <xf numFmtId="0" fontId="51" fillId="5" borderId="0" xfId="0" applyFont="1" applyFill="1" applyAlignment="1">
      <alignment horizontal="center" textRotation="90"/>
    </xf>
    <xf numFmtId="0" fontId="48" fillId="2" borderId="0" xfId="1" applyFont="1" applyFill="1" applyBorder="1" applyAlignment="1">
      <alignment horizontal="justify" vertical="center" wrapText="1"/>
    </xf>
    <xf numFmtId="41" fontId="48" fillId="2" borderId="0" xfId="6" applyFont="1" applyFill="1" applyBorder="1" applyAlignment="1">
      <alignment horizontal="center" vertical="center"/>
    </xf>
    <xf numFmtId="0" fontId="41" fillId="0" borderId="0" xfId="0" applyFont="1" applyBorder="1"/>
    <xf numFmtId="0" fontId="51" fillId="0" borderId="0" xfId="0" applyFont="1" applyBorder="1" applyAlignment="1">
      <alignment horizontal="center" textRotation="90"/>
    </xf>
    <xf numFmtId="41" fontId="45" fillId="0" borderId="0" xfId="6" applyFont="1" applyBorder="1" applyAlignment="1">
      <alignment horizontal="center" vertical="center"/>
    </xf>
    <xf numFmtId="166" fontId="50" fillId="0" borderId="0" xfId="6" applyNumberFormat="1" applyFont="1" applyFill="1" applyBorder="1" applyAlignment="1">
      <alignment horizontal="right" vertical="center"/>
    </xf>
    <xf numFmtId="41" fontId="41" fillId="0" borderId="0" xfId="6" applyFont="1" applyAlignment="1">
      <alignment horizontal="center" vertical="center"/>
    </xf>
    <xf numFmtId="0" fontId="41" fillId="3" borderId="0" xfId="0" applyFont="1" applyFill="1" applyAlignment="1">
      <alignment horizontal="center" textRotation="90"/>
    </xf>
    <xf numFmtId="41" fontId="41" fillId="0" borderId="0" xfId="6" applyFont="1" applyBorder="1" applyAlignment="1">
      <alignment horizontal="center" vertical="center"/>
    </xf>
    <xf numFmtId="167" fontId="41" fillId="0" borderId="0" xfId="6" applyNumberFormat="1" applyFont="1" applyBorder="1" applyAlignment="1">
      <alignment horizontal="right" vertical="center"/>
    </xf>
    <xf numFmtId="1" fontId="41" fillId="0" borderId="0" xfId="6" applyNumberFormat="1" applyFont="1" applyFill="1" applyBorder="1" applyAlignment="1">
      <alignment horizontal="right" vertical="center"/>
    </xf>
    <xf numFmtId="0" fontId="48" fillId="0" borderId="0" xfId="1" applyFont="1" applyFill="1" applyBorder="1" applyAlignment="1">
      <alignment horizontal="left" vertical="center" wrapText="1"/>
    </xf>
    <xf numFmtId="41" fontId="53" fillId="4" borderId="0" xfId="6" applyFont="1" applyFill="1" applyBorder="1" applyAlignment="1">
      <alignment horizontal="center" vertical="center" wrapText="1"/>
    </xf>
    <xf numFmtId="167" fontId="53" fillId="4" borderId="0" xfId="6" applyNumberFormat="1" applyFont="1" applyFill="1" applyBorder="1" applyAlignment="1">
      <alignment horizontal="center" vertical="center" wrapText="1"/>
    </xf>
    <xf numFmtId="173" fontId="48" fillId="2" borderId="0" xfId="7" applyNumberFormat="1" applyFont="1" applyFill="1" applyBorder="1" applyAlignment="1">
      <alignment horizontal="justify" vertical="center" wrapText="1"/>
    </xf>
    <xf numFmtId="0" fontId="28" fillId="4" borderId="0" xfId="1" applyFont="1" applyFill="1" applyBorder="1" applyAlignment="1">
      <alignment horizontal="center" vertical="center" wrapText="1"/>
    </xf>
    <xf numFmtId="41" fontId="28" fillId="4" borderId="0" xfId="6" applyFont="1" applyFill="1" applyBorder="1" applyAlignment="1">
      <alignment horizontal="center" vertical="center"/>
    </xf>
    <xf numFmtId="173" fontId="28" fillId="4" borderId="0" xfId="7" applyNumberFormat="1" applyFont="1" applyFill="1" applyBorder="1" applyAlignment="1">
      <alignment horizontal="center" vertical="center"/>
    </xf>
    <xf numFmtId="41" fontId="54" fillId="0" borderId="0" xfId="6" applyFont="1" applyBorder="1" applyAlignment="1">
      <alignment horizontal="center" vertical="center"/>
    </xf>
    <xf numFmtId="167" fontId="54" fillId="0" borderId="0" xfId="6" applyNumberFormat="1" applyFont="1" applyBorder="1" applyAlignment="1">
      <alignment horizontal="right" vertical="center"/>
    </xf>
    <xf numFmtId="173" fontId="53" fillId="4" borderId="0" xfId="7" applyNumberFormat="1" applyFont="1" applyFill="1" applyBorder="1" applyAlignment="1">
      <alignment horizontal="center" vertical="center" wrapText="1"/>
    </xf>
    <xf numFmtId="166" fontId="45" fillId="0" borderId="0" xfId="0" applyNumberFormat="1" applyFont="1" applyFill="1" applyBorder="1" applyAlignment="1">
      <alignment horizontal="center" vertical="center"/>
    </xf>
    <xf numFmtId="166" fontId="45" fillId="2" borderId="0" xfId="0" applyNumberFormat="1" applyFont="1" applyFill="1" applyBorder="1" applyAlignment="1">
      <alignment horizontal="center" vertical="center"/>
    </xf>
    <xf numFmtId="166" fontId="28" fillId="4" borderId="0" xfId="0" applyNumberFormat="1" applyFont="1" applyFill="1" applyBorder="1" applyAlignment="1">
      <alignment horizontal="center" vertical="center"/>
    </xf>
    <xf numFmtId="170" fontId="3" fillId="0" borderId="0" xfId="9" applyNumberFormat="1" applyFont="1"/>
    <xf numFmtId="170" fontId="3" fillId="2" borderId="0" xfId="9" applyNumberFormat="1" applyFont="1" applyFill="1"/>
    <xf numFmtId="170" fontId="26" fillId="6" borderId="15" xfId="9" applyNumberFormat="1" applyFont="1" applyFill="1" applyBorder="1" applyAlignment="1">
      <alignment horizontal="center" vertical="center" wrapText="1"/>
    </xf>
    <xf numFmtId="170" fontId="31" fillId="2" borderId="0" xfId="9" applyNumberFormat="1" applyFont="1" applyFill="1"/>
    <xf numFmtId="170" fontId="32" fillId="2" borderId="0" xfId="9" applyNumberFormat="1" applyFont="1" applyFill="1"/>
    <xf numFmtId="170" fontId="3" fillId="2" borderId="0" xfId="1" applyNumberFormat="1" applyFont="1" applyFill="1" applyAlignment="1"/>
    <xf numFmtId="170" fontId="22" fillId="2" borderId="0" xfId="9" applyNumberFormat="1" applyFont="1" applyFill="1" applyBorder="1" applyAlignment="1">
      <alignment horizontal="center" vertical="center"/>
    </xf>
    <xf numFmtId="170" fontId="31" fillId="0" borderId="15" xfId="9" applyNumberFormat="1" applyFont="1" applyFill="1" applyBorder="1" applyAlignment="1">
      <alignment horizontal="center" vertical="center" wrapText="1"/>
    </xf>
    <xf numFmtId="170" fontId="28" fillId="6" borderId="15" xfId="9" applyNumberFormat="1" applyFont="1" applyFill="1" applyBorder="1" applyAlignment="1">
      <alignment vertical="center"/>
    </xf>
    <xf numFmtId="170" fontId="31" fillId="0" borderId="15" xfId="9" applyNumberFormat="1" applyFont="1" applyFill="1" applyBorder="1" applyAlignment="1">
      <alignment horizontal="center" vertical="center"/>
    </xf>
    <xf numFmtId="170" fontId="31" fillId="0" borderId="32" xfId="9" applyNumberFormat="1" applyFont="1" applyFill="1" applyBorder="1" applyAlignment="1">
      <alignment horizontal="center" vertical="center"/>
    </xf>
    <xf numFmtId="170" fontId="26" fillId="6" borderId="20" xfId="9" applyNumberFormat="1" applyFont="1" applyFill="1" applyBorder="1" applyAlignment="1">
      <alignment horizontal="center" vertical="center" wrapText="1"/>
    </xf>
    <xf numFmtId="170" fontId="31" fillId="0" borderId="20" xfId="9" applyNumberFormat="1" applyFont="1" applyFill="1" applyBorder="1" applyAlignment="1">
      <alignment horizontal="center" vertical="center"/>
    </xf>
    <xf numFmtId="170" fontId="18" fillId="6" borderId="15" xfId="9" applyNumberFormat="1" applyFont="1" applyFill="1" applyBorder="1" applyAlignment="1">
      <alignment horizontal="center" vertical="center" wrapText="1"/>
    </xf>
    <xf numFmtId="170" fontId="31" fillId="0" borderId="33" xfId="9" applyNumberFormat="1" applyFont="1" applyFill="1" applyBorder="1" applyAlignment="1">
      <alignment horizontal="center" vertical="center"/>
    </xf>
    <xf numFmtId="170" fontId="18" fillId="6" borderId="20" xfId="9" applyNumberFormat="1" applyFont="1" applyFill="1" applyBorder="1" applyAlignment="1">
      <alignment horizontal="center" vertical="center" wrapText="1"/>
    </xf>
    <xf numFmtId="170" fontId="29" fillId="0" borderId="15" xfId="9" applyNumberFormat="1" applyFont="1" applyFill="1" applyBorder="1" applyAlignment="1">
      <alignment horizontal="center" vertical="center"/>
    </xf>
    <xf numFmtId="170" fontId="18" fillId="2" borderId="0" xfId="9" applyNumberFormat="1" applyFont="1" applyFill="1" applyBorder="1" applyAlignment="1">
      <alignment horizontal="center" vertical="center" wrapText="1"/>
    </xf>
    <xf numFmtId="170" fontId="31" fillId="0" borderId="0" xfId="9" applyNumberFormat="1" applyFont="1" applyFill="1"/>
    <xf numFmtId="170" fontId="3" fillId="0" borderId="0" xfId="9" applyNumberFormat="1" applyFont="1" applyFill="1"/>
    <xf numFmtId="170" fontId="3" fillId="17" borderId="0" xfId="9" applyNumberFormat="1" applyFont="1" applyFill="1"/>
    <xf numFmtId="170" fontId="28" fillId="13" borderId="15" xfId="9" applyNumberFormat="1" applyFont="1" applyFill="1" applyBorder="1" applyAlignment="1">
      <alignment horizontal="center" vertical="center"/>
    </xf>
    <xf numFmtId="170" fontId="3" fillId="2" borderId="0" xfId="9" applyNumberFormat="1" applyFont="1" applyFill="1" applyBorder="1"/>
    <xf numFmtId="170" fontId="18" fillId="2" borderId="0" xfId="9" applyNumberFormat="1" applyFont="1" applyFill="1" applyBorder="1" applyAlignment="1">
      <alignment horizontal="center" vertical="center"/>
    </xf>
    <xf numFmtId="0" fontId="3" fillId="0" borderId="0" xfId="1" applyFont="1" applyAlignment="1">
      <alignment vertical="top"/>
    </xf>
    <xf numFmtId="0" fontId="36" fillId="0" borderId="15" xfId="0" applyFont="1" applyFill="1" applyBorder="1" applyAlignment="1">
      <alignment vertical="top"/>
    </xf>
    <xf numFmtId="0" fontId="3" fillId="2" borderId="20" xfId="1" applyFont="1" applyFill="1" applyBorder="1" applyAlignment="1">
      <alignment horizontal="justify" vertical="top"/>
    </xf>
    <xf numFmtId="0" fontId="3" fillId="0" borderId="20" xfId="1" applyFont="1" applyFill="1" applyBorder="1" applyAlignment="1">
      <alignment horizontal="justify" vertical="top"/>
    </xf>
    <xf numFmtId="42" fontId="31" fillId="0" borderId="20" xfId="8" applyFont="1" applyFill="1" applyBorder="1" applyAlignment="1">
      <alignment horizontal="center" vertical="top"/>
    </xf>
    <xf numFmtId="42" fontId="31" fillId="0" borderId="15" xfId="8" applyFont="1" applyFill="1" applyBorder="1" applyAlignment="1">
      <alignment horizontal="center" vertical="top"/>
    </xf>
    <xf numFmtId="42" fontId="31" fillId="0" borderId="20" xfId="8" applyFont="1" applyBorder="1" applyAlignment="1">
      <alignment horizontal="center" vertical="top"/>
    </xf>
    <xf numFmtId="170" fontId="31" fillId="0" borderId="20" xfId="9" applyNumberFormat="1" applyFont="1" applyFill="1" applyBorder="1" applyAlignment="1">
      <alignment horizontal="center" vertical="top"/>
    </xf>
    <xf numFmtId="10" fontId="31" fillId="0" borderId="20" xfId="3" applyNumberFormat="1" applyFont="1" applyFill="1" applyBorder="1" applyAlignment="1">
      <alignment horizontal="center" vertical="top"/>
    </xf>
    <xf numFmtId="3" fontId="31" fillId="0" borderId="15" xfId="1" applyNumberFormat="1" applyFont="1" applyBorder="1" applyAlignment="1">
      <alignment horizontal="center" vertical="top"/>
    </xf>
    <xf numFmtId="3" fontId="31" fillId="11" borderId="15" xfId="1" applyNumberFormat="1" applyFont="1" applyFill="1" applyBorder="1" applyAlignment="1">
      <alignment horizontal="center" vertical="top"/>
    </xf>
    <xf numFmtId="10" fontId="28" fillId="6" borderId="15" xfId="3" applyNumberFormat="1" applyFont="1" applyFill="1" applyBorder="1" applyAlignment="1">
      <alignment horizontal="center" vertical="top" wrapText="1"/>
    </xf>
    <xf numFmtId="42" fontId="31" fillId="2" borderId="20" xfId="8" applyFont="1" applyFill="1" applyBorder="1" applyAlignment="1">
      <alignment horizontal="center" vertical="top"/>
    </xf>
    <xf numFmtId="42" fontId="3" fillId="0" borderId="20" xfId="8" applyFont="1" applyBorder="1" applyAlignment="1">
      <alignment horizontal="center" vertical="top"/>
    </xf>
    <xf numFmtId="42" fontId="3" fillId="0" borderId="29" xfId="8" applyFont="1" applyBorder="1" applyAlignment="1">
      <alignment horizontal="center" vertical="top"/>
    </xf>
    <xf numFmtId="3" fontId="3" fillId="0" borderId="15" xfId="1" applyNumberFormat="1" applyFont="1" applyBorder="1" applyAlignment="1">
      <alignment horizontal="center" vertical="top"/>
    </xf>
    <xf numFmtId="10" fontId="22" fillId="0" borderId="21" xfId="3" applyNumberFormat="1" applyFont="1" applyFill="1" applyBorder="1" applyAlignment="1">
      <alignment horizontal="center" vertical="top" wrapText="1"/>
    </xf>
    <xf numFmtId="0" fontId="3" fillId="2" borderId="0" xfId="1" applyFont="1" applyFill="1" applyBorder="1" applyAlignment="1">
      <alignment vertical="top"/>
    </xf>
    <xf numFmtId="10" fontId="3" fillId="2" borderId="18" xfId="9" applyNumberFormat="1" applyFont="1" applyFill="1" applyBorder="1" applyAlignment="1">
      <alignment horizontal="center" vertical="top"/>
    </xf>
    <xf numFmtId="10" fontId="3" fillId="2" borderId="15" xfId="9" applyNumberFormat="1" applyFont="1" applyFill="1" applyBorder="1" applyAlignment="1">
      <alignment horizontal="center" vertical="top"/>
    </xf>
    <xf numFmtId="41" fontId="3" fillId="0" borderId="0" xfId="6" applyFont="1" applyFill="1" applyAlignment="1">
      <alignment vertical="top"/>
    </xf>
    <xf numFmtId="0" fontId="3" fillId="0" borderId="0" xfId="1" applyFont="1" applyFill="1" applyBorder="1" applyAlignment="1">
      <alignment vertical="top"/>
    </xf>
    <xf numFmtId="0" fontId="3" fillId="2" borderId="15" xfId="1" applyFont="1" applyFill="1" applyBorder="1" applyAlignment="1">
      <alignment horizontal="justify" vertical="top"/>
    </xf>
    <xf numFmtId="0" fontId="3" fillId="0" borderId="15" xfId="1" applyFont="1" applyFill="1" applyBorder="1" applyAlignment="1">
      <alignment horizontal="justify" vertical="top"/>
    </xf>
    <xf numFmtId="42" fontId="31" fillId="0" borderId="15" xfId="8" applyFont="1" applyBorder="1" applyAlignment="1">
      <alignment horizontal="center" vertical="top"/>
    </xf>
    <xf numFmtId="170" fontId="31" fillId="0" borderId="15" xfId="9" applyNumberFormat="1" applyFont="1" applyFill="1" applyBorder="1" applyAlignment="1">
      <alignment horizontal="center" vertical="top"/>
    </xf>
    <xf numFmtId="10" fontId="31" fillId="0" borderId="15" xfId="3" applyNumberFormat="1" applyFont="1" applyFill="1" applyBorder="1" applyAlignment="1">
      <alignment horizontal="center" vertical="top"/>
    </xf>
    <xf numFmtId="42" fontId="31" fillId="2" borderId="15" xfId="8" applyFont="1" applyFill="1" applyBorder="1" applyAlignment="1">
      <alignment horizontal="center" vertical="top"/>
    </xf>
    <xf numFmtId="42" fontId="3" fillId="0" borderId="15" xfId="8" applyFont="1" applyBorder="1" applyAlignment="1">
      <alignment horizontal="center" vertical="top"/>
    </xf>
    <xf numFmtId="42" fontId="3" fillId="0" borderId="18" xfId="8" applyFont="1" applyBorder="1" applyAlignment="1">
      <alignment horizontal="center" vertical="top"/>
    </xf>
    <xf numFmtId="0" fontId="3" fillId="2" borderId="33" xfId="1" applyFont="1" applyFill="1" applyBorder="1" applyAlignment="1">
      <alignment horizontal="justify" vertical="top"/>
    </xf>
    <xf numFmtId="0" fontId="3" fillId="0" borderId="33" xfId="1" applyFont="1" applyFill="1" applyBorder="1" applyAlignment="1">
      <alignment horizontal="justify" vertical="top"/>
    </xf>
    <xf numFmtId="42" fontId="31" fillId="0" borderId="33" xfId="8" applyFont="1" applyFill="1" applyBorder="1" applyAlignment="1">
      <alignment horizontal="center" vertical="top"/>
    </xf>
    <xf numFmtId="42" fontId="31" fillId="0" borderId="33" xfId="8" applyFont="1" applyBorder="1" applyAlignment="1">
      <alignment horizontal="center" vertical="top"/>
    </xf>
    <xf numFmtId="170" fontId="31" fillId="0" borderId="33" xfId="9" applyNumberFormat="1" applyFont="1" applyFill="1" applyBorder="1" applyAlignment="1">
      <alignment horizontal="center" vertical="top"/>
    </xf>
    <xf numFmtId="10" fontId="31" fillId="0" borderId="33" xfId="3" applyNumberFormat="1" applyFont="1" applyFill="1" applyBorder="1" applyAlignment="1">
      <alignment horizontal="center" vertical="top"/>
    </xf>
    <xf numFmtId="42" fontId="31" fillId="2" borderId="33" xfId="8" applyFont="1" applyFill="1" applyBorder="1" applyAlignment="1">
      <alignment horizontal="center" vertical="top"/>
    </xf>
    <xf numFmtId="42" fontId="3" fillId="0" borderId="33" xfId="8" applyFont="1" applyBorder="1" applyAlignment="1">
      <alignment horizontal="center" vertical="top"/>
    </xf>
    <xf numFmtId="42" fontId="3" fillId="0" borderId="36" xfId="8" applyFont="1" applyBorder="1" applyAlignment="1">
      <alignment horizontal="center" vertical="top"/>
    </xf>
    <xf numFmtId="173" fontId="53" fillId="4" borderId="0" xfId="7" applyNumberFormat="1" applyFont="1" applyFill="1" applyBorder="1" applyAlignment="1">
      <alignment horizontal="center" vertical="center" wrapText="1"/>
    </xf>
    <xf numFmtId="0" fontId="48" fillId="3" borderId="4" xfId="1" applyFont="1" applyFill="1" applyBorder="1" applyAlignment="1">
      <alignment horizontal="center" vertical="center" textRotation="90" wrapText="1"/>
    </xf>
    <xf numFmtId="0" fontId="48" fillId="3" borderId="7" xfId="1" applyFont="1" applyFill="1" applyBorder="1" applyAlignment="1">
      <alignment horizontal="center" vertical="center" textRotation="90" wrapText="1"/>
    </xf>
    <xf numFmtId="0" fontId="34" fillId="0" borderId="0" xfId="0" applyNumberFormat="1" applyFont="1" applyFill="1" applyBorder="1" applyAlignment="1">
      <alignment horizontal="left" vertical="center" wrapText="1" readingOrder="1"/>
    </xf>
    <xf numFmtId="42" fontId="31" fillId="0" borderId="18" xfId="8" applyFont="1" applyFill="1" applyBorder="1" applyAlignment="1">
      <alignment horizontal="center" vertical="center"/>
    </xf>
    <xf numFmtId="42" fontId="31" fillId="0" borderId="27" xfId="8" applyFont="1" applyFill="1" applyBorder="1" applyAlignment="1">
      <alignment horizontal="center" vertical="center"/>
    </xf>
    <xf numFmtId="10" fontId="31" fillId="0" borderId="36" xfId="3" applyNumberFormat="1" applyFont="1" applyFill="1" applyBorder="1" applyAlignment="1">
      <alignment horizontal="center" vertical="center"/>
    </xf>
    <xf numFmtId="3" fontId="31" fillId="0" borderId="18" xfId="1" applyNumberFormat="1" applyFont="1" applyBorder="1" applyAlignment="1">
      <alignment horizontal="center" vertical="center"/>
    </xf>
    <xf numFmtId="0" fontId="3" fillId="0" borderId="15" xfId="1" applyFont="1" applyBorder="1" applyAlignment="1">
      <alignment horizontal="left" vertical="center" wrapText="1"/>
    </xf>
    <xf numFmtId="173" fontId="53" fillId="4" borderId="0" xfId="7" applyNumberFormat="1" applyFont="1" applyFill="1" applyBorder="1" applyAlignment="1">
      <alignment horizontal="center" vertical="center" wrapText="1"/>
    </xf>
    <xf numFmtId="167" fontId="53" fillId="4" borderId="0" xfId="6" applyNumberFormat="1" applyFont="1" applyFill="1" applyBorder="1" applyAlignment="1">
      <alignment horizontal="center" vertical="center" wrapText="1"/>
    </xf>
    <xf numFmtId="41" fontId="53" fillId="4" borderId="0" xfId="6" applyFont="1" applyFill="1" applyBorder="1" applyAlignment="1">
      <alignment horizontal="center" vertical="center" wrapText="1"/>
    </xf>
    <xf numFmtId="0" fontId="42" fillId="0" borderId="0" xfId="1" applyFont="1" applyAlignment="1">
      <alignment horizontal="center" textRotation="90"/>
    </xf>
    <xf numFmtId="0" fontId="43" fillId="0" borderId="0" xfId="1" applyFont="1" applyAlignment="1">
      <alignment horizontal="center" textRotation="90"/>
    </xf>
    <xf numFmtId="0" fontId="44" fillId="0" borderId="0" xfId="1" applyFont="1" applyAlignment="1">
      <alignment vertical="top" wrapText="1"/>
    </xf>
    <xf numFmtId="0" fontId="48" fillId="0" borderId="0" xfId="1" applyFont="1"/>
    <xf numFmtId="0" fontId="53" fillId="4" borderId="0" xfId="1" applyFont="1" applyFill="1" applyAlignment="1">
      <alignment horizontal="center" vertical="center" wrapText="1"/>
    </xf>
    <xf numFmtId="43" fontId="48" fillId="0" borderId="43" xfId="7" applyFont="1" applyFill="1" applyBorder="1" applyAlignment="1">
      <alignment horizontal="center" vertical="center"/>
    </xf>
    <xf numFmtId="167" fontId="45" fillId="2" borderId="0" xfId="0" applyNumberFormat="1" applyFont="1" applyFill="1" applyAlignment="1">
      <alignment vertical="center"/>
    </xf>
    <xf numFmtId="0" fontId="48" fillId="0" borderId="0" xfId="1" applyFont="1" applyAlignment="1">
      <alignment horizontal="justify" vertical="center" wrapText="1"/>
    </xf>
    <xf numFmtId="0" fontId="48" fillId="0" borderId="7" xfId="1" applyFont="1" applyBorder="1" applyAlignment="1">
      <alignment horizontal="justify" vertical="center" wrapText="1"/>
    </xf>
    <xf numFmtId="0" fontId="48" fillId="0" borderId="8" xfId="1" applyFont="1" applyBorder="1" applyAlignment="1">
      <alignment horizontal="justify" vertical="center" wrapText="1"/>
    </xf>
    <xf numFmtId="0" fontId="48" fillId="0" borderId="3" xfId="1" applyFont="1" applyBorder="1" applyAlignment="1">
      <alignment horizontal="justify" vertical="center" wrapText="1"/>
    </xf>
    <xf numFmtId="0" fontId="48" fillId="0" borderId="4" xfId="1" applyFont="1" applyBorder="1" applyAlignment="1">
      <alignment horizontal="justify" vertical="center" wrapText="1"/>
    </xf>
    <xf numFmtId="0" fontId="48" fillId="0" borderId="6" xfId="1" applyFont="1" applyBorder="1" applyAlignment="1">
      <alignment horizontal="justify" vertical="center" wrapText="1"/>
    </xf>
    <xf numFmtId="0" fontId="48" fillId="0" borderId="5" xfId="1" applyFont="1" applyBorder="1" applyAlignment="1">
      <alignment horizontal="justify" vertical="center" wrapText="1"/>
    </xf>
    <xf numFmtId="0" fontId="48" fillId="3" borderId="0" xfId="1" applyFont="1" applyFill="1" applyAlignment="1">
      <alignment horizontal="center" vertical="center" textRotation="90" wrapText="1"/>
    </xf>
    <xf numFmtId="0" fontId="48" fillId="3" borderId="0" xfId="1" applyFont="1" applyFill="1" applyAlignment="1">
      <alignment vertical="center" textRotation="90"/>
    </xf>
    <xf numFmtId="0" fontId="48" fillId="3" borderId="0" xfId="1" applyFont="1" applyFill="1" applyAlignment="1">
      <alignment vertical="center" textRotation="90" wrapText="1"/>
    </xf>
    <xf numFmtId="0" fontId="49" fillId="4" borderId="0" xfId="1" applyFont="1" applyFill="1" applyAlignment="1">
      <alignment horizontal="center" vertical="center" textRotation="90" wrapText="1"/>
    </xf>
    <xf numFmtId="0" fontId="50" fillId="4" borderId="0" xfId="1" applyFont="1" applyFill="1" applyAlignment="1">
      <alignment horizontal="center" vertical="center" textRotation="90" wrapText="1"/>
    </xf>
    <xf numFmtId="0" fontId="28" fillId="4" borderId="0" xfId="1" applyFont="1" applyFill="1" applyAlignment="1">
      <alignment horizontal="center" vertical="center" wrapText="1"/>
    </xf>
    <xf numFmtId="174" fontId="28" fillId="4" borderId="43" xfId="7" applyNumberFormat="1" applyFont="1" applyFill="1" applyBorder="1" applyAlignment="1">
      <alignment horizontal="center" vertical="center"/>
    </xf>
    <xf numFmtId="0" fontId="50" fillId="0" borderId="0" xfId="1" applyFont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173" fontId="48" fillId="0" borderId="44" xfId="7" applyNumberFormat="1" applyFont="1" applyFill="1" applyBorder="1" applyAlignment="1">
      <alignment horizontal="justify" vertical="center" wrapText="1"/>
    </xf>
    <xf numFmtId="173" fontId="48" fillId="0" borderId="7" xfId="7" applyNumberFormat="1" applyFont="1" applyFill="1" applyBorder="1" applyAlignment="1">
      <alignment horizontal="justify" vertical="center" wrapText="1"/>
    </xf>
    <xf numFmtId="167" fontId="45" fillId="2" borderId="7" xfId="0" applyNumberFormat="1" applyFont="1" applyFill="1" applyBorder="1" applyAlignment="1">
      <alignment vertical="center"/>
    </xf>
    <xf numFmtId="167" fontId="45" fillId="2" borderId="44" xfId="0" applyNumberFormat="1" applyFont="1" applyFill="1" applyBorder="1" applyAlignment="1">
      <alignment vertical="center"/>
    </xf>
    <xf numFmtId="167" fontId="45" fillId="2" borderId="43" xfId="0" applyNumberFormat="1" applyFont="1" applyFill="1" applyBorder="1" applyAlignment="1">
      <alignment vertical="center"/>
    </xf>
    <xf numFmtId="167" fontId="45" fillId="2" borderId="45" xfId="0" applyNumberFormat="1" applyFont="1" applyFill="1" applyBorder="1" applyAlignment="1">
      <alignment vertical="center"/>
    </xf>
    <xf numFmtId="167" fontId="45" fillId="2" borderId="46" xfId="0" applyNumberFormat="1" applyFont="1" applyFill="1" applyBorder="1" applyAlignment="1">
      <alignment vertical="center"/>
    </xf>
    <xf numFmtId="0" fontId="49" fillId="5" borderId="4" xfId="1" applyFont="1" applyFill="1" applyBorder="1" applyAlignment="1">
      <alignment horizontal="center" vertical="center" textRotation="90" wrapText="1"/>
    </xf>
    <xf numFmtId="0" fontId="49" fillId="5" borderId="0" xfId="1" applyFont="1" applyFill="1" applyAlignment="1">
      <alignment horizontal="center" vertical="center" textRotation="90" wrapText="1"/>
    </xf>
    <xf numFmtId="0" fontId="49" fillId="5" borderId="4" xfId="1" applyFont="1" applyFill="1" applyBorder="1" applyAlignment="1">
      <alignment horizontal="center" vertical="center" textRotation="90"/>
    </xf>
    <xf numFmtId="0" fontId="49" fillId="5" borderId="0" xfId="1" applyFont="1" applyFill="1" applyAlignment="1">
      <alignment horizontal="center" vertical="center" textRotation="90"/>
    </xf>
    <xf numFmtId="0" fontId="49" fillId="5" borderId="3" xfId="1" applyFont="1" applyFill="1" applyBorder="1" applyAlignment="1">
      <alignment horizontal="center" vertical="center" textRotation="90"/>
    </xf>
    <xf numFmtId="0" fontId="48" fillId="3" borderId="4" xfId="1" applyFont="1" applyFill="1" applyBorder="1" applyAlignment="1">
      <alignment horizontal="center" vertical="center" textRotation="90" wrapText="1"/>
    </xf>
    <xf numFmtId="0" fontId="48" fillId="3" borderId="0" xfId="1" applyFont="1" applyFill="1" applyAlignment="1">
      <alignment horizontal="center" vertical="center" textRotation="90" wrapText="1"/>
    </xf>
    <xf numFmtId="0" fontId="48" fillId="3" borderId="3" xfId="1" applyFont="1" applyFill="1" applyBorder="1" applyAlignment="1">
      <alignment horizontal="center" vertical="center" textRotation="90" wrapText="1"/>
    </xf>
    <xf numFmtId="0" fontId="49" fillId="5" borderId="0" xfId="1" applyFont="1" applyFill="1" applyBorder="1" applyAlignment="1">
      <alignment horizontal="center" vertical="center" textRotation="90" wrapText="1"/>
    </xf>
    <xf numFmtId="0" fontId="48" fillId="3" borderId="0" xfId="1" applyFont="1" applyFill="1" applyBorder="1" applyAlignment="1">
      <alignment horizontal="center" vertical="center" textRotation="90" wrapText="1"/>
    </xf>
    <xf numFmtId="0" fontId="49" fillId="5" borderId="3" xfId="1" applyFont="1" applyFill="1" applyBorder="1" applyAlignment="1">
      <alignment horizontal="center" vertical="center" textRotation="90" wrapText="1"/>
    </xf>
    <xf numFmtId="0" fontId="48" fillId="3" borderId="6" xfId="1" applyFont="1" applyFill="1" applyBorder="1" applyAlignment="1">
      <alignment horizontal="center" vertical="center" textRotation="90" wrapText="1"/>
    </xf>
    <xf numFmtId="0" fontId="48" fillId="3" borderId="5" xfId="1" applyFont="1" applyFill="1" applyBorder="1" applyAlignment="1">
      <alignment horizontal="center" vertical="center" textRotation="90" wrapText="1"/>
    </xf>
    <xf numFmtId="0" fontId="46" fillId="0" borderId="0" xfId="1" applyFont="1" applyAlignment="1">
      <alignment horizontal="center" vertical="center" wrapText="1"/>
    </xf>
    <xf numFmtId="0" fontId="53" fillId="4" borderId="0" xfId="1" applyFont="1" applyFill="1" applyAlignment="1">
      <alignment horizontal="center" vertical="center" wrapText="1"/>
    </xf>
    <xf numFmtId="0" fontId="53" fillId="4" borderId="0" xfId="1" applyFont="1" applyFill="1" applyBorder="1" applyAlignment="1">
      <alignment horizontal="center" vertical="center" wrapText="1"/>
    </xf>
    <xf numFmtId="173" fontId="53" fillId="4" borderId="0" xfId="7" applyNumberFormat="1" applyFont="1" applyFill="1" applyBorder="1" applyAlignment="1">
      <alignment horizontal="center" vertical="center" wrapText="1"/>
    </xf>
    <xf numFmtId="167" fontId="53" fillId="4" borderId="0" xfId="6" applyNumberFormat="1" applyFont="1" applyFill="1" applyBorder="1" applyAlignment="1">
      <alignment horizontal="center" vertical="center" wrapText="1"/>
    </xf>
    <xf numFmtId="41" fontId="53" fillId="4" borderId="0" xfId="6" applyFont="1" applyFill="1" applyBorder="1" applyAlignment="1">
      <alignment horizontal="center" vertical="center" wrapText="1"/>
    </xf>
    <xf numFmtId="0" fontId="47" fillId="4" borderId="0" xfId="1" applyFont="1" applyFill="1" applyBorder="1" applyAlignment="1">
      <alignment horizontal="center" vertical="center" wrapText="1"/>
    </xf>
    <xf numFmtId="0" fontId="22" fillId="2" borderId="0" xfId="1" applyFont="1" applyFill="1" applyAlignment="1">
      <alignment horizontal="center" vertical="center"/>
    </xf>
    <xf numFmtId="0" fontId="18" fillId="6" borderId="9" xfId="1" applyFont="1" applyFill="1" applyBorder="1" applyAlignment="1">
      <alignment horizontal="center"/>
    </xf>
    <xf numFmtId="0" fontId="18" fillId="6" borderId="10" xfId="1" applyFont="1" applyFill="1" applyBorder="1" applyAlignment="1">
      <alignment horizontal="center"/>
    </xf>
    <xf numFmtId="0" fontId="22" fillId="2" borderId="0" xfId="1" applyFont="1" applyFill="1" applyAlignment="1">
      <alignment horizontal="center"/>
    </xf>
    <xf numFmtId="0" fontId="20" fillId="6" borderId="0" xfId="1" applyFont="1" applyFill="1" applyBorder="1" applyAlignment="1">
      <alignment horizontal="center" vertical="top" wrapText="1"/>
    </xf>
    <xf numFmtId="42" fontId="24" fillId="2" borderId="0" xfId="8" applyFont="1" applyFill="1" applyBorder="1" applyAlignment="1">
      <alignment horizontal="left"/>
    </xf>
    <xf numFmtId="0" fontId="22" fillId="2" borderId="0" xfId="1" applyFont="1" applyFill="1" applyBorder="1" applyAlignment="1">
      <alignment horizontal="center" vertical="center"/>
    </xf>
    <xf numFmtId="0" fontId="13" fillId="0" borderId="0" xfId="1" applyFont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41" fontId="7" fillId="4" borderId="0" xfId="6" applyFont="1" applyFill="1" applyBorder="1" applyAlignment="1">
      <alignment horizontal="center" vertical="center" wrapText="1"/>
    </xf>
    <xf numFmtId="167" fontId="7" fillId="4" borderId="0" xfId="6" applyNumberFormat="1" applyFont="1" applyFill="1" applyBorder="1" applyAlignment="1">
      <alignment horizontal="center" vertical="center" wrapText="1"/>
    </xf>
    <xf numFmtId="0" fontId="14" fillId="5" borderId="0" xfId="1" applyFont="1" applyFill="1" applyBorder="1" applyAlignment="1">
      <alignment horizontal="center" vertical="center" textRotation="90" wrapText="1"/>
    </xf>
    <xf numFmtId="0" fontId="14" fillId="5" borderId="3" xfId="1" applyFont="1" applyFill="1" applyBorder="1" applyAlignment="1">
      <alignment horizontal="center" vertical="center" textRotation="90" wrapText="1"/>
    </xf>
    <xf numFmtId="0" fontId="8" fillId="3" borderId="4" xfId="1" applyFont="1" applyFill="1" applyBorder="1" applyAlignment="1">
      <alignment horizontal="center" vertical="center" textRotation="90" wrapText="1"/>
    </xf>
    <xf numFmtId="0" fontId="8" fillId="3" borderId="0" xfId="1" applyFont="1" applyFill="1" applyBorder="1" applyAlignment="1">
      <alignment horizontal="center" vertical="center" textRotation="90" wrapText="1"/>
    </xf>
    <xf numFmtId="0" fontId="8" fillId="3" borderId="7" xfId="1" applyFont="1" applyFill="1" applyBorder="1" applyAlignment="1">
      <alignment horizontal="center" vertical="center" textRotation="90" wrapText="1"/>
    </xf>
    <xf numFmtId="0" fontId="8" fillId="3" borderId="3" xfId="1" applyFont="1" applyFill="1" applyBorder="1" applyAlignment="1">
      <alignment horizontal="center" vertical="center" textRotation="90" wrapText="1"/>
    </xf>
    <xf numFmtId="0" fontId="14" fillId="5" borderId="4" xfId="1" applyFont="1" applyFill="1" applyBorder="1" applyAlignment="1">
      <alignment horizontal="center" vertical="center" textRotation="90" wrapText="1"/>
    </xf>
    <xf numFmtId="0" fontId="8" fillId="3" borderId="6" xfId="1" applyFont="1" applyFill="1" applyBorder="1" applyAlignment="1">
      <alignment horizontal="center" vertical="center" textRotation="90" wrapText="1"/>
    </xf>
    <xf numFmtId="0" fontId="8" fillId="3" borderId="5" xfId="1" applyFont="1" applyFill="1" applyBorder="1" applyAlignment="1">
      <alignment horizontal="center" vertical="center" textRotation="90" wrapText="1"/>
    </xf>
    <xf numFmtId="0" fontId="14" fillId="5" borderId="4" xfId="1" applyFont="1" applyFill="1" applyBorder="1" applyAlignment="1">
      <alignment horizontal="center" vertical="center" textRotation="90"/>
    </xf>
    <xf numFmtId="0" fontId="14" fillId="5" borderId="0" xfId="1" applyFont="1" applyFill="1" applyBorder="1" applyAlignment="1">
      <alignment horizontal="center" vertical="center" textRotation="90"/>
    </xf>
    <xf numFmtId="0" fontId="14" fillId="5" borderId="3" xfId="1" applyFont="1" applyFill="1" applyBorder="1" applyAlignment="1">
      <alignment horizontal="center" vertical="center" textRotation="90"/>
    </xf>
    <xf numFmtId="0" fontId="48" fillId="2" borderId="0" xfId="1" applyFont="1" applyFill="1" applyAlignment="1">
      <alignment horizontal="justify" vertical="center" wrapText="1"/>
    </xf>
    <xf numFmtId="166" fontId="45" fillId="2" borderId="0" xfId="0" applyNumberFormat="1" applyFont="1" applyFill="1" applyAlignment="1">
      <alignment horizontal="center" vertical="center"/>
    </xf>
    <xf numFmtId="166" fontId="45" fillId="0" borderId="0" xfId="0" applyNumberFormat="1" applyFont="1" applyAlignment="1">
      <alignment horizontal="center" vertical="center"/>
    </xf>
    <xf numFmtId="166" fontId="28" fillId="4" borderId="0" xfId="0" applyNumberFormat="1" applyFont="1" applyFill="1" applyAlignment="1">
      <alignment horizontal="center" vertical="center"/>
    </xf>
    <xf numFmtId="0" fontId="54" fillId="0" borderId="0" xfId="0" applyFont="1" applyAlignment="1">
      <alignment vertical="top" wrapText="1"/>
    </xf>
  </cellXfs>
  <cellStyles count="13">
    <cellStyle name="Millares" xfId="7" builtinId="3"/>
    <cellStyle name="Millares [0]" xfId="6" builtinId="6"/>
    <cellStyle name="Millares 2" xfId="4" xr:uid="{00000000-0005-0000-0000-000002000000}"/>
    <cellStyle name="Millares 2 2" xfId="2" xr:uid="{00000000-0005-0000-0000-000003000000}"/>
    <cellStyle name="Millares 3" xfId="11" xr:uid="{1B4FD551-A83E-4FB1-9DE2-8CEB89C722FB}"/>
    <cellStyle name="Moneda [0]" xfId="8" builtinId="7"/>
    <cellStyle name="Moneda [0] 2" xfId="10" xr:uid="{7AA5CD83-6ECC-4290-ABF4-55D6763796ED}"/>
    <cellStyle name="Moneda 2" xfId="12" xr:uid="{5ADA878B-DCC0-46C1-86C8-9D88983AA85C}"/>
    <cellStyle name="Normal" xfId="0" builtinId="0"/>
    <cellStyle name="Normal 2 3" xfId="1" xr:uid="{00000000-0005-0000-0000-000006000000}"/>
    <cellStyle name="Normal 4" xfId="5" xr:uid="{00000000-0005-0000-0000-000007000000}"/>
    <cellStyle name="Porcentaje" xfId="9" builtinId="5"/>
    <cellStyle name="Porcentaje 2 2" xfId="3" xr:uid="{00000000-0005-0000-0000-000009000000}"/>
  </cellStyles>
  <dxfs count="713"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266CC"/>
      <color rgb="FF0C90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2236238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CB589DC-C8B4-448E-B965-5D39954A649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2236238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98F29A-028C-4BEE-82D7-C99A5FE8AFE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8C43810-768B-4410-98AD-6DB15B257A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2592208-4AA9-4A3E-BD57-A05023AD49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14674EF-223B-46AA-A096-B45E7253838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49C9EFF-2D15-442A-B1C4-67D623B8B9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8AC05CB-5A41-4F2B-9FCF-909DF6FEDB2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0A74DB2-236A-47F2-A6C7-39246B7AEF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020605-69E6-4D64-AF96-3386905E3A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214451-12D9-4065-95E2-1C6CE076C2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C868E5-1819-4AA9-8483-AC67B09C33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9015DD7-8DD6-41B6-8EAF-DB23DC69BC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81A619-ABDE-494E-A96A-5B930A3B3A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1DB1B31-0AE3-4C77-B05D-BDC3E705AB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0</xdr:colOff>
      <xdr:row>97</xdr:row>
      <xdr:rowOff>29441</xdr:rowOff>
    </xdr:from>
    <xdr:to>
      <xdr:col>39</xdr:col>
      <xdr:colOff>0</xdr:colOff>
      <xdr:row>97</xdr:row>
      <xdr:rowOff>373215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22B3251-8F5D-43EC-B68D-5FBC9B3AC800}"/>
            </a:ext>
          </a:extLst>
        </xdr:cNvPr>
        <xdr:cNvSpPr txBox="1"/>
      </xdr:nvSpPr>
      <xdr:spPr>
        <a:xfrm>
          <a:off x="12211050" y="40729766"/>
          <a:ext cx="0" cy="3437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F0F0975-F3B0-4E50-AAD7-C5FBFE7C42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D757415-EFD2-47E6-A3F9-EF9B78CECE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Users\leidy\OneDrive%20-%20Ministerio%20de%20Minas%20y%20Energ&#237;a\Ministerio%202\Carpeta%20Grupo%20PyP\Ejecuci&#243;n%20Presupuestal\2020\12.%20Diciembre\Cierre\EJECUCI&#211;N%20Cierre%2031%20de%20Dic%202020%20CON%20SUBSIDIOS%20Generado%2001Feb21%207_19PM%20Definitivo.xls?A19272FC" TargetMode="External"/><Relationship Id="rId1" Type="http://schemas.openxmlformats.org/officeDocument/2006/relationships/externalLinkPath" Target="file:///\\A19272FC\EJECUCI&#211;N%20Cierre%2031%20de%20Dic%202020%20CON%20SUBSIDIOS%20Generado%2001Feb21%207_19PM%20Defini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DINAMICA"/>
      <sheetName val="31 Dic 2020"/>
      <sheetName val="Dic  31 2020"/>
      <sheetName val="Gráficos"/>
      <sheetName val="Cierre Mes Anterior"/>
      <sheetName val="Borrador Inicial"/>
      <sheetName val="PC - Desp Min"/>
      <sheetName val="PC - Vice Energía"/>
      <sheetName val="PC - Vice Minas"/>
      <sheetName val="PC - Sec Gral"/>
      <sheetName val="Hoja2"/>
      <sheetName val="Hoja1"/>
    </sheetNames>
    <sheetDataSet>
      <sheetData sheetId="0"/>
      <sheetData sheetId="1"/>
      <sheetData sheetId="2">
        <row r="4">
          <cell r="A4" t="str">
            <v>UEJ</v>
          </cell>
          <cell r="B4" t="str">
            <v>NOMBRE UEJ</v>
          </cell>
          <cell r="C4" t="str">
            <v>RUBRO</v>
          </cell>
          <cell r="D4" t="str">
            <v>TIPO</v>
          </cell>
          <cell r="E4" t="str">
            <v>CTA</v>
          </cell>
          <cell r="F4" t="str">
            <v>SUB
CTA</v>
          </cell>
          <cell r="G4" t="str">
            <v>OBJ</v>
          </cell>
          <cell r="H4" t="str">
            <v>ORD</v>
          </cell>
          <cell r="I4" t="str">
            <v>SOR
ORD</v>
          </cell>
          <cell r="J4" t="str">
            <v>ITEM</v>
          </cell>
          <cell r="K4" t="str">
            <v>SUB
ITEM</v>
          </cell>
          <cell r="L4" t="str">
            <v>FUENTE</v>
          </cell>
          <cell r="M4" t="str">
            <v>REC</v>
          </cell>
          <cell r="N4" t="str">
            <v>SIT</v>
          </cell>
          <cell r="X4" t="str">
            <v>OBLIGACION</v>
          </cell>
        </row>
        <row r="5">
          <cell r="A5" t="str">
            <v>21-01-01</v>
          </cell>
          <cell r="B5" t="str">
            <v xml:space="preserve">MINISTERIO DE MINAS Y ENERGIA - GESTION GENERAL </v>
          </cell>
          <cell r="C5" t="str">
            <v>A-01-01-01</v>
          </cell>
          <cell r="D5" t="str">
            <v>A</v>
          </cell>
          <cell r="E5" t="str">
            <v>01</v>
          </cell>
          <cell r="F5" t="str">
            <v>01</v>
          </cell>
          <cell r="G5" t="str">
            <v>01</v>
          </cell>
          <cell r="L5" t="str">
            <v>Nación</v>
          </cell>
          <cell r="M5" t="str">
            <v>10</v>
          </cell>
          <cell r="N5" t="str">
            <v>CSF</v>
          </cell>
          <cell r="X5">
            <v>18387459675.119999</v>
          </cell>
        </row>
        <row r="6">
          <cell r="A6" t="str">
            <v>21-01-01</v>
          </cell>
          <cell r="B6" t="str">
            <v xml:space="preserve">MINISTERIO DE MINAS Y ENERGIA - GESTION GENERAL </v>
          </cell>
          <cell r="C6" t="str">
            <v>A-01-01-02</v>
          </cell>
          <cell r="D6" t="str">
            <v>A</v>
          </cell>
          <cell r="E6" t="str">
            <v>01</v>
          </cell>
          <cell r="F6" t="str">
            <v>01</v>
          </cell>
          <cell r="G6" t="str">
            <v>02</v>
          </cell>
          <cell r="L6" t="str">
            <v>Nación</v>
          </cell>
          <cell r="M6" t="str">
            <v>10</v>
          </cell>
          <cell r="N6" t="str">
            <v>CSF</v>
          </cell>
          <cell r="X6">
            <v>6567715042</v>
          </cell>
        </row>
        <row r="7">
          <cell r="A7" t="str">
            <v>21-01-01</v>
          </cell>
          <cell r="B7" t="str">
            <v xml:space="preserve">MINISTERIO DE MINAS Y ENERGIA - GESTION GENERAL </v>
          </cell>
          <cell r="C7" t="str">
            <v>A-01-01-03</v>
          </cell>
          <cell r="D7" t="str">
            <v>A</v>
          </cell>
          <cell r="E7" t="str">
            <v>01</v>
          </cell>
          <cell r="F7" t="str">
            <v>01</v>
          </cell>
          <cell r="G7" t="str">
            <v>03</v>
          </cell>
          <cell r="L7" t="str">
            <v>Nación</v>
          </cell>
          <cell r="M7" t="str">
            <v>10</v>
          </cell>
          <cell r="N7" t="str">
            <v>CSF</v>
          </cell>
          <cell r="X7">
            <v>3221079404.9400001</v>
          </cell>
        </row>
        <row r="8">
          <cell r="A8" t="str">
            <v>21-01-01</v>
          </cell>
          <cell r="B8" t="str">
            <v xml:space="preserve">MINISTERIO DE MINAS Y ENERGIA - GESTION GENERAL </v>
          </cell>
          <cell r="C8" t="str">
            <v>A-02-01</v>
          </cell>
          <cell r="D8" t="str">
            <v>A</v>
          </cell>
          <cell r="E8" t="str">
            <v>02</v>
          </cell>
          <cell r="F8" t="str">
            <v>01</v>
          </cell>
          <cell r="L8" t="str">
            <v>Nación</v>
          </cell>
          <cell r="M8" t="str">
            <v>10</v>
          </cell>
          <cell r="N8" t="str">
            <v>CSF</v>
          </cell>
          <cell r="X8">
            <v>6944050</v>
          </cell>
        </row>
        <row r="9">
          <cell r="A9" t="str">
            <v>21-01-01</v>
          </cell>
          <cell r="B9" t="str">
            <v xml:space="preserve">MINISTERIO DE MINAS Y ENERGIA - GESTION GENERAL </v>
          </cell>
          <cell r="C9" t="str">
            <v>A-02-01</v>
          </cell>
          <cell r="D9" t="str">
            <v>A</v>
          </cell>
          <cell r="E9" t="str">
            <v>02</v>
          </cell>
          <cell r="F9" t="str">
            <v>01</v>
          </cell>
          <cell r="L9" t="str">
            <v>Nación</v>
          </cell>
          <cell r="M9" t="str">
            <v>16</v>
          </cell>
          <cell r="N9" t="str">
            <v>CSF</v>
          </cell>
          <cell r="X9">
            <v>0</v>
          </cell>
        </row>
        <row r="10">
          <cell r="A10" t="str">
            <v>21-01-01</v>
          </cell>
          <cell r="B10" t="str">
            <v xml:space="preserve">MINISTERIO DE MINAS Y ENERGIA - GESTION GENERAL </v>
          </cell>
          <cell r="C10" t="str">
            <v>A-02-02</v>
          </cell>
          <cell r="D10" t="str">
            <v>A</v>
          </cell>
          <cell r="E10" t="str">
            <v>02</v>
          </cell>
          <cell r="F10" t="str">
            <v>02</v>
          </cell>
          <cell r="L10" t="str">
            <v>Nación</v>
          </cell>
          <cell r="M10" t="str">
            <v>10</v>
          </cell>
          <cell r="N10" t="str">
            <v>CSF</v>
          </cell>
          <cell r="X10">
            <v>3010574715.0900002</v>
          </cell>
        </row>
        <row r="11">
          <cell r="A11" t="str">
            <v>21-01-01</v>
          </cell>
          <cell r="B11" t="str">
            <v xml:space="preserve">MINISTERIO DE MINAS Y ENERGIA - GESTION GENERAL </v>
          </cell>
          <cell r="C11" t="str">
            <v>A-02-02</v>
          </cell>
          <cell r="D11" t="str">
            <v>A</v>
          </cell>
          <cell r="E11" t="str">
            <v>02</v>
          </cell>
          <cell r="F11" t="str">
            <v>02</v>
          </cell>
          <cell r="L11" t="str">
            <v>Nación</v>
          </cell>
          <cell r="M11" t="str">
            <v>16</v>
          </cell>
          <cell r="N11" t="str">
            <v>CSF</v>
          </cell>
          <cell r="X11">
            <v>136408625</v>
          </cell>
        </row>
        <row r="12">
          <cell r="A12" t="str">
            <v>21-01-01</v>
          </cell>
          <cell r="B12" t="str">
            <v xml:space="preserve">MINISTERIO DE MINAS Y ENERGIA - GESTION GENERAL </v>
          </cell>
          <cell r="C12" t="str">
            <v>A-03-02-02-061</v>
          </cell>
          <cell r="D12" t="str">
            <v>A</v>
          </cell>
          <cell r="E12" t="str">
            <v>03</v>
          </cell>
          <cell r="F12" t="str">
            <v>02</v>
          </cell>
          <cell r="G12" t="str">
            <v>02</v>
          </cell>
          <cell r="H12" t="str">
            <v>061</v>
          </cell>
          <cell r="L12" t="str">
            <v>Nación</v>
          </cell>
          <cell r="M12" t="str">
            <v>10</v>
          </cell>
          <cell r="N12" t="str">
            <v>CSF</v>
          </cell>
          <cell r="X12">
            <v>68901179.040000007</v>
          </cell>
        </row>
        <row r="13">
          <cell r="A13" t="str">
            <v>21-01-01</v>
          </cell>
          <cell r="B13" t="str">
            <v xml:space="preserve">MINISTERIO DE MINAS Y ENERGIA - GESTION GENERAL </v>
          </cell>
          <cell r="C13" t="str">
            <v>A-03-03-01-002</v>
          </cell>
          <cell r="D13" t="str">
            <v>A</v>
          </cell>
          <cell r="E13" t="str">
            <v>03</v>
          </cell>
          <cell r="F13" t="str">
            <v>03</v>
          </cell>
          <cell r="G13" t="str">
            <v>01</v>
          </cell>
          <cell r="H13" t="str">
            <v>002</v>
          </cell>
          <cell r="L13" t="str">
            <v>Nación</v>
          </cell>
          <cell r="M13" t="str">
            <v>10</v>
          </cell>
          <cell r="N13" t="str">
            <v>CSF</v>
          </cell>
          <cell r="X13">
            <v>9021650000</v>
          </cell>
        </row>
        <row r="14">
          <cell r="A14" t="str">
            <v>21-01-01</v>
          </cell>
          <cell r="B14" t="str">
            <v xml:space="preserve">MINISTERIO DE MINAS Y ENERGIA - GESTION GENERAL </v>
          </cell>
          <cell r="C14" t="str">
            <v>A-03-03-02-011</v>
          </cell>
          <cell r="D14" t="str">
            <v>A</v>
          </cell>
          <cell r="E14" t="str">
            <v>03</v>
          </cell>
          <cell r="F14" t="str">
            <v>03</v>
          </cell>
          <cell r="G14" t="str">
            <v>02</v>
          </cell>
          <cell r="H14" t="str">
            <v>011</v>
          </cell>
          <cell r="L14" t="str">
            <v>Nación</v>
          </cell>
          <cell r="M14" t="str">
            <v>10</v>
          </cell>
          <cell r="N14" t="str">
            <v>CSF</v>
          </cell>
          <cell r="X14">
            <v>51457767000</v>
          </cell>
        </row>
        <row r="15">
          <cell r="A15" t="str">
            <v>21-01-01</v>
          </cell>
          <cell r="B15" t="str">
            <v xml:space="preserve">MINISTERIO DE MINAS Y ENERGIA - GESTION GENERAL </v>
          </cell>
          <cell r="C15" t="str">
            <v>A-03-04-02-001</v>
          </cell>
          <cell r="D15" t="str">
            <v>A</v>
          </cell>
          <cell r="E15" t="str">
            <v>03</v>
          </cell>
          <cell r="F15" t="str">
            <v>04</v>
          </cell>
          <cell r="G15" t="str">
            <v>02</v>
          </cell>
          <cell r="H15" t="str">
            <v>001</v>
          </cell>
          <cell r="L15" t="str">
            <v>Nación</v>
          </cell>
          <cell r="M15" t="str">
            <v>10</v>
          </cell>
          <cell r="N15" t="str">
            <v>CSF</v>
          </cell>
          <cell r="X15">
            <v>68686769</v>
          </cell>
        </row>
        <row r="16">
          <cell r="A16" t="str">
            <v>21-01-01</v>
          </cell>
          <cell r="B16" t="str">
            <v xml:space="preserve">MINISTERIO DE MINAS Y ENERGIA - GESTION GENERAL </v>
          </cell>
          <cell r="C16" t="str">
            <v>A-03-04-02-010</v>
          </cell>
          <cell r="D16" t="str">
            <v>A</v>
          </cell>
          <cell r="E16" t="str">
            <v>03</v>
          </cell>
          <cell r="F16" t="str">
            <v>04</v>
          </cell>
          <cell r="G16" t="str">
            <v>02</v>
          </cell>
          <cell r="H16" t="str">
            <v>010</v>
          </cell>
          <cell r="L16" t="str">
            <v>Nación</v>
          </cell>
          <cell r="M16" t="str">
            <v>10</v>
          </cell>
          <cell r="N16" t="str">
            <v>CSF</v>
          </cell>
          <cell r="X16">
            <v>24587800</v>
          </cell>
        </row>
        <row r="17">
          <cell r="A17" t="str">
            <v>21-01-01</v>
          </cell>
          <cell r="B17" t="str">
            <v xml:space="preserve">MINISTERIO DE MINAS Y ENERGIA - GESTION GENERAL </v>
          </cell>
          <cell r="C17" t="str">
            <v>A-03-04-02-012</v>
          </cell>
          <cell r="D17" t="str">
            <v>A</v>
          </cell>
          <cell r="E17" t="str">
            <v>03</v>
          </cell>
          <cell r="F17" t="str">
            <v>04</v>
          </cell>
          <cell r="G17" t="str">
            <v>02</v>
          </cell>
          <cell r="H17" t="str">
            <v>012</v>
          </cell>
          <cell r="L17" t="str">
            <v>Nación</v>
          </cell>
          <cell r="M17" t="str">
            <v>10</v>
          </cell>
          <cell r="N17" t="str">
            <v>CSF</v>
          </cell>
          <cell r="X17">
            <v>63327717.329999998</v>
          </cell>
        </row>
        <row r="18">
          <cell r="A18" t="str">
            <v>21-01-01</v>
          </cell>
          <cell r="B18" t="str">
            <v xml:space="preserve">MINISTERIO DE MINAS Y ENERGIA - GESTION GENERAL </v>
          </cell>
          <cell r="C18" t="str">
            <v>A-03-10-01-001</v>
          </cell>
          <cell r="D18" t="str">
            <v>A</v>
          </cell>
          <cell r="E18" t="str">
            <v>03</v>
          </cell>
          <cell r="F18" t="str">
            <v>10</v>
          </cell>
          <cell r="G18" t="str">
            <v>01</v>
          </cell>
          <cell r="H18" t="str">
            <v>001</v>
          </cell>
          <cell r="L18" t="str">
            <v>Nación</v>
          </cell>
          <cell r="M18" t="str">
            <v>10</v>
          </cell>
          <cell r="N18" t="str">
            <v>CSF</v>
          </cell>
          <cell r="X18">
            <v>1759283796</v>
          </cell>
        </row>
        <row r="19">
          <cell r="A19" t="str">
            <v>21-01-01</v>
          </cell>
          <cell r="B19" t="str">
            <v xml:space="preserve">MINISTERIO DE MINAS Y ENERGIA - GESTION GENERAL </v>
          </cell>
          <cell r="C19" t="str">
            <v>A-03-10-01-002</v>
          </cell>
          <cell r="D19" t="str">
            <v>A</v>
          </cell>
          <cell r="E19" t="str">
            <v>03</v>
          </cell>
          <cell r="F19" t="str">
            <v>10</v>
          </cell>
          <cell r="G19" t="str">
            <v>01</v>
          </cell>
          <cell r="H19" t="str">
            <v>002</v>
          </cell>
          <cell r="L19" t="str">
            <v>Nación</v>
          </cell>
          <cell r="M19" t="str">
            <v>10</v>
          </cell>
          <cell r="N19" t="str">
            <v>CSF</v>
          </cell>
          <cell r="X19">
            <v>0</v>
          </cell>
        </row>
        <row r="20">
          <cell r="A20" t="str">
            <v>21-01-01</v>
          </cell>
          <cell r="B20" t="str">
            <v xml:space="preserve">MINISTERIO DE MINAS Y ENERGIA - GESTION GENERAL </v>
          </cell>
          <cell r="C20" t="str">
            <v>A-03-10-01-003</v>
          </cell>
          <cell r="D20" t="str">
            <v>A</v>
          </cell>
          <cell r="E20" t="str">
            <v>03</v>
          </cell>
          <cell r="F20" t="str">
            <v>10</v>
          </cell>
          <cell r="G20" t="str">
            <v>01</v>
          </cell>
          <cell r="H20" t="str">
            <v>003</v>
          </cell>
          <cell r="L20" t="str">
            <v>Nación</v>
          </cell>
          <cell r="M20" t="str">
            <v>10</v>
          </cell>
          <cell r="N20" t="str">
            <v>CSF</v>
          </cell>
          <cell r="X20">
            <v>0</v>
          </cell>
        </row>
        <row r="21">
          <cell r="A21" t="str">
            <v>21-01-01</v>
          </cell>
          <cell r="B21" t="str">
            <v xml:space="preserve">MINISTERIO DE MINAS Y ENERGIA - GESTION GENERAL </v>
          </cell>
          <cell r="C21" t="str">
            <v>A-08-01</v>
          </cell>
          <cell r="D21" t="str">
            <v>A</v>
          </cell>
          <cell r="E21" t="str">
            <v>08</v>
          </cell>
          <cell r="F21" t="str">
            <v>01</v>
          </cell>
          <cell r="L21" t="str">
            <v>Nación</v>
          </cell>
          <cell r="M21" t="str">
            <v>10</v>
          </cell>
          <cell r="N21" t="str">
            <v>CSF</v>
          </cell>
          <cell r="X21">
            <v>72080020</v>
          </cell>
        </row>
        <row r="22">
          <cell r="A22" t="str">
            <v>21-01-01</v>
          </cell>
          <cell r="B22" t="str">
            <v xml:space="preserve">MINISTERIO DE MINAS Y ENERGIA - GESTION GENERAL </v>
          </cell>
          <cell r="C22" t="str">
            <v>A-08-03</v>
          </cell>
          <cell r="D22" t="str">
            <v>A</v>
          </cell>
          <cell r="E22" t="str">
            <v>08</v>
          </cell>
          <cell r="F22" t="str">
            <v>03</v>
          </cell>
          <cell r="L22" t="str">
            <v>Nación</v>
          </cell>
          <cell r="M22" t="str">
            <v>10</v>
          </cell>
          <cell r="N22" t="str">
            <v>CSF</v>
          </cell>
          <cell r="X22">
            <v>304600</v>
          </cell>
        </row>
        <row r="23">
          <cell r="A23" t="str">
            <v>21-01-01</v>
          </cell>
          <cell r="B23" t="str">
            <v xml:space="preserve">MINISTERIO DE MINAS Y ENERGIA - GESTION GENERAL </v>
          </cell>
          <cell r="C23" t="str">
            <v>A-08-04-01</v>
          </cell>
          <cell r="D23" t="str">
            <v>A</v>
          </cell>
          <cell r="E23" t="str">
            <v>08</v>
          </cell>
          <cell r="F23" t="str">
            <v>04</v>
          </cell>
          <cell r="G23" t="str">
            <v>01</v>
          </cell>
          <cell r="L23" t="str">
            <v>Nación</v>
          </cell>
          <cell r="M23" t="str">
            <v>10</v>
          </cell>
          <cell r="N23" t="str">
            <v>CSF</v>
          </cell>
          <cell r="X23">
            <v>0</v>
          </cell>
        </row>
        <row r="24">
          <cell r="A24" t="str">
            <v>21-01-01</v>
          </cell>
          <cell r="B24" t="str">
            <v xml:space="preserve">MINISTERIO DE MINAS Y ENERGIA - GESTION GENERAL </v>
          </cell>
          <cell r="C24" t="str">
            <v>A-08-04-01</v>
          </cell>
          <cell r="D24" t="str">
            <v>A</v>
          </cell>
          <cell r="E24" t="str">
            <v>08</v>
          </cell>
          <cell r="F24" t="str">
            <v>04</v>
          </cell>
          <cell r="G24" t="str">
            <v>01</v>
          </cell>
          <cell r="L24" t="str">
            <v>Nación</v>
          </cell>
          <cell r="M24" t="str">
            <v>10</v>
          </cell>
          <cell r="N24" t="str">
            <v>SSF</v>
          </cell>
          <cell r="X24">
            <v>0</v>
          </cell>
        </row>
        <row r="25">
          <cell r="A25" t="str">
            <v>21-01-01</v>
          </cell>
          <cell r="B25" t="str">
            <v xml:space="preserve">MINISTERIO DE MINAS Y ENERGIA - GESTION GENERAL </v>
          </cell>
          <cell r="C25" t="str">
            <v>A-08-04-01</v>
          </cell>
          <cell r="D25" t="str">
            <v>A</v>
          </cell>
          <cell r="E25" t="str">
            <v>08</v>
          </cell>
          <cell r="F25" t="str">
            <v>04</v>
          </cell>
          <cell r="G25" t="str">
            <v>01</v>
          </cell>
          <cell r="L25" t="str">
            <v>Nación</v>
          </cell>
          <cell r="M25" t="str">
            <v>11</v>
          </cell>
          <cell r="N25" t="str">
            <v>SSF</v>
          </cell>
          <cell r="X25">
            <v>6500000000</v>
          </cell>
        </row>
        <row r="26">
          <cell r="A26" t="str">
            <v>21-01-01</v>
          </cell>
          <cell r="B26" t="str">
            <v xml:space="preserve">MINISTERIO DE MINAS Y ENERGIA - GESTION GENERAL </v>
          </cell>
          <cell r="C26" t="str">
            <v>C-2101-1900-5</v>
          </cell>
          <cell r="D26" t="str">
            <v>C</v>
          </cell>
          <cell r="E26" t="str">
            <v>2101</v>
          </cell>
          <cell r="F26" t="str">
            <v>1900</v>
          </cell>
          <cell r="G26" t="str">
            <v>5</v>
          </cell>
          <cell r="L26" t="str">
            <v>Nación</v>
          </cell>
          <cell r="M26" t="str">
            <v>10</v>
          </cell>
          <cell r="N26" t="str">
            <v>CSF</v>
          </cell>
          <cell r="X26">
            <v>0</v>
          </cell>
        </row>
        <row r="27">
          <cell r="A27" t="str">
            <v>21-01-01</v>
          </cell>
          <cell r="B27" t="str">
            <v xml:space="preserve">MINISTERIO DE MINAS Y ENERGIA - GESTION GENERAL </v>
          </cell>
          <cell r="C27" t="str">
            <v>C-2101-1900-8</v>
          </cell>
          <cell r="D27" t="str">
            <v>C</v>
          </cell>
          <cell r="E27" t="str">
            <v>2101</v>
          </cell>
          <cell r="F27" t="str">
            <v>1900</v>
          </cell>
          <cell r="G27" t="str">
            <v>8</v>
          </cell>
          <cell r="L27" t="str">
            <v>Nación</v>
          </cell>
          <cell r="M27" t="str">
            <v>10</v>
          </cell>
          <cell r="N27" t="str">
            <v>CSF</v>
          </cell>
          <cell r="X27">
            <v>259355204549</v>
          </cell>
        </row>
        <row r="28">
          <cell r="A28" t="str">
            <v>21-01-01</v>
          </cell>
          <cell r="B28" t="str">
            <v xml:space="preserve">MINISTERIO DE MINAS Y ENERGIA - GESTION GENERAL </v>
          </cell>
          <cell r="C28" t="str">
            <v>C-2101-1900-8</v>
          </cell>
          <cell r="D28" t="str">
            <v>C</v>
          </cell>
          <cell r="E28" t="str">
            <v>2101</v>
          </cell>
          <cell r="F28" t="str">
            <v>1900</v>
          </cell>
          <cell r="G28" t="str">
            <v>8</v>
          </cell>
          <cell r="L28" t="str">
            <v>Nación</v>
          </cell>
          <cell r="M28" t="str">
            <v>16</v>
          </cell>
          <cell r="N28" t="str">
            <v>CSF</v>
          </cell>
          <cell r="X28">
            <v>240699999996</v>
          </cell>
        </row>
        <row r="29">
          <cell r="A29" t="str">
            <v>21-01-01</v>
          </cell>
          <cell r="B29" t="str">
            <v xml:space="preserve">MINISTERIO DE MINAS Y ENERGIA - GESTION GENERAL </v>
          </cell>
          <cell r="C29" t="str">
            <v>C-2101-1900-8</v>
          </cell>
          <cell r="D29" t="str">
            <v>C</v>
          </cell>
          <cell r="E29" t="str">
            <v>2101</v>
          </cell>
          <cell r="F29" t="str">
            <v>1900</v>
          </cell>
          <cell r="G29" t="str">
            <v>8</v>
          </cell>
          <cell r="L29" t="str">
            <v>Nación</v>
          </cell>
          <cell r="M29" t="str">
            <v>51</v>
          </cell>
          <cell r="N29" t="str">
            <v>CSF</v>
          </cell>
          <cell r="X29">
            <v>25000000000</v>
          </cell>
        </row>
        <row r="30">
          <cell r="A30" t="str">
            <v>21-01-01</v>
          </cell>
          <cell r="B30" t="str">
            <v xml:space="preserve">MINISTERIO DE MINAS Y ENERGIA - GESTION GENERAL </v>
          </cell>
          <cell r="C30" t="str">
            <v>C-2101-1900-9</v>
          </cell>
          <cell r="D30" t="str">
            <v>C</v>
          </cell>
          <cell r="E30" t="str">
            <v>2101</v>
          </cell>
          <cell r="F30" t="str">
            <v>1900</v>
          </cell>
          <cell r="G30" t="str">
            <v>9</v>
          </cell>
          <cell r="L30" t="str">
            <v>Nación</v>
          </cell>
          <cell r="M30" t="str">
            <v>16</v>
          </cell>
          <cell r="N30" t="str">
            <v>CSF</v>
          </cell>
          <cell r="X30">
            <v>443609787.60000002</v>
          </cell>
        </row>
        <row r="31">
          <cell r="A31" t="str">
            <v>21-01-01</v>
          </cell>
          <cell r="B31" t="str">
            <v xml:space="preserve">MINISTERIO DE MINAS Y ENERGIA - GESTION GENERAL </v>
          </cell>
          <cell r="C31" t="str">
            <v>C-2101-1900-10</v>
          </cell>
          <cell r="D31" t="str">
            <v>C</v>
          </cell>
          <cell r="E31" t="str">
            <v>2101</v>
          </cell>
          <cell r="F31" t="str">
            <v>1900</v>
          </cell>
          <cell r="G31" t="str">
            <v>10</v>
          </cell>
          <cell r="L31" t="str">
            <v>Nación</v>
          </cell>
          <cell r="M31" t="str">
            <v>10</v>
          </cell>
          <cell r="N31" t="str">
            <v>CSF</v>
          </cell>
          <cell r="X31">
            <v>49989302933</v>
          </cell>
        </row>
        <row r="32">
          <cell r="A32" t="str">
            <v>21-01-01</v>
          </cell>
          <cell r="B32" t="str">
            <v xml:space="preserve">MINISTERIO DE MINAS Y ENERGIA - GESTION GENERAL </v>
          </cell>
          <cell r="C32" t="str">
            <v>C-2102-1900-6</v>
          </cell>
          <cell r="D32" t="str">
            <v>C</v>
          </cell>
          <cell r="E32" t="str">
            <v>2102</v>
          </cell>
          <cell r="F32" t="str">
            <v>1900</v>
          </cell>
          <cell r="G32" t="str">
            <v>6</v>
          </cell>
          <cell r="L32" t="str">
            <v>Nación</v>
          </cell>
          <cell r="M32" t="str">
            <v>10</v>
          </cell>
          <cell r="N32" t="str">
            <v>CSF</v>
          </cell>
          <cell r="X32">
            <v>1740593018222</v>
          </cell>
        </row>
        <row r="33">
          <cell r="A33" t="str">
            <v>21-01-01</v>
          </cell>
          <cell r="B33" t="str">
            <v xml:space="preserve">MINISTERIO DE MINAS Y ENERGIA - GESTION GENERAL </v>
          </cell>
          <cell r="C33" t="str">
            <v>C-2102-1900-7</v>
          </cell>
          <cell r="D33" t="str">
            <v>C</v>
          </cell>
          <cell r="E33" t="str">
            <v>2102</v>
          </cell>
          <cell r="F33" t="str">
            <v>1900</v>
          </cell>
          <cell r="G33" t="str">
            <v>7</v>
          </cell>
          <cell r="L33" t="str">
            <v>Nación</v>
          </cell>
          <cell r="M33" t="str">
            <v>14</v>
          </cell>
          <cell r="N33" t="str">
            <v>CSF</v>
          </cell>
          <cell r="X33">
            <v>3781206975</v>
          </cell>
        </row>
        <row r="34">
          <cell r="A34" t="str">
            <v>21-01-01</v>
          </cell>
          <cell r="B34" t="str">
            <v xml:space="preserve">MINISTERIO DE MINAS Y ENERGIA - GESTION GENERAL </v>
          </cell>
          <cell r="C34" t="str">
            <v>C-2102-1900-7</v>
          </cell>
          <cell r="D34" t="str">
            <v>C</v>
          </cell>
          <cell r="E34" t="str">
            <v>2102</v>
          </cell>
          <cell r="F34" t="str">
            <v>1900</v>
          </cell>
          <cell r="G34" t="str">
            <v>7</v>
          </cell>
          <cell r="L34" t="str">
            <v>Nación</v>
          </cell>
          <cell r="M34" t="str">
            <v>16</v>
          </cell>
          <cell r="N34" t="str">
            <v>SSF</v>
          </cell>
          <cell r="X34">
            <v>21847591600</v>
          </cell>
        </row>
        <row r="35">
          <cell r="A35" t="str">
            <v>21-01-01</v>
          </cell>
          <cell r="B35" t="str">
            <v xml:space="preserve">MINISTERIO DE MINAS Y ENERGIA - GESTION GENERAL </v>
          </cell>
          <cell r="C35" t="str">
            <v>C-2102-1900-8</v>
          </cell>
          <cell r="D35" t="str">
            <v>C</v>
          </cell>
          <cell r="E35" t="str">
            <v>2102</v>
          </cell>
          <cell r="F35" t="str">
            <v>1900</v>
          </cell>
          <cell r="G35" t="str">
            <v>8</v>
          </cell>
          <cell r="L35" t="str">
            <v>Nación</v>
          </cell>
          <cell r="M35" t="str">
            <v>16</v>
          </cell>
          <cell r="N35" t="str">
            <v>CSF</v>
          </cell>
          <cell r="X35">
            <v>119912593318</v>
          </cell>
        </row>
        <row r="36">
          <cell r="A36" t="str">
            <v>21-01-01</v>
          </cell>
          <cell r="B36" t="str">
            <v xml:space="preserve">MINISTERIO DE MINAS Y ENERGIA - GESTION GENERAL </v>
          </cell>
          <cell r="C36" t="str">
            <v>C-2102-1900-9</v>
          </cell>
          <cell r="D36" t="str">
            <v>C</v>
          </cell>
          <cell r="E36" t="str">
            <v>2102</v>
          </cell>
          <cell r="F36" t="str">
            <v>1900</v>
          </cell>
          <cell r="G36" t="str">
            <v>9</v>
          </cell>
          <cell r="L36" t="str">
            <v>Nación</v>
          </cell>
          <cell r="M36" t="str">
            <v>16</v>
          </cell>
          <cell r="N36" t="str">
            <v>CSF</v>
          </cell>
          <cell r="X36">
            <v>1205052509.9000001</v>
          </cell>
        </row>
        <row r="37">
          <cell r="A37" t="str">
            <v>21-01-01</v>
          </cell>
          <cell r="B37" t="str">
            <v xml:space="preserve">MINISTERIO DE MINAS Y ENERGIA - GESTION GENERAL </v>
          </cell>
          <cell r="C37" t="str">
            <v>C-2102-1900-10</v>
          </cell>
          <cell r="D37" t="str">
            <v>C</v>
          </cell>
          <cell r="E37" t="str">
            <v>2102</v>
          </cell>
          <cell r="F37" t="str">
            <v>1900</v>
          </cell>
          <cell r="G37" t="str">
            <v>10</v>
          </cell>
          <cell r="L37" t="str">
            <v>Nación</v>
          </cell>
          <cell r="M37" t="str">
            <v>52</v>
          </cell>
          <cell r="N37" t="str">
            <v>CSF</v>
          </cell>
          <cell r="X37">
            <v>2532690930</v>
          </cell>
        </row>
        <row r="38">
          <cell r="A38" t="str">
            <v>21-01-01</v>
          </cell>
          <cell r="B38" t="str">
            <v xml:space="preserve">MINISTERIO DE MINAS Y ENERGIA - GESTION GENERAL </v>
          </cell>
          <cell r="C38" t="str">
            <v>C-2102-1900-11</v>
          </cell>
          <cell r="D38" t="str">
            <v>C</v>
          </cell>
          <cell r="E38" t="str">
            <v>2102</v>
          </cell>
          <cell r="F38" t="str">
            <v>1900</v>
          </cell>
          <cell r="G38" t="str">
            <v>11</v>
          </cell>
          <cell r="L38" t="str">
            <v>Nación</v>
          </cell>
          <cell r="M38" t="str">
            <v>16</v>
          </cell>
          <cell r="N38" t="str">
            <v>CSF</v>
          </cell>
          <cell r="X38">
            <v>13081577185.33</v>
          </cell>
        </row>
        <row r="39">
          <cell r="A39" t="str">
            <v>21-01-01</v>
          </cell>
          <cell r="B39" t="str">
            <v xml:space="preserve">MINISTERIO DE MINAS Y ENERGIA - GESTION GENERAL </v>
          </cell>
          <cell r="C39" t="str">
            <v>C-2103-1900-5</v>
          </cell>
          <cell r="D39" t="str">
            <v>C</v>
          </cell>
          <cell r="E39" t="str">
            <v>2103</v>
          </cell>
          <cell r="F39" t="str">
            <v>1900</v>
          </cell>
          <cell r="G39" t="str">
            <v>5</v>
          </cell>
          <cell r="L39" t="str">
            <v>Nación</v>
          </cell>
          <cell r="M39" t="str">
            <v>11</v>
          </cell>
          <cell r="N39" t="str">
            <v>CSF</v>
          </cell>
          <cell r="X39">
            <v>2779572576.9000001</v>
          </cell>
        </row>
        <row r="40">
          <cell r="A40" t="str">
            <v>21-01-01</v>
          </cell>
          <cell r="B40" t="str">
            <v xml:space="preserve">MINISTERIO DE MINAS Y ENERGIA - GESTION GENERAL </v>
          </cell>
          <cell r="C40" t="str">
            <v>C-2103-1900-7</v>
          </cell>
          <cell r="D40" t="str">
            <v>C</v>
          </cell>
          <cell r="E40" t="str">
            <v>2103</v>
          </cell>
          <cell r="F40" t="str">
            <v>1900</v>
          </cell>
          <cell r="G40" t="str">
            <v>7</v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>Nación</v>
          </cell>
          <cell r="M40" t="str">
            <v>10</v>
          </cell>
          <cell r="N40" t="str">
            <v>CSF</v>
          </cell>
          <cell r="X40">
            <v>46915208430.800003</v>
          </cell>
        </row>
        <row r="41">
          <cell r="A41" t="str">
            <v>21-01-01</v>
          </cell>
          <cell r="B41" t="str">
            <v xml:space="preserve">MINISTERIO DE MINAS Y ENERGIA - GESTION GENERAL </v>
          </cell>
          <cell r="C41" t="str">
            <v>C-2104-1900-8</v>
          </cell>
          <cell r="D41" t="str">
            <v>C</v>
          </cell>
          <cell r="E41" t="str">
            <v>2104</v>
          </cell>
          <cell r="F41" t="str">
            <v>1900</v>
          </cell>
          <cell r="G41" t="str">
            <v>8</v>
          </cell>
          <cell r="L41" t="str">
            <v>Nación</v>
          </cell>
          <cell r="M41" t="str">
            <v>11</v>
          </cell>
          <cell r="N41" t="str">
            <v>CSF</v>
          </cell>
          <cell r="X41">
            <v>1310334955.1600001</v>
          </cell>
        </row>
        <row r="42">
          <cell r="A42" t="str">
            <v>21-01-01</v>
          </cell>
          <cell r="B42" t="str">
            <v xml:space="preserve">MINISTERIO DE MINAS Y ENERGIA - GESTION GENERAL </v>
          </cell>
          <cell r="C42" t="str">
            <v>C-2104-1900-9</v>
          </cell>
          <cell r="D42" t="str">
            <v>C</v>
          </cell>
          <cell r="E42" t="str">
            <v>2104</v>
          </cell>
          <cell r="F42" t="str">
            <v>1900</v>
          </cell>
          <cell r="G42" t="str">
            <v>9</v>
          </cell>
          <cell r="L42" t="str">
            <v>Nación</v>
          </cell>
          <cell r="M42" t="str">
            <v>11</v>
          </cell>
          <cell r="N42" t="str">
            <v>CSF</v>
          </cell>
          <cell r="X42">
            <v>82078853</v>
          </cell>
        </row>
        <row r="43">
          <cell r="A43" t="str">
            <v>21-01-01</v>
          </cell>
          <cell r="B43" t="str">
            <v xml:space="preserve">MINISTERIO DE MINAS Y ENERGIA - GESTION GENERAL </v>
          </cell>
          <cell r="C43" t="str">
            <v>C-2104-1900-10</v>
          </cell>
          <cell r="D43" t="str">
            <v>C</v>
          </cell>
          <cell r="E43" t="str">
            <v>2104</v>
          </cell>
          <cell r="F43" t="str">
            <v>1900</v>
          </cell>
          <cell r="G43" t="str">
            <v>10</v>
          </cell>
          <cell r="L43" t="str">
            <v>Nación</v>
          </cell>
          <cell r="M43" t="str">
            <v>11</v>
          </cell>
          <cell r="N43" t="str">
            <v>CSF</v>
          </cell>
          <cell r="X43">
            <v>0</v>
          </cell>
        </row>
        <row r="44">
          <cell r="A44" t="str">
            <v>21-01-01</v>
          </cell>
          <cell r="B44" t="str">
            <v xml:space="preserve">MINISTERIO DE MINAS Y ENERGIA - GESTION GENERAL </v>
          </cell>
          <cell r="C44" t="str">
            <v>C-2104-1900-12</v>
          </cell>
          <cell r="D44" t="str">
            <v>C</v>
          </cell>
          <cell r="E44" t="str">
            <v>2104</v>
          </cell>
          <cell r="F44" t="str">
            <v>1900</v>
          </cell>
          <cell r="G44" t="str">
            <v>12</v>
          </cell>
          <cell r="L44" t="str">
            <v>Nación</v>
          </cell>
          <cell r="M44" t="str">
            <v>11</v>
          </cell>
          <cell r="N44" t="str">
            <v>CSF</v>
          </cell>
          <cell r="X44">
            <v>1958176627.5</v>
          </cell>
        </row>
        <row r="45">
          <cell r="A45" t="str">
            <v>21-01-01</v>
          </cell>
          <cell r="B45" t="str">
            <v xml:space="preserve">MINISTERIO DE MINAS Y ENERGIA - GESTION GENERAL </v>
          </cell>
          <cell r="C45" t="str">
            <v>C-2104-1900-16</v>
          </cell>
          <cell r="D45" t="str">
            <v>C</v>
          </cell>
          <cell r="E45" t="str">
            <v>2104</v>
          </cell>
          <cell r="F45" t="str">
            <v>1900</v>
          </cell>
          <cell r="G45" t="str">
            <v>16</v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>Nación</v>
          </cell>
          <cell r="M45" t="str">
            <v>11</v>
          </cell>
          <cell r="N45" t="str">
            <v>CSF</v>
          </cell>
          <cell r="X45">
            <v>4312101802.9899998</v>
          </cell>
        </row>
        <row r="46">
          <cell r="A46" t="str">
            <v>21-01-01</v>
          </cell>
          <cell r="B46" t="str">
            <v xml:space="preserve">MINISTERIO DE MINAS Y ENERGIA - GESTION GENERAL </v>
          </cell>
          <cell r="C46" t="str">
            <v>C-2105-1900-7</v>
          </cell>
          <cell r="D46" t="str">
            <v>C</v>
          </cell>
          <cell r="E46" t="str">
            <v>2105</v>
          </cell>
          <cell r="F46" t="str">
            <v>1900</v>
          </cell>
          <cell r="G46" t="str">
            <v>7</v>
          </cell>
          <cell r="L46" t="str">
            <v>Nación</v>
          </cell>
          <cell r="M46" t="str">
            <v>11</v>
          </cell>
          <cell r="N46" t="str">
            <v>CSF</v>
          </cell>
          <cell r="X46">
            <v>0</v>
          </cell>
        </row>
        <row r="47">
          <cell r="A47" t="str">
            <v>21-01-01</v>
          </cell>
          <cell r="B47" t="str">
            <v xml:space="preserve">MINISTERIO DE MINAS Y ENERGIA - GESTION GENERAL </v>
          </cell>
          <cell r="C47" t="str">
            <v>C-2105-1900-8</v>
          </cell>
          <cell r="D47" t="str">
            <v>C</v>
          </cell>
          <cell r="E47" t="str">
            <v>2105</v>
          </cell>
          <cell r="F47" t="str">
            <v>1900</v>
          </cell>
          <cell r="G47" t="str">
            <v>8</v>
          </cell>
          <cell r="L47" t="str">
            <v>Nación</v>
          </cell>
          <cell r="M47" t="str">
            <v>11</v>
          </cell>
          <cell r="N47" t="str">
            <v>CSF</v>
          </cell>
          <cell r="X47">
            <v>4053330713.5</v>
          </cell>
        </row>
        <row r="48">
          <cell r="A48" t="str">
            <v>21-01-01</v>
          </cell>
          <cell r="B48" t="str">
            <v xml:space="preserve">MINISTERIO DE MINAS Y ENERGIA - GESTION GENERAL </v>
          </cell>
          <cell r="C48" t="str">
            <v>C-2105-1900-9</v>
          </cell>
          <cell r="D48" t="str">
            <v>C</v>
          </cell>
          <cell r="E48" t="str">
            <v>2105</v>
          </cell>
          <cell r="F48" t="str">
            <v>1900</v>
          </cell>
          <cell r="G48" t="str">
            <v>9</v>
          </cell>
          <cell r="L48" t="str">
            <v>Nación</v>
          </cell>
          <cell r="M48" t="str">
            <v>11</v>
          </cell>
          <cell r="N48" t="str">
            <v>CSF</v>
          </cell>
          <cell r="X48">
            <v>3518937285</v>
          </cell>
        </row>
        <row r="49">
          <cell r="A49" t="str">
            <v>21-01-01</v>
          </cell>
          <cell r="B49" t="str">
            <v xml:space="preserve">MINISTERIO DE MINAS Y ENERGIA - GESTION GENERAL </v>
          </cell>
          <cell r="C49" t="str">
            <v>C-2105-1900-10</v>
          </cell>
          <cell r="D49" t="str">
            <v>C</v>
          </cell>
          <cell r="E49" t="str">
            <v>2105</v>
          </cell>
          <cell r="F49" t="str">
            <v>1900</v>
          </cell>
          <cell r="G49" t="str">
            <v>10</v>
          </cell>
          <cell r="L49" t="str">
            <v>Nación</v>
          </cell>
          <cell r="M49" t="str">
            <v>11</v>
          </cell>
          <cell r="N49" t="str">
            <v>CSF</v>
          </cell>
          <cell r="X49">
            <v>3862540284.6500001</v>
          </cell>
        </row>
        <row r="50">
          <cell r="A50" t="str">
            <v>21-01-01</v>
          </cell>
          <cell r="B50" t="str">
            <v xml:space="preserve">MINISTERIO DE MINAS Y ENERGIA - GESTION GENERAL </v>
          </cell>
          <cell r="C50" t="str">
            <v>C-2106-1900-6</v>
          </cell>
          <cell r="D50" t="str">
            <v>C</v>
          </cell>
          <cell r="E50" t="str">
            <v>2106</v>
          </cell>
          <cell r="F50" t="str">
            <v>1900</v>
          </cell>
          <cell r="G50" t="str">
            <v>6</v>
          </cell>
          <cell r="L50" t="str">
            <v>Nación</v>
          </cell>
          <cell r="M50" t="str">
            <v>11</v>
          </cell>
          <cell r="N50" t="str">
            <v>CSF</v>
          </cell>
          <cell r="X50">
            <v>158416289.5</v>
          </cell>
        </row>
        <row r="51">
          <cell r="A51" t="str">
            <v>21-01-01</v>
          </cell>
          <cell r="B51" t="str">
            <v xml:space="preserve">MINISTERIO DE MINAS Y ENERGIA - GESTION GENERAL </v>
          </cell>
          <cell r="C51" t="str">
            <v>C-2106-1900-7</v>
          </cell>
          <cell r="D51" t="str">
            <v>C</v>
          </cell>
          <cell r="E51" t="str">
            <v>2106</v>
          </cell>
          <cell r="F51" t="str">
            <v>1900</v>
          </cell>
          <cell r="G51" t="str">
            <v>7</v>
          </cell>
          <cell r="L51" t="str">
            <v>Nación</v>
          </cell>
          <cell r="M51" t="str">
            <v>11</v>
          </cell>
          <cell r="N51" t="str">
            <v>CSF</v>
          </cell>
          <cell r="X51">
            <v>656254463</v>
          </cell>
        </row>
        <row r="52">
          <cell r="A52" t="str">
            <v>21-01-01</v>
          </cell>
          <cell r="B52" t="str">
            <v xml:space="preserve">MINISTERIO DE MINAS Y ENERGIA - GESTION GENERAL </v>
          </cell>
          <cell r="C52" t="str">
            <v>C-2106-1900-7</v>
          </cell>
          <cell r="D52" t="str">
            <v>C</v>
          </cell>
          <cell r="E52" t="str">
            <v>2106</v>
          </cell>
          <cell r="F52" t="str">
            <v>1900</v>
          </cell>
          <cell r="G52" t="str">
            <v>7</v>
          </cell>
          <cell r="L52" t="str">
            <v>Nación</v>
          </cell>
          <cell r="M52" t="str">
            <v>15</v>
          </cell>
          <cell r="N52" t="str">
            <v>CSF</v>
          </cell>
          <cell r="X52">
            <v>274155902</v>
          </cell>
        </row>
        <row r="53">
          <cell r="A53" t="str">
            <v>21-01-01</v>
          </cell>
          <cell r="B53" t="str">
            <v xml:space="preserve">MINISTERIO DE MINAS Y ENERGIA - GESTION GENERAL </v>
          </cell>
          <cell r="C53" t="str">
            <v>C-2106-1900-7</v>
          </cell>
          <cell r="D53" t="str">
            <v>C</v>
          </cell>
          <cell r="E53" t="str">
            <v>2106</v>
          </cell>
          <cell r="F53" t="str">
            <v>1900</v>
          </cell>
          <cell r="G53" t="str">
            <v>7</v>
          </cell>
          <cell r="L53" t="str">
            <v>Propios</v>
          </cell>
          <cell r="M53" t="str">
            <v>25</v>
          </cell>
          <cell r="N53" t="str">
            <v>CSF</v>
          </cell>
          <cell r="X53">
            <v>0</v>
          </cell>
        </row>
        <row r="54">
          <cell r="A54" t="str">
            <v>21-01-01</v>
          </cell>
          <cell r="B54" t="str">
            <v xml:space="preserve">MINISTERIO DE MINAS Y ENERGIA - GESTION GENERAL </v>
          </cell>
          <cell r="C54" t="str">
            <v>C-2106-1900-8</v>
          </cell>
          <cell r="D54" t="str">
            <v>C</v>
          </cell>
          <cell r="E54" t="str">
            <v>2106</v>
          </cell>
          <cell r="F54" t="str">
            <v>1900</v>
          </cell>
          <cell r="G54" t="str">
            <v>8</v>
          </cell>
          <cell r="L54" t="str">
            <v>Nación</v>
          </cell>
          <cell r="M54" t="str">
            <v>11</v>
          </cell>
          <cell r="N54" t="str">
            <v>CSF</v>
          </cell>
          <cell r="X54">
            <v>10716021827</v>
          </cell>
        </row>
        <row r="55">
          <cell r="A55" t="str">
            <v>21-01-01</v>
          </cell>
          <cell r="B55" t="str">
            <v xml:space="preserve">MINISTERIO DE MINAS Y ENERGIA - GESTION GENERAL </v>
          </cell>
          <cell r="C55" t="str">
            <v>C-2106-1900-9</v>
          </cell>
          <cell r="D55" t="str">
            <v>C</v>
          </cell>
          <cell r="E55" t="str">
            <v>2106</v>
          </cell>
          <cell r="F55" t="str">
            <v>1900</v>
          </cell>
          <cell r="G55" t="str">
            <v>9</v>
          </cell>
          <cell r="L55" t="str">
            <v>Nación</v>
          </cell>
          <cell r="M55" t="str">
            <v>11</v>
          </cell>
          <cell r="N55" t="str">
            <v>CSF</v>
          </cell>
          <cell r="X55">
            <v>201527693.03</v>
          </cell>
        </row>
        <row r="56">
          <cell r="A56" t="str">
            <v>21-01-01</v>
          </cell>
          <cell r="B56" t="str">
            <v xml:space="preserve">MINISTERIO DE MINAS Y ENERGIA - GESTION GENERAL </v>
          </cell>
          <cell r="C56" t="str">
            <v>C-2106-1900-10</v>
          </cell>
          <cell r="D56" t="str">
            <v>C</v>
          </cell>
          <cell r="E56" t="str">
            <v>2106</v>
          </cell>
          <cell r="F56" t="str">
            <v>1900</v>
          </cell>
          <cell r="G56" t="str">
            <v>10</v>
          </cell>
          <cell r="L56" t="str">
            <v>Nación</v>
          </cell>
          <cell r="M56" t="str">
            <v>10</v>
          </cell>
          <cell r="N56" t="str">
            <v>CSF</v>
          </cell>
          <cell r="X56">
            <v>1434909517.23</v>
          </cell>
        </row>
        <row r="57">
          <cell r="A57" t="str">
            <v>21-01-01</v>
          </cell>
          <cell r="B57" t="str">
            <v xml:space="preserve">MINISTERIO DE MINAS Y ENERGIA - GESTION GENERAL </v>
          </cell>
          <cell r="C57" t="str">
            <v>C-2106-1900-11</v>
          </cell>
          <cell r="D57" t="str">
            <v>C</v>
          </cell>
          <cell r="E57" t="str">
            <v>2106</v>
          </cell>
          <cell r="F57" t="str">
            <v>1900</v>
          </cell>
          <cell r="G57" t="str">
            <v>11</v>
          </cell>
          <cell r="L57" t="str">
            <v>Nación</v>
          </cell>
          <cell r="M57" t="str">
            <v>11</v>
          </cell>
          <cell r="N57" t="str">
            <v>CSF</v>
          </cell>
          <cell r="X57">
            <v>1144024808</v>
          </cell>
        </row>
        <row r="58">
          <cell r="A58" t="str">
            <v>21-01-01</v>
          </cell>
          <cell r="B58" t="str">
            <v xml:space="preserve">MINISTERIO DE MINAS Y ENERGIA - GESTION GENERAL </v>
          </cell>
          <cell r="C58" t="str">
            <v>C-2106-1900-12</v>
          </cell>
          <cell r="D58" t="str">
            <v>C</v>
          </cell>
          <cell r="E58" t="str">
            <v>2106</v>
          </cell>
          <cell r="F58" t="str">
            <v>1900</v>
          </cell>
          <cell r="G58" t="str">
            <v>12</v>
          </cell>
          <cell r="L58" t="str">
            <v>Nación</v>
          </cell>
          <cell r="M58" t="str">
            <v>11</v>
          </cell>
          <cell r="N58" t="str">
            <v>CSF</v>
          </cell>
          <cell r="X58">
            <v>695288702.66999996</v>
          </cell>
        </row>
        <row r="59">
          <cell r="A59" t="str">
            <v>21-01-01</v>
          </cell>
          <cell r="B59" t="str">
            <v xml:space="preserve">MINISTERIO DE MINAS Y ENERGIA - GESTION GENERAL </v>
          </cell>
          <cell r="C59" t="str">
            <v>C-2106-1900-13</v>
          </cell>
          <cell r="D59" t="str">
            <v>C</v>
          </cell>
          <cell r="E59" t="str">
            <v>2106</v>
          </cell>
          <cell r="F59" t="str">
            <v>1900</v>
          </cell>
          <cell r="G59" t="str">
            <v>13</v>
          </cell>
          <cell r="L59" t="str">
            <v>Nación</v>
          </cell>
          <cell r="M59" t="str">
            <v>11</v>
          </cell>
          <cell r="N59" t="str">
            <v>CSF</v>
          </cell>
          <cell r="X59">
            <v>598910192.5</v>
          </cell>
        </row>
        <row r="60">
          <cell r="A60" t="str">
            <v>21-01-01</v>
          </cell>
          <cell r="B60" t="str">
            <v xml:space="preserve">MINISTERIO DE MINAS Y ENERGIA - GESTION GENERAL </v>
          </cell>
          <cell r="C60" t="str">
            <v>C-2106-1900-15</v>
          </cell>
          <cell r="D60" t="str">
            <v>C</v>
          </cell>
          <cell r="E60" t="str">
            <v>2106</v>
          </cell>
          <cell r="F60" t="str">
            <v>1900</v>
          </cell>
          <cell r="G60" t="str">
            <v>15</v>
          </cell>
          <cell r="L60" t="str">
            <v>Nación</v>
          </cell>
          <cell r="M60" t="str">
            <v>11</v>
          </cell>
          <cell r="N60" t="str">
            <v>CSF</v>
          </cell>
          <cell r="X60">
            <v>993372721.15999997</v>
          </cell>
        </row>
        <row r="61">
          <cell r="A61" t="str">
            <v>21-01-01</v>
          </cell>
          <cell r="B61" t="str">
            <v xml:space="preserve">MINISTERIO DE MINAS Y ENERGIA - GESTION GENERAL </v>
          </cell>
          <cell r="C61" t="str">
            <v>C-2199-1900-15</v>
          </cell>
          <cell r="D61" t="str">
            <v>C</v>
          </cell>
          <cell r="E61" t="str">
            <v>2199</v>
          </cell>
          <cell r="F61" t="str">
            <v>1900</v>
          </cell>
          <cell r="G61" t="str">
            <v>15</v>
          </cell>
          <cell r="L61" t="str">
            <v>Nación</v>
          </cell>
          <cell r="M61" t="str">
            <v>11</v>
          </cell>
          <cell r="N61" t="str">
            <v>CSF</v>
          </cell>
          <cell r="X61">
            <v>662764264.33000004</v>
          </cell>
        </row>
        <row r="62">
          <cell r="A62" t="str">
            <v>21-01-01</v>
          </cell>
          <cell r="B62" t="str">
            <v xml:space="preserve">MINISTERIO DE MINAS Y ENERGIA - GESTION GENERAL </v>
          </cell>
          <cell r="C62" t="str">
            <v>C-2199-1900-18</v>
          </cell>
          <cell r="D62" t="str">
            <v>C</v>
          </cell>
          <cell r="E62" t="str">
            <v>2199</v>
          </cell>
          <cell r="F62" t="str">
            <v>1900</v>
          </cell>
          <cell r="G62" t="str">
            <v>18</v>
          </cell>
          <cell r="L62" t="str">
            <v>Nación</v>
          </cell>
          <cell r="M62" t="str">
            <v>11</v>
          </cell>
          <cell r="N62" t="str">
            <v>CSF</v>
          </cell>
          <cell r="X62">
            <v>553563585</v>
          </cell>
        </row>
        <row r="63">
          <cell r="A63" t="str">
            <v>21-01-01</v>
          </cell>
          <cell r="B63" t="str">
            <v xml:space="preserve">MINISTERIO DE MINAS Y ENERGIA - GESTION GENERAL </v>
          </cell>
          <cell r="C63" t="str">
            <v>C-2199-1900-19</v>
          </cell>
          <cell r="D63" t="str">
            <v>C</v>
          </cell>
          <cell r="E63" t="str">
            <v>2199</v>
          </cell>
          <cell r="F63" t="str">
            <v>1900</v>
          </cell>
          <cell r="G63" t="str">
            <v>19</v>
          </cell>
          <cell r="L63" t="str">
            <v>Nación</v>
          </cell>
          <cell r="M63" t="str">
            <v>14</v>
          </cell>
          <cell r="N63" t="str">
            <v>CSF</v>
          </cell>
          <cell r="X63">
            <v>6071241037.6000004</v>
          </cell>
        </row>
        <row r="64">
          <cell r="A64" t="str">
            <v>21-01-01</v>
          </cell>
          <cell r="B64" t="str">
            <v xml:space="preserve">MINISTERIO DE MINAS Y ENERGIA - GESTION GENERAL </v>
          </cell>
          <cell r="C64" t="str">
            <v>C-2199-1900-21</v>
          </cell>
          <cell r="D64" t="str">
            <v>C</v>
          </cell>
          <cell r="E64" t="str">
            <v>2199</v>
          </cell>
          <cell r="F64" t="str">
            <v>1900</v>
          </cell>
          <cell r="G64" t="str">
            <v>21</v>
          </cell>
          <cell r="L64" t="str">
            <v>Nación</v>
          </cell>
          <cell r="M64" t="str">
            <v>11</v>
          </cell>
          <cell r="N64" t="str">
            <v>CSF</v>
          </cell>
          <cell r="X64">
            <v>346548752</v>
          </cell>
        </row>
        <row r="65">
          <cell r="A65" t="str">
            <v>21-01-01</v>
          </cell>
          <cell r="B65" t="str">
            <v xml:space="preserve">MINISTERIO DE MINAS Y ENERGIA - GESTION GENERAL </v>
          </cell>
          <cell r="C65" t="str">
            <v>C-2199-1900-22</v>
          </cell>
          <cell r="D65" t="str">
            <v>C</v>
          </cell>
          <cell r="E65" t="str">
            <v>2199</v>
          </cell>
          <cell r="F65" t="str">
            <v>1900</v>
          </cell>
          <cell r="G65" t="str">
            <v>22</v>
          </cell>
          <cell r="L65" t="str">
            <v>Nación</v>
          </cell>
          <cell r="M65" t="str">
            <v>11</v>
          </cell>
          <cell r="N65" t="str">
            <v>CSF</v>
          </cell>
          <cell r="X65">
            <v>1206282939.8199999</v>
          </cell>
        </row>
        <row r="66">
          <cell r="A66" t="str">
            <v>21-01-01</v>
          </cell>
          <cell r="B66" t="str">
            <v xml:space="preserve">MINISTERIO DE MINAS Y ENERGIA - GESTION GENERAL </v>
          </cell>
          <cell r="C66" t="str">
            <v>C-2199-1900-23</v>
          </cell>
          <cell r="D66" t="str">
            <v>C</v>
          </cell>
          <cell r="E66" t="str">
            <v>2199</v>
          </cell>
          <cell r="F66" t="str">
            <v>1900</v>
          </cell>
          <cell r="G66" t="str">
            <v>23</v>
          </cell>
          <cell r="L66" t="str">
            <v>Nación</v>
          </cell>
          <cell r="M66" t="str">
            <v>11</v>
          </cell>
          <cell r="N66" t="str">
            <v>CSF</v>
          </cell>
          <cell r="X66">
            <v>1661213581.75</v>
          </cell>
        </row>
        <row r="67">
          <cell r="A67" t="str">
            <v>21-01-01</v>
          </cell>
          <cell r="B67" t="str">
            <v xml:space="preserve">MINISTERIO DE MINAS Y ENERGIA - GESTION GENERAL </v>
          </cell>
          <cell r="C67" t="str">
            <v>C-2199-1900-24</v>
          </cell>
          <cell r="D67" t="str">
            <v>C</v>
          </cell>
          <cell r="E67" t="str">
            <v>2199</v>
          </cell>
          <cell r="F67" t="str">
            <v>1900</v>
          </cell>
          <cell r="G67" t="str">
            <v>24</v>
          </cell>
          <cell r="L67" t="str">
            <v>Nación</v>
          </cell>
          <cell r="M67" t="str">
            <v>11</v>
          </cell>
          <cell r="N67" t="str">
            <v>CSF</v>
          </cell>
          <cell r="X67">
            <v>400715521.5</v>
          </cell>
        </row>
        <row r="68">
          <cell r="A68" t="str">
            <v>21-01-01</v>
          </cell>
          <cell r="B68" t="str">
            <v xml:space="preserve">MINISTERIO DE MINAS Y ENERGIA - GESTION GENERAL </v>
          </cell>
          <cell r="C68" t="str">
            <v>C-2199-1900-25</v>
          </cell>
          <cell r="D68" t="str">
            <v>C</v>
          </cell>
          <cell r="E68" t="str">
            <v>2199</v>
          </cell>
          <cell r="F68" t="str">
            <v>1900</v>
          </cell>
          <cell r="G68" t="str">
            <v>25</v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>Nación</v>
          </cell>
          <cell r="M68" t="str">
            <v>11</v>
          </cell>
          <cell r="N68" t="str">
            <v>CSF</v>
          </cell>
          <cell r="X68">
            <v>1316439008.25</v>
          </cell>
        </row>
        <row r="69">
          <cell r="A69" t="str">
            <v>21-01-13</v>
          </cell>
          <cell r="B69" t="str">
            <v>MINISTERIO DE MINAS Y ENERGIA - COMISION DE REGULACION DE ENERGIA Y GAS - CREG -</v>
          </cell>
          <cell r="C69" t="str">
            <v>A-01-01-01</v>
          </cell>
          <cell r="D69" t="str">
            <v>A</v>
          </cell>
          <cell r="E69" t="str">
            <v>01</v>
          </cell>
          <cell r="F69" t="str">
            <v>01</v>
          </cell>
          <cell r="G69" t="str">
            <v>01</v>
          </cell>
          <cell r="L69" t="str">
            <v>Nación</v>
          </cell>
          <cell r="M69" t="str">
            <v>16</v>
          </cell>
          <cell r="N69" t="str">
            <v>SSF</v>
          </cell>
          <cell r="X69">
            <v>9436625285</v>
          </cell>
        </row>
        <row r="70">
          <cell r="A70" t="str">
            <v>21-01-13</v>
          </cell>
          <cell r="B70" t="str">
            <v>MINISTERIO DE MINAS Y ENERGIA - COMISION DE REGULACION DE ENERGIA Y GAS - CREG -</v>
          </cell>
          <cell r="C70" t="str">
            <v>A-01-01-02</v>
          </cell>
          <cell r="D70" t="str">
            <v>A</v>
          </cell>
          <cell r="E70" t="str">
            <v>01</v>
          </cell>
          <cell r="F70" t="str">
            <v>01</v>
          </cell>
          <cell r="G70" t="str">
            <v>02</v>
          </cell>
          <cell r="L70" t="str">
            <v>Nación</v>
          </cell>
          <cell r="M70" t="str">
            <v>16</v>
          </cell>
          <cell r="N70" t="str">
            <v>SSF</v>
          </cell>
          <cell r="X70">
            <v>3389500970</v>
          </cell>
        </row>
        <row r="71">
          <cell r="A71" t="str">
            <v>21-01-13</v>
          </cell>
          <cell r="B71" t="str">
            <v>MINISTERIO DE MINAS Y ENERGIA - COMISION DE REGULACION DE ENERGIA Y GAS - CREG -</v>
          </cell>
          <cell r="C71" t="str">
            <v>A-01-01-03</v>
          </cell>
          <cell r="D71" t="str">
            <v>A</v>
          </cell>
          <cell r="E71" t="str">
            <v>01</v>
          </cell>
          <cell r="F71" t="str">
            <v>01</v>
          </cell>
          <cell r="G71" t="str">
            <v>03</v>
          </cell>
          <cell r="L71" t="str">
            <v>Nación</v>
          </cell>
          <cell r="M71" t="str">
            <v>16</v>
          </cell>
          <cell r="N71" t="str">
            <v>SSF</v>
          </cell>
          <cell r="X71">
            <v>3152320634</v>
          </cell>
        </row>
        <row r="72">
          <cell r="A72" t="str">
            <v>21-01-13</v>
          </cell>
          <cell r="B72" t="str">
            <v>MINISTERIO DE MINAS Y ENERGIA - COMISION DE REGULACION DE ENERGIA Y GAS - CREG -</v>
          </cell>
          <cell r="C72" t="str">
            <v>A-01-01-04</v>
          </cell>
          <cell r="D72" t="str">
            <v>A</v>
          </cell>
          <cell r="E72" t="str">
            <v>01</v>
          </cell>
          <cell r="F72" t="str">
            <v>01</v>
          </cell>
          <cell r="G72" t="str">
            <v>04</v>
          </cell>
          <cell r="L72" t="str">
            <v>Nación</v>
          </cell>
          <cell r="M72" t="str">
            <v>16</v>
          </cell>
          <cell r="N72" t="str">
            <v>SSF</v>
          </cell>
          <cell r="X72">
            <v>0</v>
          </cell>
        </row>
        <row r="73">
          <cell r="A73" t="str">
            <v>21-01-13</v>
          </cell>
          <cell r="B73" t="str">
            <v>MINISTERIO DE MINAS Y ENERGIA - COMISION DE REGULACION DE ENERGIA Y GAS - CREG -</v>
          </cell>
          <cell r="C73" t="str">
            <v>A-02-01</v>
          </cell>
          <cell r="D73" t="str">
            <v>A</v>
          </cell>
          <cell r="E73" t="str">
            <v>02</v>
          </cell>
          <cell r="F73" t="str">
            <v>01</v>
          </cell>
          <cell r="L73" t="str">
            <v>Nación</v>
          </cell>
          <cell r="M73" t="str">
            <v>16</v>
          </cell>
          <cell r="N73" t="str">
            <v>SSF</v>
          </cell>
          <cell r="X73">
            <v>5301737.97</v>
          </cell>
        </row>
        <row r="74">
          <cell r="A74" t="str">
            <v>21-01-13</v>
          </cell>
          <cell r="B74" t="str">
            <v>MINISTERIO DE MINAS Y ENERGIA - COMISION DE REGULACION DE ENERGIA Y GAS - CREG -</v>
          </cell>
          <cell r="C74" t="str">
            <v>A-02-02</v>
          </cell>
          <cell r="D74" t="str">
            <v>A</v>
          </cell>
          <cell r="E74" t="str">
            <v>02</v>
          </cell>
          <cell r="F74" t="str">
            <v>02</v>
          </cell>
          <cell r="L74" t="str">
            <v>Nación</v>
          </cell>
          <cell r="M74" t="str">
            <v>16</v>
          </cell>
          <cell r="N74" t="str">
            <v>SSF</v>
          </cell>
          <cell r="X74">
            <v>2934545131.6900001</v>
          </cell>
        </row>
        <row r="75">
          <cell r="A75" t="str">
            <v>21-01-13</v>
          </cell>
          <cell r="B75" t="str">
            <v>MINISTERIO DE MINAS Y ENERGIA - COMISION DE REGULACION DE ENERGIA Y GAS - CREG -</v>
          </cell>
          <cell r="C75" t="str">
            <v>A-03-03-01-055</v>
          </cell>
          <cell r="D75" t="str">
            <v>A</v>
          </cell>
          <cell r="E75" t="str">
            <v>03</v>
          </cell>
          <cell r="F75" t="str">
            <v>03</v>
          </cell>
          <cell r="G75" t="str">
            <v>01</v>
          </cell>
          <cell r="H75" t="str">
            <v>055</v>
          </cell>
          <cell r="L75" t="str">
            <v>Nación</v>
          </cell>
          <cell r="M75" t="str">
            <v>16</v>
          </cell>
          <cell r="N75" t="str">
            <v>SSF</v>
          </cell>
          <cell r="X75">
            <v>0</v>
          </cell>
        </row>
        <row r="76">
          <cell r="A76" t="str">
            <v>21-01-13</v>
          </cell>
          <cell r="B76" t="str">
            <v>MINISTERIO DE MINAS Y ENERGIA - COMISION DE REGULACION DE ENERGIA Y GAS - CREG -</v>
          </cell>
          <cell r="C76" t="str">
            <v>A-03-04-02-012</v>
          </cell>
          <cell r="D76" t="str">
            <v>A</v>
          </cell>
          <cell r="E76" t="str">
            <v>03</v>
          </cell>
          <cell r="F76" t="str">
            <v>04</v>
          </cell>
          <cell r="G76" t="str">
            <v>02</v>
          </cell>
          <cell r="H76" t="str">
            <v>012</v>
          </cell>
          <cell r="L76" t="str">
            <v>Nación</v>
          </cell>
          <cell r="M76" t="str">
            <v>16</v>
          </cell>
          <cell r="N76" t="str">
            <v>SSF</v>
          </cell>
          <cell r="X76">
            <v>25652709</v>
          </cell>
        </row>
        <row r="77">
          <cell r="A77" t="str">
            <v>21-01-13</v>
          </cell>
          <cell r="B77" t="str">
            <v>MINISTERIO DE MINAS Y ENERGIA - COMISION DE REGULACION DE ENERGIA Y GAS - CREG -</v>
          </cell>
          <cell r="C77" t="str">
            <v>A-08-01</v>
          </cell>
          <cell r="D77" t="str">
            <v>A</v>
          </cell>
          <cell r="E77" t="str">
            <v>08</v>
          </cell>
          <cell r="F77" t="str">
            <v>01</v>
          </cell>
          <cell r="L77" t="str">
            <v>Nación</v>
          </cell>
          <cell r="M77" t="str">
            <v>16</v>
          </cell>
          <cell r="N77" t="str">
            <v>SSF</v>
          </cell>
          <cell r="X77">
            <v>58881000</v>
          </cell>
        </row>
        <row r="78">
          <cell r="A78" t="str">
            <v>21-01-13</v>
          </cell>
          <cell r="B78" t="str">
            <v>MINISTERIO DE MINAS Y ENERGIA - COMISION DE REGULACION DE ENERGIA Y GAS - CREG -</v>
          </cell>
          <cell r="C78" t="str">
            <v>A-08-04-01</v>
          </cell>
          <cell r="D78" t="str">
            <v>A</v>
          </cell>
          <cell r="E78" t="str">
            <v>08</v>
          </cell>
          <cell r="F78" t="str">
            <v>04</v>
          </cell>
          <cell r="G78" t="str">
            <v>01</v>
          </cell>
          <cell r="L78" t="str">
            <v>Nación</v>
          </cell>
          <cell r="M78" t="str">
            <v>16</v>
          </cell>
          <cell r="N78" t="str">
            <v>SSF</v>
          </cell>
          <cell r="X78">
            <v>70932014</v>
          </cell>
        </row>
        <row r="79">
          <cell r="A79" t="str">
            <v>21-01-13</v>
          </cell>
          <cell r="B79" t="str">
            <v>MINISTERIO DE MINAS Y ENERGIA - COMISION DE REGULACION DE ENERGIA Y GAS - CREG -</v>
          </cell>
          <cell r="C79" t="str">
            <v>C-2106-1900-4</v>
          </cell>
          <cell r="D79" t="str">
            <v>C</v>
          </cell>
          <cell r="E79" t="str">
            <v>2106</v>
          </cell>
          <cell r="F79" t="str">
            <v>1900</v>
          </cell>
          <cell r="G79" t="str">
            <v>4</v>
          </cell>
          <cell r="L79" t="str">
            <v>Nación</v>
          </cell>
          <cell r="M79" t="str">
            <v>16</v>
          </cell>
          <cell r="N79" t="str">
            <v>SSF</v>
          </cell>
          <cell r="X79">
            <v>134884972.03</v>
          </cell>
        </row>
        <row r="80">
          <cell r="A80" t="str">
            <v>21-01-13</v>
          </cell>
          <cell r="B80" t="str">
            <v>MINISTERIO DE MINAS Y ENERGIA - COMISION DE REGULACION DE ENERGIA Y GAS - CREG -</v>
          </cell>
          <cell r="C80" t="str">
            <v>C-2106-1900-5</v>
          </cell>
          <cell r="D80" t="str">
            <v>C</v>
          </cell>
          <cell r="E80" t="str">
            <v>2106</v>
          </cell>
          <cell r="F80" t="str">
            <v>1900</v>
          </cell>
          <cell r="G80" t="str">
            <v>5</v>
          </cell>
          <cell r="L80" t="str">
            <v>Nación</v>
          </cell>
          <cell r="M80" t="str">
            <v>16</v>
          </cell>
          <cell r="N80" t="str">
            <v>SSF</v>
          </cell>
          <cell r="X80">
            <v>4189839797.3499999</v>
          </cell>
        </row>
        <row r="81">
          <cell r="A81" t="str">
            <v>21-01-13</v>
          </cell>
          <cell r="B81" t="str">
            <v>MINISTERIO DE MINAS Y ENERGIA - COMISION DE REGULACION DE ENERGIA Y GAS - CREG -</v>
          </cell>
          <cell r="C81" t="str">
            <v>C-2199-1900-3</v>
          </cell>
          <cell r="D81" t="str">
            <v>C</v>
          </cell>
          <cell r="E81" t="str">
            <v>2199</v>
          </cell>
          <cell r="F81" t="str">
            <v>1900</v>
          </cell>
          <cell r="G81" t="str">
            <v>3</v>
          </cell>
          <cell r="L81" t="str">
            <v>Nación</v>
          </cell>
          <cell r="M81" t="str">
            <v>16</v>
          </cell>
          <cell r="N81" t="str">
            <v>SSF</v>
          </cell>
          <cell r="X81">
            <v>272617401.76999998</v>
          </cell>
        </row>
        <row r="82">
          <cell r="A82" t="str">
            <v>21-01-13</v>
          </cell>
          <cell r="B82" t="str">
            <v>MINISTERIO DE MINAS Y ENERGIA - COMISION DE REGULACION DE ENERGIA Y GAS - CREG -</v>
          </cell>
          <cell r="C82" t="str">
            <v>C-2199-1900-4</v>
          </cell>
          <cell r="D82" t="str">
            <v>C</v>
          </cell>
          <cell r="E82" t="str">
            <v>2199</v>
          </cell>
          <cell r="F82" t="str">
            <v>1900</v>
          </cell>
          <cell r="G82" t="str">
            <v>4</v>
          </cell>
          <cell r="L82" t="str">
            <v>Nación</v>
          </cell>
          <cell r="M82" t="str">
            <v>16</v>
          </cell>
          <cell r="N82" t="str">
            <v>SSF</v>
          </cell>
          <cell r="X82">
            <v>3084482131.1999998</v>
          </cell>
        </row>
        <row r="83">
          <cell r="A83" t="str">
            <v>21-03-00</v>
          </cell>
          <cell r="B83" t="str">
            <v>SERVICIO GEOLÓGICO COLOMBIANO</v>
          </cell>
          <cell r="C83" t="str">
            <v>A-01-01-01</v>
          </cell>
          <cell r="D83" t="str">
            <v>A</v>
          </cell>
          <cell r="E83" t="str">
            <v>01</v>
          </cell>
          <cell r="F83" t="str">
            <v>01</v>
          </cell>
          <cell r="G83" t="str">
            <v>01</v>
          </cell>
          <cell r="L83" t="str">
            <v>Nación</v>
          </cell>
          <cell r="M83" t="str">
            <v>10</v>
          </cell>
          <cell r="N83" t="str">
            <v>CSF</v>
          </cell>
          <cell r="X83">
            <v>20431417152.5</v>
          </cell>
        </row>
        <row r="84">
          <cell r="A84" t="str">
            <v>21-03-00</v>
          </cell>
          <cell r="B84" t="str">
            <v>SERVICIO GEOLÓGICO COLOMBIANO</v>
          </cell>
          <cell r="C84" t="str">
            <v>A-01-01-02</v>
          </cell>
          <cell r="D84" t="str">
            <v>A</v>
          </cell>
          <cell r="E84" t="str">
            <v>01</v>
          </cell>
          <cell r="F84" t="str">
            <v>01</v>
          </cell>
          <cell r="G84" t="str">
            <v>02</v>
          </cell>
          <cell r="L84" t="str">
            <v>Nación</v>
          </cell>
          <cell r="M84" t="str">
            <v>10</v>
          </cell>
          <cell r="N84" t="str">
            <v>CSF</v>
          </cell>
          <cell r="X84">
            <v>7391110011</v>
          </cell>
        </row>
        <row r="85">
          <cell r="A85" t="str">
            <v>21-03-00</v>
          </cell>
          <cell r="B85" t="str">
            <v>SERVICIO GEOLÓGICO COLOMBIANO</v>
          </cell>
          <cell r="C85" t="str">
            <v>A-01-01-03</v>
          </cell>
          <cell r="D85" t="str">
            <v>A</v>
          </cell>
          <cell r="E85" t="str">
            <v>01</v>
          </cell>
          <cell r="F85" t="str">
            <v>01</v>
          </cell>
          <cell r="G85" t="str">
            <v>03</v>
          </cell>
          <cell r="L85" t="str">
            <v>Nación</v>
          </cell>
          <cell r="M85" t="str">
            <v>10</v>
          </cell>
          <cell r="N85" t="str">
            <v>CSF</v>
          </cell>
          <cell r="X85">
            <v>1805886319</v>
          </cell>
        </row>
        <row r="86">
          <cell r="A86" t="str">
            <v>21-03-00</v>
          </cell>
          <cell r="B86" t="str">
            <v>SERVICIO GEOLÓGICO COLOMBIANO</v>
          </cell>
          <cell r="C86" t="str">
            <v>A-02-01</v>
          </cell>
          <cell r="D86" t="str">
            <v>A</v>
          </cell>
          <cell r="E86" t="str">
            <v>02</v>
          </cell>
          <cell r="F86" t="str">
            <v>01</v>
          </cell>
          <cell r="L86" t="str">
            <v>Nación</v>
          </cell>
          <cell r="M86" t="str">
            <v>10</v>
          </cell>
          <cell r="N86" t="str">
            <v>CSF</v>
          </cell>
          <cell r="X86">
            <v>20622180</v>
          </cell>
        </row>
        <row r="87">
          <cell r="A87" t="str">
            <v>21-03-00</v>
          </cell>
          <cell r="B87" t="str">
            <v>SERVICIO GEOLÓGICO COLOMBIANO</v>
          </cell>
          <cell r="C87" t="str">
            <v>A-02-02</v>
          </cell>
          <cell r="D87" t="str">
            <v>A</v>
          </cell>
          <cell r="E87" t="str">
            <v>02</v>
          </cell>
          <cell r="F87" t="str">
            <v>02</v>
          </cell>
          <cell r="L87" t="str">
            <v>Nación</v>
          </cell>
          <cell r="M87" t="str">
            <v>10</v>
          </cell>
          <cell r="N87" t="str">
            <v>CSF</v>
          </cell>
          <cell r="X87">
            <v>10024510909.969999</v>
          </cell>
        </row>
        <row r="88">
          <cell r="A88" t="str">
            <v>21-03-00</v>
          </cell>
          <cell r="B88" t="str">
            <v>SERVICIO GEOLÓGICO COLOMBIANO</v>
          </cell>
          <cell r="C88" t="str">
            <v>A-02-02</v>
          </cell>
          <cell r="D88" t="str">
            <v>A</v>
          </cell>
          <cell r="E88" t="str">
            <v>02</v>
          </cell>
          <cell r="F88" t="str">
            <v>02</v>
          </cell>
          <cell r="L88" t="str">
            <v>Propios</v>
          </cell>
          <cell r="M88" t="str">
            <v>20</v>
          </cell>
          <cell r="N88" t="str">
            <v>CSF</v>
          </cell>
          <cell r="X88">
            <v>2246671875.8899999</v>
          </cell>
        </row>
        <row r="89">
          <cell r="A89" t="str">
            <v>21-03-00</v>
          </cell>
          <cell r="B89" t="str">
            <v>SERVICIO GEOLÓGICO COLOMBIANO</v>
          </cell>
          <cell r="C89" t="str">
            <v>A-03-04-02-012</v>
          </cell>
          <cell r="D89" t="str">
            <v>A</v>
          </cell>
          <cell r="E89" t="str">
            <v>03</v>
          </cell>
          <cell r="F89" t="str">
            <v>04</v>
          </cell>
          <cell r="G89" t="str">
            <v>02</v>
          </cell>
          <cell r="H89" t="str">
            <v>012</v>
          </cell>
          <cell r="L89" t="str">
            <v>Nación</v>
          </cell>
          <cell r="M89" t="str">
            <v>10</v>
          </cell>
          <cell r="N89" t="str">
            <v>CSF</v>
          </cell>
          <cell r="X89">
            <v>49995925</v>
          </cell>
        </row>
        <row r="90">
          <cell r="A90" t="str">
            <v>21-03-00</v>
          </cell>
          <cell r="B90" t="str">
            <v>SERVICIO GEOLÓGICO COLOMBIANO</v>
          </cell>
          <cell r="C90" t="str">
            <v>A-03-10-01-001</v>
          </cell>
          <cell r="D90" t="str">
            <v>A</v>
          </cell>
          <cell r="E90" t="str">
            <v>03</v>
          </cell>
          <cell r="F90" t="str">
            <v>10</v>
          </cell>
          <cell r="G90" t="str">
            <v>01</v>
          </cell>
          <cell r="H90" t="str">
            <v>001</v>
          </cell>
          <cell r="L90" t="str">
            <v>Nación</v>
          </cell>
          <cell r="M90" t="str">
            <v>10</v>
          </cell>
          <cell r="N90" t="str">
            <v>CSF</v>
          </cell>
          <cell r="X90">
            <v>0</v>
          </cell>
        </row>
        <row r="91">
          <cell r="A91" t="str">
            <v>21-03-00</v>
          </cell>
          <cell r="B91" t="str">
            <v>SERVICIO GEOLÓGICO COLOMBIANO</v>
          </cell>
          <cell r="C91" t="str">
            <v>A-03-10-01-001</v>
          </cell>
          <cell r="D91" t="str">
            <v>A</v>
          </cell>
          <cell r="E91" t="str">
            <v>03</v>
          </cell>
          <cell r="F91" t="str">
            <v>10</v>
          </cell>
          <cell r="G91" t="str">
            <v>01</v>
          </cell>
          <cell r="H91" t="str">
            <v>001</v>
          </cell>
          <cell r="L91" t="str">
            <v>Propios</v>
          </cell>
          <cell r="M91" t="str">
            <v>20</v>
          </cell>
          <cell r="N91" t="str">
            <v>CSF</v>
          </cell>
          <cell r="X91">
            <v>0</v>
          </cell>
        </row>
        <row r="92">
          <cell r="A92" t="str">
            <v>21-03-00</v>
          </cell>
          <cell r="B92" t="str">
            <v>SERVICIO GEOLÓGICO COLOMBIANO</v>
          </cell>
          <cell r="C92" t="str">
            <v>A-03-10-01-002</v>
          </cell>
          <cell r="D92" t="str">
            <v>A</v>
          </cell>
          <cell r="E92" t="str">
            <v>03</v>
          </cell>
          <cell r="F92" t="str">
            <v>10</v>
          </cell>
          <cell r="G92" t="str">
            <v>01</v>
          </cell>
          <cell r="H92" t="str">
            <v>002</v>
          </cell>
          <cell r="L92" t="str">
            <v>Propios</v>
          </cell>
          <cell r="M92" t="str">
            <v>20</v>
          </cell>
          <cell r="N92" t="str">
            <v>CSF</v>
          </cell>
          <cell r="X92">
            <v>21745920.399999999</v>
          </cell>
        </row>
        <row r="93">
          <cell r="A93" t="str">
            <v>21-03-00</v>
          </cell>
          <cell r="B93" t="str">
            <v>SERVICIO GEOLÓGICO COLOMBIANO</v>
          </cell>
          <cell r="C93" t="str">
            <v>A-05-01-01</v>
          </cell>
          <cell r="D93" t="str">
            <v>A</v>
          </cell>
          <cell r="E93" t="str">
            <v>05</v>
          </cell>
          <cell r="F93" t="str">
            <v>01</v>
          </cell>
          <cell r="G93" t="str">
            <v>01</v>
          </cell>
          <cell r="L93" t="str">
            <v>Nación</v>
          </cell>
          <cell r="M93" t="str">
            <v>10</v>
          </cell>
          <cell r="N93" t="str">
            <v>CSF</v>
          </cell>
          <cell r="X93">
            <v>68537852</v>
          </cell>
        </row>
        <row r="94">
          <cell r="A94" t="str">
            <v>21-03-00</v>
          </cell>
          <cell r="B94" t="str">
            <v>SERVICIO GEOLÓGICO COLOMBIANO</v>
          </cell>
          <cell r="C94" t="str">
            <v>A-05-01-01</v>
          </cell>
          <cell r="D94" t="str">
            <v>A</v>
          </cell>
          <cell r="E94" t="str">
            <v>05</v>
          </cell>
          <cell r="F94" t="str">
            <v>01</v>
          </cell>
          <cell r="G94" t="str">
            <v>01</v>
          </cell>
          <cell r="L94" t="str">
            <v>Propios</v>
          </cell>
          <cell r="M94" t="str">
            <v>20</v>
          </cell>
          <cell r="N94" t="str">
            <v>CSF</v>
          </cell>
          <cell r="X94">
            <v>621727831.72000003</v>
          </cell>
        </row>
        <row r="95">
          <cell r="A95" t="str">
            <v>21-03-00</v>
          </cell>
          <cell r="B95" t="str">
            <v>SERVICIO GEOLÓGICO COLOMBIANO</v>
          </cell>
          <cell r="C95" t="str">
            <v>A-05-01-01</v>
          </cell>
          <cell r="D95" t="str">
            <v>A</v>
          </cell>
          <cell r="E95" t="str">
            <v>05</v>
          </cell>
          <cell r="F95" t="str">
            <v>01</v>
          </cell>
          <cell r="G95" t="str">
            <v>01</v>
          </cell>
          <cell r="L95" t="str">
            <v>Propios</v>
          </cell>
          <cell r="M95" t="str">
            <v>21</v>
          </cell>
          <cell r="N95" t="str">
            <v>CSF</v>
          </cell>
          <cell r="X95">
            <v>1020662906</v>
          </cell>
        </row>
        <row r="96">
          <cell r="A96" t="str">
            <v>21-03-00</v>
          </cell>
          <cell r="B96" t="str">
            <v>SERVICIO GEOLÓGICO COLOMBIANO</v>
          </cell>
          <cell r="C96" t="str">
            <v>A-05-01-02</v>
          </cell>
          <cell r="D96" t="str">
            <v>A</v>
          </cell>
          <cell r="E96" t="str">
            <v>05</v>
          </cell>
          <cell r="F96" t="str">
            <v>01</v>
          </cell>
          <cell r="G96" t="str">
            <v>02</v>
          </cell>
          <cell r="L96" t="str">
            <v>Nación</v>
          </cell>
          <cell r="M96" t="str">
            <v>10</v>
          </cell>
          <cell r="N96" t="str">
            <v>CSF</v>
          </cell>
          <cell r="X96">
            <v>4516509838.1099997</v>
          </cell>
        </row>
        <row r="97">
          <cell r="A97" t="str">
            <v>21-03-00</v>
          </cell>
          <cell r="B97" t="str">
            <v>SERVICIO GEOLÓGICO COLOMBIANO</v>
          </cell>
          <cell r="C97" t="str">
            <v>A-05-01-02</v>
          </cell>
          <cell r="D97" t="str">
            <v>A</v>
          </cell>
          <cell r="E97" t="str">
            <v>05</v>
          </cell>
          <cell r="F97" t="str">
            <v>01</v>
          </cell>
          <cell r="G97" t="str">
            <v>02</v>
          </cell>
          <cell r="L97" t="str">
            <v>Propios</v>
          </cell>
          <cell r="M97" t="str">
            <v>20</v>
          </cell>
          <cell r="N97" t="str">
            <v>CSF</v>
          </cell>
          <cell r="X97">
            <v>2635228002</v>
          </cell>
        </row>
        <row r="98">
          <cell r="A98" t="str">
            <v>21-03-00</v>
          </cell>
          <cell r="B98" t="str">
            <v>SERVICIO GEOLÓGICO COLOMBIANO</v>
          </cell>
          <cell r="C98" t="str">
            <v>A-05-01-02</v>
          </cell>
          <cell r="D98" t="str">
            <v>A</v>
          </cell>
          <cell r="E98" t="str">
            <v>05</v>
          </cell>
          <cell r="F98" t="str">
            <v>01</v>
          </cell>
          <cell r="G98" t="str">
            <v>02</v>
          </cell>
          <cell r="L98" t="str">
            <v>Propios</v>
          </cell>
          <cell r="M98" t="str">
            <v>21</v>
          </cell>
          <cell r="N98" t="str">
            <v>CSF</v>
          </cell>
          <cell r="X98">
            <v>121119050</v>
          </cell>
        </row>
        <row r="99">
          <cell r="A99" t="str">
            <v>21-03-00</v>
          </cell>
          <cell r="B99" t="str">
            <v>SERVICIO GEOLÓGICO COLOMBIANO</v>
          </cell>
          <cell r="C99" t="str">
            <v>A-08-01</v>
          </cell>
          <cell r="D99" t="str">
            <v>A</v>
          </cell>
          <cell r="E99" t="str">
            <v>08</v>
          </cell>
          <cell r="F99" t="str">
            <v>01</v>
          </cell>
          <cell r="L99" t="str">
            <v>Nación</v>
          </cell>
          <cell r="M99" t="str">
            <v>10</v>
          </cell>
          <cell r="N99" t="str">
            <v>CSF</v>
          </cell>
          <cell r="X99">
            <v>679164413</v>
          </cell>
        </row>
        <row r="100">
          <cell r="A100" t="str">
            <v>21-03-00</v>
          </cell>
          <cell r="B100" t="str">
            <v>SERVICIO GEOLÓGICO COLOMBIANO</v>
          </cell>
          <cell r="C100" t="str">
            <v>A-08-01</v>
          </cell>
          <cell r="D100" t="str">
            <v>A</v>
          </cell>
          <cell r="E100" t="str">
            <v>08</v>
          </cell>
          <cell r="F100" t="str">
            <v>01</v>
          </cell>
          <cell r="L100" t="str">
            <v>Propios</v>
          </cell>
          <cell r="M100" t="str">
            <v>21</v>
          </cell>
          <cell r="N100" t="str">
            <v>CSF</v>
          </cell>
          <cell r="X100">
            <v>230042000</v>
          </cell>
        </row>
        <row r="101">
          <cell r="A101" t="str">
            <v>21-03-00</v>
          </cell>
          <cell r="B101" t="str">
            <v>SERVICIO GEOLÓGICO COLOMBIANO</v>
          </cell>
          <cell r="C101" t="str">
            <v>A-08-03</v>
          </cell>
          <cell r="D101" t="str">
            <v>A</v>
          </cell>
          <cell r="E101" t="str">
            <v>08</v>
          </cell>
          <cell r="F101" t="str">
            <v>03</v>
          </cell>
          <cell r="L101" t="str">
            <v>Nación</v>
          </cell>
          <cell r="M101" t="str">
            <v>10</v>
          </cell>
          <cell r="N101" t="str">
            <v>CSF</v>
          </cell>
          <cell r="X101">
            <v>0</v>
          </cell>
        </row>
        <row r="102">
          <cell r="A102" t="str">
            <v>21-03-00</v>
          </cell>
          <cell r="B102" t="str">
            <v>SERVICIO GEOLÓGICO COLOMBIANO</v>
          </cell>
          <cell r="C102" t="str">
            <v>A-08-04-01</v>
          </cell>
          <cell r="D102" t="str">
            <v>A</v>
          </cell>
          <cell r="E102" t="str">
            <v>08</v>
          </cell>
          <cell r="F102" t="str">
            <v>04</v>
          </cell>
          <cell r="G102" t="str">
            <v>01</v>
          </cell>
          <cell r="L102" t="str">
            <v>Nación</v>
          </cell>
          <cell r="M102" t="str">
            <v>10</v>
          </cell>
          <cell r="N102" t="str">
            <v>CSF</v>
          </cell>
          <cell r="X102">
            <v>61000000</v>
          </cell>
        </row>
        <row r="103">
          <cell r="A103" t="str">
            <v>21-03-00</v>
          </cell>
          <cell r="B103" t="str">
            <v>SERVICIO GEOLÓGICO COLOMBIANO</v>
          </cell>
          <cell r="C103" t="str">
            <v>A-08-04-01</v>
          </cell>
          <cell r="D103" t="str">
            <v>A</v>
          </cell>
          <cell r="E103" t="str">
            <v>08</v>
          </cell>
          <cell r="F103" t="str">
            <v>04</v>
          </cell>
          <cell r="G103" t="str">
            <v>01</v>
          </cell>
          <cell r="L103" t="str">
            <v>Nación</v>
          </cell>
          <cell r="M103" t="str">
            <v>10</v>
          </cell>
          <cell r="N103" t="str">
            <v>SSF</v>
          </cell>
          <cell r="X103">
            <v>30035670</v>
          </cell>
        </row>
        <row r="104">
          <cell r="A104" t="str">
            <v>21-03-00</v>
          </cell>
          <cell r="B104" t="str">
            <v>SERVICIO GEOLÓGICO COLOMBIANO</v>
          </cell>
          <cell r="C104" t="str">
            <v>A-08-04-01</v>
          </cell>
          <cell r="D104" t="str">
            <v>A</v>
          </cell>
          <cell r="E104" t="str">
            <v>08</v>
          </cell>
          <cell r="F104" t="str">
            <v>04</v>
          </cell>
          <cell r="G104" t="str">
            <v>01</v>
          </cell>
          <cell r="L104" t="str">
            <v>Nación</v>
          </cell>
          <cell r="M104" t="str">
            <v>11</v>
          </cell>
          <cell r="N104" t="str">
            <v>SSF</v>
          </cell>
          <cell r="X104">
            <v>54636000</v>
          </cell>
        </row>
        <row r="105">
          <cell r="A105" t="str">
            <v>21-03-00</v>
          </cell>
          <cell r="B105" t="str">
            <v>SERVICIO GEOLÓGICO COLOMBIANO</v>
          </cell>
          <cell r="C105" t="str">
            <v>A-08-05</v>
          </cell>
          <cell r="D105" t="str">
            <v>A</v>
          </cell>
          <cell r="E105" t="str">
            <v>08</v>
          </cell>
          <cell r="F105" t="str">
            <v>05</v>
          </cell>
          <cell r="L105" t="str">
            <v>Nación</v>
          </cell>
          <cell r="M105" t="str">
            <v>10</v>
          </cell>
          <cell r="N105" t="str">
            <v>CSF</v>
          </cell>
          <cell r="X105">
            <v>1578000</v>
          </cell>
        </row>
        <row r="106">
          <cell r="A106" t="str">
            <v>21-03-00</v>
          </cell>
          <cell r="B106" t="str">
            <v>SERVICIO GEOLÓGICO COLOMBIANO</v>
          </cell>
          <cell r="C106" t="str">
            <v>A-08-05</v>
          </cell>
          <cell r="D106" t="str">
            <v>A</v>
          </cell>
          <cell r="E106" t="str">
            <v>08</v>
          </cell>
          <cell r="F106" t="str">
            <v>05</v>
          </cell>
          <cell r="L106" t="str">
            <v>Propios</v>
          </cell>
          <cell r="M106" t="str">
            <v>21</v>
          </cell>
          <cell r="N106" t="str">
            <v>CSF</v>
          </cell>
          <cell r="X106">
            <v>2010000</v>
          </cell>
        </row>
        <row r="107">
          <cell r="A107" t="str">
            <v>21-03-00</v>
          </cell>
          <cell r="B107" t="str">
            <v>SERVICIO GEOLÓGICO COLOMBIANO</v>
          </cell>
          <cell r="C107" t="str">
            <v>C-2106-1900-6</v>
          </cell>
          <cell r="D107" t="str">
            <v>C</v>
          </cell>
          <cell r="E107" t="str">
            <v>2106</v>
          </cell>
          <cell r="F107" t="str">
            <v>1900</v>
          </cell>
          <cell r="G107" t="str">
            <v>6</v>
          </cell>
          <cell r="L107" t="str">
            <v>Nación</v>
          </cell>
          <cell r="M107" t="str">
            <v>11</v>
          </cell>
          <cell r="N107" t="str">
            <v>CSF</v>
          </cell>
          <cell r="X107">
            <v>318968028</v>
          </cell>
        </row>
        <row r="108">
          <cell r="A108" t="str">
            <v>21-03-00</v>
          </cell>
          <cell r="B108" t="str">
            <v>SERVICIO GEOLÓGICO COLOMBIANO</v>
          </cell>
          <cell r="C108" t="str">
            <v>C-2106-1900-7</v>
          </cell>
          <cell r="D108" t="str">
            <v>C</v>
          </cell>
          <cell r="E108" t="str">
            <v>2106</v>
          </cell>
          <cell r="F108" t="str">
            <v>1900</v>
          </cell>
          <cell r="G108" t="str">
            <v>7</v>
          </cell>
          <cell r="L108" t="str">
            <v>Nación</v>
          </cell>
          <cell r="M108" t="str">
            <v>11</v>
          </cell>
          <cell r="N108" t="str">
            <v>CSF</v>
          </cell>
          <cell r="X108">
            <v>2120695711</v>
          </cell>
        </row>
        <row r="109">
          <cell r="A109" t="str">
            <v>21-03-00</v>
          </cell>
          <cell r="B109" t="str">
            <v>SERVICIO GEOLÓGICO COLOMBIANO</v>
          </cell>
          <cell r="C109" t="str">
            <v>C-2106-1900-8</v>
          </cell>
          <cell r="D109" t="str">
            <v>C</v>
          </cell>
          <cell r="E109" t="str">
            <v>2106</v>
          </cell>
          <cell r="F109" t="str">
            <v>1900</v>
          </cell>
          <cell r="G109" t="str">
            <v>8</v>
          </cell>
          <cell r="L109" t="str">
            <v>Nación</v>
          </cell>
          <cell r="M109" t="str">
            <v>11</v>
          </cell>
          <cell r="N109" t="str">
            <v>CSF</v>
          </cell>
          <cell r="X109">
            <v>1480447908</v>
          </cell>
        </row>
        <row r="110">
          <cell r="A110" t="str">
            <v>21-03-00</v>
          </cell>
          <cell r="B110" t="str">
            <v>SERVICIO GEOLÓGICO COLOMBIANO</v>
          </cell>
          <cell r="C110" t="str">
            <v>C-2106-1900-8</v>
          </cell>
          <cell r="D110" t="str">
            <v>C</v>
          </cell>
          <cell r="E110" t="str">
            <v>2106</v>
          </cell>
          <cell r="F110" t="str">
            <v>1900</v>
          </cell>
          <cell r="G110" t="str">
            <v>8</v>
          </cell>
          <cell r="L110" t="str">
            <v>Propios</v>
          </cell>
          <cell r="M110" t="str">
            <v>20</v>
          </cell>
          <cell r="N110" t="str">
            <v>CSF</v>
          </cell>
          <cell r="X110">
            <v>0</v>
          </cell>
        </row>
        <row r="111">
          <cell r="A111" t="str">
            <v>21-03-00</v>
          </cell>
          <cell r="B111" t="str">
            <v>SERVICIO GEOLÓGICO COLOMBIANO</v>
          </cell>
          <cell r="C111" t="str">
            <v>C-2106-1900-9</v>
          </cell>
          <cell r="D111" t="str">
            <v>C</v>
          </cell>
          <cell r="E111" t="str">
            <v>2106</v>
          </cell>
          <cell r="F111" t="str">
            <v>1900</v>
          </cell>
          <cell r="G111" t="str">
            <v>9</v>
          </cell>
          <cell r="L111" t="str">
            <v>Nación</v>
          </cell>
          <cell r="M111" t="str">
            <v>11</v>
          </cell>
          <cell r="N111" t="str">
            <v>CSF</v>
          </cell>
          <cell r="X111">
            <v>942402182</v>
          </cell>
        </row>
        <row r="112">
          <cell r="A112" t="str">
            <v>21-03-00</v>
          </cell>
          <cell r="B112" t="str">
            <v>SERVICIO GEOLÓGICO COLOMBIANO</v>
          </cell>
          <cell r="C112" t="str">
            <v>C-2106-1900-9</v>
          </cell>
          <cell r="D112" t="str">
            <v>C</v>
          </cell>
          <cell r="E112" t="str">
            <v>2106</v>
          </cell>
          <cell r="F112" t="str">
            <v>1900</v>
          </cell>
          <cell r="G112" t="str">
            <v>9</v>
          </cell>
          <cell r="L112" t="str">
            <v>Propios</v>
          </cell>
          <cell r="M112" t="str">
            <v>20</v>
          </cell>
          <cell r="N112" t="str">
            <v>CSF</v>
          </cell>
          <cell r="X112">
            <v>4228543278.27</v>
          </cell>
        </row>
        <row r="113">
          <cell r="A113" t="str">
            <v>21-03-00</v>
          </cell>
          <cell r="B113" t="str">
            <v>SERVICIO GEOLÓGICO COLOMBIANO</v>
          </cell>
          <cell r="C113" t="str">
            <v>C-2106-1900-9</v>
          </cell>
          <cell r="D113" t="str">
            <v>C</v>
          </cell>
          <cell r="E113" t="str">
            <v>2106</v>
          </cell>
          <cell r="F113" t="str">
            <v>1900</v>
          </cell>
          <cell r="G113" t="str">
            <v>9</v>
          </cell>
          <cell r="L113" t="str">
            <v>Propios</v>
          </cell>
          <cell r="M113" t="str">
            <v>21</v>
          </cell>
          <cell r="N113" t="str">
            <v>CSF</v>
          </cell>
          <cell r="X113">
            <v>1551620585.6300001</v>
          </cell>
        </row>
        <row r="114">
          <cell r="A114" t="str">
            <v>21-03-00</v>
          </cell>
          <cell r="B114" t="str">
            <v>SERVICIO GEOLÓGICO COLOMBIANO</v>
          </cell>
          <cell r="C114" t="str">
            <v>C-2106-1900-10</v>
          </cell>
          <cell r="D114" t="str">
            <v>C</v>
          </cell>
          <cell r="E114" t="str">
            <v>2106</v>
          </cell>
          <cell r="F114" t="str">
            <v>1900</v>
          </cell>
          <cell r="G114" t="str">
            <v>10</v>
          </cell>
          <cell r="L114" t="str">
            <v>Nación</v>
          </cell>
          <cell r="M114" t="str">
            <v>11</v>
          </cell>
          <cell r="N114" t="str">
            <v>CSF</v>
          </cell>
          <cell r="X114">
            <v>186000000</v>
          </cell>
        </row>
        <row r="115">
          <cell r="A115" t="str">
            <v>21-03-00</v>
          </cell>
          <cell r="B115" t="str">
            <v>SERVICIO GEOLÓGICO COLOMBIANO</v>
          </cell>
          <cell r="C115" t="str">
            <v>C-2106-1900-10</v>
          </cell>
          <cell r="D115" t="str">
            <v>C</v>
          </cell>
          <cell r="E115" t="str">
            <v>2106</v>
          </cell>
          <cell r="F115" t="str">
            <v>1900</v>
          </cell>
          <cell r="G115" t="str">
            <v>10</v>
          </cell>
          <cell r="L115" t="str">
            <v>Propios</v>
          </cell>
          <cell r="M115" t="str">
            <v>20</v>
          </cell>
          <cell r="N115" t="str">
            <v>CSF</v>
          </cell>
          <cell r="X115">
            <v>2252159714</v>
          </cell>
        </row>
        <row r="116">
          <cell r="A116" t="str">
            <v>21-03-00</v>
          </cell>
          <cell r="B116" t="str">
            <v>SERVICIO GEOLÓGICO COLOMBIANO</v>
          </cell>
          <cell r="C116" t="str">
            <v>C-2106-1900-11</v>
          </cell>
          <cell r="D116" t="str">
            <v>C</v>
          </cell>
          <cell r="E116" t="str">
            <v>2106</v>
          </cell>
          <cell r="F116" t="str">
            <v>1900</v>
          </cell>
          <cell r="G116" t="str">
            <v>11</v>
          </cell>
          <cell r="L116" t="str">
            <v>Nación</v>
          </cell>
          <cell r="M116" t="str">
            <v>11</v>
          </cell>
          <cell r="N116" t="str">
            <v>CSF</v>
          </cell>
          <cell r="X116">
            <v>1307758142.6800001</v>
          </cell>
        </row>
        <row r="117">
          <cell r="A117" t="str">
            <v>21-03-00</v>
          </cell>
          <cell r="B117" t="str">
            <v>SERVICIO GEOLÓGICO COLOMBIANO</v>
          </cell>
          <cell r="C117" t="str">
            <v>C-2106-1900-14</v>
          </cell>
          <cell r="D117" t="str">
            <v>C</v>
          </cell>
          <cell r="E117" t="str">
            <v>2106</v>
          </cell>
          <cell r="F117" t="str">
            <v>1900</v>
          </cell>
          <cell r="G117" t="str">
            <v>14</v>
          </cell>
          <cell r="L117" t="str">
            <v>Propios</v>
          </cell>
          <cell r="M117" t="str">
            <v>20</v>
          </cell>
          <cell r="N117" t="str">
            <v>CSF</v>
          </cell>
          <cell r="X117">
            <v>105308422</v>
          </cell>
        </row>
        <row r="118">
          <cell r="A118" t="str">
            <v>21-03-00</v>
          </cell>
          <cell r="B118" t="str">
            <v>SERVICIO GEOLÓGICO COLOMBIANO</v>
          </cell>
          <cell r="C118" t="str">
            <v>C-2106-1900-15</v>
          </cell>
          <cell r="D118" t="str">
            <v>C</v>
          </cell>
          <cell r="E118" t="str">
            <v>2106</v>
          </cell>
          <cell r="F118" t="str">
            <v>1900</v>
          </cell>
          <cell r="G118" t="str">
            <v>15</v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>Nación</v>
          </cell>
          <cell r="M118" t="str">
            <v>11</v>
          </cell>
          <cell r="N118" t="str">
            <v>CSF</v>
          </cell>
          <cell r="X118">
            <v>378448373</v>
          </cell>
        </row>
        <row r="119">
          <cell r="A119" t="str">
            <v>21-03-00</v>
          </cell>
          <cell r="B119" t="str">
            <v>SERVICIO GEOLÓGICO COLOMBIANO</v>
          </cell>
          <cell r="C119" t="str">
            <v>C-2106-1900-15</v>
          </cell>
          <cell r="D119" t="str">
            <v>C</v>
          </cell>
          <cell r="E119" t="str">
            <v>2106</v>
          </cell>
          <cell r="F119" t="str">
            <v>1900</v>
          </cell>
          <cell r="G119" t="str">
            <v>15</v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>Propios</v>
          </cell>
          <cell r="M119" t="str">
            <v>20</v>
          </cell>
          <cell r="N119" t="str">
            <v>CSF</v>
          </cell>
          <cell r="X119">
            <v>442703633</v>
          </cell>
        </row>
        <row r="120">
          <cell r="A120" t="str">
            <v>21-03-00</v>
          </cell>
          <cell r="B120" t="str">
            <v>SERVICIO GEOLÓGICO COLOMBIANO</v>
          </cell>
          <cell r="C120" t="str">
            <v>C-2199-1900-3</v>
          </cell>
          <cell r="D120" t="str">
            <v>C</v>
          </cell>
          <cell r="E120" t="str">
            <v>2199</v>
          </cell>
          <cell r="F120" t="str">
            <v>1900</v>
          </cell>
          <cell r="G120" t="str">
            <v>3</v>
          </cell>
          <cell r="L120" t="str">
            <v>Nación</v>
          </cell>
          <cell r="M120" t="str">
            <v>11</v>
          </cell>
          <cell r="N120" t="str">
            <v>CSF</v>
          </cell>
          <cell r="X120">
            <v>753401473</v>
          </cell>
        </row>
        <row r="121">
          <cell r="A121" t="str">
            <v>21-03-00</v>
          </cell>
          <cell r="B121" t="str">
            <v>SERVICIO GEOLÓGICO COLOMBIANO</v>
          </cell>
          <cell r="C121" t="str">
            <v>C-2199-1900-4</v>
          </cell>
          <cell r="D121" t="str">
            <v>C</v>
          </cell>
          <cell r="E121" t="str">
            <v>2199</v>
          </cell>
          <cell r="F121" t="str">
            <v>1900</v>
          </cell>
          <cell r="G121" t="str">
            <v>4</v>
          </cell>
          <cell r="L121" t="str">
            <v>Nación</v>
          </cell>
          <cell r="M121" t="str">
            <v>11</v>
          </cell>
          <cell r="N121" t="str">
            <v>CSF</v>
          </cell>
          <cell r="X121">
            <v>666420641</v>
          </cell>
        </row>
        <row r="122">
          <cell r="A122" t="str">
            <v>21-03-00</v>
          </cell>
          <cell r="B122" t="str">
            <v>SERVICIO GEOLÓGICO COLOMBIANO</v>
          </cell>
          <cell r="C122" t="str">
            <v>C-2199-1900-6</v>
          </cell>
          <cell r="D122" t="str">
            <v>C</v>
          </cell>
          <cell r="E122" t="str">
            <v>2199</v>
          </cell>
          <cell r="F122" t="str">
            <v>1900</v>
          </cell>
          <cell r="G122" t="str">
            <v>6</v>
          </cell>
          <cell r="L122" t="str">
            <v>Propios</v>
          </cell>
          <cell r="M122" t="str">
            <v>21</v>
          </cell>
          <cell r="N122" t="str">
            <v>CSF</v>
          </cell>
          <cell r="X122">
            <v>1127800000</v>
          </cell>
        </row>
        <row r="123">
          <cell r="A123" t="str">
            <v>21-09-00</v>
          </cell>
          <cell r="B123" t="str">
            <v>UNIDAD DE PLANEACION MINERO ENERGETICA - UPME</v>
          </cell>
          <cell r="C123" t="str">
            <v>A-01-01-01</v>
          </cell>
          <cell r="D123" t="str">
            <v>A</v>
          </cell>
          <cell r="E123" t="str">
            <v>01</v>
          </cell>
          <cell r="F123" t="str">
            <v>01</v>
          </cell>
          <cell r="G123" t="str">
            <v>01</v>
          </cell>
          <cell r="L123" t="str">
            <v>Propios</v>
          </cell>
          <cell r="M123" t="str">
            <v>20</v>
          </cell>
          <cell r="N123" t="str">
            <v>CSF</v>
          </cell>
          <cell r="X123">
            <v>9021624589.9799995</v>
          </cell>
        </row>
        <row r="124">
          <cell r="A124" t="str">
            <v>21-09-00</v>
          </cell>
          <cell r="B124" t="str">
            <v>UNIDAD DE PLANEACION MINERO ENERGETICA - UPME</v>
          </cell>
          <cell r="C124" t="str">
            <v>A-01-01-02</v>
          </cell>
          <cell r="D124" t="str">
            <v>A</v>
          </cell>
          <cell r="E124" t="str">
            <v>01</v>
          </cell>
          <cell r="F124" t="str">
            <v>01</v>
          </cell>
          <cell r="G124" t="str">
            <v>02</v>
          </cell>
          <cell r="L124" t="str">
            <v>Propios</v>
          </cell>
          <cell r="M124" t="str">
            <v>20</v>
          </cell>
          <cell r="N124" t="str">
            <v>CSF</v>
          </cell>
          <cell r="X124">
            <v>3274402117.6999998</v>
          </cell>
        </row>
        <row r="125">
          <cell r="A125" t="str">
            <v>21-09-00</v>
          </cell>
          <cell r="B125" t="str">
            <v>UNIDAD DE PLANEACION MINERO ENERGETICA - UPME</v>
          </cell>
          <cell r="C125" t="str">
            <v>A-01-01-03</v>
          </cell>
          <cell r="D125" t="str">
            <v>A</v>
          </cell>
          <cell r="E125" t="str">
            <v>01</v>
          </cell>
          <cell r="F125" t="str">
            <v>01</v>
          </cell>
          <cell r="G125" t="str">
            <v>03</v>
          </cell>
          <cell r="L125" t="str">
            <v>Propios</v>
          </cell>
          <cell r="M125" t="str">
            <v>20</v>
          </cell>
          <cell r="N125" t="str">
            <v>CSF</v>
          </cell>
          <cell r="X125">
            <v>879297514</v>
          </cell>
        </row>
        <row r="126">
          <cell r="A126" t="str">
            <v>21-09-00</v>
          </cell>
          <cell r="B126" t="str">
            <v>UNIDAD DE PLANEACION MINERO ENERGETICA - UPME</v>
          </cell>
          <cell r="C126" t="str">
            <v>A-01-01-04</v>
          </cell>
          <cell r="D126" t="str">
            <v>A</v>
          </cell>
          <cell r="E126" t="str">
            <v>01</v>
          </cell>
          <cell r="F126" t="str">
            <v>01</v>
          </cell>
          <cell r="G126" t="str">
            <v>04</v>
          </cell>
          <cell r="L126" t="str">
            <v>Propios</v>
          </cell>
          <cell r="M126" t="str">
            <v>20</v>
          </cell>
          <cell r="N126" t="str">
            <v>CSF</v>
          </cell>
          <cell r="X126">
            <v>0</v>
          </cell>
        </row>
        <row r="127">
          <cell r="A127" t="str">
            <v>21-09-00</v>
          </cell>
          <cell r="B127" t="str">
            <v>UNIDAD DE PLANEACION MINERO ENERGETICA - UPME</v>
          </cell>
          <cell r="C127" t="str">
            <v>A-02-01</v>
          </cell>
          <cell r="D127" t="str">
            <v>A</v>
          </cell>
          <cell r="E127" t="str">
            <v>02</v>
          </cell>
          <cell r="F127" t="str">
            <v>01</v>
          </cell>
          <cell r="L127" t="str">
            <v>Propios</v>
          </cell>
          <cell r="M127" t="str">
            <v>20</v>
          </cell>
          <cell r="N127" t="str">
            <v>CSF</v>
          </cell>
          <cell r="X127">
            <v>58892181.899999999</v>
          </cell>
        </row>
        <row r="128">
          <cell r="A128" t="str">
            <v>21-09-00</v>
          </cell>
          <cell r="B128" t="str">
            <v>UNIDAD DE PLANEACION MINERO ENERGETICA - UPME</v>
          </cell>
          <cell r="C128" t="str">
            <v>A-02-02</v>
          </cell>
          <cell r="D128" t="str">
            <v>A</v>
          </cell>
          <cell r="E128" t="str">
            <v>02</v>
          </cell>
          <cell r="F128" t="str">
            <v>02</v>
          </cell>
          <cell r="L128" t="str">
            <v>Propios</v>
          </cell>
          <cell r="M128" t="str">
            <v>20</v>
          </cell>
          <cell r="N128" t="str">
            <v>CSF</v>
          </cell>
          <cell r="X128">
            <v>1689218575.0699999</v>
          </cell>
        </row>
        <row r="129">
          <cell r="A129" t="str">
            <v>21-09-00</v>
          </cell>
          <cell r="B129" t="str">
            <v>UNIDAD DE PLANEACION MINERO ENERGETICA - UPME</v>
          </cell>
          <cell r="C129" t="str">
            <v>A-03-04-02-012</v>
          </cell>
          <cell r="D129" t="str">
            <v>A</v>
          </cell>
          <cell r="E129" t="str">
            <v>03</v>
          </cell>
          <cell r="F129" t="str">
            <v>04</v>
          </cell>
          <cell r="G129" t="str">
            <v>02</v>
          </cell>
          <cell r="H129" t="str">
            <v>012</v>
          </cell>
          <cell r="L129" t="str">
            <v>Propios</v>
          </cell>
          <cell r="M129" t="str">
            <v>20</v>
          </cell>
          <cell r="N129" t="str">
            <v>CSF</v>
          </cell>
          <cell r="X129">
            <v>31799142</v>
          </cell>
        </row>
        <row r="130">
          <cell r="A130" t="str">
            <v>21-09-00</v>
          </cell>
          <cell r="B130" t="str">
            <v>UNIDAD DE PLANEACION MINERO ENERGETICA - UPME</v>
          </cell>
          <cell r="C130" t="str">
            <v>A-03-10-01-001</v>
          </cell>
          <cell r="D130" t="str">
            <v>A</v>
          </cell>
          <cell r="E130" t="str">
            <v>03</v>
          </cell>
          <cell r="F130" t="str">
            <v>10</v>
          </cell>
          <cell r="G130" t="str">
            <v>01</v>
          </cell>
          <cell r="H130" t="str">
            <v>001</v>
          </cell>
          <cell r="L130" t="str">
            <v>Propios</v>
          </cell>
          <cell r="M130" t="str">
            <v>20</v>
          </cell>
          <cell r="N130" t="str">
            <v>CSF</v>
          </cell>
          <cell r="X130">
            <v>0</v>
          </cell>
        </row>
        <row r="131">
          <cell r="A131" t="str">
            <v>21-09-00</v>
          </cell>
          <cell r="B131" t="str">
            <v>UNIDAD DE PLANEACION MINERO ENERGETICA - UPME</v>
          </cell>
          <cell r="C131" t="str">
            <v>A-08-01</v>
          </cell>
          <cell r="D131" t="str">
            <v>A</v>
          </cell>
          <cell r="E131" t="str">
            <v>08</v>
          </cell>
          <cell r="F131" t="str">
            <v>01</v>
          </cell>
          <cell r="L131" t="str">
            <v>Propios</v>
          </cell>
          <cell r="M131" t="str">
            <v>20</v>
          </cell>
          <cell r="N131" t="str">
            <v>CSF</v>
          </cell>
          <cell r="X131">
            <v>106929200</v>
          </cell>
        </row>
        <row r="132">
          <cell r="A132" t="str">
            <v>21-09-00</v>
          </cell>
          <cell r="B132" t="str">
            <v>UNIDAD DE PLANEACION MINERO ENERGETICA - UPME</v>
          </cell>
          <cell r="C132" t="str">
            <v>A-08-04-01</v>
          </cell>
          <cell r="D132" t="str">
            <v>A</v>
          </cell>
          <cell r="E132" t="str">
            <v>08</v>
          </cell>
          <cell r="F132" t="str">
            <v>04</v>
          </cell>
          <cell r="G132" t="str">
            <v>01</v>
          </cell>
          <cell r="L132" t="str">
            <v>Propios</v>
          </cell>
          <cell r="M132" t="str">
            <v>20</v>
          </cell>
          <cell r="N132" t="str">
            <v>CSF</v>
          </cell>
          <cell r="X132">
            <v>2512181</v>
          </cell>
        </row>
        <row r="133">
          <cell r="A133" t="str">
            <v>21-09-00</v>
          </cell>
          <cell r="B133" t="str">
            <v>UNIDAD DE PLANEACION MINERO ENERGETICA - UPME</v>
          </cell>
          <cell r="C133" t="str">
            <v>C-2102-1900-3</v>
          </cell>
          <cell r="D133" t="str">
            <v>C</v>
          </cell>
          <cell r="E133" t="str">
            <v>2102</v>
          </cell>
          <cell r="F133" t="str">
            <v>1900</v>
          </cell>
          <cell r="G133" t="str">
            <v>3</v>
          </cell>
          <cell r="L133" t="str">
            <v>Propios</v>
          </cell>
          <cell r="M133" t="str">
            <v>20</v>
          </cell>
          <cell r="N133" t="str">
            <v>CSF</v>
          </cell>
          <cell r="X133">
            <v>908637972</v>
          </cell>
        </row>
        <row r="134">
          <cell r="A134" t="str">
            <v>21-09-00</v>
          </cell>
          <cell r="B134" t="str">
            <v>UNIDAD DE PLANEACION MINERO ENERGETICA - UPME</v>
          </cell>
          <cell r="C134" t="str">
            <v>C-2102-1900-4</v>
          </cell>
          <cell r="D134" t="str">
            <v>C</v>
          </cell>
          <cell r="E134" t="str">
            <v>2102</v>
          </cell>
          <cell r="F134" t="str">
            <v>1900</v>
          </cell>
          <cell r="G134" t="str">
            <v>4</v>
          </cell>
          <cell r="L134" t="str">
            <v>Propios</v>
          </cell>
          <cell r="M134" t="str">
            <v>20</v>
          </cell>
          <cell r="N134" t="str">
            <v>CSF</v>
          </cell>
          <cell r="X134">
            <v>2338233460.8400002</v>
          </cell>
        </row>
        <row r="135">
          <cell r="A135" t="str">
            <v>21-09-00</v>
          </cell>
          <cell r="B135" t="str">
            <v>UNIDAD DE PLANEACION MINERO ENERGETICA - UPME</v>
          </cell>
          <cell r="C135" t="str">
            <v>C-2102-1900-4</v>
          </cell>
          <cell r="D135" t="str">
            <v>C</v>
          </cell>
          <cell r="E135" t="str">
            <v>2102</v>
          </cell>
          <cell r="F135" t="str">
            <v>1900</v>
          </cell>
          <cell r="G135" t="str">
            <v>4</v>
          </cell>
          <cell r="L135" t="str">
            <v>Propios</v>
          </cell>
          <cell r="M135" t="str">
            <v>21</v>
          </cell>
          <cell r="N135" t="str">
            <v>CSF</v>
          </cell>
          <cell r="X135">
            <v>909887450</v>
          </cell>
        </row>
        <row r="136">
          <cell r="A136" t="str">
            <v>21-09-00</v>
          </cell>
          <cell r="B136" t="str">
            <v>UNIDAD DE PLANEACION MINERO ENERGETICA - UPME</v>
          </cell>
          <cell r="C136" t="str">
            <v>C-2103-1900-1</v>
          </cell>
          <cell r="D136" t="str">
            <v>C</v>
          </cell>
          <cell r="E136" t="str">
            <v>2103</v>
          </cell>
          <cell r="F136" t="str">
            <v>1900</v>
          </cell>
          <cell r="G136" t="str">
            <v>1</v>
          </cell>
          <cell r="L136" t="str">
            <v>Propios</v>
          </cell>
          <cell r="M136" t="str">
            <v>20</v>
          </cell>
          <cell r="N136" t="str">
            <v>CSF</v>
          </cell>
          <cell r="X136">
            <v>1638059044.54</v>
          </cell>
        </row>
        <row r="137">
          <cell r="A137" t="str">
            <v>21-09-00</v>
          </cell>
          <cell r="B137" t="str">
            <v>UNIDAD DE PLANEACION MINERO ENERGETICA - UPME</v>
          </cell>
          <cell r="C137" t="str">
            <v>C-2105-1900-3</v>
          </cell>
          <cell r="D137" t="str">
            <v>C</v>
          </cell>
          <cell r="E137" t="str">
            <v>2105</v>
          </cell>
          <cell r="F137" t="str">
            <v>1900</v>
          </cell>
          <cell r="G137" t="str">
            <v>3</v>
          </cell>
          <cell r="L137" t="str">
            <v>Propios</v>
          </cell>
          <cell r="M137" t="str">
            <v>20</v>
          </cell>
          <cell r="N137" t="str">
            <v>CSF</v>
          </cell>
          <cell r="X137">
            <v>1560627094.3299999</v>
          </cell>
        </row>
        <row r="138">
          <cell r="A138" t="str">
            <v>21-09-00</v>
          </cell>
          <cell r="B138" t="str">
            <v>UNIDAD DE PLANEACION MINERO ENERGETICA - UPME</v>
          </cell>
          <cell r="C138" t="str">
            <v>C-2106-1900-6</v>
          </cell>
          <cell r="D138" t="str">
            <v>C</v>
          </cell>
          <cell r="E138" t="str">
            <v>2106</v>
          </cell>
          <cell r="F138" t="str">
            <v>1900</v>
          </cell>
          <cell r="G138" t="str">
            <v>6</v>
          </cell>
          <cell r="L138" t="str">
            <v>Propios</v>
          </cell>
          <cell r="M138" t="str">
            <v>20</v>
          </cell>
          <cell r="N138" t="str">
            <v>CSF</v>
          </cell>
          <cell r="X138">
            <v>3302017088.3099999</v>
          </cell>
        </row>
        <row r="139">
          <cell r="A139" t="str">
            <v>21-09-00</v>
          </cell>
          <cell r="B139" t="str">
            <v>UNIDAD DE PLANEACION MINERO ENERGETICA - UPME</v>
          </cell>
          <cell r="C139" t="str">
            <v>C-2106-1900-7</v>
          </cell>
          <cell r="D139" t="str">
            <v>C</v>
          </cell>
          <cell r="E139" t="str">
            <v>2106</v>
          </cell>
          <cell r="F139" t="str">
            <v>1900</v>
          </cell>
          <cell r="G139" t="str">
            <v>7</v>
          </cell>
          <cell r="L139" t="str">
            <v>Propios</v>
          </cell>
          <cell r="M139" t="str">
            <v>20</v>
          </cell>
          <cell r="N139" t="str">
            <v>CSF</v>
          </cell>
          <cell r="X139">
            <v>0</v>
          </cell>
        </row>
        <row r="140">
          <cell r="A140" t="str">
            <v>21-09-00</v>
          </cell>
          <cell r="B140" t="str">
            <v>UNIDAD DE PLANEACION MINERO ENERGETICA - UPME</v>
          </cell>
          <cell r="C140" t="str">
            <v>C-2106-1900-8</v>
          </cell>
          <cell r="D140" t="str">
            <v>C</v>
          </cell>
          <cell r="E140" t="str">
            <v>2106</v>
          </cell>
          <cell r="F140" t="str">
            <v>1900</v>
          </cell>
          <cell r="G140" t="str">
            <v>8</v>
          </cell>
          <cell r="L140" t="str">
            <v>Propios</v>
          </cell>
          <cell r="M140" t="str">
            <v>20</v>
          </cell>
          <cell r="N140" t="str">
            <v>CSF</v>
          </cell>
          <cell r="X140">
            <v>3650629492.6599998</v>
          </cell>
        </row>
        <row r="141">
          <cell r="A141" t="str">
            <v>21-09-00</v>
          </cell>
          <cell r="B141" t="str">
            <v>UNIDAD DE PLANEACION MINERO ENERGETICA - UPME</v>
          </cell>
          <cell r="C141" t="str">
            <v>C-2106-1900-9</v>
          </cell>
          <cell r="D141" t="str">
            <v>C</v>
          </cell>
          <cell r="E141" t="str">
            <v>2106</v>
          </cell>
          <cell r="F141" t="str">
            <v>1900</v>
          </cell>
          <cell r="G141" t="str">
            <v>9</v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 t="str">
            <v>Propios</v>
          </cell>
          <cell r="M141" t="str">
            <v>20</v>
          </cell>
          <cell r="N141" t="str">
            <v>CSF</v>
          </cell>
          <cell r="X141">
            <v>1831316747.4000001</v>
          </cell>
        </row>
        <row r="142">
          <cell r="A142" t="str">
            <v>21-10-00</v>
          </cell>
          <cell r="B142" t="str">
            <v>INSTITUTO DE PLANIFICACION Y PROMOCION DE SOLUCIONES  ENERGETICAS PARA LAS ZONAS NO INTERCONECTADAS -IPSE-</v>
          </cell>
          <cell r="C142" t="str">
            <v>A-01-01-01</v>
          </cell>
          <cell r="D142" t="str">
            <v>A</v>
          </cell>
          <cell r="E142" t="str">
            <v>01</v>
          </cell>
          <cell r="F142" t="str">
            <v>01</v>
          </cell>
          <cell r="G142" t="str">
            <v>01</v>
          </cell>
          <cell r="L142" t="str">
            <v>Nación</v>
          </cell>
          <cell r="M142" t="str">
            <v>10</v>
          </cell>
          <cell r="N142" t="str">
            <v>CSF</v>
          </cell>
          <cell r="X142">
            <v>3915508850</v>
          </cell>
        </row>
        <row r="143">
          <cell r="A143" t="str">
            <v>21-10-00</v>
          </cell>
          <cell r="B143" t="str">
            <v>INSTITUTO DE PLANIFICACION Y PROMOCION DE SOLUCIONES  ENERGETICAS PARA LAS ZONAS NO INTERCONECTADAS -IPSE-</v>
          </cell>
          <cell r="C143" t="str">
            <v>A-01-01-01</v>
          </cell>
          <cell r="D143" t="str">
            <v>A</v>
          </cell>
          <cell r="E143" t="str">
            <v>01</v>
          </cell>
          <cell r="F143" t="str">
            <v>01</v>
          </cell>
          <cell r="G143" t="str">
            <v>01</v>
          </cell>
          <cell r="L143" t="str">
            <v>Propios</v>
          </cell>
          <cell r="M143" t="str">
            <v>20</v>
          </cell>
          <cell r="N143" t="str">
            <v>CSF</v>
          </cell>
          <cell r="X143">
            <v>809892386</v>
          </cell>
        </row>
        <row r="144">
          <cell r="A144" t="str">
            <v>21-10-00</v>
          </cell>
          <cell r="B144" t="str">
            <v>INSTITUTO DE PLANIFICACION Y PROMOCION DE SOLUCIONES  ENERGETICAS PARA LAS ZONAS NO INTERCONECTADAS -IPSE-</v>
          </cell>
          <cell r="C144" t="str">
            <v>A-01-01-01</v>
          </cell>
          <cell r="D144" t="str">
            <v>A</v>
          </cell>
          <cell r="E144" t="str">
            <v>01</v>
          </cell>
          <cell r="F144" t="str">
            <v>01</v>
          </cell>
          <cell r="G144" t="str">
            <v>01</v>
          </cell>
          <cell r="L144" t="str">
            <v>Propios</v>
          </cell>
          <cell r="M144" t="str">
            <v>21</v>
          </cell>
          <cell r="N144" t="str">
            <v>CSF</v>
          </cell>
          <cell r="X144">
            <v>97461588</v>
          </cell>
        </row>
        <row r="145">
          <cell r="A145" t="str">
            <v>21-10-00</v>
          </cell>
          <cell r="B145" t="str">
            <v>INSTITUTO DE PLANIFICACION Y PROMOCION DE SOLUCIONES  ENERGETICAS PARA LAS ZONAS NO INTERCONECTADAS -IPSE-</v>
          </cell>
          <cell r="C145" t="str">
            <v>A-01-01-02</v>
          </cell>
          <cell r="D145" t="str">
            <v>A</v>
          </cell>
          <cell r="E145" t="str">
            <v>01</v>
          </cell>
          <cell r="F145" t="str">
            <v>01</v>
          </cell>
          <cell r="G145" t="str">
            <v>02</v>
          </cell>
          <cell r="L145" t="str">
            <v>Nación</v>
          </cell>
          <cell r="M145" t="str">
            <v>10</v>
          </cell>
          <cell r="N145" t="str">
            <v>CSF</v>
          </cell>
          <cell r="X145">
            <v>1564223899</v>
          </cell>
        </row>
        <row r="146">
          <cell r="A146" t="str">
            <v>21-10-00</v>
          </cell>
          <cell r="B146" t="str">
            <v>INSTITUTO DE PLANIFICACION Y PROMOCION DE SOLUCIONES  ENERGETICAS PARA LAS ZONAS NO INTERCONECTADAS -IPSE-</v>
          </cell>
          <cell r="C146" t="str">
            <v>A-01-01-02</v>
          </cell>
          <cell r="D146" t="str">
            <v>A</v>
          </cell>
          <cell r="E146" t="str">
            <v>01</v>
          </cell>
          <cell r="F146" t="str">
            <v>01</v>
          </cell>
          <cell r="G146" t="str">
            <v>02</v>
          </cell>
          <cell r="L146" t="str">
            <v>Propios</v>
          </cell>
          <cell r="M146" t="str">
            <v>21</v>
          </cell>
          <cell r="N146" t="str">
            <v>CSF</v>
          </cell>
          <cell r="X146">
            <v>200114090</v>
          </cell>
        </row>
        <row r="147">
          <cell r="A147" t="str">
            <v>21-10-00</v>
          </cell>
          <cell r="B147" t="str">
            <v>INSTITUTO DE PLANIFICACION Y PROMOCION DE SOLUCIONES  ENERGETICAS PARA LAS ZONAS NO INTERCONECTADAS -IPSE-</v>
          </cell>
          <cell r="C147" t="str">
            <v>A-01-01-03</v>
          </cell>
          <cell r="D147" t="str">
            <v>A</v>
          </cell>
          <cell r="E147" t="str">
            <v>01</v>
          </cell>
          <cell r="F147" t="str">
            <v>01</v>
          </cell>
          <cell r="G147" t="str">
            <v>03</v>
          </cell>
          <cell r="L147" t="str">
            <v>Nación</v>
          </cell>
          <cell r="M147" t="str">
            <v>10</v>
          </cell>
          <cell r="N147" t="str">
            <v>CSF</v>
          </cell>
          <cell r="X147">
            <v>373049299</v>
          </cell>
        </row>
        <row r="148">
          <cell r="A148" t="str">
            <v>21-10-00</v>
          </cell>
          <cell r="B148" t="str">
            <v>INSTITUTO DE PLANIFICACION Y PROMOCION DE SOLUCIONES  ENERGETICAS PARA LAS ZONAS NO INTERCONECTADAS -IPSE-</v>
          </cell>
          <cell r="C148" t="str">
            <v>A-01-01-03</v>
          </cell>
          <cell r="D148" t="str">
            <v>A</v>
          </cell>
          <cell r="E148" t="str">
            <v>01</v>
          </cell>
          <cell r="F148" t="str">
            <v>01</v>
          </cell>
          <cell r="G148" t="str">
            <v>03</v>
          </cell>
          <cell r="L148" t="str">
            <v>Propios</v>
          </cell>
          <cell r="M148" t="str">
            <v>21</v>
          </cell>
          <cell r="N148" t="str">
            <v>CSF</v>
          </cell>
          <cell r="X148">
            <v>139981812</v>
          </cell>
        </row>
        <row r="149">
          <cell r="A149" t="str">
            <v>21-10-00</v>
          </cell>
          <cell r="B149" t="str">
            <v>INSTITUTO DE PLANIFICACION Y PROMOCION DE SOLUCIONES  ENERGETICAS PARA LAS ZONAS NO INTERCONECTADAS -IPSE-</v>
          </cell>
          <cell r="C149" t="str">
            <v>A-01-02-02</v>
          </cell>
          <cell r="D149" t="str">
            <v>A</v>
          </cell>
          <cell r="E149" t="str">
            <v>01</v>
          </cell>
          <cell r="F149" t="str">
            <v>02</v>
          </cell>
          <cell r="G149" t="str">
            <v>02</v>
          </cell>
          <cell r="L149" t="str">
            <v>Propios</v>
          </cell>
          <cell r="M149" t="str">
            <v>21</v>
          </cell>
          <cell r="N149" t="str">
            <v>CSF</v>
          </cell>
          <cell r="X149">
            <v>1603692.8</v>
          </cell>
        </row>
        <row r="150">
          <cell r="A150" t="str">
            <v>21-10-00</v>
          </cell>
          <cell r="B150" t="str">
            <v>INSTITUTO DE PLANIFICACION Y PROMOCION DE SOLUCIONES  ENERGETICAS PARA LAS ZONAS NO INTERCONECTADAS -IPSE-</v>
          </cell>
          <cell r="C150" t="str">
            <v>A-01-02-03</v>
          </cell>
          <cell r="D150" t="str">
            <v>A</v>
          </cell>
          <cell r="E150" t="str">
            <v>01</v>
          </cell>
          <cell r="F150" t="str">
            <v>02</v>
          </cell>
          <cell r="G150" t="str">
            <v>03</v>
          </cell>
          <cell r="L150" t="str">
            <v>Propios</v>
          </cell>
          <cell r="M150" t="str">
            <v>21</v>
          </cell>
          <cell r="N150" t="str">
            <v>CSF</v>
          </cell>
          <cell r="X150">
            <v>7905293.0899999999</v>
          </cell>
        </row>
        <row r="151">
          <cell r="A151" t="str">
            <v>21-10-00</v>
          </cell>
          <cell r="B151" t="str">
            <v>INSTITUTO DE PLANIFICACION Y PROMOCION DE SOLUCIONES  ENERGETICAS PARA LAS ZONAS NO INTERCONECTADAS -IPSE-</v>
          </cell>
          <cell r="C151" t="str">
            <v>A-02-01</v>
          </cell>
          <cell r="D151" t="str">
            <v>A</v>
          </cell>
          <cell r="E151" t="str">
            <v>02</v>
          </cell>
          <cell r="F151" t="str">
            <v>01</v>
          </cell>
          <cell r="L151" t="str">
            <v>Nación</v>
          </cell>
          <cell r="M151" t="str">
            <v>10</v>
          </cell>
          <cell r="N151" t="str">
            <v>CSF</v>
          </cell>
          <cell r="X151">
            <v>13975323.75</v>
          </cell>
        </row>
        <row r="152">
          <cell r="A152" t="str">
            <v>21-10-00</v>
          </cell>
          <cell r="B152" t="str">
            <v>INSTITUTO DE PLANIFICACION Y PROMOCION DE SOLUCIONES  ENERGETICAS PARA LAS ZONAS NO INTERCONECTADAS -IPSE-</v>
          </cell>
          <cell r="C152" t="str">
            <v>A-02-02</v>
          </cell>
          <cell r="D152" t="str">
            <v>A</v>
          </cell>
          <cell r="E152" t="str">
            <v>02</v>
          </cell>
          <cell r="F152" t="str">
            <v>02</v>
          </cell>
          <cell r="L152" t="str">
            <v>Nación</v>
          </cell>
          <cell r="M152" t="str">
            <v>10</v>
          </cell>
          <cell r="N152" t="str">
            <v>CSF</v>
          </cell>
          <cell r="X152">
            <v>2395859252.6399999</v>
          </cell>
        </row>
        <row r="153">
          <cell r="A153" t="str">
            <v>21-10-00</v>
          </cell>
          <cell r="B153" t="str">
            <v>INSTITUTO DE PLANIFICACION Y PROMOCION DE SOLUCIONES  ENERGETICAS PARA LAS ZONAS NO INTERCONECTADAS -IPSE-</v>
          </cell>
          <cell r="C153" t="str">
            <v>A-02-02</v>
          </cell>
          <cell r="D153" t="str">
            <v>A</v>
          </cell>
          <cell r="E153" t="str">
            <v>02</v>
          </cell>
          <cell r="F153" t="str">
            <v>02</v>
          </cell>
          <cell r="L153" t="str">
            <v>Propios</v>
          </cell>
          <cell r="M153" t="str">
            <v>21</v>
          </cell>
          <cell r="N153" t="str">
            <v>CSF</v>
          </cell>
          <cell r="X153">
            <v>1546097235.1900001</v>
          </cell>
        </row>
        <row r="154">
          <cell r="A154" t="str">
            <v>21-10-00</v>
          </cell>
          <cell r="B154" t="str">
            <v>INSTITUTO DE PLANIFICACION Y PROMOCION DE SOLUCIONES  ENERGETICAS PARA LAS ZONAS NO INTERCONECTADAS -IPSE-</v>
          </cell>
          <cell r="C154" t="str">
            <v>A-03-04-02-001</v>
          </cell>
          <cell r="D154" t="str">
            <v>A</v>
          </cell>
          <cell r="E154" t="str">
            <v>03</v>
          </cell>
          <cell r="F154" t="str">
            <v>04</v>
          </cell>
          <cell r="G154" t="str">
            <v>02</v>
          </cell>
          <cell r="H154" t="str">
            <v>001</v>
          </cell>
          <cell r="L154" t="str">
            <v>Nación</v>
          </cell>
          <cell r="M154" t="str">
            <v>10</v>
          </cell>
          <cell r="N154" t="str">
            <v>CSF</v>
          </cell>
          <cell r="X154">
            <v>372891287</v>
          </cell>
        </row>
        <row r="155">
          <cell r="A155" t="str">
            <v>21-10-00</v>
          </cell>
          <cell r="B155" t="str">
            <v>INSTITUTO DE PLANIFICACION Y PROMOCION DE SOLUCIONES  ENERGETICAS PARA LAS ZONAS NO INTERCONECTADAS -IPSE-</v>
          </cell>
          <cell r="C155" t="str">
            <v>A-03-04-02-002</v>
          </cell>
          <cell r="D155" t="str">
            <v>A</v>
          </cell>
          <cell r="E155" t="str">
            <v>03</v>
          </cell>
          <cell r="F155" t="str">
            <v>04</v>
          </cell>
          <cell r="G155" t="str">
            <v>02</v>
          </cell>
          <cell r="H155" t="str">
            <v>002</v>
          </cell>
          <cell r="L155" t="str">
            <v>Nación</v>
          </cell>
          <cell r="M155" t="str">
            <v>10</v>
          </cell>
          <cell r="N155" t="str">
            <v>CSF</v>
          </cell>
          <cell r="X155">
            <v>142435763</v>
          </cell>
        </row>
        <row r="156">
          <cell r="A156" t="str">
            <v>21-10-00</v>
          </cell>
          <cell r="B156" t="str">
            <v>INSTITUTO DE PLANIFICACION Y PROMOCION DE SOLUCIONES  ENERGETICAS PARA LAS ZONAS NO INTERCONECTADAS -IPSE-</v>
          </cell>
          <cell r="C156" t="str">
            <v>A-03-04-02-012</v>
          </cell>
          <cell r="D156" t="str">
            <v>A</v>
          </cell>
          <cell r="E156" t="str">
            <v>03</v>
          </cell>
          <cell r="F156" t="str">
            <v>04</v>
          </cell>
          <cell r="G156" t="str">
            <v>02</v>
          </cell>
          <cell r="H156" t="str">
            <v>012</v>
          </cell>
          <cell r="L156" t="str">
            <v>Propios</v>
          </cell>
          <cell r="M156" t="str">
            <v>20</v>
          </cell>
          <cell r="N156" t="str">
            <v>CSF</v>
          </cell>
          <cell r="X156">
            <v>3701781</v>
          </cell>
        </row>
        <row r="157">
          <cell r="A157" t="str">
            <v>21-10-00</v>
          </cell>
          <cell r="B157" t="str">
            <v>INSTITUTO DE PLANIFICACION Y PROMOCION DE SOLUCIONES  ENERGETICAS PARA LAS ZONAS NO INTERCONECTADAS -IPSE-</v>
          </cell>
          <cell r="C157" t="str">
            <v>A-03-10-01-001</v>
          </cell>
          <cell r="D157" t="str">
            <v>A</v>
          </cell>
          <cell r="E157" t="str">
            <v>03</v>
          </cell>
          <cell r="F157" t="str">
            <v>10</v>
          </cell>
          <cell r="G157" t="str">
            <v>01</v>
          </cell>
          <cell r="H157" t="str">
            <v>001</v>
          </cell>
          <cell r="L157" t="str">
            <v>Propios</v>
          </cell>
          <cell r="M157" t="str">
            <v>21</v>
          </cell>
          <cell r="N157" t="str">
            <v>CSF</v>
          </cell>
          <cell r="X157">
            <v>6000485592</v>
          </cell>
        </row>
        <row r="158">
          <cell r="A158" t="str">
            <v>21-10-00</v>
          </cell>
          <cell r="B158" t="str">
            <v>INSTITUTO DE PLANIFICACION Y PROMOCION DE SOLUCIONES  ENERGETICAS PARA LAS ZONAS NO INTERCONECTADAS -IPSE-</v>
          </cell>
          <cell r="C158" t="str">
            <v>A-05-01-02</v>
          </cell>
          <cell r="D158" t="str">
            <v>A</v>
          </cell>
          <cell r="E158" t="str">
            <v>05</v>
          </cell>
          <cell r="F158" t="str">
            <v>01</v>
          </cell>
          <cell r="G158" t="str">
            <v>02</v>
          </cell>
          <cell r="L158" t="str">
            <v>Nación</v>
          </cell>
          <cell r="M158" t="str">
            <v>10</v>
          </cell>
          <cell r="N158" t="str">
            <v>CSF</v>
          </cell>
          <cell r="X158">
            <v>0</v>
          </cell>
        </row>
        <row r="159">
          <cell r="A159" t="str">
            <v>21-10-00</v>
          </cell>
          <cell r="B159" t="str">
            <v>INSTITUTO DE PLANIFICACION Y PROMOCION DE SOLUCIONES  ENERGETICAS PARA LAS ZONAS NO INTERCONECTADAS -IPSE-</v>
          </cell>
          <cell r="C159" t="str">
            <v>A-05-01-02</v>
          </cell>
          <cell r="D159" t="str">
            <v>A</v>
          </cell>
          <cell r="E159" t="str">
            <v>05</v>
          </cell>
          <cell r="F159" t="str">
            <v>01</v>
          </cell>
          <cell r="G159" t="str">
            <v>02</v>
          </cell>
          <cell r="L159" t="str">
            <v>Propios</v>
          </cell>
          <cell r="M159" t="str">
            <v>20</v>
          </cell>
          <cell r="N159" t="str">
            <v>CSF</v>
          </cell>
          <cell r="X159">
            <v>344536765.44999999</v>
          </cell>
        </row>
        <row r="160">
          <cell r="A160" t="str">
            <v>21-10-00</v>
          </cell>
          <cell r="B160" t="str">
            <v>INSTITUTO DE PLANIFICACION Y PROMOCION DE SOLUCIONES  ENERGETICAS PARA LAS ZONAS NO INTERCONECTADAS -IPSE-</v>
          </cell>
          <cell r="C160" t="str">
            <v>A-05-01-02</v>
          </cell>
          <cell r="D160" t="str">
            <v>A</v>
          </cell>
          <cell r="E160" t="str">
            <v>05</v>
          </cell>
          <cell r="F160" t="str">
            <v>01</v>
          </cell>
          <cell r="G160" t="str">
            <v>02</v>
          </cell>
          <cell r="L160" t="str">
            <v>Propios</v>
          </cell>
          <cell r="M160" t="str">
            <v>21</v>
          </cell>
          <cell r="N160" t="str">
            <v>CSF</v>
          </cell>
          <cell r="X160">
            <v>7169491</v>
          </cell>
        </row>
        <row r="161">
          <cell r="A161" t="str">
            <v>21-10-00</v>
          </cell>
          <cell r="B161" t="str">
            <v>INSTITUTO DE PLANIFICACION Y PROMOCION DE SOLUCIONES  ENERGETICAS PARA LAS ZONAS NO INTERCONECTADAS -IPSE-</v>
          </cell>
          <cell r="C161" t="str">
            <v>A-08-01</v>
          </cell>
          <cell r="D161" t="str">
            <v>A</v>
          </cell>
          <cell r="E161" t="str">
            <v>08</v>
          </cell>
          <cell r="F161" t="str">
            <v>01</v>
          </cell>
          <cell r="L161" t="str">
            <v>Nación</v>
          </cell>
          <cell r="M161" t="str">
            <v>10</v>
          </cell>
          <cell r="N161" t="str">
            <v>CSF</v>
          </cell>
          <cell r="X161">
            <v>219910875</v>
          </cell>
        </row>
        <row r="162">
          <cell r="A162" t="str">
            <v>21-10-00</v>
          </cell>
          <cell r="B162" t="str">
            <v>INSTITUTO DE PLANIFICACION Y PROMOCION DE SOLUCIONES  ENERGETICAS PARA LAS ZONAS NO INTERCONECTADAS -IPSE-</v>
          </cell>
          <cell r="C162" t="str">
            <v>A-08-04-01</v>
          </cell>
          <cell r="D162" t="str">
            <v>A</v>
          </cell>
          <cell r="E162" t="str">
            <v>08</v>
          </cell>
          <cell r="F162" t="str">
            <v>04</v>
          </cell>
          <cell r="G162" t="str">
            <v>01</v>
          </cell>
          <cell r="L162" t="str">
            <v>Nación</v>
          </cell>
          <cell r="M162" t="str">
            <v>10</v>
          </cell>
          <cell r="N162" t="str">
            <v>CSF</v>
          </cell>
          <cell r="X162">
            <v>0</v>
          </cell>
        </row>
        <row r="163">
          <cell r="A163" t="str">
            <v>21-10-00</v>
          </cell>
          <cell r="B163" t="str">
            <v>INSTITUTO DE PLANIFICACION Y PROMOCION DE SOLUCIONES  ENERGETICAS PARA LAS ZONAS NO INTERCONECTADAS -IPSE-</v>
          </cell>
          <cell r="C163" t="str">
            <v>A-08-04-01</v>
          </cell>
          <cell r="D163" t="str">
            <v>A</v>
          </cell>
          <cell r="E163" t="str">
            <v>08</v>
          </cell>
          <cell r="F163" t="str">
            <v>04</v>
          </cell>
          <cell r="G163" t="str">
            <v>01</v>
          </cell>
          <cell r="L163" t="str">
            <v>Nación</v>
          </cell>
          <cell r="M163" t="str">
            <v>10</v>
          </cell>
          <cell r="N163" t="str">
            <v>SSF</v>
          </cell>
          <cell r="X163">
            <v>20970983</v>
          </cell>
        </row>
        <row r="164">
          <cell r="A164" t="str">
            <v>21-10-00</v>
          </cell>
          <cell r="B164" t="str">
            <v>INSTITUTO DE PLANIFICACION Y PROMOCION DE SOLUCIONES  ENERGETICAS PARA LAS ZONAS NO INTERCONECTADAS -IPSE-</v>
          </cell>
          <cell r="C164" t="str">
            <v>A-08-04-01</v>
          </cell>
          <cell r="D164" t="str">
            <v>A</v>
          </cell>
          <cell r="E164" t="str">
            <v>08</v>
          </cell>
          <cell r="F164" t="str">
            <v>04</v>
          </cell>
          <cell r="G164" t="str">
            <v>01</v>
          </cell>
          <cell r="L164" t="str">
            <v>Nación</v>
          </cell>
          <cell r="M164" t="str">
            <v>11</v>
          </cell>
          <cell r="N164" t="str">
            <v>SSF</v>
          </cell>
          <cell r="X164">
            <v>124571000</v>
          </cell>
        </row>
        <row r="165">
          <cell r="A165" t="str">
            <v>21-10-00</v>
          </cell>
          <cell r="B165" t="str">
            <v>INSTITUTO DE PLANIFICACION Y PROMOCION DE SOLUCIONES  ENERGETICAS PARA LAS ZONAS NO INTERCONECTADAS -IPSE-</v>
          </cell>
          <cell r="C165" t="str">
            <v>A-08-04-04</v>
          </cell>
          <cell r="D165" t="str">
            <v>A</v>
          </cell>
          <cell r="E165" t="str">
            <v>08</v>
          </cell>
          <cell r="F165" t="str">
            <v>04</v>
          </cell>
          <cell r="G165" t="str">
            <v>04</v>
          </cell>
          <cell r="L165" t="str">
            <v>Propios</v>
          </cell>
          <cell r="M165" t="str">
            <v>21</v>
          </cell>
          <cell r="N165" t="str">
            <v>CSF</v>
          </cell>
          <cell r="X165">
            <v>40859788</v>
          </cell>
        </row>
        <row r="166">
          <cell r="A166" t="str">
            <v>21-10-00</v>
          </cell>
          <cell r="B166" t="str">
            <v>INSTITUTO DE PLANIFICACION Y PROMOCION DE SOLUCIONES  ENERGETICAS PARA LAS ZONAS NO INTERCONECTADAS -IPSE-</v>
          </cell>
          <cell r="C166" t="str">
            <v>C-2102-1900-4</v>
          </cell>
          <cell r="D166" t="str">
            <v>C</v>
          </cell>
          <cell r="E166" t="str">
            <v>2102</v>
          </cell>
          <cell r="F166" t="str">
            <v>1900</v>
          </cell>
          <cell r="G166" t="str">
            <v>4</v>
          </cell>
          <cell r="L166" t="str">
            <v>Nación</v>
          </cell>
          <cell r="M166" t="str">
            <v>11</v>
          </cell>
          <cell r="N166" t="str">
            <v>CSF</v>
          </cell>
          <cell r="X166">
            <v>3273817846.27</v>
          </cell>
        </row>
        <row r="167">
          <cell r="A167" t="str">
            <v>21-10-00</v>
          </cell>
          <cell r="B167" t="str">
            <v>INSTITUTO DE PLANIFICACION Y PROMOCION DE SOLUCIONES  ENERGETICAS PARA LAS ZONAS NO INTERCONECTADAS -IPSE-</v>
          </cell>
          <cell r="C167" t="str">
            <v>C-2102-1900-4</v>
          </cell>
          <cell r="D167" t="str">
            <v>C</v>
          </cell>
          <cell r="E167" t="str">
            <v>2102</v>
          </cell>
          <cell r="F167" t="str">
            <v>1900</v>
          </cell>
          <cell r="G167" t="str">
            <v>4</v>
          </cell>
          <cell r="L167" t="str">
            <v>Propios</v>
          </cell>
          <cell r="M167" t="str">
            <v>21</v>
          </cell>
          <cell r="N167" t="str">
            <v>CSF</v>
          </cell>
          <cell r="X167">
            <v>1055421219.73</v>
          </cell>
        </row>
        <row r="168">
          <cell r="A168" t="str">
            <v>21-10-00</v>
          </cell>
          <cell r="B168" t="str">
            <v>INSTITUTO DE PLANIFICACION Y PROMOCION DE SOLUCIONES  ENERGETICAS PARA LAS ZONAS NO INTERCONECTADAS -IPSE-</v>
          </cell>
          <cell r="C168" t="str">
            <v>C-2102-1900-5</v>
          </cell>
          <cell r="D168" t="str">
            <v>C</v>
          </cell>
          <cell r="E168" t="str">
            <v>2102</v>
          </cell>
          <cell r="F168" t="str">
            <v>1900</v>
          </cell>
          <cell r="G168" t="str">
            <v>5</v>
          </cell>
          <cell r="L168" t="str">
            <v>Nación</v>
          </cell>
          <cell r="M168" t="str">
            <v>11</v>
          </cell>
          <cell r="N168" t="str">
            <v>CSF</v>
          </cell>
          <cell r="X168">
            <v>8003104205.1000004</v>
          </cell>
        </row>
        <row r="169">
          <cell r="A169" t="str">
            <v>21-10-00</v>
          </cell>
          <cell r="B169" t="str">
            <v>INSTITUTO DE PLANIFICACION Y PROMOCION DE SOLUCIONES  ENERGETICAS PARA LAS ZONAS NO INTERCONECTADAS -IPSE-</v>
          </cell>
          <cell r="C169" t="str">
            <v>C-2102-1900-5</v>
          </cell>
          <cell r="D169" t="str">
            <v>C</v>
          </cell>
          <cell r="E169" t="str">
            <v>2102</v>
          </cell>
          <cell r="F169" t="str">
            <v>1900</v>
          </cell>
          <cell r="G169" t="str">
            <v>5</v>
          </cell>
          <cell r="L169" t="str">
            <v>Propios</v>
          </cell>
          <cell r="M169" t="str">
            <v>21</v>
          </cell>
          <cell r="N169" t="str">
            <v>CSF</v>
          </cell>
          <cell r="X169">
            <v>596450054.76999998</v>
          </cell>
        </row>
        <row r="170">
          <cell r="A170" t="str">
            <v>21-10-00</v>
          </cell>
          <cell r="B170" t="str">
            <v>INSTITUTO DE PLANIFICACION Y PROMOCION DE SOLUCIONES  ENERGETICAS PARA LAS ZONAS NO INTERCONECTADAS -IPSE-</v>
          </cell>
          <cell r="C170" t="str">
            <v>C-2102-1900-6</v>
          </cell>
          <cell r="D170" t="str">
            <v>C</v>
          </cell>
          <cell r="E170" t="str">
            <v>2102</v>
          </cell>
          <cell r="F170" t="str">
            <v>1900</v>
          </cell>
          <cell r="G170" t="str">
            <v>6</v>
          </cell>
          <cell r="L170" t="str">
            <v>Nación</v>
          </cell>
          <cell r="M170" t="str">
            <v>11</v>
          </cell>
          <cell r="N170" t="str">
            <v>CSF</v>
          </cell>
          <cell r="X170">
            <v>659571066</v>
          </cell>
        </row>
        <row r="171">
          <cell r="A171" t="str">
            <v>21-10-00</v>
          </cell>
          <cell r="B171" t="str">
            <v>INSTITUTO DE PLANIFICACION Y PROMOCION DE SOLUCIONES  ENERGETICAS PARA LAS ZONAS NO INTERCONECTADAS -IPSE-</v>
          </cell>
          <cell r="C171" t="str">
            <v>C-2102-1900-7</v>
          </cell>
          <cell r="D171" t="str">
            <v>C</v>
          </cell>
          <cell r="E171" t="str">
            <v>2102</v>
          </cell>
          <cell r="F171" t="str">
            <v>1900</v>
          </cell>
          <cell r="G171" t="str">
            <v>7</v>
          </cell>
          <cell r="L171" t="str">
            <v>Nación</v>
          </cell>
          <cell r="M171" t="str">
            <v>11</v>
          </cell>
          <cell r="N171" t="str">
            <v>CSF</v>
          </cell>
          <cell r="X171">
            <v>155316448.59999999</v>
          </cell>
        </row>
        <row r="172">
          <cell r="A172" t="str">
            <v>21-10-00</v>
          </cell>
          <cell r="B172" t="str">
            <v>INSTITUTO DE PLANIFICACION Y PROMOCION DE SOLUCIONES  ENERGETICAS PARA LAS ZONAS NO INTERCONECTADAS -IPSE-</v>
          </cell>
          <cell r="C172" t="str">
            <v>C-2199-1900-3</v>
          </cell>
          <cell r="D172" t="str">
            <v>C</v>
          </cell>
          <cell r="E172" t="str">
            <v>2199</v>
          </cell>
          <cell r="F172" t="str">
            <v>1900</v>
          </cell>
          <cell r="G172" t="str">
            <v>3</v>
          </cell>
          <cell r="L172" t="str">
            <v>Nación</v>
          </cell>
          <cell r="M172" t="str">
            <v>11</v>
          </cell>
          <cell r="N172" t="str">
            <v>CSF</v>
          </cell>
          <cell r="X172">
            <v>450677119.97000003</v>
          </cell>
        </row>
        <row r="173">
          <cell r="A173" t="str">
            <v>21-10-00</v>
          </cell>
          <cell r="B173" t="str">
            <v>INSTITUTO DE PLANIFICACION Y PROMOCION DE SOLUCIONES  ENERGETICAS PARA LAS ZONAS NO INTERCONECTADAS -IPSE-</v>
          </cell>
          <cell r="C173" t="str">
            <v>C-2199-1900-5</v>
          </cell>
          <cell r="D173" t="str">
            <v>C</v>
          </cell>
          <cell r="E173" t="str">
            <v>2199</v>
          </cell>
          <cell r="F173" t="str">
            <v>1900</v>
          </cell>
          <cell r="G173" t="str">
            <v>5</v>
          </cell>
          <cell r="L173" t="str">
            <v>Nación</v>
          </cell>
          <cell r="M173" t="str">
            <v>11</v>
          </cell>
          <cell r="N173" t="str">
            <v>CSF</v>
          </cell>
          <cell r="X173">
            <v>157833333</v>
          </cell>
        </row>
        <row r="174">
          <cell r="A174" t="str">
            <v>21-10-00</v>
          </cell>
          <cell r="B174" t="str">
            <v>INSTITUTO DE PLANIFICACION Y PROMOCION DE SOLUCIONES  ENERGETICAS PARA LAS ZONAS NO INTERCONECTADAS -IPSE-</v>
          </cell>
          <cell r="C174" t="str">
            <v>C-2199-1900-6</v>
          </cell>
          <cell r="D174" t="str">
            <v>C</v>
          </cell>
          <cell r="E174" t="str">
            <v>2199</v>
          </cell>
          <cell r="F174" t="str">
            <v>1900</v>
          </cell>
          <cell r="G174" t="str">
            <v>6</v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 t="str">
            <v>Nación</v>
          </cell>
          <cell r="M174" t="str">
            <v>11</v>
          </cell>
          <cell r="N174" t="str">
            <v>CSF</v>
          </cell>
          <cell r="X174">
            <v>577233054.05999994</v>
          </cell>
        </row>
        <row r="175">
          <cell r="A175" t="str">
            <v>21-10-00</v>
          </cell>
          <cell r="B175" t="str">
            <v>INSTITUTO DE PLANIFICACION Y PROMOCION DE SOLUCIONES  ENERGETICAS PARA LAS ZONAS NO INTERCONECTADAS -IPSE-</v>
          </cell>
          <cell r="C175" t="str">
            <v>C-2199-1900-6</v>
          </cell>
          <cell r="D175" t="str">
            <v>C</v>
          </cell>
          <cell r="E175" t="str">
            <v>2199</v>
          </cell>
          <cell r="F175" t="str">
            <v>1900</v>
          </cell>
          <cell r="G175" t="str">
            <v>6</v>
          </cell>
          <cell r="H175" t="str">
            <v/>
          </cell>
          <cell r="I175" t="str">
            <v/>
          </cell>
          <cell r="J175" t="str">
            <v/>
          </cell>
          <cell r="K175" t="str">
            <v/>
          </cell>
          <cell r="L175" t="str">
            <v>Propios</v>
          </cell>
          <cell r="M175" t="str">
            <v>21</v>
          </cell>
          <cell r="N175" t="str">
            <v>CSF</v>
          </cell>
          <cell r="X175">
            <v>534566786.06</v>
          </cell>
        </row>
        <row r="176">
          <cell r="A176" t="str">
            <v>21-11-00</v>
          </cell>
          <cell r="B176" t="str">
            <v>AGENCIA NACIONAL DE HIDROCARBUROS - ANH</v>
          </cell>
          <cell r="C176" t="str">
            <v>A-01-01-01</v>
          </cell>
          <cell r="D176" t="str">
            <v>A</v>
          </cell>
          <cell r="E176" t="str">
            <v>01</v>
          </cell>
          <cell r="F176" t="str">
            <v>01</v>
          </cell>
          <cell r="G176" t="str">
            <v>01</v>
          </cell>
          <cell r="L176" t="str">
            <v>Propios</v>
          </cell>
          <cell r="M176" t="str">
            <v>20</v>
          </cell>
          <cell r="N176" t="str">
            <v>CSF</v>
          </cell>
          <cell r="X176">
            <v>15654502361</v>
          </cell>
        </row>
        <row r="177">
          <cell r="A177" t="str">
            <v>21-11-00</v>
          </cell>
          <cell r="B177" t="str">
            <v>AGENCIA NACIONAL DE HIDROCARBUROS - ANH</v>
          </cell>
          <cell r="C177" t="str">
            <v>A-01-01-02</v>
          </cell>
          <cell r="D177" t="str">
            <v>A</v>
          </cell>
          <cell r="E177" t="str">
            <v>01</v>
          </cell>
          <cell r="F177" t="str">
            <v>01</v>
          </cell>
          <cell r="G177" t="str">
            <v>02</v>
          </cell>
          <cell r="L177" t="str">
            <v>Propios</v>
          </cell>
          <cell r="M177" t="str">
            <v>20</v>
          </cell>
          <cell r="N177" t="str">
            <v>CSF</v>
          </cell>
          <cell r="X177">
            <v>5417526602.0200005</v>
          </cell>
        </row>
        <row r="178">
          <cell r="A178" t="str">
            <v>21-11-00</v>
          </cell>
          <cell r="B178" t="str">
            <v>AGENCIA NACIONAL DE HIDROCARBUROS - ANH</v>
          </cell>
          <cell r="C178" t="str">
            <v>A-01-01-03</v>
          </cell>
          <cell r="D178" t="str">
            <v>A</v>
          </cell>
          <cell r="E178" t="str">
            <v>01</v>
          </cell>
          <cell r="F178" t="str">
            <v>01</v>
          </cell>
          <cell r="G178" t="str">
            <v>03</v>
          </cell>
          <cell r="L178" t="str">
            <v>Propios</v>
          </cell>
          <cell r="M178" t="str">
            <v>20</v>
          </cell>
          <cell r="N178" t="str">
            <v>CSF</v>
          </cell>
          <cell r="X178">
            <v>1388789810</v>
          </cell>
        </row>
        <row r="179">
          <cell r="A179" t="str">
            <v>21-11-00</v>
          </cell>
          <cell r="B179" t="str">
            <v>AGENCIA NACIONAL DE HIDROCARBUROS - ANH</v>
          </cell>
          <cell r="C179" t="str">
            <v>A-01-01-04</v>
          </cell>
          <cell r="D179" t="str">
            <v>A</v>
          </cell>
          <cell r="E179" t="str">
            <v>01</v>
          </cell>
          <cell r="F179" t="str">
            <v>01</v>
          </cell>
          <cell r="G179" t="str">
            <v>04</v>
          </cell>
          <cell r="L179" t="str">
            <v>Propios</v>
          </cell>
          <cell r="M179" t="str">
            <v>20</v>
          </cell>
          <cell r="N179" t="str">
            <v>CSF</v>
          </cell>
          <cell r="X179">
            <v>0</v>
          </cell>
        </row>
        <row r="180">
          <cell r="A180" t="str">
            <v>21-11-00</v>
          </cell>
          <cell r="B180" t="str">
            <v>AGENCIA NACIONAL DE HIDROCARBUROS - ANH</v>
          </cell>
          <cell r="C180" t="str">
            <v>A-02-01</v>
          </cell>
          <cell r="D180" t="str">
            <v>A</v>
          </cell>
          <cell r="E180" t="str">
            <v>02</v>
          </cell>
          <cell r="F180" t="str">
            <v>01</v>
          </cell>
          <cell r="L180" t="str">
            <v>Propios</v>
          </cell>
          <cell r="M180" t="str">
            <v>20</v>
          </cell>
          <cell r="N180" t="str">
            <v>CSF</v>
          </cell>
          <cell r="X180">
            <v>1039468</v>
          </cell>
        </row>
        <row r="181">
          <cell r="A181" t="str">
            <v>21-11-00</v>
          </cell>
          <cell r="B181" t="str">
            <v>AGENCIA NACIONAL DE HIDROCARBUROS - ANH</v>
          </cell>
          <cell r="C181" t="str">
            <v>A-02-02</v>
          </cell>
          <cell r="D181" t="str">
            <v>A</v>
          </cell>
          <cell r="E181" t="str">
            <v>02</v>
          </cell>
          <cell r="F181" t="str">
            <v>02</v>
          </cell>
          <cell r="L181" t="str">
            <v>Propios</v>
          </cell>
          <cell r="M181" t="str">
            <v>20</v>
          </cell>
          <cell r="N181" t="str">
            <v>CSF</v>
          </cell>
          <cell r="X181">
            <v>6876852959.9700003</v>
          </cell>
        </row>
        <row r="182">
          <cell r="A182" t="str">
            <v>21-11-00</v>
          </cell>
          <cell r="B182" t="str">
            <v>AGENCIA NACIONAL DE HIDROCARBUROS - ANH</v>
          </cell>
          <cell r="C182" t="str">
            <v>A-03-03-01-999</v>
          </cell>
          <cell r="D182" t="str">
            <v>A</v>
          </cell>
          <cell r="E182" t="str">
            <v>03</v>
          </cell>
          <cell r="F182" t="str">
            <v>03</v>
          </cell>
          <cell r="G182" t="str">
            <v>01</v>
          </cell>
          <cell r="H182" t="str">
            <v>999</v>
          </cell>
          <cell r="L182" t="str">
            <v>Propios</v>
          </cell>
          <cell r="M182" t="str">
            <v>20</v>
          </cell>
          <cell r="N182" t="str">
            <v>CSF</v>
          </cell>
          <cell r="X182">
            <v>0</v>
          </cell>
        </row>
        <row r="183">
          <cell r="A183" t="str">
            <v>21-11-00</v>
          </cell>
          <cell r="B183" t="str">
            <v>AGENCIA NACIONAL DE HIDROCARBUROS - ANH</v>
          </cell>
          <cell r="C183" t="str">
            <v>A-03-03-04-006</v>
          </cell>
          <cell r="D183" t="str">
            <v>A</v>
          </cell>
          <cell r="E183" t="str">
            <v>03</v>
          </cell>
          <cell r="F183" t="str">
            <v>03</v>
          </cell>
          <cell r="G183" t="str">
            <v>04</v>
          </cell>
          <cell r="H183" t="str">
            <v>006</v>
          </cell>
          <cell r="L183" t="str">
            <v>Propios</v>
          </cell>
          <cell r="M183" t="str">
            <v>21</v>
          </cell>
          <cell r="N183" t="str">
            <v>CSF</v>
          </cell>
          <cell r="X183">
            <v>773575800000</v>
          </cell>
        </row>
        <row r="184">
          <cell r="A184" t="str">
            <v>21-11-00</v>
          </cell>
          <cell r="B184" t="str">
            <v>AGENCIA NACIONAL DE HIDROCARBUROS - ANH</v>
          </cell>
          <cell r="C184" t="str">
            <v>A-03-04-02-012</v>
          </cell>
          <cell r="D184" t="str">
            <v>A</v>
          </cell>
          <cell r="E184" t="str">
            <v>03</v>
          </cell>
          <cell r="F184" t="str">
            <v>04</v>
          </cell>
          <cell r="G184" t="str">
            <v>02</v>
          </cell>
          <cell r="H184" t="str">
            <v>012</v>
          </cell>
          <cell r="L184" t="str">
            <v>Propios</v>
          </cell>
          <cell r="M184" t="str">
            <v>20</v>
          </cell>
          <cell r="N184" t="str">
            <v>CSF</v>
          </cell>
          <cell r="X184">
            <v>48962941</v>
          </cell>
        </row>
        <row r="185">
          <cell r="A185" t="str">
            <v>21-11-00</v>
          </cell>
          <cell r="B185" t="str">
            <v>AGENCIA NACIONAL DE HIDROCARBUROS - ANH</v>
          </cell>
          <cell r="C185" t="str">
            <v>A-03-10-01-001</v>
          </cell>
          <cell r="D185" t="str">
            <v>A</v>
          </cell>
          <cell r="E185" t="str">
            <v>03</v>
          </cell>
          <cell r="F185" t="str">
            <v>10</v>
          </cell>
          <cell r="G185" t="str">
            <v>01</v>
          </cell>
          <cell r="H185" t="str">
            <v>001</v>
          </cell>
          <cell r="L185" t="str">
            <v>Propios</v>
          </cell>
          <cell r="M185" t="str">
            <v>20</v>
          </cell>
          <cell r="N185" t="str">
            <v>CSF</v>
          </cell>
          <cell r="X185">
            <v>0</v>
          </cell>
        </row>
        <row r="186">
          <cell r="A186" t="str">
            <v>21-11-00</v>
          </cell>
          <cell r="B186" t="str">
            <v>AGENCIA NACIONAL DE HIDROCARBUROS - ANH</v>
          </cell>
          <cell r="C186" t="str">
            <v>A-03-10-01-002</v>
          </cell>
          <cell r="D186" t="str">
            <v>A</v>
          </cell>
          <cell r="E186" t="str">
            <v>03</v>
          </cell>
          <cell r="F186" t="str">
            <v>10</v>
          </cell>
          <cell r="G186" t="str">
            <v>01</v>
          </cell>
          <cell r="H186" t="str">
            <v>002</v>
          </cell>
          <cell r="L186" t="str">
            <v>Propios</v>
          </cell>
          <cell r="M186" t="str">
            <v>20</v>
          </cell>
          <cell r="N186" t="str">
            <v>CSF</v>
          </cell>
          <cell r="X186">
            <v>243238005</v>
          </cell>
        </row>
        <row r="187">
          <cell r="A187" t="str">
            <v>21-11-00</v>
          </cell>
          <cell r="B187" t="str">
            <v>AGENCIA NACIONAL DE HIDROCARBUROS - ANH</v>
          </cell>
          <cell r="C187" t="str">
            <v>A-03-10-01-003</v>
          </cell>
          <cell r="D187" t="str">
            <v>A</v>
          </cell>
          <cell r="E187" t="str">
            <v>03</v>
          </cell>
          <cell r="F187" t="str">
            <v>10</v>
          </cell>
          <cell r="G187" t="str">
            <v>01</v>
          </cell>
          <cell r="H187" t="str">
            <v>003</v>
          </cell>
          <cell r="L187" t="str">
            <v>Propios</v>
          </cell>
          <cell r="M187" t="str">
            <v>20</v>
          </cell>
          <cell r="N187" t="str">
            <v>CSF</v>
          </cell>
          <cell r="X187">
            <v>0</v>
          </cell>
        </row>
        <row r="188">
          <cell r="A188" t="str">
            <v>21-11-00</v>
          </cell>
          <cell r="B188" t="str">
            <v>AGENCIA NACIONAL DE HIDROCARBUROS - ANH</v>
          </cell>
          <cell r="C188" t="str">
            <v>A-05-01-01</v>
          </cell>
          <cell r="D188" t="str">
            <v>A</v>
          </cell>
          <cell r="E188" t="str">
            <v>05</v>
          </cell>
          <cell r="F188" t="str">
            <v>01</v>
          </cell>
          <cell r="G188" t="str">
            <v>01</v>
          </cell>
          <cell r="L188" t="str">
            <v>Propios</v>
          </cell>
          <cell r="M188" t="str">
            <v>20</v>
          </cell>
          <cell r="N188" t="str">
            <v>CSF</v>
          </cell>
          <cell r="X188">
            <v>2612560934.6999998</v>
          </cell>
        </row>
        <row r="189">
          <cell r="A189" t="str">
            <v>21-11-00</v>
          </cell>
          <cell r="B189" t="str">
            <v>AGENCIA NACIONAL DE HIDROCARBUROS - ANH</v>
          </cell>
          <cell r="C189" t="str">
            <v>A-05-01-02</v>
          </cell>
          <cell r="D189" t="str">
            <v>A</v>
          </cell>
          <cell r="E189" t="str">
            <v>05</v>
          </cell>
          <cell r="F189" t="str">
            <v>01</v>
          </cell>
          <cell r="G189" t="str">
            <v>02</v>
          </cell>
          <cell r="L189" t="str">
            <v>Propios</v>
          </cell>
          <cell r="M189" t="str">
            <v>20</v>
          </cell>
          <cell r="N189" t="str">
            <v>CSF</v>
          </cell>
          <cell r="X189">
            <v>35861800046.150002</v>
          </cell>
        </row>
        <row r="190">
          <cell r="A190" t="str">
            <v>21-11-00</v>
          </cell>
          <cell r="B190" t="str">
            <v>AGENCIA NACIONAL DE HIDROCARBUROS - ANH</v>
          </cell>
          <cell r="C190" t="str">
            <v>A-08-01</v>
          </cell>
          <cell r="D190" t="str">
            <v>A</v>
          </cell>
          <cell r="E190" t="str">
            <v>08</v>
          </cell>
          <cell r="F190" t="str">
            <v>01</v>
          </cell>
          <cell r="L190" t="str">
            <v>Propios</v>
          </cell>
          <cell r="M190" t="str">
            <v>20</v>
          </cell>
          <cell r="N190" t="str">
            <v>CSF</v>
          </cell>
          <cell r="X190">
            <v>315470208</v>
          </cell>
        </row>
        <row r="191">
          <cell r="A191" t="str">
            <v>21-11-00</v>
          </cell>
          <cell r="B191" t="str">
            <v>AGENCIA NACIONAL DE HIDROCARBUROS - ANH</v>
          </cell>
          <cell r="C191" t="str">
            <v>A-08-04-01</v>
          </cell>
          <cell r="D191" t="str">
            <v>A</v>
          </cell>
          <cell r="E191" t="str">
            <v>08</v>
          </cell>
          <cell r="F191" t="str">
            <v>04</v>
          </cell>
          <cell r="G191" t="str">
            <v>01</v>
          </cell>
          <cell r="L191" t="str">
            <v>Propios</v>
          </cell>
          <cell r="M191" t="str">
            <v>20</v>
          </cell>
          <cell r="N191" t="str">
            <v>CSF</v>
          </cell>
          <cell r="X191">
            <v>2292294362</v>
          </cell>
        </row>
        <row r="192">
          <cell r="A192" t="str">
            <v>21-11-00</v>
          </cell>
          <cell r="B192" t="str">
            <v>AGENCIA NACIONAL DE HIDROCARBUROS - ANH</v>
          </cell>
          <cell r="C192" t="str">
            <v>C-2103-1900-4</v>
          </cell>
          <cell r="D192" t="str">
            <v>C</v>
          </cell>
          <cell r="E192" t="str">
            <v>2103</v>
          </cell>
          <cell r="F192" t="str">
            <v>1900</v>
          </cell>
          <cell r="G192" t="str">
            <v>4</v>
          </cell>
          <cell r="L192" t="str">
            <v>Propios</v>
          </cell>
          <cell r="M192" t="str">
            <v>20</v>
          </cell>
          <cell r="N192" t="str">
            <v>CSF</v>
          </cell>
          <cell r="X192">
            <v>3636566857.0300002</v>
          </cell>
        </row>
        <row r="193">
          <cell r="A193" t="str">
            <v>21-11-00</v>
          </cell>
          <cell r="B193" t="str">
            <v>AGENCIA NACIONAL DE HIDROCARBUROS - ANH</v>
          </cell>
          <cell r="C193" t="str">
            <v>C-2103-1900-5</v>
          </cell>
          <cell r="D193" t="str">
            <v>C</v>
          </cell>
          <cell r="E193" t="str">
            <v>2103</v>
          </cell>
          <cell r="F193" t="str">
            <v>1900</v>
          </cell>
          <cell r="G193" t="str">
            <v>5</v>
          </cell>
          <cell r="L193" t="str">
            <v>Propios</v>
          </cell>
          <cell r="M193" t="str">
            <v>20</v>
          </cell>
          <cell r="N193" t="str">
            <v>CSF</v>
          </cell>
          <cell r="X193">
            <v>1055828439</v>
          </cell>
        </row>
        <row r="194">
          <cell r="A194" t="str">
            <v>21-11-00</v>
          </cell>
          <cell r="B194" t="str">
            <v>AGENCIA NACIONAL DE HIDROCARBUROS - ANH</v>
          </cell>
          <cell r="C194" t="str">
            <v>C-2103-1900-5</v>
          </cell>
          <cell r="D194" t="str">
            <v>C</v>
          </cell>
          <cell r="E194" t="str">
            <v>2103</v>
          </cell>
          <cell r="F194" t="str">
            <v>1900</v>
          </cell>
          <cell r="G194" t="str">
            <v>5</v>
          </cell>
          <cell r="L194" t="str">
            <v>Propios</v>
          </cell>
          <cell r="M194" t="str">
            <v>21</v>
          </cell>
          <cell r="N194" t="str">
            <v>CSF</v>
          </cell>
          <cell r="X194">
            <v>4265232003</v>
          </cell>
        </row>
        <row r="195">
          <cell r="A195" t="str">
            <v>21-11-00</v>
          </cell>
          <cell r="B195" t="str">
            <v>AGENCIA NACIONAL DE HIDROCARBUROS - ANH</v>
          </cell>
          <cell r="C195" t="str">
            <v>C-2103-1900-6</v>
          </cell>
          <cell r="D195" t="str">
            <v>C</v>
          </cell>
          <cell r="E195" t="str">
            <v>2103</v>
          </cell>
          <cell r="F195" t="str">
            <v>1900</v>
          </cell>
          <cell r="G195" t="str">
            <v>6</v>
          </cell>
          <cell r="L195" t="str">
            <v>Propios</v>
          </cell>
          <cell r="M195" t="str">
            <v>20</v>
          </cell>
          <cell r="N195" t="str">
            <v>CSF</v>
          </cell>
          <cell r="X195">
            <v>0</v>
          </cell>
        </row>
        <row r="196">
          <cell r="A196" t="str">
            <v>21-11-00</v>
          </cell>
          <cell r="B196" t="str">
            <v>AGENCIA NACIONAL DE HIDROCARBUROS - ANH</v>
          </cell>
          <cell r="C196" t="str">
            <v>C-2106-1900-2</v>
          </cell>
          <cell r="D196" t="str">
            <v>C</v>
          </cell>
          <cell r="E196" t="str">
            <v>2106</v>
          </cell>
          <cell r="F196" t="str">
            <v>1900</v>
          </cell>
          <cell r="G196" t="str">
            <v>2</v>
          </cell>
          <cell r="L196" t="str">
            <v>Propios</v>
          </cell>
          <cell r="M196" t="str">
            <v>20</v>
          </cell>
          <cell r="N196" t="str">
            <v>CSF</v>
          </cell>
          <cell r="X196">
            <v>5954582851.3199997</v>
          </cell>
        </row>
        <row r="197">
          <cell r="A197" t="str">
            <v>21-11-00</v>
          </cell>
          <cell r="B197" t="str">
            <v>AGENCIA NACIONAL DE HIDROCARBUROS - ANH</v>
          </cell>
          <cell r="C197" t="str">
            <v>C-2106-1900-2</v>
          </cell>
          <cell r="D197" t="str">
            <v>C</v>
          </cell>
          <cell r="E197" t="str">
            <v>2106</v>
          </cell>
          <cell r="F197" t="str">
            <v>1900</v>
          </cell>
          <cell r="G197" t="str">
            <v>2</v>
          </cell>
          <cell r="L197" t="str">
            <v>Propios</v>
          </cell>
          <cell r="M197" t="str">
            <v>21</v>
          </cell>
          <cell r="N197" t="str">
            <v>CSF</v>
          </cell>
          <cell r="X197">
            <v>53777668081.300003</v>
          </cell>
        </row>
        <row r="198">
          <cell r="A198" t="str">
            <v>21-11-00</v>
          </cell>
          <cell r="B198" t="str">
            <v>AGENCIA NACIONAL DE HIDROCARBUROS - ANH</v>
          </cell>
          <cell r="C198" t="str">
            <v>C-2199-1900-2</v>
          </cell>
          <cell r="D198" t="str">
            <v>C</v>
          </cell>
          <cell r="E198" t="str">
            <v>2199</v>
          </cell>
          <cell r="F198" t="str">
            <v>1900</v>
          </cell>
          <cell r="G198" t="str">
            <v>2</v>
          </cell>
          <cell r="L198" t="str">
            <v>Propios</v>
          </cell>
          <cell r="M198" t="str">
            <v>20</v>
          </cell>
          <cell r="N198" t="str">
            <v>CSF</v>
          </cell>
          <cell r="X198">
            <v>6654795083.8199997</v>
          </cell>
        </row>
        <row r="199">
          <cell r="A199" t="str">
            <v>21-12-00</v>
          </cell>
          <cell r="B199" t="str">
            <v>AGENCIA NACIONAL DE MINERÍA - ANM</v>
          </cell>
          <cell r="C199" t="str">
            <v>A-01-01-01</v>
          </cell>
          <cell r="D199" t="str">
            <v>A</v>
          </cell>
          <cell r="E199" t="str">
            <v>01</v>
          </cell>
          <cell r="F199" t="str">
            <v>01</v>
          </cell>
          <cell r="G199" t="str">
            <v>01</v>
          </cell>
          <cell r="L199" t="str">
            <v>Nación</v>
          </cell>
          <cell r="M199" t="str">
            <v>10</v>
          </cell>
          <cell r="N199" t="str">
            <v>CSF</v>
          </cell>
          <cell r="X199">
            <v>11292639167</v>
          </cell>
        </row>
        <row r="200">
          <cell r="A200" t="str">
            <v>21-12-00</v>
          </cell>
          <cell r="B200" t="str">
            <v>AGENCIA NACIONAL DE MINERÍA - ANM</v>
          </cell>
          <cell r="C200" t="str">
            <v>A-01-01-01</v>
          </cell>
          <cell r="D200" t="str">
            <v>A</v>
          </cell>
          <cell r="E200" t="str">
            <v>01</v>
          </cell>
          <cell r="F200" t="str">
            <v>01</v>
          </cell>
          <cell r="G200" t="str">
            <v>01</v>
          </cell>
          <cell r="L200" t="str">
            <v>Propios</v>
          </cell>
          <cell r="M200" t="str">
            <v>20</v>
          </cell>
          <cell r="N200" t="str">
            <v>CSF</v>
          </cell>
          <cell r="X200">
            <v>13416490350</v>
          </cell>
        </row>
        <row r="201">
          <cell r="A201" t="str">
            <v>21-12-00</v>
          </cell>
          <cell r="B201" t="str">
            <v>AGENCIA NACIONAL DE MINERÍA - ANM</v>
          </cell>
          <cell r="C201" t="str">
            <v>A-01-01-02</v>
          </cell>
          <cell r="D201" t="str">
            <v>A</v>
          </cell>
          <cell r="E201" t="str">
            <v>01</v>
          </cell>
          <cell r="F201" t="str">
            <v>01</v>
          </cell>
          <cell r="G201" t="str">
            <v>02</v>
          </cell>
          <cell r="L201" t="str">
            <v>Nación</v>
          </cell>
          <cell r="M201" t="str">
            <v>10</v>
          </cell>
          <cell r="N201" t="str">
            <v>CSF</v>
          </cell>
          <cell r="X201">
            <v>3207248953</v>
          </cell>
        </row>
        <row r="202">
          <cell r="A202" t="str">
            <v>21-12-00</v>
          </cell>
          <cell r="B202" t="str">
            <v>AGENCIA NACIONAL DE MINERÍA - ANM</v>
          </cell>
          <cell r="C202" t="str">
            <v>A-01-01-02</v>
          </cell>
          <cell r="D202" t="str">
            <v>A</v>
          </cell>
          <cell r="E202" t="str">
            <v>01</v>
          </cell>
          <cell r="F202" t="str">
            <v>01</v>
          </cell>
          <cell r="G202" t="str">
            <v>02</v>
          </cell>
          <cell r="L202" t="str">
            <v>Propios</v>
          </cell>
          <cell r="M202" t="str">
            <v>20</v>
          </cell>
          <cell r="N202" t="str">
            <v>CSF</v>
          </cell>
          <cell r="X202">
            <v>6188215495</v>
          </cell>
        </row>
        <row r="203">
          <cell r="A203" t="str">
            <v>21-12-00</v>
          </cell>
          <cell r="B203" t="str">
            <v>AGENCIA NACIONAL DE MINERÍA - ANM</v>
          </cell>
          <cell r="C203" t="str">
            <v>A-01-01-03</v>
          </cell>
          <cell r="D203" t="str">
            <v>A</v>
          </cell>
          <cell r="E203" t="str">
            <v>01</v>
          </cell>
          <cell r="F203" t="str">
            <v>01</v>
          </cell>
          <cell r="G203" t="str">
            <v>03</v>
          </cell>
          <cell r="L203" t="str">
            <v>Nación</v>
          </cell>
          <cell r="M203" t="str">
            <v>10</v>
          </cell>
          <cell r="N203" t="str">
            <v>CSF</v>
          </cell>
          <cell r="X203">
            <v>28466958</v>
          </cell>
        </row>
        <row r="204">
          <cell r="A204" t="str">
            <v>21-12-00</v>
          </cell>
          <cell r="B204" t="str">
            <v>AGENCIA NACIONAL DE MINERÍA - ANM</v>
          </cell>
          <cell r="C204" t="str">
            <v>A-01-01-03</v>
          </cell>
          <cell r="D204" t="str">
            <v>A</v>
          </cell>
          <cell r="E204" t="str">
            <v>01</v>
          </cell>
          <cell r="F204" t="str">
            <v>01</v>
          </cell>
          <cell r="G204" t="str">
            <v>03</v>
          </cell>
          <cell r="L204" t="str">
            <v>Propios</v>
          </cell>
          <cell r="M204" t="str">
            <v>20</v>
          </cell>
          <cell r="N204" t="str">
            <v>CSF</v>
          </cell>
          <cell r="X204">
            <v>2749579464</v>
          </cell>
        </row>
        <row r="205">
          <cell r="A205" t="str">
            <v>21-12-00</v>
          </cell>
          <cell r="B205" t="str">
            <v>AGENCIA NACIONAL DE MINERÍA - ANM</v>
          </cell>
          <cell r="C205" t="str">
            <v>A-01-01-04</v>
          </cell>
          <cell r="D205" t="str">
            <v>A</v>
          </cell>
          <cell r="E205" t="str">
            <v>01</v>
          </cell>
          <cell r="F205" t="str">
            <v>01</v>
          </cell>
          <cell r="G205" t="str">
            <v>04</v>
          </cell>
          <cell r="L205" t="str">
            <v>Propios</v>
          </cell>
          <cell r="M205" t="str">
            <v>20</v>
          </cell>
          <cell r="N205" t="str">
            <v>CSF</v>
          </cell>
          <cell r="X205">
            <v>0</v>
          </cell>
        </row>
        <row r="206">
          <cell r="A206" t="str">
            <v>21-12-00</v>
          </cell>
          <cell r="B206" t="str">
            <v>AGENCIA NACIONAL DE MINERÍA - ANM</v>
          </cell>
          <cell r="C206" t="str">
            <v>A-02-01</v>
          </cell>
          <cell r="D206" t="str">
            <v>A</v>
          </cell>
          <cell r="E206" t="str">
            <v>02</v>
          </cell>
          <cell r="F206" t="str">
            <v>01</v>
          </cell>
          <cell r="L206" t="str">
            <v>Propios</v>
          </cell>
          <cell r="M206" t="str">
            <v>20</v>
          </cell>
          <cell r="N206" t="str">
            <v>CSF</v>
          </cell>
          <cell r="X206">
            <v>238489153</v>
          </cell>
        </row>
        <row r="207">
          <cell r="A207" t="str">
            <v>21-12-00</v>
          </cell>
          <cell r="B207" t="str">
            <v>AGENCIA NACIONAL DE MINERÍA - ANM</v>
          </cell>
          <cell r="C207" t="str">
            <v>A-02-02</v>
          </cell>
          <cell r="D207" t="str">
            <v>A</v>
          </cell>
          <cell r="E207" t="str">
            <v>02</v>
          </cell>
          <cell r="F207" t="str">
            <v>02</v>
          </cell>
          <cell r="L207" t="str">
            <v>Nación</v>
          </cell>
          <cell r="M207" t="str">
            <v>10</v>
          </cell>
          <cell r="N207" t="str">
            <v>CSF</v>
          </cell>
          <cell r="X207">
            <v>2421329031.5500002</v>
          </cell>
        </row>
        <row r="208">
          <cell r="A208" t="str">
            <v>21-12-00</v>
          </cell>
          <cell r="B208" t="str">
            <v>AGENCIA NACIONAL DE MINERÍA - ANM</v>
          </cell>
          <cell r="C208" t="str">
            <v>A-02-02</v>
          </cell>
          <cell r="D208" t="str">
            <v>A</v>
          </cell>
          <cell r="E208" t="str">
            <v>02</v>
          </cell>
          <cell r="F208" t="str">
            <v>02</v>
          </cell>
          <cell r="L208" t="str">
            <v>Propios</v>
          </cell>
          <cell r="M208" t="str">
            <v>20</v>
          </cell>
          <cell r="N208" t="str">
            <v>CSF</v>
          </cell>
          <cell r="X208">
            <v>700111912</v>
          </cell>
        </row>
        <row r="209">
          <cell r="A209" t="str">
            <v>21-12-00</v>
          </cell>
          <cell r="B209" t="str">
            <v>AGENCIA NACIONAL DE MINERÍA - ANM</v>
          </cell>
          <cell r="C209" t="str">
            <v>A-02-02</v>
          </cell>
          <cell r="D209" t="str">
            <v>A</v>
          </cell>
          <cell r="E209" t="str">
            <v>02</v>
          </cell>
          <cell r="F209" t="str">
            <v>02</v>
          </cell>
          <cell r="L209" t="str">
            <v>Propios</v>
          </cell>
          <cell r="M209" t="str">
            <v>21</v>
          </cell>
          <cell r="N209" t="str">
            <v>CSF</v>
          </cell>
          <cell r="X209">
            <v>14358787638.120001</v>
          </cell>
        </row>
        <row r="210">
          <cell r="A210" t="str">
            <v>21-12-00</v>
          </cell>
          <cell r="B210" t="str">
            <v>AGENCIA NACIONAL DE MINERÍA - ANM</v>
          </cell>
          <cell r="C210" t="str">
            <v>A-03-03-01-002</v>
          </cell>
          <cell r="D210" t="str">
            <v>A</v>
          </cell>
          <cell r="E210" t="str">
            <v>03</v>
          </cell>
          <cell r="F210" t="str">
            <v>03</v>
          </cell>
          <cell r="G210" t="str">
            <v>01</v>
          </cell>
          <cell r="H210" t="str">
            <v>002</v>
          </cell>
          <cell r="L210" t="str">
            <v>Nación</v>
          </cell>
          <cell r="M210" t="str">
            <v>10</v>
          </cell>
          <cell r="N210" t="str">
            <v>CSF</v>
          </cell>
          <cell r="X210">
            <v>4491945000</v>
          </cell>
        </row>
        <row r="211">
          <cell r="A211" t="str">
            <v>21-12-00</v>
          </cell>
          <cell r="B211" t="str">
            <v>AGENCIA NACIONAL DE MINERÍA - ANM</v>
          </cell>
          <cell r="C211" t="str">
            <v>A-03-03-01-002</v>
          </cell>
          <cell r="D211" t="str">
            <v>A</v>
          </cell>
          <cell r="E211" t="str">
            <v>03</v>
          </cell>
          <cell r="F211" t="str">
            <v>03</v>
          </cell>
          <cell r="G211" t="str">
            <v>01</v>
          </cell>
          <cell r="H211" t="str">
            <v>002</v>
          </cell>
          <cell r="L211" t="str">
            <v>Propios</v>
          </cell>
          <cell r="M211" t="str">
            <v>20</v>
          </cell>
          <cell r="N211" t="str">
            <v>CSF</v>
          </cell>
          <cell r="X211">
            <v>4529705000</v>
          </cell>
        </row>
        <row r="212">
          <cell r="A212" t="str">
            <v>21-12-00</v>
          </cell>
          <cell r="B212" t="str">
            <v>AGENCIA NACIONAL DE MINERÍA - ANM</v>
          </cell>
          <cell r="C212" t="str">
            <v>A-03-03-04-007</v>
          </cell>
          <cell r="D212" t="str">
            <v>A</v>
          </cell>
          <cell r="E212" t="str">
            <v>03</v>
          </cell>
          <cell r="F212" t="str">
            <v>03</v>
          </cell>
          <cell r="G212" t="str">
            <v>04</v>
          </cell>
          <cell r="H212" t="str">
            <v>007</v>
          </cell>
          <cell r="L212" t="str">
            <v>Propios</v>
          </cell>
          <cell r="M212" t="str">
            <v>21</v>
          </cell>
          <cell r="N212" t="str">
            <v>CSF</v>
          </cell>
          <cell r="X212">
            <v>0</v>
          </cell>
        </row>
        <row r="213">
          <cell r="A213" t="str">
            <v>21-12-00</v>
          </cell>
          <cell r="B213" t="str">
            <v>AGENCIA NACIONAL DE MINERÍA - ANM</v>
          </cell>
          <cell r="C213" t="str">
            <v>A-03-04-02-012</v>
          </cell>
          <cell r="D213" t="str">
            <v>A</v>
          </cell>
          <cell r="E213" t="str">
            <v>03</v>
          </cell>
          <cell r="F213" t="str">
            <v>04</v>
          </cell>
          <cell r="G213" t="str">
            <v>02</v>
          </cell>
          <cell r="H213" t="str">
            <v>012</v>
          </cell>
          <cell r="L213" t="str">
            <v>Nación</v>
          </cell>
          <cell r="M213" t="str">
            <v>10</v>
          </cell>
          <cell r="N213" t="str">
            <v>CSF</v>
          </cell>
          <cell r="X213">
            <v>6037020</v>
          </cell>
        </row>
        <row r="214">
          <cell r="A214" t="str">
            <v>21-12-00</v>
          </cell>
          <cell r="B214" t="str">
            <v>AGENCIA NACIONAL DE MINERÍA - ANM</v>
          </cell>
          <cell r="C214" t="str">
            <v>A-03-04-02-012</v>
          </cell>
          <cell r="D214" t="str">
            <v>A</v>
          </cell>
          <cell r="E214" t="str">
            <v>03</v>
          </cell>
          <cell r="F214" t="str">
            <v>04</v>
          </cell>
          <cell r="G214" t="str">
            <v>02</v>
          </cell>
          <cell r="H214" t="str">
            <v>012</v>
          </cell>
          <cell r="L214" t="str">
            <v>Propios</v>
          </cell>
          <cell r="M214" t="str">
            <v>21</v>
          </cell>
          <cell r="N214" t="str">
            <v>CSF</v>
          </cell>
          <cell r="X214">
            <v>43149855</v>
          </cell>
        </row>
        <row r="215">
          <cell r="A215" t="str">
            <v>21-12-00</v>
          </cell>
          <cell r="B215" t="str">
            <v>AGENCIA NACIONAL DE MINERÍA - ANM</v>
          </cell>
          <cell r="C215" t="str">
            <v>A-03-10-01-001</v>
          </cell>
          <cell r="D215" t="str">
            <v>A</v>
          </cell>
          <cell r="E215" t="str">
            <v>03</v>
          </cell>
          <cell r="F215" t="str">
            <v>10</v>
          </cell>
          <cell r="G215" t="str">
            <v>01</v>
          </cell>
          <cell r="H215" t="str">
            <v>001</v>
          </cell>
          <cell r="L215" t="str">
            <v>Propios</v>
          </cell>
          <cell r="M215" t="str">
            <v>21</v>
          </cell>
          <cell r="N215" t="str">
            <v>CSF</v>
          </cell>
          <cell r="X215">
            <v>1255454036.6199999</v>
          </cell>
        </row>
        <row r="216">
          <cell r="A216" t="str">
            <v>21-12-00</v>
          </cell>
          <cell r="B216" t="str">
            <v>AGENCIA NACIONAL DE MINERÍA - ANM</v>
          </cell>
          <cell r="C216" t="str">
            <v>A-08-01</v>
          </cell>
          <cell r="D216" t="str">
            <v>A</v>
          </cell>
          <cell r="E216" t="str">
            <v>08</v>
          </cell>
          <cell r="F216" t="str">
            <v>01</v>
          </cell>
          <cell r="L216" t="str">
            <v>Propios</v>
          </cell>
          <cell r="M216" t="str">
            <v>20</v>
          </cell>
          <cell r="N216" t="str">
            <v>CSF</v>
          </cell>
          <cell r="X216">
            <v>40046141</v>
          </cell>
        </row>
        <row r="217">
          <cell r="A217" t="str">
            <v>21-12-00</v>
          </cell>
          <cell r="B217" t="str">
            <v>AGENCIA NACIONAL DE MINERÍA - ANM</v>
          </cell>
          <cell r="C217" t="str">
            <v>A-08-03</v>
          </cell>
          <cell r="D217" t="str">
            <v>A</v>
          </cell>
          <cell r="E217" t="str">
            <v>08</v>
          </cell>
          <cell r="F217" t="str">
            <v>03</v>
          </cell>
          <cell r="L217" t="str">
            <v>Propios</v>
          </cell>
          <cell r="M217" t="str">
            <v>21</v>
          </cell>
          <cell r="N217" t="str">
            <v>CSF</v>
          </cell>
          <cell r="X217">
            <v>0</v>
          </cell>
        </row>
        <row r="218">
          <cell r="A218" t="str">
            <v>21-12-00</v>
          </cell>
          <cell r="B218" t="str">
            <v>AGENCIA NACIONAL DE MINERÍA - ANM</v>
          </cell>
          <cell r="C218" t="str">
            <v>A-08-04-01</v>
          </cell>
          <cell r="D218" t="str">
            <v>A</v>
          </cell>
          <cell r="E218" t="str">
            <v>08</v>
          </cell>
          <cell r="F218" t="str">
            <v>04</v>
          </cell>
          <cell r="G218" t="str">
            <v>01</v>
          </cell>
          <cell r="L218" t="str">
            <v>Propios</v>
          </cell>
          <cell r="M218" t="str">
            <v>21</v>
          </cell>
          <cell r="N218" t="str">
            <v>CSF</v>
          </cell>
          <cell r="X218">
            <v>286832827</v>
          </cell>
        </row>
        <row r="219">
          <cell r="A219" t="str">
            <v>21-12-00</v>
          </cell>
          <cell r="B219" t="str">
            <v>AGENCIA NACIONAL DE MINERÍA - ANM</v>
          </cell>
          <cell r="C219" t="str">
            <v>C-2104-1900-5</v>
          </cell>
          <cell r="D219" t="str">
            <v>C</v>
          </cell>
          <cell r="E219" t="str">
            <v>2104</v>
          </cell>
          <cell r="F219" t="str">
            <v>1900</v>
          </cell>
          <cell r="G219" t="str">
            <v>5</v>
          </cell>
          <cell r="L219" t="str">
            <v>Nación</v>
          </cell>
          <cell r="M219" t="str">
            <v>11</v>
          </cell>
          <cell r="N219" t="str">
            <v>CSF</v>
          </cell>
          <cell r="X219">
            <v>690000000</v>
          </cell>
        </row>
        <row r="220">
          <cell r="A220" t="str">
            <v>21-12-00</v>
          </cell>
          <cell r="B220" t="str">
            <v>AGENCIA NACIONAL DE MINERÍA - ANM</v>
          </cell>
          <cell r="C220" t="str">
            <v>C-2104-1900-5</v>
          </cell>
          <cell r="D220" t="str">
            <v>C</v>
          </cell>
          <cell r="E220" t="str">
            <v>2104</v>
          </cell>
          <cell r="F220" t="str">
            <v>1900</v>
          </cell>
          <cell r="G220" t="str">
            <v>5</v>
          </cell>
          <cell r="L220" t="str">
            <v>Propios</v>
          </cell>
          <cell r="M220" t="str">
            <v>21</v>
          </cell>
          <cell r="N220" t="str">
            <v>CSF</v>
          </cell>
          <cell r="X220">
            <v>2573844125.7199998</v>
          </cell>
        </row>
        <row r="221">
          <cell r="A221" t="str">
            <v>21-12-00</v>
          </cell>
          <cell r="B221" t="str">
            <v>AGENCIA NACIONAL DE MINERÍA - ANM</v>
          </cell>
          <cell r="C221" t="str">
            <v>C-2104-1900-7</v>
          </cell>
          <cell r="D221" t="str">
            <v>C</v>
          </cell>
          <cell r="E221" t="str">
            <v>2104</v>
          </cell>
          <cell r="F221" t="str">
            <v>1900</v>
          </cell>
          <cell r="G221" t="str">
            <v>7</v>
          </cell>
          <cell r="L221" t="str">
            <v>Nación</v>
          </cell>
          <cell r="M221" t="str">
            <v>11</v>
          </cell>
          <cell r="N221" t="str">
            <v>CSF</v>
          </cell>
          <cell r="X221">
            <v>72322504</v>
          </cell>
        </row>
        <row r="222">
          <cell r="A222" t="str">
            <v>21-12-00</v>
          </cell>
          <cell r="B222" t="str">
            <v>AGENCIA NACIONAL DE MINERÍA - ANM</v>
          </cell>
          <cell r="C222" t="str">
            <v>C-2104-1900-7</v>
          </cell>
          <cell r="D222" t="str">
            <v>C</v>
          </cell>
          <cell r="E222" t="str">
            <v>2104</v>
          </cell>
          <cell r="F222" t="str">
            <v>1900</v>
          </cell>
          <cell r="G222" t="str">
            <v>7</v>
          </cell>
          <cell r="L222" t="str">
            <v>Propios</v>
          </cell>
          <cell r="M222" t="str">
            <v>20</v>
          </cell>
          <cell r="N222" t="str">
            <v>CSF</v>
          </cell>
          <cell r="X222">
            <v>6934750622</v>
          </cell>
        </row>
        <row r="223">
          <cell r="A223" t="str">
            <v>21-12-00</v>
          </cell>
          <cell r="B223" t="str">
            <v>AGENCIA NACIONAL DE MINERÍA - ANM</v>
          </cell>
          <cell r="C223" t="str">
            <v>C-2104-1900-8</v>
          </cell>
          <cell r="D223" t="str">
            <v>C</v>
          </cell>
          <cell r="E223" t="str">
            <v>2104</v>
          </cell>
          <cell r="F223" t="str">
            <v>1900</v>
          </cell>
          <cell r="G223" t="str">
            <v>8</v>
          </cell>
          <cell r="L223" t="str">
            <v>Nación</v>
          </cell>
          <cell r="M223" t="str">
            <v>11</v>
          </cell>
          <cell r="N223" t="str">
            <v>CSF</v>
          </cell>
          <cell r="X223">
            <v>1123946210.0999999</v>
          </cell>
        </row>
        <row r="224">
          <cell r="A224" t="str">
            <v>21-12-00</v>
          </cell>
          <cell r="B224" t="str">
            <v>AGENCIA NACIONAL DE MINERÍA - ANM</v>
          </cell>
          <cell r="C224" t="str">
            <v>C-2104-1900-8</v>
          </cell>
          <cell r="D224" t="str">
            <v>C</v>
          </cell>
          <cell r="E224" t="str">
            <v>2104</v>
          </cell>
          <cell r="F224" t="str">
            <v>1900</v>
          </cell>
          <cell r="G224" t="str">
            <v>8</v>
          </cell>
          <cell r="L224" t="str">
            <v>Propios</v>
          </cell>
          <cell r="M224" t="str">
            <v>20</v>
          </cell>
          <cell r="N224" t="str">
            <v>CSF</v>
          </cell>
          <cell r="X224">
            <v>1150817549.2</v>
          </cell>
        </row>
        <row r="225">
          <cell r="A225" t="str">
            <v>21-12-00</v>
          </cell>
          <cell r="B225" t="str">
            <v>AGENCIA NACIONAL DE MINERÍA - ANM</v>
          </cell>
          <cell r="C225" t="str">
            <v>C-2104-1900-9</v>
          </cell>
          <cell r="D225" t="str">
            <v>C</v>
          </cell>
          <cell r="E225" t="str">
            <v>2104</v>
          </cell>
          <cell r="F225" t="str">
            <v>1900</v>
          </cell>
          <cell r="G225" t="str">
            <v>9</v>
          </cell>
          <cell r="L225" t="str">
            <v>Nación</v>
          </cell>
          <cell r="M225" t="str">
            <v>11</v>
          </cell>
          <cell r="N225" t="str">
            <v>CSF</v>
          </cell>
          <cell r="X225">
            <v>8288352459.4499998</v>
          </cell>
        </row>
        <row r="226">
          <cell r="A226" t="str">
            <v>21-12-00</v>
          </cell>
          <cell r="B226" t="str">
            <v>AGENCIA NACIONAL DE MINERÍA - ANM</v>
          </cell>
          <cell r="C226" t="str">
            <v>C-2104-1900-9</v>
          </cell>
          <cell r="D226" t="str">
            <v>C</v>
          </cell>
          <cell r="E226" t="str">
            <v>2104</v>
          </cell>
          <cell r="F226" t="str">
            <v>1900</v>
          </cell>
          <cell r="G226" t="str">
            <v>9</v>
          </cell>
          <cell r="L226" t="str">
            <v>Propios</v>
          </cell>
          <cell r="M226" t="str">
            <v>20</v>
          </cell>
          <cell r="N226" t="str">
            <v>CSF</v>
          </cell>
          <cell r="X226">
            <v>3003162120</v>
          </cell>
        </row>
        <row r="227">
          <cell r="A227" t="str">
            <v>21-12-00</v>
          </cell>
          <cell r="B227" t="str">
            <v>AGENCIA NACIONAL DE MINERÍA - ANM</v>
          </cell>
          <cell r="C227" t="str">
            <v>C-2199-1900-3</v>
          </cell>
          <cell r="D227" t="str">
            <v>C</v>
          </cell>
          <cell r="E227" t="str">
            <v>2199</v>
          </cell>
          <cell r="F227" t="str">
            <v>1900</v>
          </cell>
          <cell r="G227" t="str">
            <v>3</v>
          </cell>
          <cell r="L227" t="str">
            <v>Propios</v>
          </cell>
          <cell r="M227" t="str">
            <v>20</v>
          </cell>
          <cell r="N227" t="str">
            <v>CSF</v>
          </cell>
          <cell r="X227">
            <v>667081071.32000005</v>
          </cell>
        </row>
        <row r="228">
          <cell r="A228" t="str">
            <v>21-12-00</v>
          </cell>
          <cell r="B228" t="str">
            <v>AGENCIA NACIONAL DE MINERÍA - ANM</v>
          </cell>
          <cell r="C228" t="str">
            <v>C-2199-1900-4</v>
          </cell>
          <cell r="D228" t="str">
            <v>C</v>
          </cell>
          <cell r="E228" t="str">
            <v>2199</v>
          </cell>
          <cell r="F228" t="str">
            <v>1900</v>
          </cell>
          <cell r="G228" t="str">
            <v>4</v>
          </cell>
          <cell r="L228" t="str">
            <v>Propios</v>
          </cell>
          <cell r="M228" t="str">
            <v>20</v>
          </cell>
          <cell r="N228" t="str">
            <v>CSF</v>
          </cell>
          <cell r="X228">
            <v>1290333874</v>
          </cell>
        </row>
        <row r="229">
          <cell r="A229" t="str">
            <v>21-12-00</v>
          </cell>
          <cell r="B229" t="str">
            <v>AGENCIA NACIONAL DE MINERÍA - ANM</v>
          </cell>
          <cell r="C229" t="str">
            <v>C-2199-1900-5</v>
          </cell>
          <cell r="D229" t="str">
            <v>C</v>
          </cell>
          <cell r="E229" t="str">
            <v>2199</v>
          </cell>
          <cell r="F229" t="str">
            <v>1900</v>
          </cell>
          <cell r="G229" t="str">
            <v>5</v>
          </cell>
          <cell r="L229" t="str">
            <v>Nación</v>
          </cell>
          <cell r="M229" t="str">
            <v>11</v>
          </cell>
          <cell r="N229" t="str">
            <v>CSF</v>
          </cell>
          <cell r="X229">
            <v>2549691031.71</v>
          </cell>
        </row>
        <row r="230">
          <cell r="A230" t="str">
            <v>21-12-00</v>
          </cell>
          <cell r="B230" t="str">
            <v>AGENCIA NACIONAL DE MINERÍA - ANM</v>
          </cell>
          <cell r="C230" t="str">
            <v>C-2199-1900-5</v>
          </cell>
          <cell r="D230" t="str">
            <v>C</v>
          </cell>
          <cell r="E230" t="str">
            <v>2199</v>
          </cell>
          <cell r="F230" t="str">
            <v>1900</v>
          </cell>
          <cell r="G230" t="str">
            <v>5</v>
          </cell>
          <cell r="L230" t="str">
            <v>Propios</v>
          </cell>
          <cell r="M230" t="str">
            <v>20</v>
          </cell>
          <cell r="N230" t="str">
            <v>CSF</v>
          </cell>
          <cell r="X230">
            <v>4472223241.3100004</v>
          </cell>
        </row>
        <row r="231">
          <cell r="A231" t="str">
            <v/>
          </cell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  <cell r="J231" t="str">
            <v/>
          </cell>
          <cell r="K231" t="str">
            <v/>
          </cell>
          <cell r="L231" t="str">
            <v/>
          </cell>
          <cell r="M231" t="str">
            <v/>
          </cell>
          <cell r="N231" t="str">
            <v/>
          </cell>
          <cell r="X231">
            <v>3856060869322.9902</v>
          </cell>
        </row>
        <row r="232">
          <cell r="A232" t="str">
            <v/>
          </cell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I232" t="str">
            <v/>
          </cell>
          <cell r="J232" t="str">
            <v/>
          </cell>
          <cell r="K232" t="str">
            <v/>
          </cell>
          <cell r="L232" t="str">
            <v/>
          </cell>
          <cell r="M232" t="str">
            <v/>
          </cell>
          <cell r="N232" t="str">
            <v/>
          </cell>
          <cell r="X232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3F56F-DEBD-4B8D-B983-0133AC5F73ED}">
  <sheetPr>
    <tabColor theme="3" tint="0.79998168889431442"/>
    <pageSetUpPr fitToPage="1"/>
  </sheetPr>
  <dimension ref="A1:XFC47"/>
  <sheetViews>
    <sheetView showGridLines="0" tabSelected="1" showWhiteSpace="0" zoomScale="60" zoomScaleNormal="60" zoomScaleSheetLayoutView="55" zoomScalePageLayoutView="55" workbookViewId="0">
      <selection activeCell="C2" sqref="C2:K5"/>
    </sheetView>
  </sheetViews>
  <sheetFormatPr baseColWidth="10" defaultColWidth="0" defaultRowHeight="23.25" customHeight="1" zeroHeight="1" x14ac:dyDescent="0.35"/>
  <cols>
    <col min="1" max="2" width="2.42578125" style="389" customWidth="1"/>
    <col min="3" max="3" width="18.5703125" style="408" customWidth="1"/>
    <col min="4" max="4" width="11.42578125" style="409" customWidth="1"/>
    <col min="5" max="5" width="115" style="414" customWidth="1"/>
    <col min="6" max="6" width="23.42578125" style="415" customWidth="1"/>
    <col min="7" max="7" width="25.7109375" style="415" customWidth="1"/>
    <col min="8" max="8" width="23.5703125" style="415" customWidth="1"/>
    <col min="9" max="10" width="15.85546875" style="416" customWidth="1"/>
    <col min="11" max="11" width="2.42578125" style="417" customWidth="1"/>
    <col min="12" max="12" width="4.28515625" style="418" customWidth="1"/>
    <col min="13" max="27" width="16.28515625" style="389" hidden="1"/>
    <col min="28" max="66" width="8" style="389" hidden="1"/>
    <col min="67" max="16380" width="0.7109375" style="389" hidden="1"/>
    <col min="16381" max="16382" width="11.42578125" style="389" hidden="1"/>
    <col min="16383" max="16383" width="30.85546875" style="389" hidden="1" customWidth="1"/>
    <col min="16384" max="16384" width="30.85546875" style="389" hidden="1"/>
  </cols>
  <sheetData>
    <row r="1" spans="2:13" ht="24.75" customHeight="1" x14ac:dyDescent="0.35">
      <c r="C1" s="520"/>
      <c r="D1" s="521"/>
      <c r="E1" s="522"/>
      <c r="F1" s="384"/>
      <c r="G1" s="384"/>
      <c r="H1" s="384"/>
      <c r="I1" s="385"/>
      <c r="J1" s="385"/>
      <c r="K1" s="386"/>
    </row>
    <row r="2" spans="2:13" ht="20.25" customHeight="1" x14ac:dyDescent="0.35">
      <c r="C2" s="563" t="s">
        <v>505</v>
      </c>
      <c r="D2" s="563"/>
      <c r="E2" s="563"/>
      <c r="F2" s="563"/>
      <c r="G2" s="563"/>
      <c r="H2" s="563"/>
      <c r="I2" s="563"/>
      <c r="J2" s="563"/>
      <c r="K2" s="563"/>
    </row>
    <row r="3" spans="2:13" ht="15" customHeight="1" x14ac:dyDescent="0.35">
      <c r="C3" s="563"/>
      <c r="D3" s="563"/>
      <c r="E3" s="563"/>
      <c r="F3" s="563"/>
      <c r="G3" s="563"/>
      <c r="H3" s="563"/>
      <c r="I3" s="563"/>
      <c r="J3" s="563"/>
      <c r="K3" s="563"/>
    </row>
    <row r="4" spans="2:13" ht="15" customHeight="1" x14ac:dyDescent="0.35">
      <c r="C4" s="563"/>
      <c r="D4" s="563"/>
      <c r="E4" s="563"/>
      <c r="F4" s="563"/>
      <c r="G4" s="563"/>
      <c r="H4" s="563"/>
      <c r="I4" s="563"/>
      <c r="J4" s="563"/>
      <c r="K4" s="563"/>
    </row>
    <row r="5" spans="2:13" ht="15" customHeight="1" x14ac:dyDescent="0.35">
      <c r="C5" s="563"/>
      <c r="D5" s="563"/>
      <c r="E5" s="563"/>
      <c r="F5" s="563"/>
      <c r="G5" s="563"/>
      <c r="H5" s="563"/>
      <c r="I5" s="563"/>
      <c r="J5" s="563"/>
      <c r="K5" s="563"/>
    </row>
    <row r="6" spans="2:13" ht="9.75" customHeight="1" x14ac:dyDescent="0.35">
      <c r="C6" s="520"/>
      <c r="D6" s="521"/>
      <c r="E6" s="522"/>
      <c r="F6" s="384"/>
      <c r="G6" s="384"/>
      <c r="H6" s="384"/>
      <c r="I6" s="385"/>
      <c r="J6" s="385"/>
      <c r="K6" s="386"/>
    </row>
    <row r="7" spans="2:13" s="395" customFormat="1" ht="24.75" customHeight="1" x14ac:dyDescent="0.35">
      <c r="B7" s="391"/>
      <c r="C7" s="564" t="s">
        <v>16</v>
      </c>
      <c r="D7" s="564" t="s">
        <v>3</v>
      </c>
      <c r="E7" s="564" t="s">
        <v>12</v>
      </c>
      <c r="F7" s="566" t="s">
        <v>7</v>
      </c>
      <c r="G7" s="566"/>
      <c r="H7" s="566"/>
      <c r="I7" s="567" t="s">
        <v>11</v>
      </c>
      <c r="J7" s="567"/>
      <c r="K7" s="392" t="s">
        <v>17</v>
      </c>
      <c r="L7" s="523"/>
    </row>
    <row r="8" spans="2:13" s="395" customFormat="1" ht="80.25" customHeight="1" x14ac:dyDescent="0.3">
      <c r="B8" s="391"/>
      <c r="C8" s="564"/>
      <c r="D8" s="564"/>
      <c r="E8" s="565"/>
      <c r="F8" s="508" t="s">
        <v>457</v>
      </c>
      <c r="G8" s="508" t="s">
        <v>0</v>
      </c>
      <c r="H8" s="508" t="s">
        <v>4</v>
      </c>
      <c r="I8" s="524" t="s">
        <v>6</v>
      </c>
      <c r="J8" s="524" t="s">
        <v>5</v>
      </c>
      <c r="K8" s="396"/>
      <c r="L8" s="525">
        <v>100</v>
      </c>
    </row>
    <row r="9" spans="2:13" s="401" customFormat="1" ht="64.5" customHeight="1" x14ac:dyDescent="0.25">
      <c r="B9" s="397"/>
      <c r="C9" s="558" t="s">
        <v>8</v>
      </c>
      <c r="D9" s="559" t="s">
        <v>1</v>
      </c>
      <c r="E9" s="421" t="s">
        <v>464</v>
      </c>
      <c r="F9" s="435">
        <v>623634.92070100002</v>
      </c>
      <c r="G9" s="435">
        <v>0</v>
      </c>
      <c r="H9" s="435">
        <v>0</v>
      </c>
      <c r="I9" s="547">
        <v>0</v>
      </c>
      <c r="J9" s="526">
        <v>0</v>
      </c>
      <c r="K9" s="398"/>
      <c r="L9" s="399"/>
      <c r="M9" s="527"/>
    </row>
    <row r="10" spans="2:13" s="401" customFormat="1" ht="57" customHeight="1" x14ac:dyDescent="0.25">
      <c r="B10" s="397"/>
      <c r="C10" s="558"/>
      <c r="D10" s="559"/>
      <c r="E10" s="527" t="s">
        <v>465</v>
      </c>
      <c r="F10" s="402">
        <v>101591.13008800001</v>
      </c>
      <c r="G10" s="402">
        <v>14353.063004</v>
      </c>
      <c r="H10" s="402">
        <v>9588.4296756599997</v>
      </c>
      <c r="I10" s="547">
        <v>14.128263945451858</v>
      </c>
      <c r="J10" s="526">
        <v>9.4382547643227657</v>
      </c>
      <c r="K10" s="398"/>
      <c r="L10" s="399"/>
      <c r="M10" s="527"/>
    </row>
    <row r="11" spans="2:13" s="401" customFormat="1" ht="57.75" customHeight="1" x14ac:dyDescent="0.25">
      <c r="B11" s="397"/>
      <c r="C11" s="558"/>
      <c r="D11" s="559"/>
      <c r="E11" s="528" t="s">
        <v>466</v>
      </c>
      <c r="F11" s="544">
        <v>55488</v>
      </c>
      <c r="G11" s="544">
        <v>10094.36159241</v>
      </c>
      <c r="H11" s="544">
        <v>4808.3112688199999</v>
      </c>
      <c r="I11" s="548">
        <v>18.191972304660467</v>
      </c>
      <c r="J11" s="545">
        <v>8.6654975288711071</v>
      </c>
      <c r="K11" s="398"/>
      <c r="L11" s="399"/>
      <c r="M11" s="527"/>
    </row>
    <row r="12" spans="2:13" s="401" customFormat="1" ht="72" customHeight="1" x14ac:dyDescent="0.25">
      <c r="B12" s="397"/>
      <c r="C12" s="558"/>
      <c r="D12" s="510" t="s">
        <v>2</v>
      </c>
      <c r="E12" s="529" t="s">
        <v>467</v>
      </c>
      <c r="F12" s="544">
        <v>17178.109370999999</v>
      </c>
      <c r="G12" s="544">
        <v>1467.589737</v>
      </c>
      <c r="H12" s="544">
        <v>72.250885999999994</v>
      </c>
      <c r="I12" s="548">
        <v>8.5433717139883729</v>
      </c>
      <c r="J12" s="545">
        <v>0.42059859114632014</v>
      </c>
      <c r="K12" s="398"/>
      <c r="L12" s="399"/>
      <c r="M12" s="527"/>
    </row>
    <row r="13" spans="2:13" s="401" customFormat="1" ht="59.25" customHeight="1" x14ac:dyDescent="0.25">
      <c r="B13" s="397"/>
      <c r="C13" s="558"/>
      <c r="D13" s="556" t="s">
        <v>19</v>
      </c>
      <c r="E13" s="527" t="s">
        <v>468</v>
      </c>
      <c r="F13" s="402">
        <v>1035.7760000000001</v>
      </c>
      <c r="G13" s="402">
        <v>304.36273849999998</v>
      </c>
      <c r="H13" s="402">
        <v>65.501264500000005</v>
      </c>
      <c r="I13" s="547">
        <v>29.384996225052518</v>
      </c>
      <c r="J13" s="526">
        <v>6.323883204476644</v>
      </c>
      <c r="K13" s="398"/>
      <c r="L13" s="399"/>
      <c r="M13" s="527"/>
    </row>
    <row r="14" spans="2:13" s="401" customFormat="1" ht="62.25" customHeight="1" x14ac:dyDescent="0.25">
      <c r="B14" s="397"/>
      <c r="C14" s="558"/>
      <c r="D14" s="556"/>
      <c r="E14" s="527" t="s">
        <v>469</v>
      </c>
      <c r="F14" s="402">
        <v>3802.1120000000001</v>
      </c>
      <c r="G14" s="402">
        <v>913.42798616999994</v>
      </c>
      <c r="H14" s="402">
        <v>86.775656170000005</v>
      </c>
      <c r="I14" s="547">
        <v>24.024226171401576</v>
      </c>
      <c r="J14" s="526">
        <v>2.282301420105457</v>
      </c>
      <c r="K14" s="398"/>
      <c r="L14" s="399"/>
      <c r="M14" s="527"/>
    </row>
    <row r="15" spans="2:13" s="401" customFormat="1" ht="69" customHeight="1" x14ac:dyDescent="0.25">
      <c r="B15" s="397"/>
      <c r="C15" s="558"/>
      <c r="D15" s="557"/>
      <c r="E15" s="530" t="s">
        <v>470</v>
      </c>
      <c r="F15" s="543">
        <v>13000</v>
      </c>
      <c r="G15" s="543">
        <v>11983.704887670001</v>
      </c>
      <c r="H15" s="543">
        <v>2070.9617686699999</v>
      </c>
      <c r="I15" s="549">
        <v>92.182345289769245</v>
      </c>
      <c r="J15" s="546">
        <v>15.930475143615382</v>
      </c>
      <c r="K15" s="398"/>
      <c r="L15" s="399"/>
      <c r="M15" s="527"/>
    </row>
    <row r="16" spans="2:13" s="401" customFormat="1" ht="60" customHeight="1" x14ac:dyDescent="0.25">
      <c r="B16" s="397"/>
      <c r="C16" s="558" t="s">
        <v>9</v>
      </c>
      <c r="D16" s="555" t="s">
        <v>20</v>
      </c>
      <c r="E16" s="531" t="s">
        <v>471</v>
      </c>
      <c r="F16" s="402">
        <v>2745366.3690269999</v>
      </c>
      <c r="G16" s="402">
        <v>472546.79972800001</v>
      </c>
      <c r="H16" s="402">
        <v>451979.12395799998</v>
      </c>
      <c r="I16" s="547">
        <v>17.212522345259075</v>
      </c>
      <c r="J16" s="526">
        <v>16.463344530522107</v>
      </c>
      <c r="K16" s="398"/>
      <c r="L16" s="399"/>
      <c r="M16" s="527"/>
    </row>
    <row r="17" spans="2:13" s="401" customFormat="1" ht="57.75" customHeight="1" x14ac:dyDescent="0.25">
      <c r="B17" s="397"/>
      <c r="C17" s="551"/>
      <c r="D17" s="556"/>
      <c r="E17" s="527" t="s">
        <v>472</v>
      </c>
      <c r="F17" s="544">
        <v>194000</v>
      </c>
      <c r="G17" s="544">
        <v>44573.587188999998</v>
      </c>
      <c r="H17" s="544">
        <v>44429.084338000001</v>
      </c>
      <c r="I17" s="548">
        <v>22.976075870618555</v>
      </c>
      <c r="J17" s="545">
        <v>22.901589864948455</v>
      </c>
      <c r="K17" s="398"/>
      <c r="L17" s="399"/>
      <c r="M17" s="527"/>
    </row>
    <row r="18" spans="2:13" s="401" customFormat="1" ht="92.25" customHeight="1" x14ac:dyDescent="0.25">
      <c r="B18" s="397"/>
      <c r="C18" s="551"/>
      <c r="D18" s="561" t="s">
        <v>2</v>
      </c>
      <c r="E18" s="532" t="s">
        <v>473</v>
      </c>
      <c r="F18" s="402">
        <v>88312.718676999997</v>
      </c>
      <c r="G18" s="402">
        <v>37212.916587400003</v>
      </c>
      <c r="H18" s="402">
        <v>147.31240897000001</v>
      </c>
      <c r="I18" s="547">
        <v>42.137663911700713</v>
      </c>
      <c r="J18" s="526">
        <v>0.16680769336157442</v>
      </c>
      <c r="K18" s="398"/>
      <c r="L18" s="399"/>
      <c r="M18" s="527"/>
    </row>
    <row r="19" spans="2:13" s="401" customFormat="1" ht="49.5" customHeight="1" x14ac:dyDescent="0.25">
      <c r="B19" s="397"/>
      <c r="C19" s="551"/>
      <c r="D19" s="556"/>
      <c r="E19" s="527" t="s">
        <v>474</v>
      </c>
      <c r="F19" s="402">
        <v>110240</v>
      </c>
      <c r="G19" s="402">
        <v>83491.538753699992</v>
      </c>
      <c r="H19" s="402">
        <v>108.10957801000001</v>
      </c>
      <c r="I19" s="547">
        <v>75.736156344067481</v>
      </c>
      <c r="J19" s="526">
        <v>9.8067469167271409E-2</v>
      </c>
      <c r="K19" s="398"/>
      <c r="L19" s="399"/>
      <c r="M19" s="527"/>
    </row>
    <row r="20" spans="2:13" s="401" customFormat="1" ht="58.5" customHeight="1" x14ac:dyDescent="0.25">
      <c r="B20" s="397"/>
      <c r="C20" s="551"/>
      <c r="D20" s="556"/>
      <c r="E20" s="527" t="s">
        <v>475</v>
      </c>
      <c r="F20" s="402">
        <v>135290</v>
      </c>
      <c r="G20" s="402">
        <v>87078.654785399995</v>
      </c>
      <c r="H20" s="402">
        <v>192.61654467</v>
      </c>
      <c r="I20" s="547">
        <v>64.364442889644465</v>
      </c>
      <c r="J20" s="526">
        <v>0.14237308350210656</v>
      </c>
      <c r="K20" s="398"/>
      <c r="L20" s="399"/>
      <c r="M20" s="527"/>
    </row>
    <row r="21" spans="2:13" s="401" customFormat="1" ht="69.75" customHeight="1" x14ac:dyDescent="0.25">
      <c r="B21" s="397"/>
      <c r="C21" s="551"/>
      <c r="D21" s="562"/>
      <c r="E21" s="533" t="s">
        <v>476</v>
      </c>
      <c r="F21" s="544">
        <v>40779</v>
      </c>
      <c r="G21" s="544">
        <v>8396.2181660000006</v>
      </c>
      <c r="H21" s="544">
        <v>8221.9336800000001</v>
      </c>
      <c r="I21" s="548">
        <v>20.589563662669512</v>
      </c>
      <c r="J21" s="545">
        <v>20.162175825792687</v>
      </c>
      <c r="K21" s="398"/>
      <c r="L21" s="399"/>
      <c r="M21" s="527"/>
    </row>
    <row r="22" spans="2:13" s="401" customFormat="1" ht="69.75" customHeight="1" x14ac:dyDescent="0.25">
      <c r="B22" s="397"/>
      <c r="C22" s="551"/>
      <c r="D22" s="534"/>
      <c r="E22" s="527" t="s">
        <v>477</v>
      </c>
      <c r="F22" s="402">
        <v>1105</v>
      </c>
      <c r="G22" s="402">
        <v>559.25020400000005</v>
      </c>
      <c r="H22" s="402">
        <v>49.282068600000002</v>
      </c>
      <c r="I22" s="547">
        <v>50.610878190045248</v>
      </c>
      <c r="J22" s="526">
        <v>4.4599157104072393</v>
      </c>
      <c r="K22" s="398"/>
      <c r="L22" s="399"/>
      <c r="M22" s="527"/>
    </row>
    <row r="23" spans="2:13" s="401" customFormat="1" ht="69.75" customHeight="1" x14ac:dyDescent="0.25">
      <c r="B23" s="397"/>
      <c r="C23" s="551"/>
      <c r="D23" s="534"/>
      <c r="E23" s="527" t="s">
        <v>478</v>
      </c>
      <c r="F23" s="402">
        <v>572.06381399999998</v>
      </c>
      <c r="G23" s="402">
        <v>370.32745899999998</v>
      </c>
      <c r="H23" s="402">
        <v>51.758495000000003</v>
      </c>
      <c r="I23" s="547">
        <v>64.735340697497776</v>
      </c>
      <c r="J23" s="526">
        <v>9.0476785514701348</v>
      </c>
      <c r="K23" s="398"/>
      <c r="L23" s="399"/>
      <c r="M23" s="527"/>
    </row>
    <row r="24" spans="2:13" s="401" customFormat="1" ht="69.75" customHeight="1" x14ac:dyDescent="0.25">
      <c r="B24" s="397"/>
      <c r="C24" s="551"/>
      <c r="D24" s="534"/>
      <c r="E24" s="527" t="s">
        <v>479</v>
      </c>
      <c r="F24" s="402">
        <v>586.5</v>
      </c>
      <c r="G24" s="402">
        <v>219.18616800000001</v>
      </c>
      <c r="H24" s="402">
        <v>20.1559873</v>
      </c>
      <c r="I24" s="547">
        <v>37.371895652173912</v>
      </c>
      <c r="J24" s="526">
        <v>3.4366559761295825</v>
      </c>
      <c r="K24" s="398"/>
      <c r="L24" s="399"/>
      <c r="M24" s="527"/>
    </row>
    <row r="25" spans="2:13" s="401" customFormat="1" ht="45.75" customHeight="1" x14ac:dyDescent="0.25">
      <c r="B25" s="397"/>
      <c r="C25" s="551"/>
      <c r="D25" s="556" t="s">
        <v>19</v>
      </c>
      <c r="E25" s="527" t="s">
        <v>493</v>
      </c>
      <c r="F25" s="402">
        <v>1860</v>
      </c>
      <c r="G25" s="402">
        <v>1348.042134</v>
      </c>
      <c r="H25" s="402">
        <v>182.17079633</v>
      </c>
      <c r="I25" s="547">
        <v>72.4753835483871</v>
      </c>
      <c r="J25" s="526">
        <v>9.7941288349462354</v>
      </c>
      <c r="K25" s="398"/>
      <c r="L25" s="399"/>
      <c r="M25" s="527"/>
    </row>
    <row r="26" spans="2:13" s="401" customFormat="1" ht="79.5" customHeight="1" x14ac:dyDescent="0.25">
      <c r="B26" s="397"/>
      <c r="C26" s="560"/>
      <c r="D26" s="557"/>
      <c r="E26" s="533" t="s">
        <v>480</v>
      </c>
      <c r="F26" s="544">
        <v>412</v>
      </c>
      <c r="G26" s="544">
        <v>230</v>
      </c>
      <c r="H26" s="544">
        <v>13.816214329999999</v>
      </c>
      <c r="I26" s="548">
        <v>55.825242718446603</v>
      </c>
      <c r="J26" s="545">
        <v>3.3534500800970877</v>
      </c>
      <c r="K26" s="398"/>
      <c r="L26" s="399"/>
      <c r="M26" s="527"/>
    </row>
    <row r="27" spans="2:13" s="401" customFormat="1" ht="60" customHeight="1" x14ac:dyDescent="0.25">
      <c r="B27" s="397"/>
      <c r="C27" s="550" t="s">
        <v>10</v>
      </c>
      <c r="D27" s="509"/>
      <c r="E27" s="527" t="s">
        <v>481</v>
      </c>
      <c r="F27" s="402">
        <v>4657.171875</v>
      </c>
      <c r="G27" s="402">
        <v>2242.2409335000002</v>
      </c>
      <c r="H27" s="402">
        <v>221.9475085</v>
      </c>
      <c r="I27" s="547">
        <v>48.145977723873465</v>
      </c>
      <c r="J27" s="526">
        <v>4.7657143531985273</v>
      </c>
      <c r="K27" s="398"/>
      <c r="L27" s="399"/>
      <c r="M27" s="527"/>
    </row>
    <row r="28" spans="2:13" s="401" customFormat="1" ht="45.75" customHeight="1" x14ac:dyDescent="0.25">
      <c r="B28" s="397"/>
      <c r="C28" s="551"/>
      <c r="D28" s="534"/>
      <c r="E28" s="527" t="s">
        <v>482</v>
      </c>
      <c r="F28" s="402">
        <v>5136</v>
      </c>
      <c r="G28" s="402">
        <v>2271.8140020000001</v>
      </c>
      <c r="H28" s="402">
        <v>220.26581400000001</v>
      </c>
      <c r="I28" s="547">
        <v>44.233138668224299</v>
      </c>
      <c r="J28" s="526">
        <v>4.2886646028037383</v>
      </c>
      <c r="K28" s="398"/>
      <c r="L28" s="399"/>
      <c r="M28" s="527"/>
    </row>
    <row r="29" spans="2:13" s="401" customFormat="1" ht="62.25" customHeight="1" x14ac:dyDescent="0.25">
      <c r="B29" s="397"/>
      <c r="C29" s="551"/>
      <c r="D29" s="534"/>
      <c r="E29" s="527" t="s">
        <v>483</v>
      </c>
      <c r="F29" s="402">
        <v>4240</v>
      </c>
      <c r="G29" s="402">
        <v>1712.4929576700001</v>
      </c>
      <c r="H29" s="402">
        <v>115.14825717000001</v>
      </c>
      <c r="I29" s="547">
        <v>40.388984850707551</v>
      </c>
      <c r="J29" s="526">
        <v>2.715760782311321</v>
      </c>
      <c r="K29" s="398"/>
      <c r="L29" s="399"/>
      <c r="M29" s="527"/>
    </row>
    <row r="30" spans="2:13" s="401" customFormat="1" ht="43.5" customHeight="1" x14ac:dyDescent="0.25">
      <c r="B30" s="397"/>
      <c r="C30" s="551"/>
      <c r="D30" s="534"/>
      <c r="E30" s="527" t="s">
        <v>484</v>
      </c>
      <c r="F30" s="402">
        <v>1097.7529999999999</v>
      </c>
      <c r="G30" s="402">
        <v>346.4</v>
      </c>
      <c r="H30" s="402">
        <v>73.883332999999993</v>
      </c>
      <c r="I30" s="547">
        <v>31.555368101931858</v>
      </c>
      <c r="J30" s="526">
        <v>6.730415038720003</v>
      </c>
      <c r="K30" s="398"/>
      <c r="L30" s="399"/>
      <c r="M30" s="527"/>
    </row>
    <row r="31" spans="2:13" s="401" customFormat="1" ht="59.25" customHeight="1" x14ac:dyDescent="0.25">
      <c r="B31" s="397"/>
      <c r="C31" s="551"/>
      <c r="D31" s="534"/>
      <c r="E31" s="527" t="s">
        <v>485</v>
      </c>
      <c r="F31" s="402">
        <v>6290</v>
      </c>
      <c r="G31" s="402">
        <v>3624.1741200000001</v>
      </c>
      <c r="H31" s="402">
        <v>86.560584000000006</v>
      </c>
      <c r="I31" s="547">
        <v>57.618030524642293</v>
      </c>
      <c r="J31" s="526">
        <v>1.376161907790143</v>
      </c>
      <c r="K31" s="398"/>
      <c r="L31" s="399"/>
      <c r="M31" s="527"/>
    </row>
    <row r="32" spans="2:13" s="401" customFormat="1" ht="73.5" customHeight="1" x14ac:dyDescent="0.25">
      <c r="B32" s="397"/>
      <c r="C32" s="551"/>
      <c r="D32" s="535"/>
      <c r="E32" s="527" t="s">
        <v>486</v>
      </c>
      <c r="F32" s="543">
        <v>24000</v>
      </c>
      <c r="G32" s="543">
        <v>8665.6405099999993</v>
      </c>
      <c r="H32" s="543">
        <v>1099.3532542999999</v>
      </c>
      <c r="I32" s="549">
        <v>36.106835458333329</v>
      </c>
      <c r="J32" s="546">
        <v>4.580638559583333</v>
      </c>
      <c r="K32" s="398"/>
      <c r="L32" s="399"/>
      <c r="M32" s="527"/>
    </row>
    <row r="33" spans="2:13 16383:16383" s="401" customFormat="1" ht="96.75" customHeight="1" x14ac:dyDescent="0.25">
      <c r="B33" s="397"/>
      <c r="C33" s="552" t="s">
        <v>14</v>
      </c>
      <c r="D33" s="555"/>
      <c r="E33" s="531" t="s">
        <v>497</v>
      </c>
      <c r="F33" s="402">
        <v>1000</v>
      </c>
      <c r="G33" s="402">
        <v>42.152275000000003</v>
      </c>
      <c r="H33" s="402">
        <v>11.64</v>
      </c>
      <c r="I33" s="547">
        <v>4.2152275000000001</v>
      </c>
      <c r="J33" s="526">
        <v>1.1640000000000001</v>
      </c>
      <c r="K33" s="398"/>
      <c r="L33" s="399"/>
      <c r="M33" s="527"/>
    </row>
    <row r="34" spans="2:13 16383:16383" s="401" customFormat="1" ht="93" customHeight="1" x14ac:dyDescent="0.25">
      <c r="B34" s="397"/>
      <c r="C34" s="553"/>
      <c r="D34" s="556"/>
      <c r="E34" s="527" t="s">
        <v>496</v>
      </c>
      <c r="F34" s="402">
        <v>3680.8067769999998</v>
      </c>
      <c r="G34" s="402">
        <v>383.11556250000001</v>
      </c>
      <c r="H34" s="402">
        <v>48.178324500000002</v>
      </c>
      <c r="I34" s="547">
        <v>10.408467102754413</v>
      </c>
      <c r="J34" s="526">
        <v>1.3089066451694376</v>
      </c>
      <c r="K34" s="398"/>
      <c r="L34" s="399"/>
      <c r="M34" s="527"/>
    </row>
    <row r="35" spans="2:13 16383:16383" s="401" customFormat="1" ht="99.75" customHeight="1" x14ac:dyDescent="0.25">
      <c r="B35" s="397"/>
      <c r="C35" s="553"/>
      <c r="D35" s="556"/>
      <c r="E35" s="527" t="s">
        <v>495</v>
      </c>
      <c r="F35" s="402">
        <v>4800</v>
      </c>
      <c r="G35" s="402">
        <v>2505.724557</v>
      </c>
      <c r="H35" s="402">
        <v>240.69074749999999</v>
      </c>
      <c r="I35" s="547">
        <v>52.202594937500002</v>
      </c>
      <c r="J35" s="526">
        <v>5.0143905729166667</v>
      </c>
      <c r="K35" s="398"/>
      <c r="L35" s="399"/>
      <c r="M35" s="527"/>
    </row>
    <row r="36" spans="2:13 16383:16383" s="401" customFormat="1" ht="89.25" customHeight="1" x14ac:dyDescent="0.25">
      <c r="B36" s="397"/>
      <c r="C36" s="554"/>
      <c r="D36" s="557"/>
      <c r="E36" s="530" t="s">
        <v>494</v>
      </c>
      <c r="F36" s="543">
        <v>1700</v>
      </c>
      <c r="G36" s="543">
        <v>1063.0654489999999</v>
      </c>
      <c r="H36" s="543">
        <v>59.492829</v>
      </c>
      <c r="I36" s="549">
        <v>62.533261705882346</v>
      </c>
      <c r="J36" s="546">
        <v>3.4995781764705884</v>
      </c>
      <c r="K36" s="398"/>
      <c r="L36" s="399"/>
      <c r="M36" s="527"/>
    </row>
    <row r="37" spans="2:13 16383:16383" s="401" customFormat="1" ht="86.25" customHeight="1" x14ac:dyDescent="0.25">
      <c r="B37" s="397"/>
      <c r="C37" s="551" t="s">
        <v>21</v>
      </c>
      <c r="D37" s="536"/>
      <c r="E37" s="527" t="s">
        <v>487</v>
      </c>
      <c r="F37" s="402">
        <v>3090</v>
      </c>
      <c r="G37" s="402">
        <v>2117.492506</v>
      </c>
      <c r="H37" s="402">
        <v>314.93632000000002</v>
      </c>
      <c r="I37" s="547">
        <v>68.527265566343047</v>
      </c>
      <c r="J37" s="526">
        <v>10.192113915857606</v>
      </c>
      <c r="K37" s="398"/>
      <c r="L37" s="399"/>
      <c r="M37" s="527"/>
    </row>
    <row r="38" spans="2:13 16383:16383" s="401" customFormat="1" ht="69.75" customHeight="1" x14ac:dyDescent="0.25">
      <c r="B38" s="397"/>
      <c r="C38" s="551"/>
      <c r="D38" s="536"/>
      <c r="E38" s="527" t="s">
        <v>488</v>
      </c>
      <c r="F38" s="402">
        <v>1751</v>
      </c>
      <c r="G38" s="402">
        <v>1405.9977273299999</v>
      </c>
      <c r="H38" s="402">
        <v>211.43255783000001</v>
      </c>
      <c r="I38" s="547">
        <v>80.296843365505424</v>
      </c>
      <c r="J38" s="526">
        <v>12.074960470017134</v>
      </c>
      <c r="K38" s="398"/>
      <c r="L38" s="399"/>
      <c r="M38" s="527"/>
    </row>
    <row r="39" spans="2:13 16383:16383" s="401" customFormat="1" ht="58.5" customHeight="1" x14ac:dyDescent="0.25">
      <c r="B39" s="397"/>
      <c r="C39" s="551"/>
      <c r="D39" s="536"/>
      <c r="E39" s="527" t="s">
        <v>51</v>
      </c>
      <c r="F39" s="402">
        <v>1195.614949</v>
      </c>
      <c r="G39" s="402">
        <v>879.81808599999999</v>
      </c>
      <c r="H39" s="402">
        <v>137.27311499999999</v>
      </c>
      <c r="I39" s="547">
        <v>73.587076402471439</v>
      </c>
      <c r="J39" s="526">
        <v>11.481381619961661</v>
      </c>
      <c r="K39" s="398"/>
      <c r="L39" s="399"/>
      <c r="M39" s="527"/>
    </row>
    <row r="40" spans="2:13 16383:16383" s="401" customFormat="1" ht="70.5" customHeight="1" x14ac:dyDescent="0.25">
      <c r="B40" s="397"/>
      <c r="C40" s="551"/>
      <c r="D40" s="536"/>
      <c r="E40" s="527" t="s">
        <v>489</v>
      </c>
      <c r="F40" s="402">
        <v>527.88464399999998</v>
      </c>
      <c r="G40" s="402">
        <v>388.81910900000003</v>
      </c>
      <c r="H40" s="402">
        <v>51.466164999999997</v>
      </c>
      <c r="I40" s="547">
        <v>73.656074943524985</v>
      </c>
      <c r="J40" s="526">
        <v>9.7495097811558988</v>
      </c>
      <c r="K40" s="398"/>
      <c r="L40" s="399"/>
      <c r="M40" s="527"/>
    </row>
    <row r="41" spans="2:13 16383:16383" s="401" customFormat="1" ht="66" customHeight="1" x14ac:dyDescent="0.25">
      <c r="B41" s="397"/>
      <c r="C41" s="551"/>
      <c r="D41" s="535"/>
      <c r="E41" s="527" t="s">
        <v>490</v>
      </c>
      <c r="F41" s="402">
        <v>3268.2080999999998</v>
      </c>
      <c r="G41" s="402">
        <v>982.62052800000004</v>
      </c>
      <c r="H41" s="402">
        <v>145.33575500000001</v>
      </c>
      <c r="I41" s="547">
        <v>30.066033065642305</v>
      </c>
      <c r="J41" s="526">
        <v>4.4469553514661451</v>
      </c>
      <c r="K41" s="398"/>
      <c r="L41" s="399"/>
      <c r="M41" s="527"/>
    </row>
    <row r="42" spans="2:13 16383:16383" s="401" customFormat="1" ht="78.75" customHeight="1" x14ac:dyDescent="0.25">
      <c r="B42" s="397"/>
      <c r="C42" s="551"/>
      <c r="D42" s="535"/>
      <c r="E42" s="527" t="s">
        <v>54</v>
      </c>
      <c r="F42" s="402">
        <v>1072.1025</v>
      </c>
      <c r="G42" s="402">
        <v>359.24059599999998</v>
      </c>
      <c r="H42" s="402">
        <v>59.189253999999998</v>
      </c>
      <c r="I42" s="547">
        <v>33.508045732567545</v>
      </c>
      <c r="J42" s="526">
        <v>5.5208577538061894</v>
      </c>
      <c r="K42" s="398"/>
      <c r="L42" s="399"/>
      <c r="M42" s="527"/>
    </row>
    <row r="43" spans="2:13 16383:16383" s="401" customFormat="1" ht="51" customHeight="1" x14ac:dyDescent="0.25">
      <c r="B43" s="397"/>
      <c r="C43" s="551"/>
      <c r="D43" s="535"/>
      <c r="E43" s="527" t="s">
        <v>491</v>
      </c>
      <c r="F43" s="402">
        <v>1394.5</v>
      </c>
      <c r="G43" s="402">
        <v>312.22005000000001</v>
      </c>
      <c r="H43" s="402">
        <v>27.829449</v>
      </c>
      <c r="I43" s="547">
        <v>22.389390462531374</v>
      </c>
      <c r="J43" s="526">
        <v>1.9956578702043746</v>
      </c>
      <c r="K43" s="398"/>
      <c r="L43" s="399"/>
      <c r="M43" s="527"/>
    </row>
    <row r="44" spans="2:13 16383:16383" s="401" customFormat="1" ht="87.75" customHeight="1" x14ac:dyDescent="0.25">
      <c r="B44" s="397"/>
      <c r="C44" s="551"/>
      <c r="D44" s="534"/>
      <c r="E44" s="527" t="s">
        <v>492</v>
      </c>
      <c r="F44" s="402">
        <v>5433.1705629999997</v>
      </c>
      <c r="G44" s="402">
        <v>806.30980099999999</v>
      </c>
      <c r="H44" s="402">
        <v>118.781132</v>
      </c>
      <c r="I44" s="547">
        <v>14.840502274877689</v>
      </c>
      <c r="J44" s="526">
        <v>2.186221297908479</v>
      </c>
      <c r="K44" s="398"/>
      <c r="L44" s="399"/>
      <c r="M44" s="527"/>
      <c r="XFC44" s="401" t="s">
        <v>512</v>
      </c>
    </row>
    <row r="45" spans="2:13 16383:16383" s="395" customFormat="1" x14ac:dyDescent="0.3">
      <c r="B45" s="391"/>
      <c r="C45" s="537"/>
      <c r="D45" s="538"/>
      <c r="E45" s="539" t="s">
        <v>13</v>
      </c>
      <c r="F45" s="438">
        <v>4208587.9120860007</v>
      </c>
      <c r="G45" s="438">
        <v>805252.36989025027</v>
      </c>
      <c r="H45" s="438">
        <v>525330.99898883002</v>
      </c>
      <c r="I45" s="540">
        <v>19.133552315202184</v>
      </c>
      <c r="J45" s="540">
        <v>12.482357739996642</v>
      </c>
      <c r="K45" s="406"/>
      <c r="L45" s="399"/>
      <c r="M45" s="541"/>
    </row>
    <row r="46" spans="2:13 16383:16383" ht="16.5" customHeight="1" x14ac:dyDescent="0.3">
      <c r="B46" s="391"/>
      <c r="E46" s="542"/>
      <c r="F46" s="411"/>
      <c r="G46" s="411"/>
      <c r="H46" s="411"/>
      <c r="I46" s="412"/>
      <c r="J46" s="412"/>
      <c r="K46" s="406"/>
      <c r="L46" s="399"/>
      <c r="M46" s="542"/>
    </row>
    <row r="47" spans="2:13 16383:16383" x14ac:dyDescent="0.35"/>
  </sheetData>
  <mergeCells count="17">
    <mergeCell ref="C2:K5"/>
    <mergeCell ref="C7:C8"/>
    <mergeCell ref="D7:D8"/>
    <mergeCell ref="E7:E8"/>
    <mergeCell ref="F7:H7"/>
    <mergeCell ref="I7:J7"/>
    <mergeCell ref="C27:C32"/>
    <mergeCell ref="C33:C36"/>
    <mergeCell ref="D33:D36"/>
    <mergeCell ref="C37:C44"/>
    <mergeCell ref="C9:C15"/>
    <mergeCell ref="D9:D11"/>
    <mergeCell ref="D13:D15"/>
    <mergeCell ref="C16:C26"/>
    <mergeCell ref="D16:D17"/>
    <mergeCell ref="D18:D21"/>
    <mergeCell ref="D25:D26"/>
  </mergeCells>
  <dataValidations count="1">
    <dataValidation type="list" allowBlank="1" showInputMessage="1" showErrorMessage="1" sqref="F982084 F916548 F851012 F785476 F719940 F654404 F588868 F523332 F457796 F392260 F326724 F261188 F195652 F130116 F64580" xr:uid="{896629DD-7C68-4BDE-A4F4-29A4788282AB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rowBreaks count="2" manualBreakCount="2">
    <brk id="21" max="20" man="1"/>
    <brk id="36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8">
    <tabColor theme="3" tint="0.79998168889431442"/>
    <pageSetUpPr fitToPage="1"/>
  </sheetPr>
  <dimension ref="A1:XFC17"/>
  <sheetViews>
    <sheetView showGridLines="0" showWhiteSpace="0" zoomScale="55" zoomScaleNormal="55" zoomScaleSheetLayoutView="55" zoomScalePageLayoutView="55" workbookViewId="0">
      <selection activeCell="C2" sqref="C2:L5"/>
    </sheetView>
  </sheetViews>
  <sheetFormatPr baseColWidth="10" defaultColWidth="0" defaultRowHeight="23.25" zeroHeight="1" x14ac:dyDescent="0.35"/>
  <cols>
    <col min="1" max="2" width="2.42578125" style="389" customWidth="1"/>
    <col min="3" max="3" width="16.85546875" style="408" customWidth="1"/>
    <col min="4" max="4" width="11.42578125" style="409" customWidth="1"/>
    <col min="5" max="5" width="115" style="414" customWidth="1"/>
    <col min="6" max="6" width="23.42578125" style="427" customWidth="1"/>
    <col min="7" max="8" width="23.7109375" style="427" customWidth="1"/>
    <col min="9" max="9" width="23.5703125" style="427" customWidth="1"/>
    <col min="10" max="11" width="15.85546875" style="416" customWidth="1"/>
    <col min="12" max="12" width="2.42578125" style="417" customWidth="1"/>
    <col min="13" max="13" width="16.28515625" style="418" customWidth="1"/>
    <col min="14" max="14" width="16.28515625" style="388" hidden="1"/>
    <col min="15" max="28" width="16.28515625" style="389" hidden="1"/>
    <col min="29" max="67" width="8" style="389" hidden="1"/>
    <col min="68" max="16381" width="0.7109375" style="389" hidden="1"/>
    <col min="16382" max="16382" width="11.42578125" style="389" hidden="1"/>
    <col min="16383" max="16383" width="0.7109375" style="389" hidden="1"/>
    <col min="16384" max="16384" width="41" style="389" hidden="1"/>
  </cols>
  <sheetData>
    <row r="1" spans="1:14" ht="24.75" customHeight="1" x14ac:dyDescent="0.35">
      <c r="A1" s="380"/>
      <c r="B1" s="380"/>
      <c r="C1" s="381"/>
      <c r="D1" s="382"/>
      <c r="E1" s="383"/>
      <c r="F1" s="419"/>
      <c r="G1" s="419"/>
      <c r="H1" s="419"/>
      <c r="I1" s="419"/>
      <c r="J1" s="385"/>
      <c r="K1" s="387"/>
      <c r="L1" s="386"/>
      <c r="M1" s="387"/>
    </row>
    <row r="2" spans="1:14" ht="20.25" customHeight="1" x14ac:dyDescent="0.35">
      <c r="A2" s="380"/>
      <c r="B2" s="380"/>
      <c r="C2" s="563" t="s">
        <v>506</v>
      </c>
      <c r="D2" s="563"/>
      <c r="E2" s="563"/>
      <c r="F2" s="563"/>
      <c r="G2" s="563"/>
      <c r="H2" s="563"/>
      <c r="I2" s="563"/>
      <c r="J2" s="563"/>
      <c r="K2" s="563"/>
      <c r="L2" s="563"/>
      <c r="M2" s="387"/>
    </row>
    <row r="3" spans="1:14" ht="15" customHeight="1" x14ac:dyDescent="0.35">
      <c r="A3" s="380"/>
      <c r="B3" s="380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387"/>
    </row>
    <row r="4" spans="1:14" ht="15" customHeight="1" x14ac:dyDescent="0.35">
      <c r="A4" s="380"/>
      <c r="B4" s="380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387"/>
    </row>
    <row r="5" spans="1:14" ht="15" customHeight="1" x14ac:dyDescent="0.35">
      <c r="A5" s="380"/>
      <c r="B5" s="380"/>
      <c r="C5" s="563"/>
      <c r="D5" s="563"/>
      <c r="E5" s="563"/>
      <c r="F5" s="563"/>
      <c r="G5" s="563"/>
      <c r="H5" s="563"/>
      <c r="I5" s="563"/>
      <c r="J5" s="563"/>
      <c r="K5" s="563"/>
      <c r="L5" s="563"/>
      <c r="M5" s="387"/>
    </row>
    <row r="6" spans="1:14" ht="9.75" customHeight="1" x14ac:dyDescent="0.35">
      <c r="A6" s="380"/>
      <c r="B6" s="380"/>
      <c r="C6" s="381"/>
      <c r="D6" s="382"/>
      <c r="E6" s="383"/>
      <c r="F6" s="419"/>
      <c r="G6" s="419"/>
      <c r="H6" s="419"/>
      <c r="I6" s="419"/>
      <c r="J6" s="385"/>
      <c r="K6" s="385"/>
      <c r="L6" s="386"/>
      <c r="M6" s="387"/>
    </row>
    <row r="7" spans="1:14" s="395" customFormat="1" ht="24.75" customHeight="1" x14ac:dyDescent="0.35">
      <c r="A7" s="390"/>
      <c r="B7" s="391"/>
      <c r="C7" s="565"/>
      <c r="D7" s="565"/>
      <c r="E7" s="565" t="s">
        <v>12</v>
      </c>
      <c r="F7" s="568" t="s">
        <v>7</v>
      </c>
      <c r="G7" s="568"/>
      <c r="H7" s="568"/>
      <c r="I7" s="568"/>
      <c r="J7" s="567" t="s">
        <v>11</v>
      </c>
      <c r="K7" s="567"/>
      <c r="L7" s="392" t="s">
        <v>17</v>
      </c>
      <c r="M7" s="393"/>
      <c r="N7" s="394"/>
    </row>
    <row r="8" spans="1:14" s="395" customFormat="1" ht="80.25" customHeight="1" x14ac:dyDescent="0.35">
      <c r="A8" s="390"/>
      <c r="B8" s="391"/>
      <c r="C8" s="565"/>
      <c r="D8" s="565"/>
      <c r="E8" s="565"/>
      <c r="F8" s="441" t="s">
        <v>457</v>
      </c>
      <c r="G8" s="433" t="s">
        <v>18</v>
      </c>
      <c r="H8" s="433" t="s">
        <v>0</v>
      </c>
      <c r="I8" s="433" t="s">
        <v>4</v>
      </c>
      <c r="J8" s="434" t="s">
        <v>6</v>
      </c>
      <c r="K8" s="434" t="s">
        <v>5</v>
      </c>
      <c r="L8" s="396"/>
      <c r="M8" s="393"/>
      <c r="N8" s="394"/>
    </row>
    <row r="9" spans="1:14" ht="68.25" customHeight="1" x14ac:dyDescent="0.3">
      <c r="B9" s="391"/>
      <c r="C9" s="420"/>
      <c r="D9" s="403"/>
      <c r="E9" s="421" t="s">
        <v>108</v>
      </c>
      <c r="F9" s="435">
        <v>203500</v>
      </c>
      <c r="G9" s="435"/>
      <c r="H9" s="435">
        <v>143076.48043699999</v>
      </c>
      <c r="I9" s="435">
        <v>52877.933575330004</v>
      </c>
      <c r="J9" s="443">
        <v>70.307852794594595</v>
      </c>
      <c r="K9" s="443">
        <v>25.984242543159709</v>
      </c>
      <c r="L9" s="406"/>
      <c r="M9" s="399"/>
      <c r="N9" s="400"/>
    </row>
    <row r="10" spans="1:14" ht="68.25" customHeight="1" x14ac:dyDescent="0.3">
      <c r="B10" s="391"/>
      <c r="C10" s="420"/>
      <c r="D10" s="403"/>
      <c r="E10" s="400" t="s">
        <v>109</v>
      </c>
      <c r="F10" s="435">
        <v>35000</v>
      </c>
      <c r="G10" s="435">
        <v>0</v>
      </c>
      <c r="H10" s="435">
        <v>33308.817611999999</v>
      </c>
      <c r="I10" s="435">
        <v>6125</v>
      </c>
      <c r="J10" s="443">
        <v>95.168050319999992</v>
      </c>
      <c r="K10" s="443">
        <v>17.5</v>
      </c>
      <c r="L10" s="406"/>
      <c r="M10" s="399"/>
      <c r="N10" s="400"/>
    </row>
    <row r="11" spans="1:14" ht="68.25" customHeight="1" x14ac:dyDescent="0.3">
      <c r="B11" s="391"/>
      <c r="C11" s="420"/>
      <c r="D11" s="403"/>
      <c r="E11" s="400" t="s">
        <v>62</v>
      </c>
      <c r="F11" s="435">
        <v>17267.212576999998</v>
      </c>
      <c r="G11" s="435">
        <v>0</v>
      </c>
      <c r="H11" s="435">
        <v>0</v>
      </c>
      <c r="I11" s="435">
        <v>0</v>
      </c>
      <c r="J11" s="443">
        <v>0</v>
      </c>
      <c r="K11" s="443">
        <v>0</v>
      </c>
      <c r="L11" s="406"/>
      <c r="M11" s="399"/>
      <c r="N11" s="400"/>
    </row>
    <row r="12" spans="1:14" ht="68.25" customHeight="1" x14ac:dyDescent="0.3">
      <c r="B12" s="391"/>
      <c r="C12" s="420"/>
      <c r="D12" s="403"/>
      <c r="E12" s="400" t="s">
        <v>110</v>
      </c>
      <c r="F12" s="435">
        <v>16000</v>
      </c>
      <c r="G12" s="435">
        <v>0</v>
      </c>
      <c r="H12" s="435">
        <v>0</v>
      </c>
      <c r="I12" s="435">
        <v>0</v>
      </c>
      <c r="J12" s="443">
        <v>0</v>
      </c>
      <c r="K12" s="443">
        <v>0</v>
      </c>
      <c r="L12" s="406"/>
      <c r="M12" s="399"/>
      <c r="N12" s="400"/>
    </row>
    <row r="13" spans="1:14" ht="68.25" customHeight="1" x14ac:dyDescent="0.3">
      <c r="B13" s="391"/>
      <c r="C13" s="420"/>
      <c r="D13" s="403"/>
      <c r="E13" s="400" t="s">
        <v>58</v>
      </c>
      <c r="F13" s="435">
        <v>8691.7593250000009</v>
      </c>
      <c r="G13" s="435">
        <v>0</v>
      </c>
      <c r="H13" s="435">
        <v>1702.225316</v>
      </c>
      <c r="I13" s="435">
        <v>93.920186000000001</v>
      </c>
      <c r="J13" s="443">
        <v>19.584358613151082</v>
      </c>
      <c r="K13" s="443">
        <v>1.0805658841686807</v>
      </c>
      <c r="L13" s="406"/>
      <c r="M13" s="399"/>
      <c r="N13" s="400"/>
    </row>
    <row r="14" spans="1:14" s="395" customFormat="1" x14ac:dyDescent="0.3">
      <c r="A14" s="390"/>
      <c r="B14" s="391"/>
      <c r="C14" s="404"/>
      <c r="D14" s="405"/>
      <c r="E14" s="436" t="s">
        <v>22</v>
      </c>
      <c r="F14" s="437">
        <v>280458.97190200002</v>
      </c>
      <c r="G14" s="437">
        <v>0</v>
      </c>
      <c r="H14" s="437">
        <v>178087.52336499997</v>
      </c>
      <c r="I14" s="437">
        <v>59096.853761330007</v>
      </c>
      <c r="J14" s="444">
        <v>63.498600938759978</v>
      </c>
      <c r="K14" s="444">
        <v>21.071479140264429</v>
      </c>
      <c r="L14" s="406"/>
      <c r="M14" s="399"/>
      <c r="N14" s="407"/>
    </row>
    <row r="15" spans="1:14" x14ac:dyDescent="0.3">
      <c r="A15" s="423"/>
      <c r="B15" s="390"/>
      <c r="C15" s="424"/>
      <c r="E15" s="410"/>
      <c r="F15" s="425"/>
      <c r="G15" s="425"/>
      <c r="H15" s="425"/>
      <c r="I15" s="425"/>
      <c r="J15" s="412"/>
      <c r="K15" s="412"/>
      <c r="L15" s="426"/>
      <c r="M15" s="399"/>
      <c r="N15" s="413"/>
    </row>
    <row r="16" spans="1:14" hidden="1" x14ac:dyDescent="0.3">
      <c r="A16" s="423"/>
      <c r="B16" s="390"/>
      <c r="C16" s="424"/>
      <c r="E16" s="410"/>
      <c r="F16" s="425"/>
      <c r="G16" s="425"/>
      <c r="H16" s="425"/>
      <c r="I16" s="425"/>
      <c r="J16" s="412"/>
      <c r="K16" s="412"/>
      <c r="L16" s="426"/>
      <c r="M16" s="399"/>
      <c r="N16" s="413"/>
    </row>
    <row r="17" spans="1:3" hidden="1" x14ac:dyDescent="0.35">
      <c r="A17" s="423"/>
      <c r="B17" s="423"/>
      <c r="C17" s="424"/>
    </row>
  </sheetData>
  <mergeCells count="6">
    <mergeCell ref="C2:L5"/>
    <mergeCell ref="E7:E8"/>
    <mergeCell ref="F7:I7"/>
    <mergeCell ref="J7:K7"/>
    <mergeCell ref="C7:C8"/>
    <mergeCell ref="D7:D8"/>
  </mergeCells>
  <dataValidations disablePrompts="1" count="1">
    <dataValidation type="list" allowBlank="1" showInputMessage="1" showErrorMessage="1" sqref="F982020 F916484 F850948 F785412 F719876 F654340 F588804 F523268 F457732 F392196 F326660 F261124 F195588 F130052 F64516" xr:uid="{00000000-0002-0000-01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0BC1F-1D04-43BC-B663-2357D3CBBFD2}">
  <sheetPr>
    <tabColor theme="3" tint="0.79998168889431442"/>
    <pageSetUpPr fitToPage="1"/>
  </sheetPr>
  <dimension ref="A1:XFC19"/>
  <sheetViews>
    <sheetView showGridLines="0" zoomScale="55" zoomScaleNormal="55" workbookViewId="0">
      <selection activeCell="C2" sqref="C2:L5"/>
    </sheetView>
  </sheetViews>
  <sheetFormatPr baseColWidth="10" defaultColWidth="0" defaultRowHeight="23.25" customHeight="1" zeroHeight="1" x14ac:dyDescent="0.35"/>
  <cols>
    <col min="1" max="2" width="2.42578125" style="389" customWidth="1"/>
    <col min="3" max="3" width="16.85546875" style="408" customWidth="1"/>
    <col min="4" max="4" width="11.42578125" style="409" customWidth="1"/>
    <col min="5" max="5" width="115" style="414" customWidth="1"/>
    <col min="6" max="6" width="23.42578125" style="427" customWidth="1"/>
    <col min="7" max="7" width="23.7109375" style="427" customWidth="1"/>
    <col min="8" max="8" width="23.7109375" style="429" customWidth="1"/>
    <col min="9" max="9" width="23.5703125" style="429" customWidth="1"/>
    <col min="10" max="11" width="15.85546875" style="430" customWidth="1"/>
    <col min="12" max="12" width="2.42578125" style="431" customWidth="1"/>
    <col min="13" max="13" width="16.28515625" style="418" customWidth="1"/>
    <col min="14" max="28" width="16.28515625" style="389" hidden="1"/>
    <col min="29" max="67" width="8" style="389" hidden="1"/>
    <col min="68" max="16381" width="0.7109375" style="389" hidden="1"/>
    <col min="16382" max="16382" width="11.42578125" style="389" hidden="1"/>
    <col min="16383" max="16383" width="0.7109375" style="389" hidden="1"/>
    <col min="16384" max="16384" width="41" style="389" hidden="1"/>
  </cols>
  <sheetData>
    <row r="1" spans="2:14" ht="24.75" customHeight="1" x14ac:dyDescent="0.35">
      <c r="C1" s="520"/>
      <c r="D1" s="521"/>
      <c r="E1" s="522"/>
      <c r="F1" s="419"/>
      <c r="G1" s="419"/>
      <c r="H1" s="419"/>
      <c r="I1" s="419"/>
      <c r="J1" s="385"/>
      <c r="K1" s="418"/>
      <c r="L1" s="386"/>
    </row>
    <row r="2" spans="2:14" ht="20.25" customHeight="1" x14ac:dyDescent="0.35">
      <c r="C2" s="563" t="s">
        <v>507</v>
      </c>
      <c r="D2" s="563"/>
      <c r="E2" s="563"/>
      <c r="F2" s="563"/>
      <c r="G2" s="563"/>
      <c r="H2" s="563"/>
      <c r="I2" s="563"/>
      <c r="J2" s="563"/>
      <c r="K2" s="563"/>
      <c r="L2" s="563"/>
    </row>
    <row r="3" spans="2:14" ht="15" customHeight="1" x14ac:dyDescent="0.35">
      <c r="C3" s="563"/>
      <c r="D3" s="563"/>
      <c r="E3" s="563"/>
      <c r="F3" s="563"/>
      <c r="G3" s="563"/>
      <c r="H3" s="563"/>
      <c r="I3" s="563"/>
      <c r="J3" s="563"/>
      <c r="K3" s="563"/>
      <c r="L3" s="563"/>
    </row>
    <row r="4" spans="2:14" ht="15" customHeight="1" x14ac:dyDescent="0.35">
      <c r="C4" s="563"/>
      <c r="D4" s="563"/>
      <c r="E4" s="563"/>
      <c r="F4" s="563"/>
      <c r="G4" s="563"/>
      <c r="H4" s="563"/>
      <c r="I4" s="563"/>
      <c r="J4" s="563"/>
      <c r="K4" s="563"/>
      <c r="L4" s="563"/>
    </row>
    <row r="5" spans="2:14" ht="15" customHeight="1" x14ac:dyDescent="0.35">
      <c r="C5" s="563"/>
      <c r="D5" s="563"/>
      <c r="E5" s="563"/>
      <c r="F5" s="563"/>
      <c r="G5" s="563"/>
      <c r="H5" s="563"/>
      <c r="I5" s="563"/>
      <c r="J5" s="563"/>
      <c r="K5" s="563"/>
      <c r="L5" s="563"/>
    </row>
    <row r="6" spans="2:14" ht="9.75" customHeight="1" x14ac:dyDescent="0.35">
      <c r="C6" s="520"/>
      <c r="D6" s="521"/>
      <c r="E6" s="522"/>
      <c r="F6" s="419"/>
      <c r="G6" s="419"/>
      <c r="H6" s="419"/>
      <c r="I6" s="419"/>
      <c r="J6" s="385"/>
      <c r="K6" s="385"/>
      <c r="L6" s="386"/>
    </row>
    <row r="7" spans="2:14" s="395" customFormat="1" ht="24.75" customHeight="1" x14ac:dyDescent="0.35">
      <c r="B7" s="391"/>
      <c r="C7" s="564"/>
      <c r="D7" s="564"/>
      <c r="E7" s="564" t="s">
        <v>12</v>
      </c>
      <c r="F7" s="568" t="s">
        <v>7</v>
      </c>
      <c r="G7" s="568"/>
      <c r="H7" s="568"/>
      <c r="I7" s="568"/>
      <c r="J7" s="567" t="s">
        <v>11</v>
      </c>
      <c r="K7" s="567"/>
      <c r="L7" s="392" t="s">
        <v>17</v>
      </c>
      <c r="M7" s="523"/>
    </row>
    <row r="8" spans="2:14" s="395" customFormat="1" ht="80.25" customHeight="1" x14ac:dyDescent="0.35">
      <c r="B8" s="391"/>
      <c r="C8" s="564"/>
      <c r="D8" s="564"/>
      <c r="E8" s="564"/>
      <c r="F8" s="517" t="s">
        <v>457</v>
      </c>
      <c r="G8" s="519" t="s">
        <v>18</v>
      </c>
      <c r="H8" s="519" t="s">
        <v>0</v>
      </c>
      <c r="I8" s="519" t="s">
        <v>4</v>
      </c>
      <c r="J8" s="518" t="s">
        <v>6</v>
      </c>
      <c r="K8" s="518" t="s">
        <v>5</v>
      </c>
      <c r="L8" s="396"/>
      <c r="M8" s="523"/>
    </row>
    <row r="9" spans="2:14" ht="74.25" customHeight="1" x14ac:dyDescent="0.3">
      <c r="B9" s="391"/>
      <c r="C9" s="420"/>
      <c r="D9" s="428"/>
      <c r="E9" s="593" t="s">
        <v>103</v>
      </c>
      <c r="F9" s="422">
        <v>20395.060431999998</v>
      </c>
      <c r="G9" s="422">
        <v>0</v>
      </c>
      <c r="H9" s="422">
        <v>8920.3473670000003</v>
      </c>
      <c r="I9" s="422">
        <v>1500.3915556900001</v>
      </c>
      <c r="J9" s="594">
        <v>43.737783453702889</v>
      </c>
      <c r="K9" s="594">
        <v>7.3566418726363505</v>
      </c>
      <c r="L9" s="406"/>
      <c r="M9" s="399"/>
      <c r="N9" s="527"/>
    </row>
    <row r="10" spans="2:14" ht="74.25" customHeight="1" x14ac:dyDescent="0.3">
      <c r="B10" s="391"/>
      <c r="C10" s="420"/>
      <c r="D10" s="428"/>
      <c r="E10" s="527" t="s">
        <v>104</v>
      </c>
      <c r="F10" s="422">
        <v>9186.3224659999996</v>
      </c>
      <c r="G10" s="422">
        <v>0</v>
      </c>
      <c r="H10" s="422">
        <v>4016.9146449999998</v>
      </c>
      <c r="I10" s="422">
        <v>1111.20708863</v>
      </c>
      <c r="J10" s="595">
        <v>43.727124318433432</v>
      </c>
      <c r="K10" s="595">
        <v>12.09632138151855</v>
      </c>
      <c r="L10" s="406"/>
      <c r="M10" s="399"/>
      <c r="N10" s="527"/>
    </row>
    <row r="11" spans="2:14" ht="74.25" customHeight="1" x14ac:dyDescent="0.3">
      <c r="B11" s="391"/>
      <c r="C11" s="420"/>
      <c r="D11" s="428"/>
      <c r="E11" s="527" t="s">
        <v>69</v>
      </c>
      <c r="F11" s="422">
        <v>7380.14444</v>
      </c>
      <c r="G11" s="422">
        <v>0</v>
      </c>
      <c r="H11" s="422">
        <v>2057.5976951100001</v>
      </c>
      <c r="I11" s="422">
        <v>123.74284999</v>
      </c>
      <c r="J11" s="595">
        <v>27.880181910233727</v>
      </c>
      <c r="K11" s="595">
        <v>1.6766995686333748</v>
      </c>
      <c r="L11" s="406"/>
      <c r="M11" s="399"/>
      <c r="N11" s="527"/>
    </row>
    <row r="12" spans="2:14" ht="74.25" customHeight="1" x14ac:dyDescent="0.3">
      <c r="B12" s="391"/>
      <c r="C12" s="420"/>
      <c r="D12" s="428"/>
      <c r="E12" s="527" t="s">
        <v>105</v>
      </c>
      <c r="F12" s="422">
        <v>5800</v>
      </c>
      <c r="G12" s="422">
        <v>0</v>
      </c>
      <c r="H12" s="422">
        <v>206.66853800000001</v>
      </c>
      <c r="I12" s="422">
        <v>60.301870999999998</v>
      </c>
      <c r="J12" s="595">
        <v>3.5632506551724141</v>
      </c>
      <c r="K12" s="595">
        <v>1.0396874310344826</v>
      </c>
      <c r="L12" s="406"/>
      <c r="M12" s="399"/>
      <c r="N12" s="527"/>
    </row>
    <row r="13" spans="2:14" ht="74.25" customHeight="1" x14ac:dyDescent="0.3">
      <c r="B13" s="391"/>
      <c r="C13" s="420"/>
      <c r="D13" s="428"/>
      <c r="E13" s="527" t="s">
        <v>106</v>
      </c>
      <c r="F13" s="422">
        <v>4800</v>
      </c>
      <c r="G13" s="422">
        <v>0</v>
      </c>
      <c r="H13" s="422">
        <v>1021.0835652999999</v>
      </c>
      <c r="I13" s="422">
        <v>143.56080136000003</v>
      </c>
      <c r="J13" s="595">
        <v>21.272574277083329</v>
      </c>
      <c r="K13" s="595">
        <v>2.9908500283333339</v>
      </c>
      <c r="L13" s="406"/>
      <c r="M13" s="399"/>
      <c r="N13" s="527"/>
    </row>
    <row r="14" spans="2:14" ht="74.25" customHeight="1" x14ac:dyDescent="0.3">
      <c r="B14" s="391"/>
      <c r="C14" s="420"/>
      <c r="D14" s="428"/>
      <c r="E14" s="527" t="s">
        <v>107</v>
      </c>
      <c r="F14" s="422">
        <v>3693.072662</v>
      </c>
      <c r="G14" s="422">
        <v>0</v>
      </c>
      <c r="H14" s="422">
        <v>3612.5657299999998</v>
      </c>
      <c r="I14" s="422">
        <v>1091.6626089000001</v>
      </c>
      <c r="J14" s="595">
        <v>97.820055564344045</v>
      </c>
      <c r="K14" s="595">
        <v>29.559738158761416</v>
      </c>
      <c r="L14" s="406"/>
      <c r="M14" s="399"/>
      <c r="N14" s="527"/>
    </row>
    <row r="15" spans="2:14" ht="74.25" customHeight="1" x14ac:dyDescent="0.3">
      <c r="B15" s="391"/>
      <c r="C15" s="420"/>
      <c r="D15" s="428"/>
      <c r="E15" s="527" t="s">
        <v>499</v>
      </c>
      <c r="F15" s="422">
        <v>4700.3999999999996</v>
      </c>
      <c r="G15" s="422">
        <v>0</v>
      </c>
      <c r="H15" s="422">
        <v>3635.42048664</v>
      </c>
      <c r="I15" s="422">
        <v>439.87118800000002</v>
      </c>
      <c r="J15" s="595">
        <v>77.342789691090132</v>
      </c>
      <c r="K15" s="595">
        <v>9.3581650072334277</v>
      </c>
      <c r="L15" s="406"/>
      <c r="M15" s="399"/>
      <c r="N15" s="527"/>
    </row>
    <row r="16" spans="2:14" ht="74.25" customHeight="1" x14ac:dyDescent="0.3">
      <c r="B16" s="391"/>
      <c r="C16" s="420"/>
      <c r="D16" s="428"/>
      <c r="E16" s="527" t="s">
        <v>498</v>
      </c>
      <c r="F16" s="422">
        <v>10900</v>
      </c>
      <c r="G16" s="422">
        <v>0</v>
      </c>
      <c r="H16" s="422">
        <v>1766.0297029999999</v>
      </c>
      <c r="I16" s="422">
        <v>333.08893799999998</v>
      </c>
      <c r="J16" s="595">
        <v>16.202107366972477</v>
      </c>
      <c r="K16" s="595">
        <v>3.0558618165137617</v>
      </c>
      <c r="L16" s="406"/>
      <c r="M16" s="399"/>
      <c r="N16" s="527"/>
    </row>
    <row r="17" spans="2:14" s="395" customFormat="1" x14ac:dyDescent="0.3">
      <c r="B17" s="391"/>
      <c r="C17" s="537"/>
      <c r="D17" s="538"/>
      <c r="E17" s="539" t="s">
        <v>78</v>
      </c>
      <c r="F17" s="437">
        <v>66855</v>
      </c>
      <c r="G17" s="437">
        <v>0</v>
      </c>
      <c r="H17" s="437">
        <v>25236.627730049997</v>
      </c>
      <c r="I17" s="437">
        <v>4803.8269015699998</v>
      </c>
      <c r="J17" s="596">
        <v>37.748302640116663</v>
      </c>
      <c r="K17" s="596">
        <v>7.1854414801735098</v>
      </c>
      <c r="L17" s="406"/>
      <c r="M17" s="399"/>
      <c r="N17" s="541"/>
    </row>
    <row r="18" spans="2:14" x14ac:dyDescent="0.3">
      <c r="B18" s="395"/>
      <c r="E18" s="597"/>
      <c r="F18" s="439"/>
      <c r="G18" s="439"/>
      <c r="H18" s="439"/>
      <c r="I18" s="439"/>
      <c r="J18" s="440"/>
      <c r="K18" s="440"/>
      <c r="L18" s="426"/>
      <c r="M18" s="399"/>
      <c r="N18" s="542"/>
    </row>
    <row r="19" spans="2:14" hidden="1" x14ac:dyDescent="0.3">
      <c r="B19" s="391"/>
      <c r="E19" s="542"/>
      <c r="F19" s="425"/>
      <c r="G19" s="425"/>
      <c r="H19" s="425"/>
      <c r="I19" s="425"/>
      <c r="J19" s="412">
        <v>0</v>
      </c>
      <c r="K19" s="412">
        <v>0</v>
      </c>
      <c r="L19" s="426"/>
      <c r="M19" s="399"/>
      <c r="N19" s="542"/>
    </row>
  </sheetData>
  <mergeCells count="6"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2013 F916477 F850941 F785405 F719869 F654333 F588797 F523261 F457725 F392189 F326653 F261117 F195581 F130045 F64509" xr:uid="{C621975B-E102-433F-877D-8D2C144BD4A5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773F0-51E2-473C-B414-19B0298E0F89}">
  <sheetPr>
    <tabColor theme="3" tint="0.79998168889431442"/>
    <pageSetUpPr fitToPage="1"/>
  </sheetPr>
  <dimension ref="A1:XFC14"/>
  <sheetViews>
    <sheetView showGridLines="0" zoomScale="55" zoomScaleNormal="55" workbookViewId="0">
      <selection activeCell="F11" sqref="F11"/>
    </sheetView>
  </sheetViews>
  <sheetFormatPr baseColWidth="10" defaultColWidth="0" defaultRowHeight="23.25" customHeight="1" zeroHeight="1" x14ac:dyDescent="0.35"/>
  <cols>
    <col min="1" max="2" width="2.42578125" style="389" customWidth="1"/>
    <col min="3" max="3" width="16.85546875" style="408" customWidth="1"/>
    <col min="4" max="4" width="11.42578125" style="409" customWidth="1"/>
    <col min="5" max="5" width="115" style="414" customWidth="1"/>
    <col min="6" max="6" width="23.42578125" style="427" customWidth="1"/>
    <col min="7" max="8" width="23.7109375" style="427" customWidth="1"/>
    <col min="9" max="9" width="23.5703125" style="427" customWidth="1"/>
    <col min="10" max="11" width="15.85546875" style="416" customWidth="1"/>
    <col min="12" max="12" width="2.42578125" style="417" customWidth="1"/>
    <col min="13" max="13" width="16.28515625" style="418" customWidth="1"/>
    <col min="14" max="28" width="16.28515625" style="389" hidden="1"/>
    <col min="29" max="67" width="8" style="389" hidden="1"/>
    <col min="68" max="16381" width="0.7109375" style="389" hidden="1"/>
    <col min="16382" max="16382" width="11.42578125" style="389" hidden="1"/>
    <col min="16383" max="16383" width="0.7109375" style="389" hidden="1"/>
    <col min="16384" max="16384" width="41" style="389" hidden="1"/>
  </cols>
  <sheetData>
    <row r="1" spans="2:14" ht="24.75" customHeight="1" x14ac:dyDescent="0.35">
      <c r="C1" s="520"/>
      <c r="D1" s="521"/>
      <c r="E1" s="522"/>
      <c r="F1" s="419"/>
      <c r="G1" s="419"/>
      <c r="H1" s="419"/>
      <c r="I1" s="419"/>
      <c r="J1" s="385"/>
      <c r="K1" s="418"/>
      <c r="L1" s="386"/>
    </row>
    <row r="2" spans="2:14" ht="20.25" customHeight="1" x14ac:dyDescent="0.35">
      <c r="C2" s="563" t="s">
        <v>508</v>
      </c>
      <c r="D2" s="563"/>
      <c r="E2" s="563"/>
      <c r="F2" s="563"/>
      <c r="G2" s="563"/>
      <c r="H2" s="563"/>
      <c r="I2" s="563"/>
      <c r="J2" s="563"/>
      <c r="K2" s="563"/>
      <c r="L2" s="563"/>
    </row>
    <row r="3" spans="2:14" ht="15" customHeight="1" x14ac:dyDescent="0.35">
      <c r="C3" s="563"/>
      <c r="D3" s="563"/>
      <c r="E3" s="563"/>
      <c r="F3" s="563"/>
      <c r="G3" s="563"/>
      <c r="H3" s="563"/>
      <c r="I3" s="563"/>
      <c r="J3" s="563"/>
      <c r="K3" s="563"/>
      <c r="L3" s="563"/>
    </row>
    <row r="4" spans="2:14" ht="15" customHeight="1" x14ac:dyDescent="0.35">
      <c r="C4" s="563"/>
      <c r="D4" s="563"/>
      <c r="E4" s="563"/>
      <c r="F4" s="563"/>
      <c r="G4" s="563"/>
      <c r="H4" s="563"/>
      <c r="I4" s="563"/>
      <c r="J4" s="563"/>
      <c r="K4" s="563"/>
      <c r="L4" s="563"/>
    </row>
    <row r="5" spans="2:14" ht="15" customHeight="1" x14ac:dyDescent="0.35">
      <c r="C5" s="563"/>
      <c r="D5" s="563"/>
      <c r="E5" s="563"/>
      <c r="F5" s="563"/>
      <c r="G5" s="563"/>
      <c r="H5" s="563"/>
      <c r="I5" s="563"/>
      <c r="J5" s="563"/>
      <c r="K5" s="563"/>
      <c r="L5" s="563"/>
    </row>
    <row r="6" spans="2:14" ht="9.75" customHeight="1" x14ac:dyDescent="0.35">
      <c r="C6" s="520"/>
      <c r="D6" s="521"/>
      <c r="E6" s="522"/>
      <c r="F6" s="419"/>
      <c r="G6" s="419"/>
      <c r="H6" s="419"/>
      <c r="I6" s="419"/>
      <c r="J6" s="385"/>
      <c r="K6" s="385"/>
      <c r="L6" s="386"/>
    </row>
    <row r="7" spans="2:14" s="395" customFormat="1" ht="24.75" customHeight="1" x14ac:dyDescent="0.35">
      <c r="B7" s="391"/>
      <c r="C7" s="564"/>
      <c r="D7" s="564"/>
      <c r="E7" s="564" t="s">
        <v>12</v>
      </c>
      <c r="F7" s="568" t="s">
        <v>7</v>
      </c>
      <c r="G7" s="568"/>
      <c r="H7" s="568"/>
      <c r="I7" s="568"/>
      <c r="J7" s="567" t="s">
        <v>11</v>
      </c>
      <c r="K7" s="567"/>
      <c r="L7" s="392" t="s">
        <v>17</v>
      </c>
      <c r="M7" s="523"/>
    </row>
    <row r="8" spans="2:14" s="395" customFormat="1" ht="80.25" customHeight="1" x14ac:dyDescent="0.35">
      <c r="B8" s="391"/>
      <c r="C8" s="564"/>
      <c r="D8" s="564"/>
      <c r="E8" s="564"/>
      <c r="F8" s="517" t="s">
        <v>457</v>
      </c>
      <c r="G8" s="519" t="s">
        <v>18</v>
      </c>
      <c r="H8" s="519" t="s">
        <v>0</v>
      </c>
      <c r="I8" s="519" t="s">
        <v>4</v>
      </c>
      <c r="J8" s="518" t="s">
        <v>6</v>
      </c>
      <c r="K8" s="518" t="s">
        <v>5</v>
      </c>
      <c r="L8" s="396"/>
      <c r="M8" s="523"/>
    </row>
    <row r="9" spans="2:14" ht="74.25" customHeight="1" x14ac:dyDescent="0.3">
      <c r="B9" s="391"/>
      <c r="C9" s="420"/>
      <c r="D9" s="428"/>
      <c r="E9" s="593" t="s">
        <v>70</v>
      </c>
      <c r="F9" s="422">
        <v>360.36666600000001</v>
      </c>
      <c r="G9" s="422">
        <v>0</v>
      </c>
      <c r="H9" s="422">
        <v>166.4127</v>
      </c>
      <c r="I9" s="422">
        <v>0</v>
      </c>
      <c r="J9" s="594">
        <v>46.178716207896983</v>
      </c>
      <c r="K9" s="594">
        <v>0</v>
      </c>
      <c r="L9" s="406"/>
      <c r="M9" s="399"/>
      <c r="N9" s="527"/>
    </row>
    <row r="10" spans="2:14" ht="74.25" customHeight="1" x14ac:dyDescent="0.3">
      <c r="B10" s="391"/>
      <c r="C10" s="420"/>
      <c r="D10" s="428"/>
      <c r="E10" s="527" t="s">
        <v>500</v>
      </c>
      <c r="F10" s="422">
        <v>9867</v>
      </c>
      <c r="G10" s="422">
        <v>0</v>
      </c>
      <c r="H10" s="422">
        <v>929.25061200000005</v>
      </c>
      <c r="I10" s="422">
        <v>178.0545362</v>
      </c>
      <c r="J10" s="595">
        <v>9.4177623593797506</v>
      </c>
      <c r="K10" s="595">
        <v>1.8045458214249517</v>
      </c>
      <c r="L10" s="406"/>
      <c r="M10" s="399"/>
      <c r="N10" s="527"/>
    </row>
    <row r="11" spans="2:14" ht="74.25" customHeight="1" x14ac:dyDescent="0.3">
      <c r="B11" s="391"/>
      <c r="C11" s="420"/>
      <c r="D11" s="428"/>
      <c r="E11" s="527" t="s">
        <v>437</v>
      </c>
      <c r="F11" s="422">
        <v>240.36666700000001</v>
      </c>
      <c r="G11" s="422">
        <v>0</v>
      </c>
      <c r="H11" s="422">
        <v>6.72</v>
      </c>
      <c r="I11" s="422">
        <v>5.53</v>
      </c>
      <c r="J11" s="595">
        <v>2.7957287438694647</v>
      </c>
      <c r="K11" s="595">
        <v>2.3006517788092475</v>
      </c>
      <c r="L11" s="406"/>
      <c r="M11" s="399"/>
      <c r="N11" s="527"/>
    </row>
    <row r="12" spans="2:14" ht="74.25" customHeight="1" x14ac:dyDescent="0.3">
      <c r="B12" s="391"/>
      <c r="C12" s="420"/>
      <c r="D12" s="428"/>
      <c r="E12" s="527" t="s">
        <v>438</v>
      </c>
      <c r="F12" s="422">
        <v>2732.2666669999999</v>
      </c>
      <c r="G12" s="422">
        <v>0</v>
      </c>
      <c r="H12" s="422">
        <v>2037.3694302899999</v>
      </c>
      <c r="I12" s="422">
        <v>219.99940275999998</v>
      </c>
      <c r="J12" s="595">
        <v>74.567005296265975</v>
      </c>
      <c r="K12" s="595">
        <v>8.0519008417855868</v>
      </c>
      <c r="L12" s="406"/>
      <c r="M12" s="399"/>
      <c r="N12" s="527"/>
    </row>
    <row r="13" spans="2:14" s="395" customFormat="1" x14ac:dyDescent="0.3">
      <c r="B13" s="391"/>
      <c r="C13" s="537"/>
      <c r="D13" s="538"/>
      <c r="E13" s="539" t="s">
        <v>77</v>
      </c>
      <c r="F13" s="437">
        <v>13200</v>
      </c>
      <c r="G13" s="437">
        <v>0</v>
      </c>
      <c r="H13" s="437">
        <v>3139.7527422900002</v>
      </c>
      <c r="I13" s="437">
        <v>403.58393895999995</v>
      </c>
      <c r="J13" s="596">
        <v>23.786005623409093</v>
      </c>
      <c r="K13" s="596">
        <v>3.057454083030303</v>
      </c>
      <c r="L13" s="406"/>
      <c r="M13" s="399"/>
      <c r="N13" s="541"/>
    </row>
    <row r="14" spans="2:14" x14ac:dyDescent="0.3">
      <c r="B14" s="391"/>
      <c r="E14" s="542"/>
      <c r="F14" s="425"/>
      <c r="G14" s="425"/>
      <c r="H14" s="425"/>
      <c r="I14" s="425"/>
      <c r="J14" s="412"/>
      <c r="K14" s="412"/>
      <c r="L14" s="406"/>
      <c r="M14" s="399"/>
      <c r="N14" s="542"/>
    </row>
  </sheetData>
  <mergeCells count="6"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1996 F916460 F850924 F785388 F719852 F654316 F588780 F523244 F457708 F392172 F326636 F261100 F195564 F130028 F64492" xr:uid="{4162DD79-6D7D-4794-A932-5EE17AA2A7C2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theme="3" tint="0.79998168889431442"/>
    <pageSetUpPr fitToPage="1"/>
  </sheetPr>
  <dimension ref="A1:XFC17"/>
  <sheetViews>
    <sheetView showGridLines="0" showWhiteSpace="0" zoomScale="60" zoomScaleNormal="60" zoomScaleSheetLayoutView="55" zoomScalePageLayoutView="55" workbookViewId="0">
      <selection activeCell="C2" sqref="C2:L5"/>
    </sheetView>
  </sheetViews>
  <sheetFormatPr baseColWidth="10" defaultColWidth="0" defaultRowHeight="23.25" zeroHeight="1" x14ac:dyDescent="0.35"/>
  <cols>
    <col min="1" max="2" width="2.42578125" style="389" customWidth="1"/>
    <col min="3" max="3" width="16.85546875" style="408" customWidth="1"/>
    <col min="4" max="4" width="11.42578125" style="409" customWidth="1"/>
    <col min="5" max="5" width="115" style="414" customWidth="1"/>
    <col min="6" max="6" width="23.42578125" style="427" customWidth="1"/>
    <col min="7" max="8" width="23.7109375" style="427" customWidth="1"/>
    <col min="9" max="9" width="23.5703125" style="427" customWidth="1"/>
    <col min="10" max="11" width="15.85546875" style="416" customWidth="1"/>
    <col min="12" max="12" width="2.42578125" style="417" customWidth="1"/>
    <col min="13" max="13" width="16.28515625" style="418" customWidth="1"/>
    <col min="14" max="14" width="16.28515625" style="388" hidden="1"/>
    <col min="15" max="28" width="16.28515625" style="389" hidden="1"/>
    <col min="29" max="67" width="8" style="389" hidden="1"/>
    <col min="68" max="16381" width="0.7109375" style="389" hidden="1"/>
    <col min="16382" max="16382" width="11.42578125" style="389" hidden="1"/>
    <col min="16383" max="16383" width="0.7109375" style="389" hidden="1"/>
    <col min="16384" max="16384" width="41" style="389" hidden="1"/>
  </cols>
  <sheetData>
    <row r="1" spans="1:14" ht="24.75" customHeight="1" x14ac:dyDescent="0.35">
      <c r="A1" s="380"/>
      <c r="B1" s="380"/>
      <c r="C1" s="381"/>
      <c r="D1" s="382"/>
      <c r="E1" s="383"/>
      <c r="F1" s="419"/>
      <c r="G1" s="419"/>
      <c r="H1" s="419"/>
      <c r="I1" s="419"/>
      <c r="J1" s="385"/>
      <c r="K1" s="442"/>
      <c r="L1" s="386"/>
      <c r="M1" s="387"/>
    </row>
    <row r="2" spans="1:14" ht="20.25" customHeight="1" x14ac:dyDescent="0.35">
      <c r="A2" s="380"/>
      <c r="B2" s="380"/>
      <c r="C2" s="563" t="s">
        <v>509</v>
      </c>
      <c r="D2" s="563"/>
      <c r="E2" s="563"/>
      <c r="F2" s="563"/>
      <c r="G2" s="563"/>
      <c r="H2" s="563"/>
      <c r="I2" s="563"/>
      <c r="J2" s="563"/>
      <c r="K2" s="563"/>
      <c r="L2" s="563"/>
      <c r="M2" s="387"/>
    </row>
    <row r="3" spans="1:14" ht="15" customHeight="1" x14ac:dyDescent="0.35">
      <c r="A3" s="380"/>
      <c r="B3" s="380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387"/>
    </row>
    <row r="4" spans="1:14" ht="15" customHeight="1" x14ac:dyDescent="0.35">
      <c r="A4" s="380"/>
      <c r="B4" s="380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387"/>
    </row>
    <row r="5" spans="1:14" ht="15" customHeight="1" x14ac:dyDescent="0.35">
      <c r="A5" s="380"/>
      <c r="B5" s="380"/>
      <c r="C5" s="563"/>
      <c r="D5" s="563"/>
      <c r="E5" s="563"/>
      <c r="F5" s="563"/>
      <c r="G5" s="563"/>
      <c r="H5" s="563"/>
      <c r="I5" s="563"/>
      <c r="J5" s="563"/>
      <c r="K5" s="563"/>
      <c r="L5" s="563"/>
      <c r="M5" s="387"/>
    </row>
    <row r="6" spans="1:14" ht="9.75" customHeight="1" x14ac:dyDescent="0.35">
      <c r="A6" s="380"/>
      <c r="B6" s="380"/>
      <c r="C6" s="381"/>
      <c r="D6" s="382"/>
      <c r="E6" s="383"/>
      <c r="F6" s="419"/>
      <c r="G6" s="419"/>
      <c r="H6" s="419"/>
      <c r="I6" s="419"/>
      <c r="J6" s="385"/>
      <c r="K6" s="385"/>
      <c r="L6" s="386"/>
      <c r="M6" s="387"/>
    </row>
    <row r="7" spans="1:14" s="395" customFormat="1" ht="24.75" customHeight="1" x14ac:dyDescent="0.35">
      <c r="A7" s="390"/>
      <c r="B7" s="391"/>
      <c r="C7" s="565"/>
      <c r="D7" s="565"/>
      <c r="E7" s="565" t="s">
        <v>12</v>
      </c>
      <c r="F7" s="568" t="s">
        <v>7</v>
      </c>
      <c r="G7" s="568"/>
      <c r="H7" s="568"/>
      <c r="I7" s="568"/>
      <c r="J7" s="567" t="s">
        <v>11</v>
      </c>
      <c r="K7" s="567"/>
      <c r="L7" s="392" t="s">
        <v>17</v>
      </c>
      <c r="M7" s="393"/>
      <c r="N7" s="394"/>
    </row>
    <row r="8" spans="1:14" s="395" customFormat="1" ht="80.25" customHeight="1" x14ac:dyDescent="0.35">
      <c r="A8" s="390"/>
      <c r="B8" s="391"/>
      <c r="C8" s="565"/>
      <c r="D8" s="565"/>
      <c r="E8" s="565"/>
      <c r="F8" s="441" t="s">
        <v>457</v>
      </c>
      <c r="G8" s="433" t="s">
        <v>18</v>
      </c>
      <c r="H8" s="433" t="s">
        <v>0</v>
      </c>
      <c r="I8" s="433" t="s">
        <v>4</v>
      </c>
      <c r="J8" s="434" t="s">
        <v>6</v>
      </c>
      <c r="K8" s="434" t="s">
        <v>5</v>
      </c>
      <c r="L8" s="396"/>
      <c r="M8" s="393"/>
      <c r="N8" s="394"/>
    </row>
    <row r="9" spans="1:14" ht="74.25" customHeight="1" x14ac:dyDescent="0.3">
      <c r="B9" s="391"/>
      <c r="C9" s="420"/>
      <c r="D9" s="428"/>
      <c r="E9" s="421" t="s">
        <v>439</v>
      </c>
      <c r="F9" s="422">
        <v>12777.284468</v>
      </c>
      <c r="G9" s="422">
        <v>0</v>
      </c>
      <c r="H9" s="422">
        <v>2166.0364920000002</v>
      </c>
      <c r="I9" s="422">
        <v>274.71205036000003</v>
      </c>
      <c r="J9" s="443">
        <v>16.952244410185266</v>
      </c>
      <c r="K9" s="443">
        <v>2.1500033989851377</v>
      </c>
      <c r="L9" s="406"/>
      <c r="M9" s="399"/>
      <c r="N9" s="400"/>
    </row>
    <row r="10" spans="1:14" ht="74.25" customHeight="1" x14ac:dyDescent="0.3">
      <c r="B10" s="391"/>
      <c r="C10" s="420"/>
      <c r="D10" s="428"/>
      <c r="E10" s="400" t="s">
        <v>80</v>
      </c>
      <c r="F10" s="422">
        <v>19746.686919</v>
      </c>
      <c r="G10" s="422">
        <v>0</v>
      </c>
      <c r="H10" s="422">
        <v>7441.2755553999996</v>
      </c>
      <c r="I10" s="422">
        <v>264.47828506000002</v>
      </c>
      <c r="J10" s="442">
        <v>37.683666054583078</v>
      </c>
      <c r="K10" s="442">
        <v>1.3393552353611407</v>
      </c>
      <c r="L10" s="406"/>
      <c r="M10" s="399"/>
      <c r="N10" s="400"/>
    </row>
    <row r="11" spans="1:14" ht="74.25" customHeight="1" x14ac:dyDescent="0.3">
      <c r="B11" s="391"/>
      <c r="C11" s="420"/>
      <c r="D11" s="428"/>
      <c r="E11" s="400" t="s">
        <v>440</v>
      </c>
      <c r="F11" s="422">
        <v>808</v>
      </c>
      <c r="G11" s="422">
        <v>0</v>
      </c>
      <c r="H11" s="422">
        <v>0</v>
      </c>
      <c r="I11" s="422">
        <v>0</v>
      </c>
      <c r="J11" s="442">
        <v>0</v>
      </c>
      <c r="K11" s="442">
        <v>0</v>
      </c>
      <c r="L11" s="406"/>
      <c r="M11" s="399"/>
      <c r="N11" s="400"/>
    </row>
    <row r="12" spans="1:14" ht="74.25" customHeight="1" x14ac:dyDescent="0.3">
      <c r="B12" s="391"/>
      <c r="C12" s="420"/>
      <c r="D12" s="428"/>
      <c r="E12" s="400" t="s">
        <v>441</v>
      </c>
      <c r="F12" s="422">
        <v>1223.228613</v>
      </c>
      <c r="G12" s="422">
        <v>0</v>
      </c>
      <c r="H12" s="422">
        <v>348.20714900000002</v>
      </c>
      <c r="I12" s="422">
        <v>71.503815329999995</v>
      </c>
      <c r="J12" s="442">
        <v>28.466236425422792</v>
      </c>
      <c r="K12" s="442">
        <v>5.8454989173802128</v>
      </c>
      <c r="L12" s="406"/>
      <c r="M12" s="399"/>
      <c r="N12" s="400"/>
    </row>
    <row r="13" spans="1:14" ht="74.25" customHeight="1" x14ac:dyDescent="0.3">
      <c r="B13" s="391"/>
      <c r="C13" s="420"/>
      <c r="D13" s="428"/>
      <c r="E13" s="400" t="s">
        <v>501</v>
      </c>
      <c r="F13" s="422">
        <v>812</v>
      </c>
      <c r="G13" s="422">
        <v>0</v>
      </c>
      <c r="H13" s="422">
        <v>307.58420000000001</v>
      </c>
      <c r="I13" s="422">
        <v>33.400866000000001</v>
      </c>
      <c r="J13" s="442">
        <v>37.8798275862069</v>
      </c>
      <c r="K13" s="442">
        <v>4.1134071428571426</v>
      </c>
      <c r="L13" s="406"/>
      <c r="M13" s="399"/>
      <c r="N13" s="400"/>
    </row>
    <row r="14" spans="1:14" ht="74.25" customHeight="1" x14ac:dyDescent="0.3">
      <c r="B14" s="391"/>
      <c r="C14" s="420"/>
      <c r="D14" s="428"/>
      <c r="E14" s="400" t="s">
        <v>85</v>
      </c>
      <c r="F14" s="422">
        <v>1077</v>
      </c>
      <c r="G14" s="422">
        <v>0</v>
      </c>
      <c r="H14" s="422">
        <v>291.69807100000003</v>
      </c>
      <c r="I14" s="422">
        <v>71.477732670000009</v>
      </c>
      <c r="J14" s="442">
        <v>27.084314856081708</v>
      </c>
      <c r="K14" s="442">
        <v>6.636743980501393</v>
      </c>
      <c r="L14" s="406"/>
      <c r="M14" s="399"/>
      <c r="N14" s="400"/>
    </row>
    <row r="15" spans="1:14" ht="74.25" customHeight="1" x14ac:dyDescent="0.3">
      <c r="B15" s="391"/>
      <c r="C15" s="420"/>
      <c r="D15" s="428"/>
      <c r="E15" s="400" t="s">
        <v>456</v>
      </c>
      <c r="F15" s="422">
        <v>6833</v>
      </c>
      <c r="G15" s="422">
        <v>0</v>
      </c>
      <c r="H15" s="422">
        <v>1507.5019</v>
      </c>
      <c r="I15" s="422">
        <v>174.73573966999999</v>
      </c>
      <c r="J15" s="442">
        <v>22.062079613639689</v>
      </c>
      <c r="K15" s="442">
        <v>2.5572331284940728</v>
      </c>
      <c r="L15" s="406"/>
      <c r="M15" s="399"/>
      <c r="N15" s="400"/>
    </row>
    <row r="16" spans="1:14" s="395" customFormat="1" x14ac:dyDescent="0.3">
      <c r="A16" s="390"/>
      <c r="B16" s="391"/>
      <c r="C16" s="404"/>
      <c r="D16" s="405"/>
      <c r="E16" s="436" t="s">
        <v>76</v>
      </c>
      <c r="F16" s="437">
        <v>43277.2</v>
      </c>
      <c r="G16" s="437">
        <v>0</v>
      </c>
      <c r="H16" s="437">
        <v>12062.303367399998</v>
      </c>
      <c r="I16" s="437">
        <v>890.30848908999997</v>
      </c>
      <c r="J16" s="444">
        <v>27.872189899993526</v>
      </c>
      <c r="K16" s="444">
        <v>2.0572229467017276</v>
      </c>
      <c r="L16" s="406"/>
      <c r="M16" s="399"/>
      <c r="N16" s="407"/>
    </row>
    <row r="17" x14ac:dyDescent="0.35"/>
  </sheetData>
  <mergeCells count="6"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1990 F916454 F850918 F785382 F719846 F654310 F588774 F523238 F457702 F392166 F326630 F261094 F195558 F130022 F64486" xr:uid="{00000000-0002-0000-04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>
    <tabColor theme="3" tint="0.79998168889431442"/>
    <pageSetUpPr fitToPage="1"/>
  </sheetPr>
  <dimension ref="A1:XFC23"/>
  <sheetViews>
    <sheetView showGridLines="0" showWhiteSpace="0" zoomScale="60" zoomScaleNormal="60" zoomScaleSheetLayoutView="55" zoomScalePageLayoutView="55" workbookViewId="0">
      <selection activeCell="C2" sqref="C2:L5"/>
    </sheetView>
  </sheetViews>
  <sheetFormatPr baseColWidth="10" defaultColWidth="0" defaultRowHeight="23.25" zeroHeight="1" x14ac:dyDescent="0.35"/>
  <cols>
    <col min="1" max="2" width="2.42578125" style="389" customWidth="1"/>
    <col min="3" max="3" width="16.85546875" style="408" customWidth="1"/>
    <col min="4" max="4" width="11.42578125" style="409" customWidth="1"/>
    <col min="5" max="5" width="115" style="414" customWidth="1"/>
    <col min="6" max="6" width="23.42578125" style="427" customWidth="1"/>
    <col min="7" max="8" width="23.7109375" style="427" customWidth="1"/>
    <col min="9" max="9" width="23.5703125" style="427" customWidth="1"/>
    <col min="10" max="11" width="15.85546875" style="416" customWidth="1"/>
    <col min="12" max="12" width="2.42578125" style="417" customWidth="1"/>
    <col min="13" max="13" width="16.28515625" style="418" customWidth="1"/>
    <col min="14" max="14" width="16.28515625" style="388" hidden="1"/>
    <col min="15" max="28" width="16.28515625" style="389" hidden="1"/>
    <col min="29" max="67" width="8" style="389" hidden="1"/>
    <col min="68" max="16381" width="0.7109375" style="389" hidden="1"/>
    <col min="16382" max="16382" width="11.42578125" style="389" hidden="1"/>
    <col min="16383" max="16383" width="0.7109375" style="389" hidden="1"/>
    <col min="16384" max="16384" width="41" style="389" hidden="1"/>
  </cols>
  <sheetData>
    <row r="1" spans="1:14" ht="24.75" customHeight="1" x14ac:dyDescent="0.35">
      <c r="A1" s="380"/>
      <c r="B1" s="380"/>
      <c r="C1" s="381"/>
      <c r="D1" s="382"/>
      <c r="E1" s="383"/>
      <c r="F1" s="419"/>
      <c r="G1" s="419"/>
      <c r="H1" s="419"/>
      <c r="I1" s="419"/>
      <c r="J1" s="385"/>
      <c r="K1" s="442"/>
      <c r="L1" s="386"/>
      <c r="M1" s="387"/>
    </row>
    <row r="2" spans="1:14" ht="20.25" customHeight="1" x14ac:dyDescent="0.35">
      <c r="A2" s="380"/>
      <c r="B2" s="380"/>
      <c r="C2" s="563" t="s">
        <v>510</v>
      </c>
      <c r="D2" s="563"/>
      <c r="E2" s="563"/>
      <c r="F2" s="563"/>
      <c r="G2" s="563"/>
      <c r="H2" s="563"/>
      <c r="I2" s="563"/>
      <c r="J2" s="563"/>
      <c r="K2" s="563"/>
      <c r="L2" s="563"/>
      <c r="M2" s="387"/>
    </row>
    <row r="3" spans="1:14" ht="15" customHeight="1" x14ac:dyDescent="0.35">
      <c r="A3" s="380"/>
      <c r="B3" s="380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387"/>
    </row>
    <row r="4" spans="1:14" ht="15" customHeight="1" x14ac:dyDescent="0.35">
      <c r="A4" s="380"/>
      <c r="B4" s="380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387"/>
    </row>
    <row r="5" spans="1:14" ht="15" customHeight="1" x14ac:dyDescent="0.35">
      <c r="A5" s="380"/>
      <c r="B5" s="380"/>
      <c r="C5" s="563"/>
      <c r="D5" s="563"/>
      <c r="E5" s="563"/>
      <c r="F5" s="563"/>
      <c r="G5" s="563"/>
      <c r="H5" s="563"/>
      <c r="I5" s="563"/>
      <c r="J5" s="563"/>
      <c r="K5" s="563"/>
      <c r="L5" s="563"/>
      <c r="M5" s="387"/>
    </row>
    <row r="6" spans="1:14" ht="9.75" customHeight="1" x14ac:dyDescent="0.35">
      <c r="A6" s="380"/>
      <c r="B6" s="380"/>
      <c r="C6" s="381"/>
      <c r="D6" s="382"/>
      <c r="E6" s="383"/>
      <c r="F6" s="419"/>
      <c r="G6" s="419"/>
      <c r="H6" s="419"/>
      <c r="I6" s="419"/>
      <c r="J6" s="385"/>
      <c r="K6" s="385"/>
      <c r="L6" s="386"/>
      <c r="M6" s="387"/>
    </row>
    <row r="7" spans="1:14" s="395" customFormat="1" ht="24.75" customHeight="1" x14ac:dyDescent="0.35">
      <c r="A7" s="390"/>
      <c r="B7" s="391"/>
      <c r="C7" s="569"/>
      <c r="D7" s="569"/>
      <c r="E7" s="565" t="s">
        <v>12</v>
      </c>
      <c r="F7" s="568" t="s">
        <v>7</v>
      </c>
      <c r="G7" s="568"/>
      <c r="H7" s="568"/>
      <c r="I7" s="568"/>
      <c r="J7" s="567" t="s">
        <v>11</v>
      </c>
      <c r="K7" s="567"/>
      <c r="L7" s="392" t="s">
        <v>17</v>
      </c>
      <c r="M7" s="393"/>
      <c r="N7" s="394"/>
    </row>
    <row r="8" spans="1:14" s="395" customFormat="1" ht="80.25" customHeight="1" x14ac:dyDescent="0.35">
      <c r="A8" s="390"/>
      <c r="B8" s="391"/>
      <c r="C8" s="569"/>
      <c r="D8" s="569"/>
      <c r="E8" s="565"/>
      <c r="F8" s="441" t="s">
        <v>457</v>
      </c>
      <c r="G8" s="433" t="s">
        <v>18</v>
      </c>
      <c r="H8" s="433" t="s">
        <v>0</v>
      </c>
      <c r="I8" s="433" t="s">
        <v>4</v>
      </c>
      <c r="J8" s="434" t="s">
        <v>6</v>
      </c>
      <c r="K8" s="434" t="s">
        <v>5</v>
      </c>
      <c r="L8" s="396"/>
      <c r="M8" s="393"/>
      <c r="N8" s="394"/>
    </row>
    <row r="9" spans="1:14" ht="80.25" customHeight="1" x14ac:dyDescent="0.3">
      <c r="B9" s="391"/>
      <c r="C9" s="420"/>
      <c r="D9" s="428"/>
      <c r="E9" s="421" t="s">
        <v>442</v>
      </c>
      <c r="F9" s="422">
        <v>6207</v>
      </c>
      <c r="G9" s="422">
        <v>0</v>
      </c>
      <c r="H9" s="422">
        <v>2367.9950100000001</v>
      </c>
      <c r="I9" s="422">
        <v>348.50847700000003</v>
      </c>
      <c r="J9" s="443">
        <v>38.150394876752053</v>
      </c>
      <c r="K9" s="443">
        <v>5.6147652166908335</v>
      </c>
      <c r="L9" s="406"/>
      <c r="M9" s="399"/>
      <c r="N9" s="400"/>
    </row>
    <row r="10" spans="1:14" ht="59.25" customHeight="1" x14ac:dyDescent="0.3">
      <c r="B10" s="391"/>
      <c r="C10" s="420"/>
      <c r="D10" s="428"/>
      <c r="E10" s="400" t="s">
        <v>443</v>
      </c>
      <c r="F10" s="422">
        <v>5491</v>
      </c>
      <c r="G10" s="422">
        <v>0</v>
      </c>
      <c r="H10" s="422">
        <v>4500</v>
      </c>
      <c r="I10" s="422">
        <v>0</v>
      </c>
      <c r="J10" s="442">
        <v>81.952285558186119</v>
      </c>
      <c r="K10" s="442">
        <v>0</v>
      </c>
      <c r="L10" s="406"/>
      <c r="M10" s="399"/>
      <c r="N10" s="400"/>
    </row>
    <row r="11" spans="1:14" ht="54" customHeight="1" x14ac:dyDescent="0.3">
      <c r="B11" s="391"/>
      <c r="C11" s="420"/>
      <c r="D11" s="428"/>
      <c r="E11" s="400" t="s">
        <v>72</v>
      </c>
      <c r="F11" s="422">
        <v>67036</v>
      </c>
      <c r="G11" s="422">
        <v>0</v>
      </c>
      <c r="H11" s="422">
        <v>12737.098320999999</v>
      </c>
      <c r="I11" s="422">
        <v>0</v>
      </c>
      <c r="J11" s="442">
        <v>19.000385346679398</v>
      </c>
      <c r="K11" s="442">
        <v>0</v>
      </c>
      <c r="L11" s="406"/>
      <c r="M11" s="399"/>
      <c r="N11" s="400"/>
    </row>
    <row r="12" spans="1:14" ht="80.25" customHeight="1" x14ac:dyDescent="0.3">
      <c r="B12" s="391"/>
      <c r="C12" s="420"/>
      <c r="D12" s="428"/>
      <c r="E12" s="400" t="s">
        <v>444</v>
      </c>
      <c r="F12" s="422">
        <v>10543.1</v>
      </c>
      <c r="G12" s="422">
        <v>0</v>
      </c>
      <c r="H12" s="422">
        <v>4693.9333450000004</v>
      </c>
      <c r="I12" s="422">
        <v>713.76611500000001</v>
      </c>
      <c r="J12" s="442">
        <v>44.52137744117006</v>
      </c>
      <c r="K12" s="442">
        <v>6.7699833540419796</v>
      </c>
      <c r="L12" s="406"/>
      <c r="M12" s="399"/>
      <c r="N12" s="400"/>
    </row>
    <row r="13" spans="1:14" ht="80.25" customHeight="1" x14ac:dyDescent="0.3">
      <c r="B13" s="391"/>
      <c r="C13" s="420"/>
      <c r="D13" s="428"/>
      <c r="E13" s="400" t="s">
        <v>445</v>
      </c>
      <c r="F13" s="422">
        <v>34227</v>
      </c>
      <c r="G13" s="422">
        <v>0</v>
      </c>
      <c r="H13" s="422">
        <v>9498.5337670000008</v>
      </c>
      <c r="I13" s="422">
        <v>0</v>
      </c>
      <c r="J13" s="442">
        <v>27.751581403570285</v>
      </c>
      <c r="K13" s="442">
        <v>0</v>
      </c>
      <c r="L13" s="406"/>
      <c r="M13" s="399"/>
      <c r="N13" s="400"/>
    </row>
    <row r="14" spans="1:14" ht="80.25" customHeight="1" x14ac:dyDescent="0.3">
      <c r="B14" s="391"/>
      <c r="C14" s="420"/>
      <c r="D14" s="428"/>
      <c r="E14" s="400" t="s">
        <v>446</v>
      </c>
      <c r="F14" s="422">
        <v>23336.043593999999</v>
      </c>
      <c r="G14" s="422">
        <v>0</v>
      </c>
      <c r="H14" s="422">
        <v>5947.5163560000001</v>
      </c>
      <c r="I14" s="422">
        <v>163.859408</v>
      </c>
      <c r="J14" s="442">
        <v>25.486395463921674</v>
      </c>
      <c r="K14" s="442">
        <v>0.70217304548629822</v>
      </c>
      <c r="L14" s="406"/>
      <c r="M14" s="399"/>
      <c r="N14" s="400"/>
    </row>
    <row r="15" spans="1:14" ht="80.25" customHeight="1" x14ac:dyDescent="0.3">
      <c r="B15" s="391"/>
      <c r="C15" s="420"/>
      <c r="D15" s="428"/>
      <c r="E15" s="400" t="s">
        <v>459</v>
      </c>
      <c r="F15" s="422">
        <v>1087.6711780000001</v>
      </c>
      <c r="G15" s="422">
        <v>0</v>
      </c>
      <c r="H15" s="422">
        <v>864.81568200000004</v>
      </c>
      <c r="I15" s="422">
        <v>146.92915199999999</v>
      </c>
      <c r="J15" s="442">
        <v>79.510765706802616</v>
      </c>
      <c r="K15" s="442">
        <v>13.508600298683282</v>
      </c>
      <c r="L15" s="406"/>
      <c r="M15" s="399"/>
      <c r="N15" s="400"/>
    </row>
    <row r="16" spans="1:14" ht="80.25" customHeight="1" x14ac:dyDescent="0.3">
      <c r="B16" s="391"/>
      <c r="C16" s="420"/>
      <c r="D16" s="428"/>
      <c r="E16" s="400" t="s">
        <v>447</v>
      </c>
      <c r="F16" s="422">
        <v>2548</v>
      </c>
      <c r="G16" s="422">
        <v>0</v>
      </c>
      <c r="H16" s="422">
        <v>704.41623300000003</v>
      </c>
      <c r="I16" s="422">
        <v>98.068742999999998</v>
      </c>
      <c r="J16" s="442">
        <v>27.645849018838302</v>
      </c>
      <c r="K16" s="442">
        <v>3.8488517660910522</v>
      </c>
      <c r="L16" s="406"/>
      <c r="M16" s="399"/>
      <c r="N16" s="400"/>
    </row>
    <row r="17" spans="1:14" ht="80.25" customHeight="1" x14ac:dyDescent="0.3">
      <c r="B17" s="391"/>
      <c r="C17" s="420"/>
      <c r="D17" s="428"/>
      <c r="E17" s="400" t="s">
        <v>448</v>
      </c>
      <c r="F17" s="422">
        <v>1024.5</v>
      </c>
      <c r="G17" s="422">
        <v>0</v>
      </c>
      <c r="H17" s="422">
        <v>573.697</v>
      </c>
      <c r="I17" s="422">
        <v>137.93382</v>
      </c>
      <c r="J17" s="442">
        <v>55.997755002440222</v>
      </c>
      <c r="K17" s="442">
        <v>13.463525622254757</v>
      </c>
      <c r="L17" s="406"/>
      <c r="M17" s="399"/>
      <c r="N17" s="432"/>
    </row>
    <row r="18" spans="1:14" ht="80.25" customHeight="1" x14ac:dyDescent="0.3">
      <c r="B18" s="391"/>
      <c r="C18" s="420"/>
      <c r="D18" s="428"/>
      <c r="E18" s="400" t="s">
        <v>504</v>
      </c>
      <c r="F18" s="422">
        <v>99</v>
      </c>
      <c r="G18" s="422">
        <v>0</v>
      </c>
      <c r="H18" s="422">
        <v>0</v>
      </c>
      <c r="I18" s="422">
        <v>0</v>
      </c>
      <c r="J18" s="442">
        <v>0</v>
      </c>
      <c r="K18" s="442">
        <v>0</v>
      </c>
      <c r="L18" s="406"/>
      <c r="M18" s="399"/>
      <c r="N18" s="432"/>
    </row>
    <row r="19" spans="1:14" ht="80.25" customHeight="1" x14ac:dyDescent="0.3">
      <c r="B19" s="391"/>
      <c r="C19" s="420"/>
      <c r="D19" s="428"/>
      <c r="E19" s="400" t="s">
        <v>503</v>
      </c>
      <c r="F19" s="422">
        <v>3791.2825469999998</v>
      </c>
      <c r="G19" s="422">
        <v>0</v>
      </c>
      <c r="H19" s="422">
        <v>0</v>
      </c>
      <c r="I19" s="422">
        <v>0</v>
      </c>
      <c r="J19" s="442">
        <v>0</v>
      </c>
      <c r="K19" s="442">
        <v>0</v>
      </c>
      <c r="L19" s="406"/>
      <c r="M19" s="399"/>
      <c r="N19" s="432"/>
    </row>
    <row r="20" spans="1:14" ht="80.25" customHeight="1" x14ac:dyDescent="0.3">
      <c r="B20" s="391"/>
      <c r="C20" s="420"/>
      <c r="D20" s="428"/>
      <c r="E20" s="400" t="s">
        <v>449</v>
      </c>
      <c r="F20" s="422">
        <v>2017.717453</v>
      </c>
      <c r="G20" s="422">
        <v>0</v>
      </c>
      <c r="H20" s="422">
        <v>0</v>
      </c>
      <c r="I20" s="422">
        <v>0</v>
      </c>
      <c r="J20" s="442">
        <v>0</v>
      </c>
      <c r="K20" s="442">
        <v>0</v>
      </c>
      <c r="L20" s="406"/>
      <c r="M20" s="399"/>
      <c r="N20" s="400"/>
    </row>
    <row r="21" spans="1:14" ht="80.25" customHeight="1" x14ac:dyDescent="0.3">
      <c r="B21" s="391"/>
      <c r="C21" s="420"/>
      <c r="D21" s="428"/>
      <c r="E21" s="400" t="s">
        <v>502</v>
      </c>
      <c r="F21" s="422">
        <v>200</v>
      </c>
      <c r="G21" s="422">
        <v>0</v>
      </c>
      <c r="H21" s="422">
        <v>0</v>
      </c>
      <c r="I21" s="422">
        <v>0</v>
      </c>
      <c r="J21" s="442">
        <v>0</v>
      </c>
      <c r="K21" s="442">
        <v>0</v>
      </c>
      <c r="L21" s="406"/>
      <c r="M21" s="399"/>
      <c r="N21" s="400"/>
    </row>
    <row r="22" spans="1:14" s="395" customFormat="1" x14ac:dyDescent="0.3">
      <c r="A22" s="390"/>
      <c r="B22" s="391"/>
      <c r="C22" s="404"/>
      <c r="D22" s="405"/>
      <c r="E22" s="436" t="s">
        <v>75</v>
      </c>
      <c r="F22" s="437">
        <v>157608.31477199998</v>
      </c>
      <c r="G22" s="437">
        <v>0</v>
      </c>
      <c r="H22" s="437">
        <v>41888.005714000006</v>
      </c>
      <c r="I22" s="437">
        <v>1609.065715</v>
      </c>
      <c r="J22" s="444">
        <v>26.577281645702648</v>
      </c>
      <c r="K22" s="444">
        <v>1.0209269208466023</v>
      </c>
      <c r="L22" s="406"/>
      <c r="M22" s="399"/>
      <c r="N22" s="407"/>
    </row>
    <row r="23" spans="1:14" x14ac:dyDescent="0.35"/>
  </sheetData>
  <mergeCells count="6"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1984 F916448 F850912 F785376 F719840 F654304 F588768 F523232 F457696 F392160 F326624 F261088 F195552 F130016 F64480" xr:uid="{00000000-0002-0000-05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3">
    <tabColor theme="3" tint="0.79998168889431442"/>
    <pageSetUpPr fitToPage="1"/>
  </sheetPr>
  <dimension ref="A1:XFC19"/>
  <sheetViews>
    <sheetView showGridLines="0" showWhiteSpace="0" zoomScale="60" zoomScaleNormal="60" zoomScaleSheetLayoutView="55" zoomScalePageLayoutView="55" workbookViewId="0">
      <selection activeCell="H10" sqref="H10"/>
    </sheetView>
  </sheetViews>
  <sheetFormatPr baseColWidth="10" defaultColWidth="0" defaultRowHeight="23.25" zeroHeight="1" x14ac:dyDescent="0.35"/>
  <cols>
    <col min="1" max="2" width="2.42578125" style="389" customWidth="1"/>
    <col min="3" max="3" width="16.85546875" style="408" customWidth="1"/>
    <col min="4" max="4" width="11.42578125" style="409" customWidth="1"/>
    <col min="5" max="5" width="115" style="414" customWidth="1"/>
    <col min="6" max="6" width="23.42578125" style="427" customWidth="1"/>
    <col min="7" max="8" width="23.7109375" style="427" customWidth="1"/>
    <col min="9" max="9" width="23.5703125" style="427" customWidth="1"/>
    <col min="10" max="11" width="15.85546875" style="416" customWidth="1"/>
    <col min="12" max="12" width="2.42578125" style="417" customWidth="1"/>
    <col min="13" max="13" width="16.28515625" style="418" customWidth="1"/>
    <col min="14" max="14" width="16.28515625" style="388" hidden="1"/>
    <col min="15" max="28" width="16.28515625" style="389" hidden="1"/>
    <col min="29" max="67" width="8" style="389" hidden="1"/>
    <col min="68" max="16381" width="0.7109375" style="389" hidden="1"/>
    <col min="16382" max="16382" width="11.42578125" style="389" hidden="1"/>
    <col min="16383" max="16383" width="0.7109375" style="389" hidden="1"/>
    <col min="16384" max="16384" width="41" style="389" hidden="1"/>
  </cols>
  <sheetData>
    <row r="1" spans="1:14" ht="24.75" customHeight="1" x14ac:dyDescent="0.35">
      <c r="A1" s="380"/>
      <c r="B1" s="380"/>
      <c r="C1" s="381"/>
      <c r="D1" s="382"/>
      <c r="E1" s="383"/>
      <c r="F1" s="419"/>
      <c r="G1" s="419"/>
      <c r="H1" s="419"/>
      <c r="I1" s="419"/>
      <c r="J1" s="385"/>
      <c r="K1" s="385"/>
      <c r="L1" s="386"/>
      <c r="M1" s="387"/>
    </row>
    <row r="2" spans="1:14" ht="20.25" customHeight="1" x14ac:dyDescent="0.35">
      <c r="A2" s="380"/>
      <c r="B2" s="380"/>
      <c r="C2" s="563" t="s">
        <v>511</v>
      </c>
      <c r="D2" s="563"/>
      <c r="E2" s="563"/>
      <c r="F2" s="563"/>
      <c r="G2" s="563"/>
      <c r="H2" s="563"/>
      <c r="I2" s="563"/>
      <c r="J2" s="563"/>
      <c r="K2" s="563"/>
      <c r="L2" s="563"/>
      <c r="M2" s="387"/>
    </row>
    <row r="3" spans="1:14" ht="15" customHeight="1" x14ac:dyDescent="0.35">
      <c r="A3" s="380"/>
      <c r="B3" s="380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387"/>
    </row>
    <row r="4" spans="1:14" ht="15" customHeight="1" x14ac:dyDescent="0.35">
      <c r="A4" s="380"/>
      <c r="B4" s="380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387"/>
    </row>
    <row r="5" spans="1:14" ht="15" customHeight="1" x14ac:dyDescent="0.35">
      <c r="A5" s="380"/>
      <c r="B5" s="380"/>
      <c r="C5" s="563"/>
      <c r="D5" s="563"/>
      <c r="E5" s="563"/>
      <c r="F5" s="563"/>
      <c r="G5" s="563"/>
      <c r="H5" s="563"/>
      <c r="I5" s="563"/>
      <c r="J5" s="563"/>
      <c r="K5" s="563"/>
      <c r="L5" s="563"/>
      <c r="M5" s="387"/>
    </row>
    <row r="6" spans="1:14" ht="9.75" customHeight="1" x14ac:dyDescent="0.35">
      <c r="A6" s="380"/>
      <c r="B6" s="380"/>
      <c r="C6" s="381"/>
      <c r="D6" s="382"/>
      <c r="E6" s="383"/>
      <c r="F6" s="419"/>
      <c r="G6" s="419"/>
      <c r="H6" s="419"/>
      <c r="I6" s="419"/>
      <c r="J6" s="385"/>
      <c r="K6" s="385"/>
      <c r="L6" s="386"/>
      <c r="M6" s="387"/>
    </row>
    <row r="7" spans="1:14" s="395" customFormat="1" ht="24.75" customHeight="1" x14ac:dyDescent="0.35">
      <c r="A7" s="390"/>
      <c r="B7" s="391"/>
      <c r="C7" s="569"/>
      <c r="D7" s="565"/>
      <c r="E7" s="565" t="s">
        <v>12</v>
      </c>
      <c r="F7" s="568" t="s">
        <v>7</v>
      </c>
      <c r="G7" s="568"/>
      <c r="H7" s="568"/>
      <c r="I7" s="568"/>
      <c r="J7" s="567" t="s">
        <v>11</v>
      </c>
      <c r="K7" s="567"/>
      <c r="L7" s="392" t="s">
        <v>17</v>
      </c>
      <c r="M7" s="393"/>
      <c r="N7" s="394"/>
    </row>
    <row r="8" spans="1:14" s="395" customFormat="1" ht="80.25" customHeight="1" x14ac:dyDescent="0.35">
      <c r="A8" s="390"/>
      <c r="B8" s="391"/>
      <c r="C8" s="569"/>
      <c r="D8" s="565"/>
      <c r="E8" s="565"/>
      <c r="F8" s="441" t="s">
        <v>457</v>
      </c>
      <c r="G8" s="433" t="s">
        <v>18</v>
      </c>
      <c r="H8" s="433" t="s">
        <v>0</v>
      </c>
      <c r="I8" s="433" t="s">
        <v>4</v>
      </c>
      <c r="J8" s="434" t="s">
        <v>6</v>
      </c>
      <c r="K8" s="434" t="s">
        <v>5</v>
      </c>
      <c r="L8" s="396"/>
      <c r="M8" s="393"/>
      <c r="N8" s="394"/>
    </row>
    <row r="9" spans="1:14" ht="55.5" customHeight="1" x14ac:dyDescent="0.3">
      <c r="B9" s="391"/>
      <c r="C9" s="420"/>
      <c r="D9" s="428"/>
      <c r="E9" s="421" t="s">
        <v>463</v>
      </c>
      <c r="F9" s="422">
        <v>1718</v>
      </c>
      <c r="G9" s="422">
        <v>0</v>
      </c>
      <c r="H9" s="422">
        <v>430.98065400000002</v>
      </c>
      <c r="I9" s="422">
        <v>100.45682909999999</v>
      </c>
      <c r="J9" s="443">
        <v>25.086184749708966</v>
      </c>
      <c r="K9" s="443">
        <v>5.847312520372526</v>
      </c>
      <c r="L9" s="406"/>
      <c r="M9" s="399"/>
      <c r="N9" s="400"/>
    </row>
    <row r="10" spans="1:14" ht="55.5" customHeight="1" x14ac:dyDescent="0.3">
      <c r="B10" s="391"/>
      <c r="C10" s="420"/>
      <c r="D10" s="428"/>
      <c r="E10" s="421" t="s">
        <v>450</v>
      </c>
      <c r="F10" s="422">
        <v>962</v>
      </c>
      <c r="G10" s="422">
        <v>0</v>
      </c>
      <c r="H10" s="422">
        <v>365.91073999999998</v>
      </c>
      <c r="I10" s="422">
        <v>70.218551000000005</v>
      </c>
      <c r="J10" s="443">
        <v>38.036459459459458</v>
      </c>
      <c r="K10" s="443">
        <v>7.2992256756756762</v>
      </c>
      <c r="L10" s="406"/>
      <c r="M10" s="399"/>
      <c r="N10" s="400"/>
    </row>
    <row r="11" spans="1:14" ht="55.5" customHeight="1" x14ac:dyDescent="0.3">
      <c r="B11" s="391"/>
      <c r="C11" s="420"/>
      <c r="D11" s="428"/>
      <c r="E11" s="400" t="s">
        <v>451</v>
      </c>
      <c r="F11" s="422">
        <v>4019.2</v>
      </c>
      <c r="G11" s="422">
        <v>0</v>
      </c>
      <c r="H11" s="422">
        <v>204.74449999999999</v>
      </c>
      <c r="I11" s="422">
        <v>0</v>
      </c>
      <c r="J11" s="442">
        <v>5.0941605294585992</v>
      </c>
      <c r="K11" s="442">
        <v>0</v>
      </c>
      <c r="L11" s="406"/>
      <c r="M11" s="399"/>
      <c r="N11" s="400"/>
    </row>
    <row r="12" spans="1:14" ht="55.5" customHeight="1" x14ac:dyDescent="0.3">
      <c r="B12" s="391"/>
      <c r="C12" s="420"/>
      <c r="D12" s="428"/>
      <c r="E12" s="400" t="s">
        <v>452</v>
      </c>
      <c r="F12" s="422">
        <v>2150</v>
      </c>
      <c r="G12" s="422">
        <v>0</v>
      </c>
      <c r="H12" s="422">
        <v>500.660076</v>
      </c>
      <c r="I12" s="422">
        <v>67.891923000000006</v>
      </c>
      <c r="J12" s="442">
        <v>23.286515162790696</v>
      </c>
      <c r="K12" s="442">
        <v>3.1577638604651166</v>
      </c>
      <c r="L12" s="406"/>
      <c r="M12" s="399"/>
      <c r="N12" s="400"/>
    </row>
    <row r="13" spans="1:14" ht="55.5" customHeight="1" x14ac:dyDescent="0.3">
      <c r="B13" s="391"/>
      <c r="C13" s="420"/>
      <c r="D13" s="428"/>
      <c r="E13" s="400" t="s">
        <v>453</v>
      </c>
      <c r="F13" s="422">
        <v>1651</v>
      </c>
      <c r="G13" s="422">
        <v>0</v>
      </c>
      <c r="H13" s="422">
        <v>0</v>
      </c>
      <c r="I13" s="422">
        <v>0</v>
      </c>
      <c r="J13" s="442">
        <v>0</v>
      </c>
      <c r="K13" s="442">
        <v>0</v>
      </c>
      <c r="L13" s="406"/>
      <c r="M13" s="399"/>
      <c r="N13" s="400"/>
    </row>
    <row r="14" spans="1:14" ht="55.5" customHeight="1" x14ac:dyDescent="0.3">
      <c r="B14" s="391"/>
      <c r="C14" s="420"/>
      <c r="D14" s="428"/>
      <c r="E14" s="400" t="s">
        <v>454</v>
      </c>
      <c r="F14" s="422">
        <v>4848</v>
      </c>
      <c r="G14" s="422">
        <v>0</v>
      </c>
      <c r="H14" s="422">
        <v>1489.4743406300001</v>
      </c>
      <c r="I14" s="422">
        <v>167.30483380000001</v>
      </c>
      <c r="J14" s="442">
        <v>30.72348062355611</v>
      </c>
      <c r="K14" s="442">
        <v>3.4510072978547859</v>
      </c>
      <c r="L14" s="406"/>
      <c r="M14" s="399"/>
      <c r="N14" s="400"/>
    </row>
    <row r="15" spans="1:14" ht="55.5" customHeight="1" x14ac:dyDescent="0.3">
      <c r="B15" s="391"/>
      <c r="C15" s="420"/>
      <c r="D15" s="428"/>
      <c r="E15" s="400" t="s">
        <v>455</v>
      </c>
      <c r="F15" s="422">
        <v>5732</v>
      </c>
      <c r="G15" s="422">
        <v>0</v>
      </c>
      <c r="H15" s="422">
        <v>1095.4060500000001</v>
      </c>
      <c r="I15" s="422">
        <v>210.51091746</v>
      </c>
      <c r="J15" s="442">
        <v>19.110363747383115</v>
      </c>
      <c r="K15" s="442">
        <v>3.672556131542219</v>
      </c>
      <c r="L15" s="406"/>
      <c r="M15" s="399"/>
      <c r="N15" s="400"/>
    </row>
    <row r="16" spans="1:14" s="395" customFormat="1" x14ac:dyDescent="0.3">
      <c r="A16" s="390"/>
      <c r="B16" s="391"/>
      <c r="C16" s="404"/>
      <c r="D16" s="405"/>
      <c r="E16" s="436" t="s">
        <v>74</v>
      </c>
      <c r="F16" s="437">
        <v>21080.2</v>
      </c>
      <c r="G16" s="437">
        <v>0</v>
      </c>
      <c r="H16" s="437">
        <v>4087.1763606300005</v>
      </c>
      <c r="I16" s="437">
        <v>616.38305435999996</v>
      </c>
      <c r="J16" s="444">
        <v>19.388698212682996</v>
      </c>
      <c r="K16" s="444">
        <v>2.9239905425944723</v>
      </c>
      <c r="L16" s="406"/>
      <c r="M16" s="399"/>
      <c r="N16" s="407"/>
    </row>
    <row r="17" x14ac:dyDescent="0.35"/>
    <row r="18" x14ac:dyDescent="0.35"/>
    <row r="19" x14ac:dyDescent="0.35"/>
  </sheetData>
  <mergeCells count="6"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2055 F916519 F850983 F785447 F719911 F654375 F588839 F523303 F457767 F392231 F326695 F261159 F195623 F130087 F64551" xr:uid="{00000000-0002-0000-06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HO299"/>
  <sheetViews>
    <sheetView topLeftCell="T268" zoomScale="55" zoomScaleNormal="55" workbookViewId="0">
      <selection activeCell="AM267" sqref="AM267:AM275"/>
    </sheetView>
  </sheetViews>
  <sheetFormatPr baseColWidth="10" defaultRowHeight="18" x14ac:dyDescent="0.25"/>
  <cols>
    <col min="1" max="1" width="5.7109375" style="83" hidden="1" customWidth="1"/>
    <col min="2" max="2" width="8.140625" style="83" hidden="1" customWidth="1"/>
    <col min="3" max="3" width="72.140625" style="83" hidden="1" customWidth="1"/>
    <col min="4" max="4" width="24" style="83" hidden="1" customWidth="1"/>
    <col min="5" max="12" width="5.85546875" style="83" hidden="1" customWidth="1"/>
    <col min="13" max="13" width="7.5703125" style="83" hidden="1" customWidth="1"/>
    <col min="14" max="14" width="5.7109375" style="83" hidden="1" customWidth="1"/>
    <col min="15" max="15" width="5.85546875" style="83" hidden="1" customWidth="1"/>
    <col min="16" max="16" width="13" style="83" hidden="1" customWidth="1"/>
    <col min="17" max="17" width="13.7109375" style="83" hidden="1" customWidth="1"/>
    <col min="18" max="18" width="5.28515625" style="83" hidden="1" customWidth="1"/>
    <col min="19" max="19" width="5" style="83" hidden="1" customWidth="1"/>
    <col min="20" max="20" width="63" style="83" customWidth="1"/>
    <col min="21" max="21" width="51.5703125" style="370" hidden="1" customWidth="1"/>
    <col min="22" max="22" width="22.140625" style="83" hidden="1" customWidth="1"/>
    <col min="23" max="23" width="24.42578125" style="83" hidden="1" customWidth="1"/>
    <col min="24" max="24" width="26.85546875" style="83" hidden="1" customWidth="1"/>
    <col min="25" max="25" width="19.85546875" style="83" hidden="1" customWidth="1"/>
    <col min="26" max="26" width="27.42578125" style="83" hidden="1" customWidth="1"/>
    <col min="27" max="27" width="16.5703125" style="83" hidden="1" customWidth="1"/>
    <col min="28" max="28" width="20.85546875" style="83" hidden="1" customWidth="1"/>
    <col min="29" max="29" width="23.140625" style="83" customWidth="1"/>
    <col min="30" max="30" width="22" style="83" customWidth="1"/>
    <col min="31" max="31" width="22.28515625" style="83" hidden="1" customWidth="1"/>
    <col min="32" max="32" width="23" style="83" customWidth="1"/>
    <col min="33" max="33" width="21.140625" style="464" customWidth="1"/>
    <col min="34" max="34" width="13.5703125" style="201" hidden="1" customWidth="1"/>
    <col min="35" max="35" width="22" style="201" hidden="1" customWidth="1"/>
    <col min="36" max="36" width="16.7109375" style="201" hidden="1" customWidth="1"/>
    <col min="37" max="37" width="16.5703125" style="201" hidden="1" customWidth="1"/>
    <col min="38" max="38" width="22.140625" style="83" customWidth="1"/>
    <col min="39" max="39" width="21.140625" style="464" customWidth="1"/>
    <col min="40" max="40" width="16.140625" style="201" hidden="1" customWidth="1"/>
    <col min="41" max="41" width="18.7109375" style="201" hidden="1" customWidth="1"/>
    <col min="42" max="42" width="18.5703125" style="201" hidden="1" customWidth="1"/>
    <col min="43" max="43" width="16.5703125" style="201" hidden="1" customWidth="1"/>
    <col min="44" max="44" width="22.7109375" style="374" hidden="1" customWidth="1"/>
    <col min="45" max="45" width="20.85546875" style="374" hidden="1" customWidth="1"/>
    <col min="46" max="46" width="21.140625" style="374" hidden="1" customWidth="1"/>
    <col min="47" max="47" width="23.7109375" style="374" hidden="1" customWidth="1"/>
    <col min="48" max="48" width="21.85546875" style="201" hidden="1" customWidth="1"/>
    <col min="49" max="49" width="29.5703125" style="201" hidden="1" customWidth="1"/>
    <col min="50" max="50" width="22.140625" style="98" hidden="1" customWidth="1"/>
    <col min="51" max="62" width="12.42578125" style="83" hidden="1" customWidth="1"/>
    <col min="63" max="63" width="11.42578125" style="124" hidden="1" customWidth="1"/>
    <col min="64" max="75" width="12.7109375" style="83" hidden="1" customWidth="1"/>
    <col min="76" max="76" width="11.42578125" style="98" customWidth="1"/>
    <col min="77" max="77" width="18.5703125" style="98" hidden="1" customWidth="1"/>
    <col min="78" max="78" width="17.85546875" style="98" hidden="1" customWidth="1"/>
    <col min="79" max="79" width="13" style="98" hidden="1" customWidth="1"/>
    <col min="80" max="81" width="17.85546875" style="98" customWidth="1"/>
    <col min="82" max="82" width="11.42578125" style="98" customWidth="1"/>
    <col min="83" max="83" width="20.7109375" style="98" customWidth="1"/>
    <col min="84" max="84" width="17.85546875" style="98" customWidth="1"/>
    <col min="85" max="86" width="15.42578125" style="98" customWidth="1"/>
    <col min="87" max="87" width="32.28515625" style="98" customWidth="1"/>
    <col min="88" max="90" width="11.42578125" style="98" customWidth="1"/>
    <col min="91" max="91" width="13.85546875" style="98" bestFit="1" customWidth="1"/>
    <col min="92" max="256" width="11.42578125" style="98"/>
    <col min="257" max="276" width="0" style="98" hidden="1" customWidth="1"/>
    <col min="277" max="277" width="51.5703125" style="98" customWidth="1"/>
    <col min="278" max="278" width="22.140625" style="98" customWidth="1"/>
    <col min="279" max="285" width="0" style="98" hidden="1" customWidth="1"/>
    <col min="286" max="286" width="22" style="98" customWidth="1"/>
    <col min="287" max="287" width="0" style="98" hidden="1" customWidth="1"/>
    <col min="288" max="288" width="23" style="98" customWidth="1"/>
    <col min="289" max="289" width="21.140625" style="98" customWidth="1"/>
    <col min="290" max="293" width="0" style="98" hidden="1" customWidth="1"/>
    <col min="294" max="294" width="22.140625" style="98" customWidth="1"/>
    <col min="295" max="295" width="21.140625" style="98" customWidth="1"/>
    <col min="296" max="299" width="0" style="98" hidden="1" customWidth="1"/>
    <col min="300" max="300" width="22.7109375" style="98" customWidth="1"/>
    <col min="301" max="331" width="0" style="98" hidden="1" customWidth="1"/>
    <col min="332" max="332" width="11.42578125" style="98" customWidth="1"/>
    <col min="333" max="334" width="0" style="98" hidden="1" customWidth="1"/>
    <col min="335" max="335" width="13" style="98" customWidth="1"/>
    <col min="336" max="337" width="17.85546875" style="98" customWidth="1"/>
    <col min="338" max="338" width="11.42578125" style="98" customWidth="1"/>
    <col min="339" max="339" width="20.7109375" style="98" customWidth="1"/>
    <col min="340" max="340" width="17.85546875" style="98" customWidth="1"/>
    <col min="341" max="342" width="15.42578125" style="98" customWidth="1"/>
    <col min="343" max="343" width="32.28515625" style="98" customWidth="1"/>
    <col min="344" max="346" width="11.42578125" style="98" customWidth="1"/>
    <col min="347" max="347" width="13.85546875" style="98" bestFit="1" customWidth="1"/>
    <col min="348" max="512" width="11.42578125" style="98"/>
    <col min="513" max="532" width="0" style="98" hidden="1" customWidth="1"/>
    <col min="533" max="533" width="51.5703125" style="98" customWidth="1"/>
    <col min="534" max="534" width="22.140625" style="98" customWidth="1"/>
    <col min="535" max="541" width="0" style="98" hidden="1" customWidth="1"/>
    <col min="542" max="542" width="22" style="98" customWidth="1"/>
    <col min="543" max="543" width="0" style="98" hidden="1" customWidth="1"/>
    <col min="544" max="544" width="23" style="98" customWidth="1"/>
    <col min="545" max="545" width="21.140625" style="98" customWidth="1"/>
    <col min="546" max="549" width="0" style="98" hidden="1" customWidth="1"/>
    <col min="550" max="550" width="22.140625" style="98" customWidth="1"/>
    <col min="551" max="551" width="21.140625" style="98" customWidth="1"/>
    <col min="552" max="555" width="0" style="98" hidden="1" customWidth="1"/>
    <col min="556" max="556" width="22.7109375" style="98" customWidth="1"/>
    <col min="557" max="587" width="0" style="98" hidden="1" customWidth="1"/>
    <col min="588" max="588" width="11.42578125" style="98" customWidth="1"/>
    <col min="589" max="590" width="0" style="98" hidden="1" customWidth="1"/>
    <col min="591" max="591" width="13" style="98" customWidth="1"/>
    <col min="592" max="593" width="17.85546875" style="98" customWidth="1"/>
    <col min="594" max="594" width="11.42578125" style="98" customWidth="1"/>
    <col min="595" max="595" width="20.7109375" style="98" customWidth="1"/>
    <col min="596" max="596" width="17.85546875" style="98" customWidth="1"/>
    <col min="597" max="598" width="15.42578125" style="98" customWidth="1"/>
    <col min="599" max="599" width="32.28515625" style="98" customWidth="1"/>
    <col min="600" max="602" width="11.42578125" style="98" customWidth="1"/>
    <col min="603" max="603" width="13.85546875" style="98" bestFit="1" customWidth="1"/>
    <col min="604" max="768" width="11.42578125" style="98"/>
    <col min="769" max="788" width="0" style="98" hidden="1" customWidth="1"/>
    <col min="789" max="789" width="51.5703125" style="98" customWidth="1"/>
    <col min="790" max="790" width="22.140625" style="98" customWidth="1"/>
    <col min="791" max="797" width="0" style="98" hidden="1" customWidth="1"/>
    <col min="798" max="798" width="22" style="98" customWidth="1"/>
    <col min="799" max="799" width="0" style="98" hidden="1" customWidth="1"/>
    <col min="800" max="800" width="23" style="98" customWidth="1"/>
    <col min="801" max="801" width="21.140625" style="98" customWidth="1"/>
    <col min="802" max="805" width="0" style="98" hidden="1" customWidth="1"/>
    <col min="806" max="806" width="22.140625" style="98" customWidth="1"/>
    <col min="807" max="807" width="21.140625" style="98" customWidth="1"/>
    <col min="808" max="811" width="0" style="98" hidden="1" customWidth="1"/>
    <col min="812" max="812" width="22.7109375" style="98" customWidth="1"/>
    <col min="813" max="843" width="0" style="98" hidden="1" customWidth="1"/>
    <col min="844" max="844" width="11.42578125" style="98" customWidth="1"/>
    <col min="845" max="846" width="0" style="98" hidden="1" customWidth="1"/>
    <col min="847" max="847" width="13" style="98" customWidth="1"/>
    <col min="848" max="849" width="17.85546875" style="98" customWidth="1"/>
    <col min="850" max="850" width="11.42578125" style="98" customWidth="1"/>
    <col min="851" max="851" width="20.7109375" style="98" customWidth="1"/>
    <col min="852" max="852" width="17.85546875" style="98" customWidth="1"/>
    <col min="853" max="854" width="15.42578125" style="98" customWidth="1"/>
    <col min="855" max="855" width="32.28515625" style="98" customWidth="1"/>
    <col min="856" max="858" width="11.42578125" style="98" customWidth="1"/>
    <col min="859" max="859" width="13.85546875" style="98" bestFit="1" customWidth="1"/>
    <col min="860" max="1024" width="11.42578125" style="98"/>
    <col min="1025" max="1044" width="0" style="98" hidden="1" customWidth="1"/>
    <col min="1045" max="1045" width="51.5703125" style="98" customWidth="1"/>
    <col min="1046" max="1046" width="22.140625" style="98" customWidth="1"/>
    <col min="1047" max="1053" width="0" style="98" hidden="1" customWidth="1"/>
    <col min="1054" max="1054" width="22" style="98" customWidth="1"/>
    <col min="1055" max="1055" width="0" style="98" hidden="1" customWidth="1"/>
    <col min="1056" max="1056" width="23" style="98" customWidth="1"/>
    <col min="1057" max="1057" width="21.140625" style="98" customWidth="1"/>
    <col min="1058" max="1061" width="0" style="98" hidden="1" customWidth="1"/>
    <col min="1062" max="1062" width="22.140625" style="98" customWidth="1"/>
    <col min="1063" max="1063" width="21.140625" style="98" customWidth="1"/>
    <col min="1064" max="1067" width="0" style="98" hidden="1" customWidth="1"/>
    <col min="1068" max="1068" width="22.7109375" style="98" customWidth="1"/>
    <col min="1069" max="1099" width="0" style="98" hidden="1" customWidth="1"/>
    <col min="1100" max="1100" width="11.42578125" style="98" customWidth="1"/>
    <col min="1101" max="1102" width="0" style="98" hidden="1" customWidth="1"/>
    <col min="1103" max="1103" width="13" style="98" customWidth="1"/>
    <col min="1104" max="1105" width="17.85546875" style="98" customWidth="1"/>
    <col min="1106" max="1106" width="11.42578125" style="98" customWidth="1"/>
    <col min="1107" max="1107" width="20.7109375" style="98" customWidth="1"/>
    <col min="1108" max="1108" width="17.85546875" style="98" customWidth="1"/>
    <col min="1109" max="1110" width="15.42578125" style="98" customWidth="1"/>
    <col min="1111" max="1111" width="32.28515625" style="98" customWidth="1"/>
    <col min="1112" max="1114" width="11.42578125" style="98" customWidth="1"/>
    <col min="1115" max="1115" width="13.85546875" style="98" bestFit="1" customWidth="1"/>
    <col min="1116" max="1280" width="11.42578125" style="98"/>
    <col min="1281" max="1300" width="0" style="98" hidden="1" customWidth="1"/>
    <col min="1301" max="1301" width="51.5703125" style="98" customWidth="1"/>
    <col min="1302" max="1302" width="22.140625" style="98" customWidth="1"/>
    <col min="1303" max="1309" width="0" style="98" hidden="1" customWidth="1"/>
    <col min="1310" max="1310" width="22" style="98" customWidth="1"/>
    <col min="1311" max="1311" width="0" style="98" hidden="1" customWidth="1"/>
    <col min="1312" max="1312" width="23" style="98" customWidth="1"/>
    <col min="1313" max="1313" width="21.140625" style="98" customWidth="1"/>
    <col min="1314" max="1317" width="0" style="98" hidden="1" customWidth="1"/>
    <col min="1318" max="1318" width="22.140625" style="98" customWidth="1"/>
    <col min="1319" max="1319" width="21.140625" style="98" customWidth="1"/>
    <col min="1320" max="1323" width="0" style="98" hidden="1" customWidth="1"/>
    <col min="1324" max="1324" width="22.7109375" style="98" customWidth="1"/>
    <col min="1325" max="1355" width="0" style="98" hidden="1" customWidth="1"/>
    <col min="1356" max="1356" width="11.42578125" style="98" customWidth="1"/>
    <col min="1357" max="1358" width="0" style="98" hidden="1" customWidth="1"/>
    <col min="1359" max="1359" width="13" style="98" customWidth="1"/>
    <col min="1360" max="1361" width="17.85546875" style="98" customWidth="1"/>
    <col min="1362" max="1362" width="11.42578125" style="98" customWidth="1"/>
    <col min="1363" max="1363" width="20.7109375" style="98" customWidth="1"/>
    <col min="1364" max="1364" width="17.85546875" style="98" customWidth="1"/>
    <col min="1365" max="1366" width="15.42578125" style="98" customWidth="1"/>
    <col min="1367" max="1367" width="32.28515625" style="98" customWidth="1"/>
    <col min="1368" max="1370" width="11.42578125" style="98" customWidth="1"/>
    <col min="1371" max="1371" width="13.85546875" style="98" bestFit="1" customWidth="1"/>
    <col min="1372" max="1536" width="11.42578125" style="98"/>
    <col min="1537" max="1556" width="0" style="98" hidden="1" customWidth="1"/>
    <col min="1557" max="1557" width="51.5703125" style="98" customWidth="1"/>
    <col min="1558" max="1558" width="22.140625" style="98" customWidth="1"/>
    <col min="1559" max="1565" width="0" style="98" hidden="1" customWidth="1"/>
    <col min="1566" max="1566" width="22" style="98" customWidth="1"/>
    <col min="1567" max="1567" width="0" style="98" hidden="1" customWidth="1"/>
    <col min="1568" max="1568" width="23" style="98" customWidth="1"/>
    <col min="1569" max="1569" width="21.140625" style="98" customWidth="1"/>
    <col min="1570" max="1573" width="0" style="98" hidden="1" customWidth="1"/>
    <col min="1574" max="1574" width="22.140625" style="98" customWidth="1"/>
    <col min="1575" max="1575" width="21.140625" style="98" customWidth="1"/>
    <col min="1576" max="1579" width="0" style="98" hidden="1" customWidth="1"/>
    <col min="1580" max="1580" width="22.7109375" style="98" customWidth="1"/>
    <col min="1581" max="1611" width="0" style="98" hidden="1" customWidth="1"/>
    <col min="1612" max="1612" width="11.42578125" style="98" customWidth="1"/>
    <col min="1613" max="1614" width="0" style="98" hidden="1" customWidth="1"/>
    <col min="1615" max="1615" width="13" style="98" customWidth="1"/>
    <col min="1616" max="1617" width="17.85546875" style="98" customWidth="1"/>
    <col min="1618" max="1618" width="11.42578125" style="98" customWidth="1"/>
    <col min="1619" max="1619" width="20.7109375" style="98" customWidth="1"/>
    <col min="1620" max="1620" width="17.85546875" style="98" customWidth="1"/>
    <col min="1621" max="1622" width="15.42578125" style="98" customWidth="1"/>
    <col min="1623" max="1623" width="32.28515625" style="98" customWidth="1"/>
    <col min="1624" max="1626" width="11.42578125" style="98" customWidth="1"/>
    <col min="1627" max="1627" width="13.85546875" style="98" bestFit="1" customWidth="1"/>
    <col min="1628" max="1792" width="11.42578125" style="98"/>
    <col min="1793" max="1812" width="0" style="98" hidden="1" customWidth="1"/>
    <col min="1813" max="1813" width="51.5703125" style="98" customWidth="1"/>
    <col min="1814" max="1814" width="22.140625" style="98" customWidth="1"/>
    <col min="1815" max="1821" width="0" style="98" hidden="1" customWidth="1"/>
    <col min="1822" max="1822" width="22" style="98" customWidth="1"/>
    <col min="1823" max="1823" width="0" style="98" hidden="1" customWidth="1"/>
    <col min="1824" max="1824" width="23" style="98" customWidth="1"/>
    <col min="1825" max="1825" width="21.140625" style="98" customWidth="1"/>
    <col min="1826" max="1829" width="0" style="98" hidden="1" customWidth="1"/>
    <col min="1830" max="1830" width="22.140625" style="98" customWidth="1"/>
    <col min="1831" max="1831" width="21.140625" style="98" customWidth="1"/>
    <col min="1832" max="1835" width="0" style="98" hidden="1" customWidth="1"/>
    <col min="1836" max="1836" width="22.7109375" style="98" customWidth="1"/>
    <col min="1837" max="1867" width="0" style="98" hidden="1" customWidth="1"/>
    <col min="1868" max="1868" width="11.42578125" style="98" customWidth="1"/>
    <col min="1869" max="1870" width="0" style="98" hidden="1" customWidth="1"/>
    <col min="1871" max="1871" width="13" style="98" customWidth="1"/>
    <col min="1872" max="1873" width="17.85546875" style="98" customWidth="1"/>
    <col min="1874" max="1874" width="11.42578125" style="98" customWidth="1"/>
    <col min="1875" max="1875" width="20.7109375" style="98" customWidth="1"/>
    <col min="1876" max="1876" width="17.85546875" style="98" customWidth="1"/>
    <col min="1877" max="1878" width="15.42578125" style="98" customWidth="1"/>
    <col min="1879" max="1879" width="32.28515625" style="98" customWidth="1"/>
    <col min="1880" max="1882" width="11.42578125" style="98" customWidth="1"/>
    <col min="1883" max="1883" width="13.85546875" style="98" bestFit="1" customWidth="1"/>
    <col min="1884" max="2048" width="11.42578125" style="98"/>
    <col min="2049" max="2068" width="0" style="98" hidden="1" customWidth="1"/>
    <col min="2069" max="2069" width="51.5703125" style="98" customWidth="1"/>
    <col min="2070" max="2070" width="22.140625" style="98" customWidth="1"/>
    <col min="2071" max="2077" width="0" style="98" hidden="1" customWidth="1"/>
    <col min="2078" max="2078" width="22" style="98" customWidth="1"/>
    <col min="2079" max="2079" width="0" style="98" hidden="1" customWidth="1"/>
    <col min="2080" max="2080" width="23" style="98" customWidth="1"/>
    <col min="2081" max="2081" width="21.140625" style="98" customWidth="1"/>
    <col min="2082" max="2085" width="0" style="98" hidden="1" customWidth="1"/>
    <col min="2086" max="2086" width="22.140625" style="98" customWidth="1"/>
    <col min="2087" max="2087" width="21.140625" style="98" customWidth="1"/>
    <col min="2088" max="2091" width="0" style="98" hidden="1" customWidth="1"/>
    <col min="2092" max="2092" width="22.7109375" style="98" customWidth="1"/>
    <col min="2093" max="2123" width="0" style="98" hidden="1" customWidth="1"/>
    <col min="2124" max="2124" width="11.42578125" style="98" customWidth="1"/>
    <col min="2125" max="2126" width="0" style="98" hidden="1" customWidth="1"/>
    <col min="2127" max="2127" width="13" style="98" customWidth="1"/>
    <col min="2128" max="2129" width="17.85546875" style="98" customWidth="1"/>
    <col min="2130" max="2130" width="11.42578125" style="98" customWidth="1"/>
    <col min="2131" max="2131" width="20.7109375" style="98" customWidth="1"/>
    <col min="2132" max="2132" width="17.85546875" style="98" customWidth="1"/>
    <col min="2133" max="2134" width="15.42578125" style="98" customWidth="1"/>
    <col min="2135" max="2135" width="32.28515625" style="98" customWidth="1"/>
    <col min="2136" max="2138" width="11.42578125" style="98" customWidth="1"/>
    <col min="2139" max="2139" width="13.85546875" style="98" bestFit="1" customWidth="1"/>
    <col min="2140" max="2304" width="11.42578125" style="98"/>
    <col min="2305" max="2324" width="0" style="98" hidden="1" customWidth="1"/>
    <col min="2325" max="2325" width="51.5703125" style="98" customWidth="1"/>
    <col min="2326" max="2326" width="22.140625" style="98" customWidth="1"/>
    <col min="2327" max="2333" width="0" style="98" hidden="1" customWidth="1"/>
    <col min="2334" max="2334" width="22" style="98" customWidth="1"/>
    <col min="2335" max="2335" width="0" style="98" hidden="1" customWidth="1"/>
    <col min="2336" max="2336" width="23" style="98" customWidth="1"/>
    <col min="2337" max="2337" width="21.140625" style="98" customWidth="1"/>
    <col min="2338" max="2341" width="0" style="98" hidden="1" customWidth="1"/>
    <col min="2342" max="2342" width="22.140625" style="98" customWidth="1"/>
    <col min="2343" max="2343" width="21.140625" style="98" customWidth="1"/>
    <col min="2344" max="2347" width="0" style="98" hidden="1" customWidth="1"/>
    <col min="2348" max="2348" width="22.7109375" style="98" customWidth="1"/>
    <col min="2349" max="2379" width="0" style="98" hidden="1" customWidth="1"/>
    <col min="2380" max="2380" width="11.42578125" style="98" customWidth="1"/>
    <col min="2381" max="2382" width="0" style="98" hidden="1" customWidth="1"/>
    <col min="2383" max="2383" width="13" style="98" customWidth="1"/>
    <col min="2384" max="2385" width="17.85546875" style="98" customWidth="1"/>
    <col min="2386" max="2386" width="11.42578125" style="98" customWidth="1"/>
    <col min="2387" max="2387" width="20.7109375" style="98" customWidth="1"/>
    <col min="2388" max="2388" width="17.85546875" style="98" customWidth="1"/>
    <col min="2389" max="2390" width="15.42578125" style="98" customWidth="1"/>
    <col min="2391" max="2391" width="32.28515625" style="98" customWidth="1"/>
    <col min="2392" max="2394" width="11.42578125" style="98" customWidth="1"/>
    <col min="2395" max="2395" width="13.85546875" style="98" bestFit="1" customWidth="1"/>
    <col min="2396" max="2560" width="11.42578125" style="98"/>
    <col min="2561" max="2580" width="0" style="98" hidden="1" customWidth="1"/>
    <col min="2581" max="2581" width="51.5703125" style="98" customWidth="1"/>
    <col min="2582" max="2582" width="22.140625" style="98" customWidth="1"/>
    <col min="2583" max="2589" width="0" style="98" hidden="1" customWidth="1"/>
    <col min="2590" max="2590" width="22" style="98" customWidth="1"/>
    <col min="2591" max="2591" width="0" style="98" hidden="1" customWidth="1"/>
    <col min="2592" max="2592" width="23" style="98" customWidth="1"/>
    <col min="2593" max="2593" width="21.140625" style="98" customWidth="1"/>
    <col min="2594" max="2597" width="0" style="98" hidden="1" customWidth="1"/>
    <col min="2598" max="2598" width="22.140625" style="98" customWidth="1"/>
    <col min="2599" max="2599" width="21.140625" style="98" customWidth="1"/>
    <col min="2600" max="2603" width="0" style="98" hidden="1" customWidth="1"/>
    <col min="2604" max="2604" width="22.7109375" style="98" customWidth="1"/>
    <col min="2605" max="2635" width="0" style="98" hidden="1" customWidth="1"/>
    <col min="2636" max="2636" width="11.42578125" style="98" customWidth="1"/>
    <col min="2637" max="2638" width="0" style="98" hidden="1" customWidth="1"/>
    <col min="2639" max="2639" width="13" style="98" customWidth="1"/>
    <col min="2640" max="2641" width="17.85546875" style="98" customWidth="1"/>
    <col min="2642" max="2642" width="11.42578125" style="98" customWidth="1"/>
    <col min="2643" max="2643" width="20.7109375" style="98" customWidth="1"/>
    <col min="2644" max="2644" width="17.85546875" style="98" customWidth="1"/>
    <col min="2645" max="2646" width="15.42578125" style="98" customWidth="1"/>
    <col min="2647" max="2647" width="32.28515625" style="98" customWidth="1"/>
    <col min="2648" max="2650" width="11.42578125" style="98" customWidth="1"/>
    <col min="2651" max="2651" width="13.85546875" style="98" bestFit="1" customWidth="1"/>
    <col min="2652" max="2816" width="11.42578125" style="98"/>
    <col min="2817" max="2836" width="0" style="98" hidden="1" customWidth="1"/>
    <col min="2837" max="2837" width="51.5703125" style="98" customWidth="1"/>
    <col min="2838" max="2838" width="22.140625" style="98" customWidth="1"/>
    <col min="2839" max="2845" width="0" style="98" hidden="1" customWidth="1"/>
    <col min="2846" max="2846" width="22" style="98" customWidth="1"/>
    <col min="2847" max="2847" width="0" style="98" hidden="1" customWidth="1"/>
    <col min="2848" max="2848" width="23" style="98" customWidth="1"/>
    <col min="2849" max="2849" width="21.140625" style="98" customWidth="1"/>
    <col min="2850" max="2853" width="0" style="98" hidden="1" customWidth="1"/>
    <col min="2854" max="2854" width="22.140625" style="98" customWidth="1"/>
    <col min="2855" max="2855" width="21.140625" style="98" customWidth="1"/>
    <col min="2856" max="2859" width="0" style="98" hidden="1" customWidth="1"/>
    <col min="2860" max="2860" width="22.7109375" style="98" customWidth="1"/>
    <col min="2861" max="2891" width="0" style="98" hidden="1" customWidth="1"/>
    <col min="2892" max="2892" width="11.42578125" style="98" customWidth="1"/>
    <col min="2893" max="2894" width="0" style="98" hidden="1" customWidth="1"/>
    <col min="2895" max="2895" width="13" style="98" customWidth="1"/>
    <col min="2896" max="2897" width="17.85546875" style="98" customWidth="1"/>
    <col min="2898" max="2898" width="11.42578125" style="98" customWidth="1"/>
    <col min="2899" max="2899" width="20.7109375" style="98" customWidth="1"/>
    <col min="2900" max="2900" width="17.85546875" style="98" customWidth="1"/>
    <col min="2901" max="2902" width="15.42578125" style="98" customWidth="1"/>
    <col min="2903" max="2903" width="32.28515625" style="98" customWidth="1"/>
    <col min="2904" max="2906" width="11.42578125" style="98" customWidth="1"/>
    <col min="2907" max="2907" width="13.85546875" style="98" bestFit="1" customWidth="1"/>
    <col min="2908" max="3072" width="11.42578125" style="98"/>
    <col min="3073" max="3092" width="0" style="98" hidden="1" customWidth="1"/>
    <col min="3093" max="3093" width="51.5703125" style="98" customWidth="1"/>
    <col min="3094" max="3094" width="22.140625" style="98" customWidth="1"/>
    <col min="3095" max="3101" width="0" style="98" hidden="1" customWidth="1"/>
    <col min="3102" max="3102" width="22" style="98" customWidth="1"/>
    <col min="3103" max="3103" width="0" style="98" hidden="1" customWidth="1"/>
    <col min="3104" max="3104" width="23" style="98" customWidth="1"/>
    <col min="3105" max="3105" width="21.140625" style="98" customWidth="1"/>
    <col min="3106" max="3109" width="0" style="98" hidden="1" customWidth="1"/>
    <col min="3110" max="3110" width="22.140625" style="98" customWidth="1"/>
    <col min="3111" max="3111" width="21.140625" style="98" customWidth="1"/>
    <col min="3112" max="3115" width="0" style="98" hidden="1" customWidth="1"/>
    <col min="3116" max="3116" width="22.7109375" style="98" customWidth="1"/>
    <col min="3117" max="3147" width="0" style="98" hidden="1" customWidth="1"/>
    <col min="3148" max="3148" width="11.42578125" style="98" customWidth="1"/>
    <col min="3149" max="3150" width="0" style="98" hidden="1" customWidth="1"/>
    <col min="3151" max="3151" width="13" style="98" customWidth="1"/>
    <col min="3152" max="3153" width="17.85546875" style="98" customWidth="1"/>
    <col min="3154" max="3154" width="11.42578125" style="98" customWidth="1"/>
    <col min="3155" max="3155" width="20.7109375" style="98" customWidth="1"/>
    <col min="3156" max="3156" width="17.85546875" style="98" customWidth="1"/>
    <col min="3157" max="3158" width="15.42578125" style="98" customWidth="1"/>
    <col min="3159" max="3159" width="32.28515625" style="98" customWidth="1"/>
    <col min="3160" max="3162" width="11.42578125" style="98" customWidth="1"/>
    <col min="3163" max="3163" width="13.85546875" style="98" bestFit="1" customWidth="1"/>
    <col min="3164" max="3328" width="11.42578125" style="98"/>
    <col min="3329" max="3348" width="0" style="98" hidden="1" customWidth="1"/>
    <col min="3349" max="3349" width="51.5703125" style="98" customWidth="1"/>
    <col min="3350" max="3350" width="22.140625" style="98" customWidth="1"/>
    <col min="3351" max="3357" width="0" style="98" hidden="1" customWidth="1"/>
    <col min="3358" max="3358" width="22" style="98" customWidth="1"/>
    <col min="3359" max="3359" width="0" style="98" hidden="1" customWidth="1"/>
    <col min="3360" max="3360" width="23" style="98" customWidth="1"/>
    <col min="3361" max="3361" width="21.140625" style="98" customWidth="1"/>
    <col min="3362" max="3365" width="0" style="98" hidden="1" customWidth="1"/>
    <col min="3366" max="3366" width="22.140625" style="98" customWidth="1"/>
    <col min="3367" max="3367" width="21.140625" style="98" customWidth="1"/>
    <col min="3368" max="3371" width="0" style="98" hidden="1" customWidth="1"/>
    <col min="3372" max="3372" width="22.7109375" style="98" customWidth="1"/>
    <col min="3373" max="3403" width="0" style="98" hidden="1" customWidth="1"/>
    <col min="3404" max="3404" width="11.42578125" style="98" customWidth="1"/>
    <col min="3405" max="3406" width="0" style="98" hidden="1" customWidth="1"/>
    <col min="3407" max="3407" width="13" style="98" customWidth="1"/>
    <col min="3408" max="3409" width="17.85546875" style="98" customWidth="1"/>
    <col min="3410" max="3410" width="11.42578125" style="98" customWidth="1"/>
    <col min="3411" max="3411" width="20.7109375" style="98" customWidth="1"/>
    <col min="3412" max="3412" width="17.85546875" style="98" customWidth="1"/>
    <col min="3413" max="3414" width="15.42578125" style="98" customWidth="1"/>
    <col min="3415" max="3415" width="32.28515625" style="98" customWidth="1"/>
    <col min="3416" max="3418" width="11.42578125" style="98" customWidth="1"/>
    <col min="3419" max="3419" width="13.85546875" style="98" bestFit="1" customWidth="1"/>
    <col min="3420" max="3584" width="11.42578125" style="98"/>
    <col min="3585" max="3604" width="0" style="98" hidden="1" customWidth="1"/>
    <col min="3605" max="3605" width="51.5703125" style="98" customWidth="1"/>
    <col min="3606" max="3606" width="22.140625" style="98" customWidth="1"/>
    <col min="3607" max="3613" width="0" style="98" hidden="1" customWidth="1"/>
    <col min="3614" max="3614" width="22" style="98" customWidth="1"/>
    <col min="3615" max="3615" width="0" style="98" hidden="1" customWidth="1"/>
    <col min="3616" max="3616" width="23" style="98" customWidth="1"/>
    <col min="3617" max="3617" width="21.140625" style="98" customWidth="1"/>
    <col min="3618" max="3621" width="0" style="98" hidden="1" customWidth="1"/>
    <col min="3622" max="3622" width="22.140625" style="98" customWidth="1"/>
    <col min="3623" max="3623" width="21.140625" style="98" customWidth="1"/>
    <col min="3624" max="3627" width="0" style="98" hidden="1" customWidth="1"/>
    <col min="3628" max="3628" width="22.7109375" style="98" customWidth="1"/>
    <col min="3629" max="3659" width="0" style="98" hidden="1" customWidth="1"/>
    <col min="3660" max="3660" width="11.42578125" style="98" customWidth="1"/>
    <col min="3661" max="3662" width="0" style="98" hidden="1" customWidth="1"/>
    <col min="3663" max="3663" width="13" style="98" customWidth="1"/>
    <col min="3664" max="3665" width="17.85546875" style="98" customWidth="1"/>
    <col min="3666" max="3666" width="11.42578125" style="98" customWidth="1"/>
    <col min="3667" max="3667" width="20.7109375" style="98" customWidth="1"/>
    <col min="3668" max="3668" width="17.85546875" style="98" customWidth="1"/>
    <col min="3669" max="3670" width="15.42578125" style="98" customWidth="1"/>
    <col min="3671" max="3671" width="32.28515625" style="98" customWidth="1"/>
    <col min="3672" max="3674" width="11.42578125" style="98" customWidth="1"/>
    <col min="3675" max="3675" width="13.85546875" style="98" bestFit="1" customWidth="1"/>
    <col min="3676" max="3840" width="11.42578125" style="98"/>
    <col min="3841" max="3860" width="0" style="98" hidden="1" customWidth="1"/>
    <col min="3861" max="3861" width="51.5703125" style="98" customWidth="1"/>
    <col min="3862" max="3862" width="22.140625" style="98" customWidth="1"/>
    <col min="3863" max="3869" width="0" style="98" hidden="1" customWidth="1"/>
    <col min="3870" max="3870" width="22" style="98" customWidth="1"/>
    <col min="3871" max="3871" width="0" style="98" hidden="1" customWidth="1"/>
    <col min="3872" max="3872" width="23" style="98" customWidth="1"/>
    <col min="3873" max="3873" width="21.140625" style="98" customWidth="1"/>
    <col min="3874" max="3877" width="0" style="98" hidden="1" customWidth="1"/>
    <col min="3878" max="3878" width="22.140625" style="98" customWidth="1"/>
    <col min="3879" max="3879" width="21.140625" style="98" customWidth="1"/>
    <col min="3880" max="3883" width="0" style="98" hidden="1" customWidth="1"/>
    <col min="3884" max="3884" width="22.7109375" style="98" customWidth="1"/>
    <col min="3885" max="3915" width="0" style="98" hidden="1" customWidth="1"/>
    <col min="3916" max="3916" width="11.42578125" style="98" customWidth="1"/>
    <col min="3917" max="3918" width="0" style="98" hidden="1" customWidth="1"/>
    <col min="3919" max="3919" width="13" style="98" customWidth="1"/>
    <col min="3920" max="3921" width="17.85546875" style="98" customWidth="1"/>
    <col min="3922" max="3922" width="11.42578125" style="98" customWidth="1"/>
    <col min="3923" max="3923" width="20.7109375" style="98" customWidth="1"/>
    <col min="3924" max="3924" width="17.85546875" style="98" customWidth="1"/>
    <col min="3925" max="3926" width="15.42578125" style="98" customWidth="1"/>
    <col min="3927" max="3927" width="32.28515625" style="98" customWidth="1"/>
    <col min="3928" max="3930" width="11.42578125" style="98" customWidth="1"/>
    <col min="3931" max="3931" width="13.85546875" style="98" bestFit="1" customWidth="1"/>
    <col min="3932" max="4096" width="11.42578125" style="98"/>
    <col min="4097" max="4116" width="0" style="98" hidden="1" customWidth="1"/>
    <col min="4117" max="4117" width="51.5703125" style="98" customWidth="1"/>
    <col min="4118" max="4118" width="22.140625" style="98" customWidth="1"/>
    <col min="4119" max="4125" width="0" style="98" hidden="1" customWidth="1"/>
    <col min="4126" max="4126" width="22" style="98" customWidth="1"/>
    <col min="4127" max="4127" width="0" style="98" hidden="1" customWidth="1"/>
    <col min="4128" max="4128" width="23" style="98" customWidth="1"/>
    <col min="4129" max="4129" width="21.140625" style="98" customWidth="1"/>
    <col min="4130" max="4133" width="0" style="98" hidden="1" customWidth="1"/>
    <col min="4134" max="4134" width="22.140625" style="98" customWidth="1"/>
    <col min="4135" max="4135" width="21.140625" style="98" customWidth="1"/>
    <col min="4136" max="4139" width="0" style="98" hidden="1" customWidth="1"/>
    <col min="4140" max="4140" width="22.7109375" style="98" customWidth="1"/>
    <col min="4141" max="4171" width="0" style="98" hidden="1" customWidth="1"/>
    <col min="4172" max="4172" width="11.42578125" style="98" customWidth="1"/>
    <col min="4173" max="4174" width="0" style="98" hidden="1" customWidth="1"/>
    <col min="4175" max="4175" width="13" style="98" customWidth="1"/>
    <col min="4176" max="4177" width="17.85546875" style="98" customWidth="1"/>
    <col min="4178" max="4178" width="11.42578125" style="98" customWidth="1"/>
    <col min="4179" max="4179" width="20.7109375" style="98" customWidth="1"/>
    <col min="4180" max="4180" width="17.85546875" style="98" customWidth="1"/>
    <col min="4181" max="4182" width="15.42578125" style="98" customWidth="1"/>
    <col min="4183" max="4183" width="32.28515625" style="98" customWidth="1"/>
    <col min="4184" max="4186" width="11.42578125" style="98" customWidth="1"/>
    <col min="4187" max="4187" width="13.85546875" style="98" bestFit="1" customWidth="1"/>
    <col min="4188" max="4352" width="11.42578125" style="98"/>
    <col min="4353" max="4372" width="0" style="98" hidden="1" customWidth="1"/>
    <col min="4373" max="4373" width="51.5703125" style="98" customWidth="1"/>
    <col min="4374" max="4374" width="22.140625" style="98" customWidth="1"/>
    <col min="4375" max="4381" width="0" style="98" hidden="1" customWidth="1"/>
    <col min="4382" max="4382" width="22" style="98" customWidth="1"/>
    <col min="4383" max="4383" width="0" style="98" hidden="1" customWidth="1"/>
    <col min="4384" max="4384" width="23" style="98" customWidth="1"/>
    <col min="4385" max="4385" width="21.140625" style="98" customWidth="1"/>
    <col min="4386" max="4389" width="0" style="98" hidden="1" customWidth="1"/>
    <col min="4390" max="4390" width="22.140625" style="98" customWidth="1"/>
    <col min="4391" max="4391" width="21.140625" style="98" customWidth="1"/>
    <col min="4392" max="4395" width="0" style="98" hidden="1" customWidth="1"/>
    <col min="4396" max="4396" width="22.7109375" style="98" customWidth="1"/>
    <col min="4397" max="4427" width="0" style="98" hidden="1" customWidth="1"/>
    <col min="4428" max="4428" width="11.42578125" style="98" customWidth="1"/>
    <col min="4429" max="4430" width="0" style="98" hidden="1" customWidth="1"/>
    <col min="4431" max="4431" width="13" style="98" customWidth="1"/>
    <col min="4432" max="4433" width="17.85546875" style="98" customWidth="1"/>
    <col min="4434" max="4434" width="11.42578125" style="98" customWidth="1"/>
    <col min="4435" max="4435" width="20.7109375" style="98" customWidth="1"/>
    <col min="4436" max="4436" width="17.85546875" style="98" customWidth="1"/>
    <col min="4437" max="4438" width="15.42578125" style="98" customWidth="1"/>
    <col min="4439" max="4439" width="32.28515625" style="98" customWidth="1"/>
    <col min="4440" max="4442" width="11.42578125" style="98" customWidth="1"/>
    <col min="4443" max="4443" width="13.85546875" style="98" bestFit="1" customWidth="1"/>
    <col min="4444" max="4608" width="11.42578125" style="98"/>
    <col min="4609" max="4628" width="0" style="98" hidden="1" customWidth="1"/>
    <col min="4629" max="4629" width="51.5703125" style="98" customWidth="1"/>
    <col min="4630" max="4630" width="22.140625" style="98" customWidth="1"/>
    <col min="4631" max="4637" width="0" style="98" hidden="1" customWidth="1"/>
    <col min="4638" max="4638" width="22" style="98" customWidth="1"/>
    <col min="4639" max="4639" width="0" style="98" hidden="1" customWidth="1"/>
    <col min="4640" max="4640" width="23" style="98" customWidth="1"/>
    <col min="4641" max="4641" width="21.140625" style="98" customWidth="1"/>
    <col min="4642" max="4645" width="0" style="98" hidden="1" customWidth="1"/>
    <col min="4646" max="4646" width="22.140625" style="98" customWidth="1"/>
    <col min="4647" max="4647" width="21.140625" style="98" customWidth="1"/>
    <col min="4648" max="4651" width="0" style="98" hidden="1" customWidth="1"/>
    <col min="4652" max="4652" width="22.7109375" style="98" customWidth="1"/>
    <col min="4653" max="4683" width="0" style="98" hidden="1" customWidth="1"/>
    <col min="4684" max="4684" width="11.42578125" style="98" customWidth="1"/>
    <col min="4685" max="4686" width="0" style="98" hidden="1" customWidth="1"/>
    <col min="4687" max="4687" width="13" style="98" customWidth="1"/>
    <col min="4688" max="4689" width="17.85546875" style="98" customWidth="1"/>
    <col min="4690" max="4690" width="11.42578125" style="98" customWidth="1"/>
    <col min="4691" max="4691" width="20.7109375" style="98" customWidth="1"/>
    <col min="4692" max="4692" width="17.85546875" style="98" customWidth="1"/>
    <col min="4693" max="4694" width="15.42578125" style="98" customWidth="1"/>
    <col min="4695" max="4695" width="32.28515625" style="98" customWidth="1"/>
    <col min="4696" max="4698" width="11.42578125" style="98" customWidth="1"/>
    <col min="4699" max="4699" width="13.85546875" style="98" bestFit="1" customWidth="1"/>
    <col min="4700" max="4864" width="11.42578125" style="98"/>
    <col min="4865" max="4884" width="0" style="98" hidden="1" customWidth="1"/>
    <col min="4885" max="4885" width="51.5703125" style="98" customWidth="1"/>
    <col min="4886" max="4886" width="22.140625" style="98" customWidth="1"/>
    <col min="4887" max="4893" width="0" style="98" hidden="1" customWidth="1"/>
    <col min="4894" max="4894" width="22" style="98" customWidth="1"/>
    <col min="4895" max="4895" width="0" style="98" hidden="1" customWidth="1"/>
    <col min="4896" max="4896" width="23" style="98" customWidth="1"/>
    <col min="4897" max="4897" width="21.140625" style="98" customWidth="1"/>
    <col min="4898" max="4901" width="0" style="98" hidden="1" customWidth="1"/>
    <col min="4902" max="4902" width="22.140625" style="98" customWidth="1"/>
    <col min="4903" max="4903" width="21.140625" style="98" customWidth="1"/>
    <col min="4904" max="4907" width="0" style="98" hidden="1" customWidth="1"/>
    <col min="4908" max="4908" width="22.7109375" style="98" customWidth="1"/>
    <col min="4909" max="4939" width="0" style="98" hidden="1" customWidth="1"/>
    <col min="4940" max="4940" width="11.42578125" style="98" customWidth="1"/>
    <col min="4941" max="4942" width="0" style="98" hidden="1" customWidth="1"/>
    <col min="4943" max="4943" width="13" style="98" customWidth="1"/>
    <col min="4944" max="4945" width="17.85546875" style="98" customWidth="1"/>
    <col min="4946" max="4946" width="11.42578125" style="98" customWidth="1"/>
    <col min="4947" max="4947" width="20.7109375" style="98" customWidth="1"/>
    <col min="4948" max="4948" width="17.85546875" style="98" customWidth="1"/>
    <col min="4949" max="4950" width="15.42578125" style="98" customWidth="1"/>
    <col min="4951" max="4951" width="32.28515625" style="98" customWidth="1"/>
    <col min="4952" max="4954" width="11.42578125" style="98" customWidth="1"/>
    <col min="4955" max="4955" width="13.85546875" style="98" bestFit="1" customWidth="1"/>
    <col min="4956" max="5120" width="11.42578125" style="98"/>
    <col min="5121" max="5140" width="0" style="98" hidden="1" customWidth="1"/>
    <col min="5141" max="5141" width="51.5703125" style="98" customWidth="1"/>
    <col min="5142" max="5142" width="22.140625" style="98" customWidth="1"/>
    <col min="5143" max="5149" width="0" style="98" hidden="1" customWidth="1"/>
    <col min="5150" max="5150" width="22" style="98" customWidth="1"/>
    <col min="5151" max="5151" width="0" style="98" hidden="1" customWidth="1"/>
    <col min="5152" max="5152" width="23" style="98" customWidth="1"/>
    <col min="5153" max="5153" width="21.140625" style="98" customWidth="1"/>
    <col min="5154" max="5157" width="0" style="98" hidden="1" customWidth="1"/>
    <col min="5158" max="5158" width="22.140625" style="98" customWidth="1"/>
    <col min="5159" max="5159" width="21.140625" style="98" customWidth="1"/>
    <col min="5160" max="5163" width="0" style="98" hidden="1" customWidth="1"/>
    <col min="5164" max="5164" width="22.7109375" style="98" customWidth="1"/>
    <col min="5165" max="5195" width="0" style="98" hidden="1" customWidth="1"/>
    <col min="5196" max="5196" width="11.42578125" style="98" customWidth="1"/>
    <col min="5197" max="5198" width="0" style="98" hidden="1" customWidth="1"/>
    <col min="5199" max="5199" width="13" style="98" customWidth="1"/>
    <col min="5200" max="5201" width="17.85546875" style="98" customWidth="1"/>
    <col min="5202" max="5202" width="11.42578125" style="98" customWidth="1"/>
    <col min="5203" max="5203" width="20.7109375" style="98" customWidth="1"/>
    <col min="5204" max="5204" width="17.85546875" style="98" customWidth="1"/>
    <col min="5205" max="5206" width="15.42578125" style="98" customWidth="1"/>
    <col min="5207" max="5207" width="32.28515625" style="98" customWidth="1"/>
    <col min="5208" max="5210" width="11.42578125" style="98" customWidth="1"/>
    <col min="5211" max="5211" width="13.85546875" style="98" bestFit="1" customWidth="1"/>
    <col min="5212" max="5376" width="11.42578125" style="98"/>
    <col min="5377" max="5396" width="0" style="98" hidden="1" customWidth="1"/>
    <col min="5397" max="5397" width="51.5703125" style="98" customWidth="1"/>
    <col min="5398" max="5398" width="22.140625" style="98" customWidth="1"/>
    <col min="5399" max="5405" width="0" style="98" hidden="1" customWidth="1"/>
    <col min="5406" max="5406" width="22" style="98" customWidth="1"/>
    <col min="5407" max="5407" width="0" style="98" hidden="1" customWidth="1"/>
    <col min="5408" max="5408" width="23" style="98" customWidth="1"/>
    <col min="5409" max="5409" width="21.140625" style="98" customWidth="1"/>
    <col min="5410" max="5413" width="0" style="98" hidden="1" customWidth="1"/>
    <col min="5414" max="5414" width="22.140625" style="98" customWidth="1"/>
    <col min="5415" max="5415" width="21.140625" style="98" customWidth="1"/>
    <col min="5416" max="5419" width="0" style="98" hidden="1" customWidth="1"/>
    <col min="5420" max="5420" width="22.7109375" style="98" customWidth="1"/>
    <col min="5421" max="5451" width="0" style="98" hidden="1" customWidth="1"/>
    <col min="5452" max="5452" width="11.42578125" style="98" customWidth="1"/>
    <col min="5453" max="5454" width="0" style="98" hidden="1" customWidth="1"/>
    <col min="5455" max="5455" width="13" style="98" customWidth="1"/>
    <col min="5456" max="5457" width="17.85546875" style="98" customWidth="1"/>
    <col min="5458" max="5458" width="11.42578125" style="98" customWidth="1"/>
    <col min="5459" max="5459" width="20.7109375" style="98" customWidth="1"/>
    <col min="5460" max="5460" width="17.85546875" style="98" customWidth="1"/>
    <col min="5461" max="5462" width="15.42578125" style="98" customWidth="1"/>
    <col min="5463" max="5463" width="32.28515625" style="98" customWidth="1"/>
    <col min="5464" max="5466" width="11.42578125" style="98" customWidth="1"/>
    <col min="5467" max="5467" width="13.85546875" style="98" bestFit="1" customWidth="1"/>
    <col min="5468" max="5632" width="11.42578125" style="98"/>
    <col min="5633" max="5652" width="0" style="98" hidden="1" customWidth="1"/>
    <col min="5653" max="5653" width="51.5703125" style="98" customWidth="1"/>
    <col min="5654" max="5654" width="22.140625" style="98" customWidth="1"/>
    <col min="5655" max="5661" width="0" style="98" hidden="1" customWidth="1"/>
    <col min="5662" max="5662" width="22" style="98" customWidth="1"/>
    <col min="5663" max="5663" width="0" style="98" hidden="1" customWidth="1"/>
    <col min="5664" max="5664" width="23" style="98" customWidth="1"/>
    <col min="5665" max="5665" width="21.140625" style="98" customWidth="1"/>
    <col min="5666" max="5669" width="0" style="98" hidden="1" customWidth="1"/>
    <col min="5670" max="5670" width="22.140625" style="98" customWidth="1"/>
    <col min="5671" max="5671" width="21.140625" style="98" customWidth="1"/>
    <col min="5672" max="5675" width="0" style="98" hidden="1" customWidth="1"/>
    <col min="5676" max="5676" width="22.7109375" style="98" customWidth="1"/>
    <col min="5677" max="5707" width="0" style="98" hidden="1" customWidth="1"/>
    <col min="5708" max="5708" width="11.42578125" style="98" customWidth="1"/>
    <col min="5709" max="5710" width="0" style="98" hidden="1" customWidth="1"/>
    <col min="5711" max="5711" width="13" style="98" customWidth="1"/>
    <col min="5712" max="5713" width="17.85546875" style="98" customWidth="1"/>
    <col min="5714" max="5714" width="11.42578125" style="98" customWidth="1"/>
    <col min="5715" max="5715" width="20.7109375" style="98" customWidth="1"/>
    <col min="5716" max="5716" width="17.85546875" style="98" customWidth="1"/>
    <col min="5717" max="5718" width="15.42578125" style="98" customWidth="1"/>
    <col min="5719" max="5719" width="32.28515625" style="98" customWidth="1"/>
    <col min="5720" max="5722" width="11.42578125" style="98" customWidth="1"/>
    <col min="5723" max="5723" width="13.85546875" style="98" bestFit="1" customWidth="1"/>
    <col min="5724" max="5888" width="11.42578125" style="98"/>
    <col min="5889" max="5908" width="0" style="98" hidden="1" customWidth="1"/>
    <col min="5909" max="5909" width="51.5703125" style="98" customWidth="1"/>
    <col min="5910" max="5910" width="22.140625" style="98" customWidth="1"/>
    <col min="5911" max="5917" width="0" style="98" hidden="1" customWidth="1"/>
    <col min="5918" max="5918" width="22" style="98" customWidth="1"/>
    <col min="5919" max="5919" width="0" style="98" hidden="1" customWidth="1"/>
    <col min="5920" max="5920" width="23" style="98" customWidth="1"/>
    <col min="5921" max="5921" width="21.140625" style="98" customWidth="1"/>
    <col min="5922" max="5925" width="0" style="98" hidden="1" customWidth="1"/>
    <col min="5926" max="5926" width="22.140625" style="98" customWidth="1"/>
    <col min="5927" max="5927" width="21.140625" style="98" customWidth="1"/>
    <col min="5928" max="5931" width="0" style="98" hidden="1" customWidth="1"/>
    <col min="5932" max="5932" width="22.7109375" style="98" customWidth="1"/>
    <col min="5933" max="5963" width="0" style="98" hidden="1" customWidth="1"/>
    <col min="5964" max="5964" width="11.42578125" style="98" customWidth="1"/>
    <col min="5965" max="5966" width="0" style="98" hidden="1" customWidth="1"/>
    <col min="5967" max="5967" width="13" style="98" customWidth="1"/>
    <col min="5968" max="5969" width="17.85546875" style="98" customWidth="1"/>
    <col min="5970" max="5970" width="11.42578125" style="98" customWidth="1"/>
    <col min="5971" max="5971" width="20.7109375" style="98" customWidth="1"/>
    <col min="5972" max="5972" width="17.85546875" style="98" customWidth="1"/>
    <col min="5973" max="5974" width="15.42578125" style="98" customWidth="1"/>
    <col min="5975" max="5975" width="32.28515625" style="98" customWidth="1"/>
    <col min="5976" max="5978" width="11.42578125" style="98" customWidth="1"/>
    <col min="5979" max="5979" width="13.85546875" style="98" bestFit="1" customWidth="1"/>
    <col min="5980" max="6144" width="11.42578125" style="98"/>
    <col min="6145" max="6164" width="0" style="98" hidden="1" customWidth="1"/>
    <col min="6165" max="6165" width="51.5703125" style="98" customWidth="1"/>
    <col min="6166" max="6166" width="22.140625" style="98" customWidth="1"/>
    <col min="6167" max="6173" width="0" style="98" hidden="1" customWidth="1"/>
    <col min="6174" max="6174" width="22" style="98" customWidth="1"/>
    <col min="6175" max="6175" width="0" style="98" hidden="1" customWidth="1"/>
    <col min="6176" max="6176" width="23" style="98" customWidth="1"/>
    <col min="6177" max="6177" width="21.140625" style="98" customWidth="1"/>
    <col min="6178" max="6181" width="0" style="98" hidden="1" customWidth="1"/>
    <col min="6182" max="6182" width="22.140625" style="98" customWidth="1"/>
    <col min="6183" max="6183" width="21.140625" style="98" customWidth="1"/>
    <col min="6184" max="6187" width="0" style="98" hidden="1" customWidth="1"/>
    <col min="6188" max="6188" width="22.7109375" style="98" customWidth="1"/>
    <col min="6189" max="6219" width="0" style="98" hidden="1" customWidth="1"/>
    <col min="6220" max="6220" width="11.42578125" style="98" customWidth="1"/>
    <col min="6221" max="6222" width="0" style="98" hidden="1" customWidth="1"/>
    <col min="6223" max="6223" width="13" style="98" customWidth="1"/>
    <col min="6224" max="6225" width="17.85546875" style="98" customWidth="1"/>
    <col min="6226" max="6226" width="11.42578125" style="98" customWidth="1"/>
    <col min="6227" max="6227" width="20.7109375" style="98" customWidth="1"/>
    <col min="6228" max="6228" width="17.85546875" style="98" customWidth="1"/>
    <col min="6229" max="6230" width="15.42578125" style="98" customWidth="1"/>
    <col min="6231" max="6231" width="32.28515625" style="98" customWidth="1"/>
    <col min="6232" max="6234" width="11.42578125" style="98" customWidth="1"/>
    <col min="6235" max="6235" width="13.85546875" style="98" bestFit="1" customWidth="1"/>
    <col min="6236" max="6400" width="11.42578125" style="98"/>
    <col min="6401" max="6420" width="0" style="98" hidden="1" customWidth="1"/>
    <col min="6421" max="6421" width="51.5703125" style="98" customWidth="1"/>
    <col min="6422" max="6422" width="22.140625" style="98" customWidth="1"/>
    <col min="6423" max="6429" width="0" style="98" hidden="1" customWidth="1"/>
    <col min="6430" max="6430" width="22" style="98" customWidth="1"/>
    <col min="6431" max="6431" width="0" style="98" hidden="1" customWidth="1"/>
    <col min="6432" max="6432" width="23" style="98" customWidth="1"/>
    <col min="6433" max="6433" width="21.140625" style="98" customWidth="1"/>
    <col min="6434" max="6437" width="0" style="98" hidden="1" customWidth="1"/>
    <col min="6438" max="6438" width="22.140625" style="98" customWidth="1"/>
    <col min="6439" max="6439" width="21.140625" style="98" customWidth="1"/>
    <col min="6440" max="6443" width="0" style="98" hidden="1" customWidth="1"/>
    <col min="6444" max="6444" width="22.7109375" style="98" customWidth="1"/>
    <col min="6445" max="6475" width="0" style="98" hidden="1" customWidth="1"/>
    <col min="6476" max="6476" width="11.42578125" style="98" customWidth="1"/>
    <col min="6477" max="6478" width="0" style="98" hidden="1" customWidth="1"/>
    <col min="6479" max="6479" width="13" style="98" customWidth="1"/>
    <col min="6480" max="6481" width="17.85546875" style="98" customWidth="1"/>
    <col min="6482" max="6482" width="11.42578125" style="98" customWidth="1"/>
    <col min="6483" max="6483" width="20.7109375" style="98" customWidth="1"/>
    <col min="6484" max="6484" width="17.85546875" style="98" customWidth="1"/>
    <col min="6485" max="6486" width="15.42578125" style="98" customWidth="1"/>
    <col min="6487" max="6487" width="32.28515625" style="98" customWidth="1"/>
    <col min="6488" max="6490" width="11.42578125" style="98" customWidth="1"/>
    <col min="6491" max="6491" width="13.85546875" style="98" bestFit="1" customWidth="1"/>
    <col min="6492" max="6656" width="11.42578125" style="98"/>
    <col min="6657" max="6676" width="0" style="98" hidden="1" customWidth="1"/>
    <col min="6677" max="6677" width="51.5703125" style="98" customWidth="1"/>
    <col min="6678" max="6678" width="22.140625" style="98" customWidth="1"/>
    <col min="6679" max="6685" width="0" style="98" hidden="1" customWidth="1"/>
    <col min="6686" max="6686" width="22" style="98" customWidth="1"/>
    <col min="6687" max="6687" width="0" style="98" hidden="1" customWidth="1"/>
    <col min="6688" max="6688" width="23" style="98" customWidth="1"/>
    <col min="6689" max="6689" width="21.140625" style="98" customWidth="1"/>
    <col min="6690" max="6693" width="0" style="98" hidden="1" customWidth="1"/>
    <col min="6694" max="6694" width="22.140625" style="98" customWidth="1"/>
    <col min="6695" max="6695" width="21.140625" style="98" customWidth="1"/>
    <col min="6696" max="6699" width="0" style="98" hidden="1" customWidth="1"/>
    <col min="6700" max="6700" width="22.7109375" style="98" customWidth="1"/>
    <col min="6701" max="6731" width="0" style="98" hidden="1" customWidth="1"/>
    <col min="6732" max="6732" width="11.42578125" style="98" customWidth="1"/>
    <col min="6733" max="6734" width="0" style="98" hidden="1" customWidth="1"/>
    <col min="6735" max="6735" width="13" style="98" customWidth="1"/>
    <col min="6736" max="6737" width="17.85546875" style="98" customWidth="1"/>
    <col min="6738" max="6738" width="11.42578125" style="98" customWidth="1"/>
    <col min="6739" max="6739" width="20.7109375" style="98" customWidth="1"/>
    <col min="6740" max="6740" width="17.85546875" style="98" customWidth="1"/>
    <col min="6741" max="6742" width="15.42578125" style="98" customWidth="1"/>
    <col min="6743" max="6743" width="32.28515625" style="98" customWidth="1"/>
    <col min="6744" max="6746" width="11.42578125" style="98" customWidth="1"/>
    <col min="6747" max="6747" width="13.85546875" style="98" bestFit="1" customWidth="1"/>
    <col min="6748" max="6912" width="11.42578125" style="98"/>
    <col min="6913" max="6932" width="0" style="98" hidden="1" customWidth="1"/>
    <col min="6933" max="6933" width="51.5703125" style="98" customWidth="1"/>
    <col min="6934" max="6934" width="22.140625" style="98" customWidth="1"/>
    <col min="6935" max="6941" width="0" style="98" hidden="1" customWidth="1"/>
    <col min="6942" max="6942" width="22" style="98" customWidth="1"/>
    <col min="6943" max="6943" width="0" style="98" hidden="1" customWidth="1"/>
    <col min="6944" max="6944" width="23" style="98" customWidth="1"/>
    <col min="6945" max="6945" width="21.140625" style="98" customWidth="1"/>
    <col min="6946" max="6949" width="0" style="98" hidden="1" customWidth="1"/>
    <col min="6950" max="6950" width="22.140625" style="98" customWidth="1"/>
    <col min="6951" max="6951" width="21.140625" style="98" customWidth="1"/>
    <col min="6952" max="6955" width="0" style="98" hidden="1" customWidth="1"/>
    <col min="6956" max="6956" width="22.7109375" style="98" customWidth="1"/>
    <col min="6957" max="6987" width="0" style="98" hidden="1" customWidth="1"/>
    <col min="6988" max="6988" width="11.42578125" style="98" customWidth="1"/>
    <col min="6989" max="6990" width="0" style="98" hidden="1" customWidth="1"/>
    <col min="6991" max="6991" width="13" style="98" customWidth="1"/>
    <col min="6992" max="6993" width="17.85546875" style="98" customWidth="1"/>
    <col min="6994" max="6994" width="11.42578125" style="98" customWidth="1"/>
    <col min="6995" max="6995" width="20.7109375" style="98" customWidth="1"/>
    <col min="6996" max="6996" width="17.85546875" style="98" customWidth="1"/>
    <col min="6997" max="6998" width="15.42578125" style="98" customWidth="1"/>
    <col min="6999" max="6999" width="32.28515625" style="98" customWidth="1"/>
    <col min="7000" max="7002" width="11.42578125" style="98" customWidth="1"/>
    <col min="7003" max="7003" width="13.85546875" style="98" bestFit="1" customWidth="1"/>
    <col min="7004" max="7168" width="11.42578125" style="98"/>
    <col min="7169" max="7188" width="0" style="98" hidden="1" customWidth="1"/>
    <col min="7189" max="7189" width="51.5703125" style="98" customWidth="1"/>
    <col min="7190" max="7190" width="22.140625" style="98" customWidth="1"/>
    <col min="7191" max="7197" width="0" style="98" hidden="1" customWidth="1"/>
    <col min="7198" max="7198" width="22" style="98" customWidth="1"/>
    <col min="7199" max="7199" width="0" style="98" hidden="1" customWidth="1"/>
    <col min="7200" max="7200" width="23" style="98" customWidth="1"/>
    <col min="7201" max="7201" width="21.140625" style="98" customWidth="1"/>
    <col min="7202" max="7205" width="0" style="98" hidden="1" customWidth="1"/>
    <col min="7206" max="7206" width="22.140625" style="98" customWidth="1"/>
    <col min="7207" max="7207" width="21.140625" style="98" customWidth="1"/>
    <col min="7208" max="7211" width="0" style="98" hidden="1" customWidth="1"/>
    <col min="7212" max="7212" width="22.7109375" style="98" customWidth="1"/>
    <col min="7213" max="7243" width="0" style="98" hidden="1" customWidth="1"/>
    <col min="7244" max="7244" width="11.42578125" style="98" customWidth="1"/>
    <col min="7245" max="7246" width="0" style="98" hidden="1" customWidth="1"/>
    <col min="7247" max="7247" width="13" style="98" customWidth="1"/>
    <col min="7248" max="7249" width="17.85546875" style="98" customWidth="1"/>
    <col min="7250" max="7250" width="11.42578125" style="98" customWidth="1"/>
    <col min="7251" max="7251" width="20.7109375" style="98" customWidth="1"/>
    <col min="7252" max="7252" width="17.85546875" style="98" customWidth="1"/>
    <col min="7253" max="7254" width="15.42578125" style="98" customWidth="1"/>
    <col min="7255" max="7255" width="32.28515625" style="98" customWidth="1"/>
    <col min="7256" max="7258" width="11.42578125" style="98" customWidth="1"/>
    <col min="7259" max="7259" width="13.85546875" style="98" bestFit="1" customWidth="1"/>
    <col min="7260" max="7424" width="11.42578125" style="98"/>
    <col min="7425" max="7444" width="0" style="98" hidden="1" customWidth="1"/>
    <col min="7445" max="7445" width="51.5703125" style="98" customWidth="1"/>
    <col min="7446" max="7446" width="22.140625" style="98" customWidth="1"/>
    <col min="7447" max="7453" width="0" style="98" hidden="1" customWidth="1"/>
    <col min="7454" max="7454" width="22" style="98" customWidth="1"/>
    <col min="7455" max="7455" width="0" style="98" hidden="1" customWidth="1"/>
    <col min="7456" max="7456" width="23" style="98" customWidth="1"/>
    <col min="7457" max="7457" width="21.140625" style="98" customWidth="1"/>
    <col min="7458" max="7461" width="0" style="98" hidden="1" customWidth="1"/>
    <col min="7462" max="7462" width="22.140625" style="98" customWidth="1"/>
    <col min="7463" max="7463" width="21.140625" style="98" customWidth="1"/>
    <col min="7464" max="7467" width="0" style="98" hidden="1" customWidth="1"/>
    <col min="7468" max="7468" width="22.7109375" style="98" customWidth="1"/>
    <col min="7469" max="7499" width="0" style="98" hidden="1" customWidth="1"/>
    <col min="7500" max="7500" width="11.42578125" style="98" customWidth="1"/>
    <col min="7501" max="7502" width="0" style="98" hidden="1" customWidth="1"/>
    <col min="7503" max="7503" width="13" style="98" customWidth="1"/>
    <col min="7504" max="7505" width="17.85546875" style="98" customWidth="1"/>
    <col min="7506" max="7506" width="11.42578125" style="98" customWidth="1"/>
    <col min="7507" max="7507" width="20.7109375" style="98" customWidth="1"/>
    <col min="7508" max="7508" width="17.85546875" style="98" customWidth="1"/>
    <col min="7509" max="7510" width="15.42578125" style="98" customWidth="1"/>
    <col min="7511" max="7511" width="32.28515625" style="98" customWidth="1"/>
    <col min="7512" max="7514" width="11.42578125" style="98" customWidth="1"/>
    <col min="7515" max="7515" width="13.85546875" style="98" bestFit="1" customWidth="1"/>
    <col min="7516" max="7680" width="11.42578125" style="98"/>
    <col min="7681" max="7700" width="0" style="98" hidden="1" customWidth="1"/>
    <col min="7701" max="7701" width="51.5703125" style="98" customWidth="1"/>
    <col min="7702" max="7702" width="22.140625" style="98" customWidth="1"/>
    <col min="7703" max="7709" width="0" style="98" hidden="1" customWidth="1"/>
    <col min="7710" max="7710" width="22" style="98" customWidth="1"/>
    <col min="7711" max="7711" width="0" style="98" hidden="1" customWidth="1"/>
    <col min="7712" max="7712" width="23" style="98" customWidth="1"/>
    <col min="7713" max="7713" width="21.140625" style="98" customWidth="1"/>
    <col min="7714" max="7717" width="0" style="98" hidden="1" customWidth="1"/>
    <col min="7718" max="7718" width="22.140625" style="98" customWidth="1"/>
    <col min="7719" max="7719" width="21.140625" style="98" customWidth="1"/>
    <col min="7720" max="7723" width="0" style="98" hidden="1" customWidth="1"/>
    <col min="7724" max="7724" width="22.7109375" style="98" customWidth="1"/>
    <col min="7725" max="7755" width="0" style="98" hidden="1" customWidth="1"/>
    <col min="7756" max="7756" width="11.42578125" style="98" customWidth="1"/>
    <col min="7757" max="7758" width="0" style="98" hidden="1" customWidth="1"/>
    <col min="7759" max="7759" width="13" style="98" customWidth="1"/>
    <col min="7760" max="7761" width="17.85546875" style="98" customWidth="1"/>
    <col min="7762" max="7762" width="11.42578125" style="98" customWidth="1"/>
    <col min="7763" max="7763" width="20.7109375" style="98" customWidth="1"/>
    <col min="7764" max="7764" width="17.85546875" style="98" customWidth="1"/>
    <col min="7765" max="7766" width="15.42578125" style="98" customWidth="1"/>
    <col min="7767" max="7767" width="32.28515625" style="98" customWidth="1"/>
    <col min="7768" max="7770" width="11.42578125" style="98" customWidth="1"/>
    <col min="7771" max="7771" width="13.85546875" style="98" bestFit="1" customWidth="1"/>
    <col min="7772" max="7936" width="11.42578125" style="98"/>
    <col min="7937" max="7956" width="0" style="98" hidden="1" customWidth="1"/>
    <col min="7957" max="7957" width="51.5703125" style="98" customWidth="1"/>
    <col min="7958" max="7958" width="22.140625" style="98" customWidth="1"/>
    <col min="7959" max="7965" width="0" style="98" hidden="1" customWidth="1"/>
    <col min="7966" max="7966" width="22" style="98" customWidth="1"/>
    <col min="7967" max="7967" width="0" style="98" hidden="1" customWidth="1"/>
    <col min="7968" max="7968" width="23" style="98" customWidth="1"/>
    <col min="7969" max="7969" width="21.140625" style="98" customWidth="1"/>
    <col min="7970" max="7973" width="0" style="98" hidden="1" customWidth="1"/>
    <col min="7974" max="7974" width="22.140625" style="98" customWidth="1"/>
    <col min="7975" max="7975" width="21.140625" style="98" customWidth="1"/>
    <col min="7976" max="7979" width="0" style="98" hidden="1" customWidth="1"/>
    <col min="7980" max="7980" width="22.7109375" style="98" customWidth="1"/>
    <col min="7981" max="8011" width="0" style="98" hidden="1" customWidth="1"/>
    <col min="8012" max="8012" width="11.42578125" style="98" customWidth="1"/>
    <col min="8013" max="8014" width="0" style="98" hidden="1" customWidth="1"/>
    <col min="8015" max="8015" width="13" style="98" customWidth="1"/>
    <col min="8016" max="8017" width="17.85546875" style="98" customWidth="1"/>
    <col min="8018" max="8018" width="11.42578125" style="98" customWidth="1"/>
    <col min="8019" max="8019" width="20.7109375" style="98" customWidth="1"/>
    <col min="8020" max="8020" width="17.85546875" style="98" customWidth="1"/>
    <col min="8021" max="8022" width="15.42578125" style="98" customWidth="1"/>
    <col min="8023" max="8023" width="32.28515625" style="98" customWidth="1"/>
    <col min="8024" max="8026" width="11.42578125" style="98" customWidth="1"/>
    <col min="8027" max="8027" width="13.85546875" style="98" bestFit="1" customWidth="1"/>
    <col min="8028" max="8192" width="11.42578125" style="98"/>
    <col min="8193" max="8212" width="0" style="98" hidden="1" customWidth="1"/>
    <col min="8213" max="8213" width="51.5703125" style="98" customWidth="1"/>
    <col min="8214" max="8214" width="22.140625" style="98" customWidth="1"/>
    <col min="8215" max="8221" width="0" style="98" hidden="1" customWidth="1"/>
    <col min="8222" max="8222" width="22" style="98" customWidth="1"/>
    <col min="8223" max="8223" width="0" style="98" hidden="1" customWidth="1"/>
    <col min="8224" max="8224" width="23" style="98" customWidth="1"/>
    <col min="8225" max="8225" width="21.140625" style="98" customWidth="1"/>
    <col min="8226" max="8229" width="0" style="98" hidden="1" customWidth="1"/>
    <col min="8230" max="8230" width="22.140625" style="98" customWidth="1"/>
    <col min="8231" max="8231" width="21.140625" style="98" customWidth="1"/>
    <col min="8232" max="8235" width="0" style="98" hidden="1" customWidth="1"/>
    <col min="8236" max="8236" width="22.7109375" style="98" customWidth="1"/>
    <col min="8237" max="8267" width="0" style="98" hidden="1" customWidth="1"/>
    <col min="8268" max="8268" width="11.42578125" style="98" customWidth="1"/>
    <col min="8269" max="8270" width="0" style="98" hidden="1" customWidth="1"/>
    <col min="8271" max="8271" width="13" style="98" customWidth="1"/>
    <col min="8272" max="8273" width="17.85546875" style="98" customWidth="1"/>
    <col min="8274" max="8274" width="11.42578125" style="98" customWidth="1"/>
    <col min="8275" max="8275" width="20.7109375" style="98" customWidth="1"/>
    <col min="8276" max="8276" width="17.85546875" style="98" customWidth="1"/>
    <col min="8277" max="8278" width="15.42578125" style="98" customWidth="1"/>
    <col min="8279" max="8279" width="32.28515625" style="98" customWidth="1"/>
    <col min="8280" max="8282" width="11.42578125" style="98" customWidth="1"/>
    <col min="8283" max="8283" width="13.85546875" style="98" bestFit="1" customWidth="1"/>
    <col min="8284" max="8448" width="11.42578125" style="98"/>
    <col min="8449" max="8468" width="0" style="98" hidden="1" customWidth="1"/>
    <col min="8469" max="8469" width="51.5703125" style="98" customWidth="1"/>
    <col min="8470" max="8470" width="22.140625" style="98" customWidth="1"/>
    <col min="8471" max="8477" width="0" style="98" hidden="1" customWidth="1"/>
    <col min="8478" max="8478" width="22" style="98" customWidth="1"/>
    <col min="8479" max="8479" width="0" style="98" hidden="1" customWidth="1"/>
    <col min="8480" max="8480" width="23" style="98" customWidth="1"/>
    <col min="8481" max="8481" width="21.140625" style="98" customWidth="1"/>
    <col min="8482" max="8485" width="0" style="98" hidden="1" customWidth="1"/>
    <col min="8486" max="8486" width="22.140625" style="98" customWidth="1"/>
    <col min="8487" max="8487" width="21.140625" style="98" customWidth="1"/>
    <col min="8488" max="8491" width="0" style="98" hidden="1" customWidth="1"/>
    <col min="8492" max="8492" width="22.7109375" style="98" customWidth="1"/>
    <col min="8493" max="8523" width="0" style="98" hidden="1" customWidth="1"/>
    <col min="8524" max="8524" width="11.42578125" style="98" customWidth="1"/>
    <col min="8525" max="8526" width="0" style="98" hidden="1" customWidth="1"/>
    <col min="8527" max="8527" width="13" style="98" customWidth="1"/>
    <col min="8528" max="8529" width="17.85546875" style="98" customWidth="1"/>
    <col min="8530" max="8530" width="11.42578125" style="98" customWidth="1"/>
    <col min="8531" max="8531" width="20.7109375" style="98" customWidth="1"/>
    <col min="8532" max="8532" width="17.85546875" style="98" customWidth="1"/>
    <col min="8533" max="8534" width="15.42578125" style="98" customWidth="1"/>
    <col min="8535" max="8535" width="32.28515625" style="98" customWidth="1"/>
    <col min="8536" max="8538" width="11.42578125" style="98" customWidth="1"/>
    <col min="8539" max="8539" width="13.85546875" style="98" bestFit="1" customWidth="1"/>
    <col min="8540" max="8704" width="11.42578125" style="98"/>
    <col min="8705" max="8724" width="0" style="98" hidden="1" customWidth="1"/>
    <col min="8725" max="8725" width="51.5703125" style="98" customWidth="1"/>
    <col min="8726" max="8726" width="22.140625" style="98" customWidth="1"/>
    <col min="8727" max="8733" width="0" style="98" hidden="1" customWidth="1"/>
    <col min="8734" max="8734" width="22" style="98" customWidth="1"/>
    <col min="8735" max="8735" width="0" style="98" hidden="1" customWidth="1"/>
    <col min="8736" max="8736" width="23" style="98" customWidth="1"/>
    <col min="8737" max="8737" width="21.140625" style="98" customWidth="1"/>
    <col min="8738" max="8741" width="0" style="98" hidden="1" customWidth="1"/>
    <col min="8742" max="8742" width="22.140625" style="98" customWidth="1"/>
    <col min="8743" max="8743" width="21.140625" style="98" customWidth="1"/>
    <col min="8744" max="8747" width="0" style="98" hidden="1" customWidth="1"/>
    <col min="8748" max="8748" width="22.7109375" style="98" customWidth="1"/>
    <col min="8749" max="8779" width="0" style="98" hidden="1" customWidth="1"/>
    <col min="8780" max="8780" width="11.42578125" style="98" customWidth="1"/>
    <col min="8781" max="8782" width="0" style="98" hidden="1" customWidth="1"/>
    <col min="8783" max="8783" width="13" style="98" customWidth="1"/>
    <col min="8784" max="8785" width="17.85546875" style="98" customWidth="1"/>
    <col min="8786" max="8786" width="11.42578125" style="98" customWidth="1"/>
    <col min="8787" max="8787" width="20.7109375" style="98" customWidth="1"/>
    <col min="8788" max="8788" width="17.85546875" style="98" customWidth="1"/>
    <col min="8789" max="8790" width="15.42578125" style="98" customWidth="1"/>
    <col min="8791" max="8791" width="32.28515625" style="98" customWidth="1"/>
    <col min="8792" max="8794" width="11.42578125" style="98" customWidth="1"/>
    <col min="8795" max="8795" width="13.85546875" style="98" bestFit="1" customWidth="1"/>
    <col min="8796" max="8960" width="11.42578125" style="98"/>
    <col min="8961" max="8980" width="0" style="98" hidden="1" customWidth="1"/>
    <col min="8981" max="8981" width="51.5703125" style="98" customWidth="1"/>
    <col min="8982" max="8982" width="22.140625" style="98" customWidth="1"/>
    <col min="8983" max="8989" width="0" style="98" hidden="1" customWidth="1"/>
    <col min="8990" max="8990" width="22" style="98" customWidth="1"/>
    <col min="8991" max="8991" width="0" style="98" hidden="1" customWidth="1"/>
    <col min="8992" max="8992" width="23" style="98" customWidth="1"/>
    <col min="8993" max="8993" width="21.140625" style="98" customWidth="1"/>
    <col min="8994" max="8997" width="0" style="98" hidden="1" customWidth="1"/>
    <col min="8998" max="8998" width="22.140625" style="98" customWidth="1"/>
    <col min="8999" max="8999" width="21.140625" style="98" customWidth="1"/>
    <col min="9000" max="9003" width="0" style="98" hidden="1" customWidth="1"/>
    <col min="9004" max="9004" width="22.7109375" style="98" customWidth="1"/>
    <col min="9005" max="9035" width="0" style="98" hidden="1" customWidth="1"/>
    <col min="9036" max="9036" width="11.42578125" style="98" customWidth="1"/>
    <col min="9037" max="9038" width="0" style="98" hidden="1" customWidth="1"/>
    <col min="9039" max="9039" width="13" style="98" customWidth="1"/>
    <col min="9040" max="9041" width="17.85546875" style="98" customWidth="1"/>
    <col min="9042" max="9042" width="11.42578125" style="98" customWidth="1"/>
    <col min="9043" max="9043" width="20.7109375" style="98" customWidth="1"/>
    <col min="9044" max="9044" width="17.85546875" style="98" customWidth="1"/>
    <col min="9045" max="9046" width="15.42578125" style="98" customWidth="1"/>
    <col min="9047" max="9047" width="32.28515625" style="98" customWidth="1"/>
    <col min="9048" max="9050" width="11.42578125" style="98" customWidth="1"/>
    <col min="9051" max="9051" width="13.85546875" style="98" bestFit="1" customWidth="1"/>
    <col min="9052" max="9216" width="11.42578125" style="98"/>
    <col min="9217" max="9236" width="0" style="98" hidden="1" customWidth="1"/>
    <col min="9237" max="9237" width="51.5703125" style="98" customWidth="1"/>
    <col min="9238" max="9238" width="22.140625" style="98" customWidth="1"/>
    <col min="9239" max="9245" width="0" style="98" hidden="1" customWidth="1"/>
    <col min="9246" max="9246" width="22" style="98" customWidth="1"/>
    <col min="9247" max="9247" width="0" style="98" hidden="1" customWidth="1"/>
    <col min="9248" max="9248" width="23" style="98" customWidth="1"/>
    <col min="9249" max="9249" width="21.140625" style="98" customWidth="1"/>
    <col min="9250" max="9253" width="0" style="98" hidden="1" customWidth="1"/>
    <col min="9254" max="9254" width="22.140625" style="98" customWidth="1"/>
    <col min="9255" max="9255" width="21.140625" style="98" customWidth="1"/>
    <col min="9256" max="9259" width="0" style="98" hidden="1" customWidth="1"/>
    <col min="9260" max="9260" width="22.7109375" style="98" customWidth="1"/>
    <col min="9261" max="9291" width="0" style="98" hidden="1" customWidth="1"/>
    <col min="9292" max="9292" width="11.42578125" style="98" customWidth="1"/>
    <col min="9293" max="9294" width="0" style="98" hidden="1" customWidth="1"/>
    <col min="9295" max="9295" width="13" style="98" customWidth="1"/>
    <col min="9296" max="9297" width="17.85546875" style="98" customWidth="1"/>
    <col min="9298" max="9298" width="11.42578125" style="98" customWidth="1"/>
    <col min="9299" max="9299" width="20.7109375" style="98" customWidth="1"/>
    <col min="9300" max="9300" width="17.85546875" style="98" customWidth="1"/>
    <col min="9301" max="9302" width="15.42578125" style="98" customWidth="1"/>
    <col min="9303" max="9303" width="32.28515625" style="98" customWidth="1"/>
    <col min="9304" max="9306" width="11.42578125" style="98" customWidth="1"/>
    <col min="9307" max="9307" width="13.85546875" style="98" bestFit="1" customWidth="1"/>
    <col min="9308" max="9472" width="11.42578125" style="98"/>
    <col min="9473" max="9492" width="0" style="98" hidden="1" customWidth="1"/>
    <col min="9493" max="9493" width="51.5703125" style="98" customWidth="1"/>
    <col min="9494" max="9494" width="22.140625" style="98" customWidth="1"/>
    <col min="9495" max="9501" width="0" style="98" hidden="1" customWidth="1"/>
    <col min="9502" max="9502" width="22" style="98" customWidth="1"/>
    <col min="9503" max="9503" width="0" style="98" hidden="1" customWidth="1"/>
    <col min="9504" max="9504" width="23" style="98" customWidth="1"/>
    <col min="9505" max="9505" width="21.140625" style="98" customWidth="1"/>
    <col min="9506" max="9509" width="0" style="98" hidden="1" customWidth="1"/>
    <col min="9510" max="9510" width="22.140625" style="98" customWidth="1"/>
    <col min="9511" max="9511" width="21.140625" style="98" customWidth="1"/>
    <col min="9512" max="9515" width="0" style="98" hidden="1" customWidth="1"/>
    <col min="9516" max="9516" width="22.7109375" style="98" customWidth="1"/>
    <col min="9517" max="9547" width="0" style="98" hidden="1" customWidth="1"/>
    <col min="9548" max="9548" width="11.42578125" style="98" customWidth="1"/>
    <col min="9549" max="9550" width="0" style="98" hidden="1" customWidth="1"/>
    <col min="9551" max="9551" width="13" style="98" customWidth="1"/>
    <col min="9552" max="9553" width="17.85546875" style="98" customWidth="1"/>
    <col min="9554" max="9554" width="11.42578125" style="98" customWidth="1"/>
    <col min="9555" max="9555" width="20.7109375" style="98" customWidth="1"/>
    <col min="9556" max="9556" width="17.85546875" style="98" customWidth="1"/>
    <col min="9557" max="9558" width="15.42578125" style="98" customWidth="1"/>
    <col min="9559" max="9559" width="32.28515625" style="98" customWidth="1"/>
    <col min="9560" max="9562" width="11.42578125" style="98" customWidth="1"/>
    <col min="9563" max="9563" width="13.85546875" style="98" bestFit="1" customWidth="1"/>
    <col min="9564" max="9728" width="11.42578125" style="98"/>
    <col min="9729" max="9748" width="0" style="98" hidden="1" customWidth="1"/>
    <col min="9749" max="9749" width="51.5703125" style="98" customWidth="1"/>
    <col min="9750" max="9750" width="22.140625" style="98" customWidth="1"/>
    <col min="9751" max="9757" width="0" style="98" hidden="1" customWidth="1"/>
    <col min="9758" max="9758" width="22" style="98" customWidth="1"/>
    <col min="9759" max="9759" width="0" style="98" hidden="1" customWidth="1"/>
    <col min="9760" max="9760" width="23" style="98" customWidth="1"/>
    <col min="9761" max="9761" width="21.140625" style="98" customWidth="1"/>
    <col min="9762" max="9765" width="0" style="98" hidden="1" customWidth="1"/>
    <col min="9766" max="9766" width="22.140625" style="98" customWidth="1"/>
    <col min="9767" max="9767" width="21.140625" style="98" customWidth="1"/>
    <col min="9768" max="9771" width="0" style="98" hidden="1" customWidth="1"/>
    <col min="9772" max="9772" width="22.7109375" style="98" customWidth="1"/>
    <col min="9773" max="9803" width="0" style="98" hidden="1" customWidth="1"/>
    <col min="9804" max="9804" width="11.42578125" style="98" customWidth="1"/>
    <col min="9805" max="9806" width="0" style="98" hidden="1" customWidth="1"/>
    <col min="9807" max="9807" width="13" style="98" customWidth="1"/>
    <col min="9808" max="9809" width="17.85546875" style="98" customWidth="1"/>
    <col min="9810" max="9810" width="11.42578125" style="98" customWidth="1"/>
    <col min="9811" max="9811" width="20.7109375" style="98" customWidth="1"/>
    <col min="9812" max="9812" width="17.85546875" style="98" customWidth="1"/>
    <col min="9813" max="9814" width="15.42578125" style="98" customWidth="1"/>
    <col min="9815" max="9815" width="32.28515625" style="98" customWidth="1"/>
    <col min="9816" max="9818" width="11.42578125" style="98" customWidth="1"/>
    <col min="9819" max="9819" width="13.85546875" style="98" bestFit="1" customWidth="1"/>
    <col min="9820" max="9984" width="11.42578125" style="98"/>
    <col min="9985" max="10004" width="0" style="98" hidden="1" customWidth="1"/>
    <col min="10005" max="10005" width="51.5703125" style="98" customWidth="1"/>
    <col min="10006" max="10006" width="22.140625" style="98" customWidth="1"/>
    <col min="10007" max="10013" width="0" style="98" hidden="1" customWidth="1"/>
    <col min="10014" max="10014" width="22" style="98" customWidth="1"/>
    <col min="10015" max="10015" width="0" style="98" hidden="1" customWidth="1"/>
    <col min="10016" max="10016" width="23" style="98" customWidth="1"/>
    <col min="10017" max="10017" width="21.140625" style="98" customWidth="1"/>
    <col min="10018" max="10021" width="0" style="98" hidden="1" customWidth="1"/>
    <col min="10022" max="10022" width="22.140625" style="98" customWidth="1"/>
    <col min="10023" max="10023" width="21.140625" style="98" customWidth="1"/>
    <col min="10024" max="10027" width="0" style="98" hidden="1" customWidth="1"/>
    <col min="10028" max="10028" width="22.7109375" style="98" customWidth="1"/>
    <col min="10029" max="10059" width="0" style="98" hidden="1" customWidth="1"/>
    <col min="10060" max="10060" width="11.42578125" style="98" customWidth="1"/>
    <col min="10061" max="10062" width="0" style="98" hidden="1" customWidth="1"/>
    <col min="10063" max="10063" width="13" style="98" customWidth="1"/>
    <col min="10064" max="10065" width="17.85546875" style="98" customWidth="1"/>
    <col min="10066" max="10066" width="11.42578125" style="98" customWidth="1"/>
    <col min="10067" max="10067" width="20.7109375" style="98" customWidth="1"/>
    <col min="10068" max="10068" width="17.85546875" style="98" customWidth="1"/>
    <col min="10069" max="10070" width="15.42578125" style="98" customWidth="1"/>
    <col min="10071" max="10071" width="32.28515625" style="98" customWidth="1"/>
    <col min="10072" max="10074" width="11.42578125" style="98" customWidth="1"/>
    <col min="10075" max="10075" width="13.85546875" style="98" bestFit="1" customWidth="1"/>
    <col min="10076" max="10240" width="11.42578125" style="98"/>
    <col min="10241" max="10260" width="0" style="98" hidden="1" customWidth="1"/>
    <col min="10261" max="10261" width="51.5703125" style="98" customWidth="1"/>
    <col min="10262" max="10262" width="22.140625" style="98" customWidth="1"/>
    <col min="10263" max="10269" width="0" style="98" hidden="1" customWidth="1"/>
    <col min="10270" max="10270" width="22" style="98" customWidth="1"/>
    <col min="10271" max="10271" width="0" style="98" hidden="1" customWidth="1"/>
    <col min="10272" max="10272" width="23" style="98" customWidth="1"/>
    <col min="10273" max="10273" width="21.140625" style="98" customWidth="1"/>
    <col min="10274" max="10277" width="0" style="98" hidden="1" customWidth="1"/>
    <col min="10278" max="10278" width="22.140625" style="98" customWidth="1"/>
    <col min="10279" max="10279" width="21.140625" style="98" customWidth="1"/>
    <col min="10280" max="10283" width="0" style="98" hidden="1" customWidth="1"/>
    <col min="10284" max="10284" width="22.7109375" style="98" customWidth="1"/>
    <col min="10285" max="10315" width="0" style="98" hidden="1" customWidth="1"/>
    <col min="10316" max="10316" width="11.42578125" style="98" customWidth="1"/>
    <col min="10317" max="10318" width="0" style="98" hidden="1" customWidth="1"/>
    <col min="10319" max="10319" width="13" style="98" customWidth="1"/>
    <col min="10320" max="10321" width="17.85546875" style="98" customWidth="1"/>
    <col min="10322" max="10322" width="11.42578125" style="98" customWidth="1"/>
    <col min="10323" max="10323" width="20.7109375" style="98" customWidth="1"/>
    <col min="10324" max="10324" width="17.85546875" style="98" customWidth="1"/>
    <col min="10325" max="10326" width="15.42578125" style="98" customWidth="1"/>
    <col min="10327" max="10327" width="32.28515625" style="98" customWidth="1"/>
    <col min="10328" max="10330" width="11.42578125" style="98" customWidth="1"/>
    <col min="10331" max="10331" width="13.85546875" style="98" bestFit="1" customWidth="1"/>
    <col min="10332" max="10496" width="11.42578125" style="98"/>
    <col min="10497" max="10516" width="0" style="98" hidden="1" customWidth="1"/>
    <col min="10517" max="10517" width="51.5703125" style="98" customWidth="1"/>
    <col min="10518" max="10518" width="22.140625" style="98" customWidth="1"/>
    <col min="10519" max="10525" width="0" style="98" hidden="1" customWidth="1"/>
    <col min="10526" max="10526" width="22" style="98" customWidth="1"/>
    <col min="10527" max="10527" width="0" style="98" hidden="1" customWidth="1"/>
    <col min="10528" max="10528" width="23" style="98" customWidth="1"/>
    <col min="10529" max="10529" width="21.140625" style="98" customWidth="1"/>
    <col min="10530" max="10533" width="0" style="98" hidden="1" customWidth="1"/>
    <col min="10534" max="10534" width="22.140625" style="98" customWidth="1"/>
    <col min="10535" max="10535" width="21.140625" style="98" customWidth="1"/>
    <col min="10536" max="10539" width="0" style="98" hidden="1" customWidth="1"/>
    <col min="10540" max="10540" width="22.7109375" style="98" customWidth="1"/>
    <col min="10541" max="10571" width="0" style="98" hidden="1" customWidth="1"/>
    <col min="10572" max="10572" width="11.42578125" style="98" customWidth="1"/>
    <col min="10573" max="10574" width="0" style="98" hidden="1" customWidth="1"/>
    <col min="10575" max="10575" width="13" style="98" customWidth="1"/>
    <col min="10576" max="10577" width="17.85546875" style="98" customWidth="1"/>
    <col min="10578" max="10578" width="11.42578125" style="98" customWidth="1"/>
    <col min="10579" max="10579" width="20.7109375" style="98" customWidth="1"/>
    <col min="10580" max="10580" width="17.85546875" style="98" customWidth="1"/>
    <col min="10581" max="10582" width="15.42578125" style="98" customWidth="1"/>
    <col min="10583" max="10583" width="32.28515625" style="98" customWidth="1"/>
    <col min="10584" max="10586" width="11.42578125" style="98" customWidth="1"/>
    <col min="10587" max="10587" width="13.85546875" style="98" bestFit="1" customWidth="1"/>
    <col min="10588" max="10752" width="11.42578125" style="98"/>
    <col min="10753" max="10772" width="0" style="98" hidden="1" customWidth="1"/>
    <col min="10773" max="10773" width="51.5703125" style="98" customWidth="1"/>
    <col min="10774" max="10774" width="22.140625" style="98" customWidth="1"/>
    <col min="10775" max="10781" width="0" style="98" hidden="1" customWidth="1"/>
    <col min="10782" max="10782" width="22" style="98" customWidth="1"/>
    <col min="10783" max="10783" width="0" style="98" hidden="1" customWidth="1"/>
    <col min="10784" max="10784" width="23" style="98" customWidth="1"/>
    <col min="10785" max="10785" width="21.140625" style="98" customWidth="1"/>
    <col min="10786" max="10789" width="0" style="98" hidden="1" customWidth="1"/>
    <col min="10790" max="10790" width="22.140625" style="98" customWidth="1"/>
    <col min="10791" max="10791" width="21.140625" style="98" customWidth="1"/>
    <col min="10792" max="10795" width="0" style="98" hidden="1" customWidth="1"/>
    <col min="10796" max="10796" width="22.7109375" style="98" customWidth="1"/>
    <col min="10797" max="10827" width="0" style="98" hidden="1" customWidth="1"/>
    <col min="10828" max="10828" width="11.42578125" style="98" customWidth="1"/>
    <col min="10829" max="10830" width="0" style="98" hidden="1" customWidth="1"/>
    <col min="10831" max="10831" width="13" style="98" customWidth="1"/>
    <col min="10832" max="10833" width="17.85546875" style="98" customWidth="1"/>
    <col min="10834" max="10834" width="11.42578125" style="98" customWidth="1"/>
    <col min="10835" max="10835" width="20.7109375" style="98" customWidth="1"/>
    <col min="10836" max="10836" width="17.85546875" style="98" customWidth="1"/>
    <col min="10837" max="10838" width="15.42578125" style="98" customWidth="1"/>
    <col min="10839" max="10839" width="32.28515625" style="98" customWidth="1"/>
    <col min="10840" max="10842" width="11.42578125" style="98" customWidth="1"/>
    <col min="10843" max="10843" width="13.85546875" style="98" bestFit="1" customWidth="1"/>
    <col min="10844" max="11008" width="11.42578125" style="98"/>
    <col min="11009" max="11028" width="0" style="98" hidden="1" customWidth="1"/>
    <col min="11029" max="11029" width="51.5703125" style="98" customWidth="1"/>
    <col min="11030" max="11030" width="22.140625" style="98" customWidth="1"/>
    <col min="11031" max="11037" width="0" style="98" hidden="1" customWidth="1"/>
    <col min="11038" max="11038" width="22" style="98" customWidth="1"/>
    <col min="11039" max="11039" width="0" style="98" hidden="1" customWidth="1"/>
    <col min="11040" max="11040" width="23" style="98" customWidth="1"/>
    <col min="11041" max="11041" width="21.140625" style="98" customWidth="1"/>
    <col min="11042" max="11045" width="0" style="98" hidden="1" customWidth="1"/>
    <col min="11046" max="11046" width="22.140625" style="98" customWidth="1"/>
    <col min="11047" max="11047" width="21.140625" style="98" customWidth="1"/>
    <col min="11048" max="11051" width="0" style="98" hidden="1" customWidth="1"/>
    <col min="11052" max="11052" width="22.7109375" style="98" customWidth="1"/>
    <col min="11053" max="11083" width="0" style="98" hidden="1" customWidth="1"/>
    <col min="11084" max="11084" width="11.42578125" style="98" customWidth="1"/>
    <col min="11085" max="11086" width="0" style="98" hidden="1" customWidth="1"/>
    <col min="11087" max="11087" width="13" style="98" customWidth="1"/>
    <col min="11088" max="11089" width="17.85546875" style="98" customWidth="1"/>
    <col min="11090" max="11090" width="11.42578125" style="98" customWidth="1"/>
    <col min="11091" max="11091" width="20.7109375" style="98" customWidth="1"/>
    <col min="11092" max="11092" width="17.85546875" style="98" customWidth="1"/>
    <col min="11093" max="11094" width="15.42578125" style="98" customWidth="1"/>
    <col min="11095" max="11095" width="32.28515625" style="98" customWidth="1"/>
    <col min="11096" max="11098" width="11.42578125" style="98" customWidth="1"/>
    <col min="11099" max="11099" width="13.85546875" style="98" bestFit="1" customWidth="1"/>
    <col min="11100" max="11264" width="11.42578125" style="98"/>
    <col min="11265" max="11284" width="0" style="98" hidden="1" customWidth="1"/>
    <col min="11285" max="11285" width="51.5703125" style="98" customWidth="1"/>
    <col min="11286" max="11286" width="22.140625" style="98" customWidth="1"/>
    <col min="11287" max="11293" width="0" style="98" hidden="1" customWidth="1"/>
    <col min="11294" max="11294" width="22" style="98" customWidth="1"/>
    <col min="11295" max="11295" width="0" style="98" hidden="1" customWidth="1"/>
    <col min="11296" max="11296" width="23" style="98" customWidth="1"/>
    <col min="11297" max="11297" width="21.140625" style="98" customWidth="1"/>
    <col min="11298" max="11301" width="0" style="98" hidden="1" customWidth="1"/>
    <col min="11302" max="11302" width="22.140625" style="98" customWidth="1"/>
    <col min="11303" max="11303" width="21.140625" style="98" customWidth="1"/>
    <col min="11304" max="11307" width="0" style="98" hidden="1" customWidth="1"/>
    <col min="11308" max="11308" width="22.7109375" style="98" customWidth="1"/>
    <col min="11309" max="11339" width="0" style="98" hidden="1" customWidth="1"/>
    <col min="11340" max="11340" width="11.42578125" style="98" customWidth="1"/>
    <col min="11341" max="11342" width="0" style="98" hidden="1" customWidth="1"/>
    <col min="11343" max="11343" width="13" style="98" customWidth="1"/>
    <col min="11344" max="11345" width="17.85546875" style="98" customWidth="1"/>
    <col min="11346" max="11346" width="11.42578125" style="98" customWidth="1"/>
    <col min="11347" max="11347" width="20.7109375" style="98" customWidth="1"/>
    <col min="11348" max="11348" width="17.85546875" style="98" customWidth="1"/>
    <col min="11349" max="11350" width="15.42578125" style="98" customWidth="1"/>
    <col min="11351" max="11351" width="32.28515625" style="98" customWidth="1"/>
    <col min="11352" max="11354" width="11.42578125" style="98" customWidth="1"/>
    <col min="11355" max="11355" width="13.85546875" style="98" bestFit="1" customWidth="1"/>
    <col min="11356" max="11520" width="11.42578125" style="98"/>
    <col min="11521" max="11540" width="0" style="98" hidden="1" customWidth="1"/>
    <col min="11541" max="11541" width="51.5703125" style="98" customWidth="1"/>
    <col min="11542" max="11542" width="22.140625" style="98" customWidth="1"/>
    <col min="11543" max="11549" width="0" style="98" hidden="1" customWidth="1"/>
    <col min="11550" max="11550" width="22" style="98" customWidth="1"/>
    <col min="11551" max="11551" width="0" style="98" hidden="1" customWidth="1"/>
    <col min="11552" max="11552" width="23" style="98" customWidth="1"/>
    <col min="11553" max="11553" width="21.140625" style="98" customWidth="1"/>
    <col min="11554" max="11557" width="0" style="98" hidden="1" customWidth="1"/>
    <col min="11558" max="11558" width="22.140625" style="98" customWidth="1"/>
    <col min="11559" max="11559" width="21.140625" style="98" customWidth="1"/>
    <col min="11560" max="11563" width="0" style="98" hidden="1" customWidth="1"/>
    <col min="11564" max="11564" width="22.7109375" style="98" customWidth="1"/>
    <col min="11565" max="11595" width="0" style="98" hidden="1" customWidth="1"/>
    <col min="11596" max="11596" width="11.42578125" style="98" customWidth="1"/>
    <col min="11597" max="11598" width="0" style="98" hidden="1" customWidth="1"/>
    <col min="11599" max="11599" width="13" style="98" customWidth="1"/>
    <col min="11600" max="11601" width="17.85546875" style="98" customWidth="1"/>
    <col min="11602" max="11602" width="11.42578125" style="98" customWidth="1"/>
    <col min="11603" max="11603" width="20.7109375" style="98" customWidth="1"/>
    <col min="11604" max="11604" width="17.85546875" style="98" customWidth="1"/>
    <col min="11605" max="11606" width="15.42578125" style="98" customWidth="1"/>
    <col min="11607" max="11607" width="32.28515625" style="98" customWidth="1"/>
    <col min="11608" max="11610" width="11.42578125" style="98" customWidth="1"/>
    <col min="11611" max="11611" width="13.85546875" style="98" bestFit="1" customWidth="1"/>
    <col min="11612" max="11776" width="11.42578125" style="98"/>
    <col min="11777" max="11796" width="0" style="98" hidden="1" customWidth="1"/>
    <col min="11797" max="11797" width="51.5703125" style="98" customWidth="1"/>
    <col min="11798" max="11798" width="22.140625" style="98" customWidth="1"/>
    <col min="11799" max="11805" width="0" style="98" hidden="1" customWidth="1"/>
    <col min="11806" max="11806" width="22" style="98" customWidth="1"/>
    <col min="11807" max="11807" width="0" style="98" hidden="1" customWidth="1"/>
    <col min="11808" max="11808" width="23" style="98" customWidth="1"/>
    <col min="11809" max="11809" width="21.140625" style="98" customWidth="1"/>
    <col min="11810" max="11813" width="0" style="98" hidden="1" customWidth="1"/>
    <col min="11814" max="11814" width="22.140625" style="98" customWidth="1"/>
    <col min="11815" max="11815" width="21.140625" style="98" customWidth="1"/>
    <col min="11816" max="11819" width="0" style="98" hidden="1" customWidth="1"/>
    <col min="11820" max="11820" width="22.7109375" style="98" customWidth="1"/>
    <col min="11821" max="11851" width="0" style="98" hidden="1" customWidth="1"/>
    <col min="11852" max="11852" width="11.42578125" style="98" customWidth="1"/>
    <col min="11853" max="11854" width="0" style="98" hidden="1" customWidth="1"/>
    <col min="11855" max="11855" width="13" style="98" customWidth="1"/>
    <col min="11856" max="11857" width="17.85546875" style="98" customWidth="1"/>
    <col min="11858" max="11858" width="11.42578125" style="98" customWidth="1"/>
    <col min="11859" max="11859" width="20.7109375" style="98" customWidth="1"/>
    <col min="11860" max="11860" width="17.85546875" style="98" customWidth="1"/>
    <col min="11861" max="11862" width="15.42578125" style="98" customWidth="1"/>
    <col min="11863" max="11863" width="32.28515625" style="98" customWidth="1"/>
    <col min="11864" max="11866" width="11.42578125" style="98" customWidth="1"/>
    <col min="11867" max="11867" width="13.85546875" style="98" bestFit="1" customWidth="1"/>
    <col min="11868" max="12032" width="11.42578125" style="98"/>
    <col min="12033" max="12052" width="0" style="98" hidden="1" customWidth="1"/>
    <col min="12053" max="12053" width="51.5703125" style="98" customWidth="1"/>
    <col min="12054" max="12054" width="22.140625" style="98" customWidth="1"/>
    <col min="12055" max="12061" width="0" style="98" hidden="1" customWidth="1"/>
    <col min="12062" max="12062" width="22" style="98" customWidth="1"/>
    <col min="12063" max="12063" width="0" style="98" hidden="1" customWidth="1"/>
    <col min="12064" max="12064" width="23" style="98" customWidth="1"/>
    <col min="12065" max="12065" width="21.140625" style="98" customWidth="1"/>
    <col min="12066" max="12069" width="0" style="98" hidden="1" customWidth="1"/>
    <col min="12070" max="12070" width="22.140625" style="98" customWidth="1"/>
    <col min="12071" max="12071" width="21.140625" style="98" customWidth="1"/>
    <col min="12072" max="12075" width="0" style="98" hidden="1" customWidth="1"/>
    <col min="12076" max="12076" width="22.7109375" style="98" customWidth="1"/>
    <col min="12077" max="12107" width="0" style="98" hidden="1" customWidth="1"/>
    <col min="12108" max="12108" width="11.42578125" style="98" customWidth="1"/>
    <col min="12109" max="12110" width="0" style="98" hidden="1" customWidth="1"/>
    <col min="12111" max="12111" width="13" style="98" customWidth="1"/>
    <col min="12112" max="12113" width="17.85546875" style="98" customWidth="1"/>
    <col min="12114" max="12114" width="11.42578125" style="98" customWidth="1"/>
    <col min="12115" max="12115" width="20.7109375" style="98" customWidth="1"/>
    <col min="12116" max="12116" width="17.85546875" style="98" customWidth="1"/>
    <col min="12117" max="12118" width="15.42578125" style="98" customWidth="1"/>
    <col min="12119" max="12119" width="32.28515625" style="98" customWidth="1"/>
    <col min="12120" max="12122" width="11.42578125" style="98" customWidth="1"/>
    <col min="12123" max="12123" width="13.85546875" style="98" bestFit="1" customWidth="1"/>
    <col min="12124" max="12288" width="11.42578125" style="98"/>
    <col min="12289" max="12308" width="0" style="98" hidden="1" customWidth="1"/>
    <col min="12309" max="12309" width="51.5703125" style="98" customWidth="1"/>
    <col min="12310" max="12310" width="22.140625" style="98" customWidth="1"/>
    <col min="12311" max="12317" width="0" style="98" hidden="1" customWidth="1"/>
    <col min="12318" max="12318" width="22" style="98" customWidth="1"/>
    <col min="12319" max="12319" width="0" style="98" hidden="1" customWidth="1"/>
    <col min="12320" max="12320" width="23" style="98" customWidth="1"/>
    <col min="12321" max="12321" width="21.140625" style="98" customWidth="1"/>
    <col min="12322" max="12325" width="0" style="98" hidden="1" customWidth="1"/>
    <col min="12326" max="12326" width="22.140625" style="98" customWidth="1"/>
    <col min="12327" max="12327" width="21.140625" style="98" customWidth="1"/>
    <col min="12328" max="12331" width="0" style="98" hidden="1" customWidth="1"/>
    <col min="12332" max="12332" width="22.7109375" style="98" customWidth="1"/>
    <col min="12333" max="12363" width="0" style="98" hidden="1" customWidth="1"/>
    <col min="12364" max="12364" width="11.42578125" style="98" customWidth="1"/>
    <col min="12365" max="12366" width="0" style="98" hidden="1" customWidth="1"/>
    <col min="12367" max="12367" width="13" style="98" customWidth="1"/>
    <col min="12368" max="12369" width="17.85546875" style="98" customWidth="1"/>
    <col min="12370" max="12370" width="11.42578125" style="98" customWidth="1"/>
    <col min="12371" max="12371" width="20.7109375" style="98" customWidth="1"/>
    <col min="12372" max="12372" width="17.85546875" style="98" customWidth="1"/>
    <col min="12373" max="12374" width="15.42578125" style="98" customWidth="1"/>
    <col min="12375" max="12375" width="32.28515625" style="98" customWidth="1"/>
    <col min="12376" max="12378" width="11.42578125" style="98" customWidth="1"/>
    <col min="12379" max="12379" width="13.85546875" style="98" bestFit="1" customWidth="1"/>
    <col min="12380" max="12544" width="11.42578125" style="98"/>
    <col min="12545" max="12564" width="0" style="98" hidden="1" customWidth="1"/>
    <col min="12565" max="12565" width="51.5703125" style="98" customWidth="1"/>
    <col min="12566" max="12566" width="22.140625" style="98" customWidth="1"/>
    <col min="12567" max="12573" width="0" style="98" hidden="1" customWidth="1"/>
    <col min="12574" max="12574" width="22" style="98" customWidth="1"/>
    <col min="12575" max="12575" width="0" style="98" hidden="1" customWidth="1"/>
    <col min="12576" max="12576" width="23" style="98" customWidth="1"/>
    <col min="12577" max="12577" width="21.140625" style="98" customWidth="1"/>
    <col min="12578" max="12581" width="0" style="98" hidden="1" customWidth="1"/>
    <col min="12582" max="12582" width="22.140625" style="98" customWidth="1"/>
    <col min="12583" max="12583" width="21.140625" style="98" customWidth="1"/>
    <col min="12584" max="12587" width="0" style="98" hidden="1" customWidth="1"/>
    <col min="12588" max="12588" width="22.7109375" style="98" customWidth="1"/>
    <col min="12589" max="12619" width="0" style="98" hidden="1" customWidth="1"/>
    <col min="12620" max="12620" width="11.42578125" style="98" customWidth="1"/>
    <col min="12621" max="12622" width="0" style="98" hidden="1" customWidth="1"/>
    <col min="12623" max="12623" width="13" style="98" customWidth="1"/>
    <col min="12624" max="12625" width="17.85546875" style="98" customWidth="1"/>
    <col min="12626" max="12626" width="11.42578125" style="98" customWidth="1"/>
    <col min="12627" max="12627" width="20.7109375" style="98" customWidth="1"/>
    <col min="12628" max="12628" width="17.85546875" style="98" customWidth="1"/>
    <col min="12629" max="12630" width="15.42578125" style="98" customWidth="1"/>
    <col min="12631" max="12631" width="32.28515625" style="98" customWidth="1"/>
    <col min="12632" max="12634" width="11.42578125" style="98" customWidth="1"/>
    <col min="12635" max="12635" width="13.85546875" style="98" bestFit="1" customWidth="1"/>
    <col min="12636" max="12800" width="11.42578125" style="98"/>
    <col min="12801" max="12820" width="0" style="98" hidden="1" customWidth="1"/>
    <col min="12821" max="12821" width="51.5703125" style="98" customWidth="1"/>
    <col min="12822" max="12822" width="22.140625" style="98" customWidth="1"/>
    <col min="12823" max="12829" width="0" style="98" hidden="1" customWidth="1"/>
    <col min="12830" max="12830" width="22" style="98" customWidth="1"/>
    <col min="12831" max="12831" width="0" style="98" hidden="1" customWidth="1"/>
    <col min="12832" max="12832" width="23" style="98" customWidth="1"/>
    <col min="12833" max="12833" width="21.140625" style="98" customWidth="1"/>
    <col min="12834" max="12837" width="0" style="98" hidden="1" customWidth="1"/>
    <col min="12838" max="12838" width="22.140625" style="98" customWidth="1"/>
    <col min="12839" max="12839" width="21.140625" style="98" customWidth="1"/>
    <col min="12840" max="12843" width="0" style="98" hidden="1" customWidth="1"/>
    <col min="12844" max="12844" width="22.7109375" style="98" customWidth="1"/>
    <col min="12845" max="12875" width="0" style="98" hidden="1" customWidth="1"/>
    <col min="12876" max="12876" width="11.42578125" style="98" customWidth="1"/>
    <col min="12877" max="12878" width="0" style="98" hidden="1" customWidth="1"/>
    <col min="12879" max="12879" width="13" style="98" customWidth="1"/>
    <col min="12880" max="12881" width="17.85546875" style="98" customWidth="1"/>
    <col min="12882" max="12882" width="11.42578125" style="98" customWidth="1"/>
    <col min="12883" max="12883" width="20.7109375" style="98" customWidth="1"/>
    <col min="12884" max="12884" width="17.85546875" style="98" customWidth="1"/>
    <col min="12885" max="12886" width="15.42578125" style="98" customWidth="1"/>
    <col min="12887" max="12887" width="32.28515625" style="98" customWidth="1"/>
    <col min="12888" max="12890" width="11.42578125" style="98" customWidth="1"/>
    <col min="12891" max="12891" width="13.85546875" style="98" bestFit="1" customWidth="1"/>
    <col min="12892" max="13056" width="11.42578125" style="98"/>
    <col min="13057" max="13076" width="0" style="98" hidden="1" customWidth="1"/>
    <col min="13077" max="13077" width="51.5703125" style="98" customWidth="1"/>
    <col min="13078" max="13078" width="22.140625" style="98" customWidth="1"/>
    <col min="13079" max="13085" width="0" style="98" hidden="1" customWidth="1"/>
    <col min="13086" max="13086" width="22" style="98" customWidth="1"/>
    <col min="13087" max="13087" width="0" style="98" hidden="1" customWidth="1"/>
    <col min="13088" max="13088" width="23" style="98" customWidth="1"/>
    <col min="13089" max="13089" width="21.140625" style="98" customWidth="1"/>
    <col min="13090" max="13093" width="0" style="98" hidden="1" customWidth="1"/>
    <col min="13094" max="13094" width="22.140625" style="98" customWidth="1"/>
    <col min="13095" max="13095" width="21.140625" style="98" customWidth="1"/>
    <col min="13096" max="13099" width="0" style="98" hidden="1" customWidth="1"/>
    <col min="13100" max="13100" width="22.7109375" style="98" customWidth="1"/>
    <col min="13101" max="13131" width="0" style="98" hidden="1" customWidth="1"/>
    <col min="13132" max="13132" width="11.42578125" style="98" customWidth="1"/>
    <col min="13133" max="13134" width="0" style="98" hidden="1" customWidth="1"/>
    <col min="13135" max="13135" width="13" style="98" customWidth="1"/>
    <col min="13136" max="13137" width="17.85546875" style="98" customWidth="1"/>
    <col min="13138" max="13138" width="11.42578125" style="98" customWidth="1"/>
    <col min="13139" max="13139" width="20.7109375" style="98" customWidth="1"/>
    <col min="13140" max="13140" width="17.85546875" style="98" customWidth="1"/>
    <col min="13141" max="13142" width="15.42578125" style="98" customWidth="1"/>
    <col min="13143" max="13143" width="32.28515625" style="98" customWidth="1"/>
    <col min="13144" max="13146" width="11.42578125" style="98" customWidth="1"/>
    <col min="13147" max="13147" width="13.85546875" style="98" bestFit="1" customWidth="1"/>
    <col min="13148" max="13312" width="11.42578125" style="98"/>
    <col min="13313" max="13332" width="0" style="98" hidden="1" customWidth="1"/>
    <col min="13333" max="13333" width="51.5703125" style="98" customWidth="1"/>
    <col min="13334" max="13334" width="22.140625" style="98" customWidth="1"/>
    <col min="13335" max="13341" width="0" style="98" hidden="1" customWidth="1"/>
    <col min="13342" max="13342" width="22" style="98" customWidth="1"/>
    <col min="13343" max="13343" width="0" style="98" hidden="1" customWidth="1"/>
    <col min="13344" max="13344" width="23" style="98" customWidth="1"/>
    <col min="13345" max="13345" width="21.140625" style="98" customWidth="1"/>
    <col min="13346" max="13349" width="0" style="98" hidden="1" customWidth="1"/>
    <col min="13350" max="13350" width="22.140625" style="98" customWidth="1"/>
    <col min="13351" max="13351" width="21.140625" style="98" customWidth="1"/>
    <col min="13352" max="13355" width="0" style="98" hidden="1" customWidth="1"/>
    <col min="13356" max="13356" width="22.7109375" style="98" customWidth="1"/>
    <col min="13357" max="13387" width="0" style="98" hidden="1" customWidth="1"/>
    <col min="13388" max="13388" width="11.42578125" style="98" customWidth="1"/>
    <col min="13389" max="13390" width="0" style="98" hidden="1" customWidth="1"/>
    <col min="13391" max="13391" width="13" style="98" customWidth="1"/>
    <col min="13392" max="13393" width="17.85546875" style="98" customWidth="1"/>
    <col min="13394" max="13394" width="11.42578125" style="98" customWidth="1"/>
    <col min="13395" max="13395" width="20.7109375" style="98" customWidth="1"/>
    <col min="13396" max="13396" width="17.85546875" style="98" customWidth="1"/>
    <col min="13397" max="13398" width="15.42578125" style="98" customWidth="1"/>
    <col min="13399" max="13399" width="32.28515625" style="98" customWidth="1"/>
    <col min="13400" max="13402" width="11.42578125" style="98" customWidth="1"/>
    <col min="13403" max="13403" width="13.85546875" style="98" bestFit="1" customWidth="1"/>
    <col min="13404" max="13568" width="11.42578125" style="98"/>
    <col min="13569" max="13588" width="0" style="98" hidden="1" customWidth="1"/>
    <col min="13589" max="13589" width="51.5703125" style="98" customWidth="1"/>
    <col min="13590" max="13590" width="22.140625" style="98" customWidth="1"/>
    <col min="13591" max="13597" width="0" style="98" hidden="1" customWidth="1"/>
    <col min="13598" max="13598" width="22" style="98" customWidth="1"/>
    <col min="13599" max="13599" width="0" style="98" hidden="1" customWidth="1"/>
    <col min="13600" max="13600" width="23" style="98" customWidth="1"/>
    <col min="13601" max="13601" width="21.140625" style="98" customWidth="1"/>
    <col min="13602" max="13605" width="0" style="98" hidden="1" customWidth="1"/>
    <col min="13606" max="13606" width="22.140625" style="98" customWidth="1"/>
    <col min="13607" max="13607" width="21.140625" style="98" customWidth="1"/>
    <col min="13608" max="13611" width="0" style="98" hidden="1" customWidth="1"/>
    <col min="13612" max="13612" width="22.7109375" style="98" customWidth="1"/>
    <col min="13613" max="13643" width="0" style="98" hidden="1" customWidth="1"/>
    <col min="13644" max="13644" width="11.42578125" style="98" customWidth="1"/>
    <col min="13645" max="13646" width="0" style="98" hidden="1" customWidth="1"/>
    <col min="13647" max="13647" width="13" style="98" customWidth="1"/>
    <col min="13648" max="13649" width="17.85546875" style="98" customWidth="1"/>
    <col min="13650" max="13650" width="11.42578125" style="98" customWidth="1"/>
    <col min="13651" max="13651" width="20.7109375" style="98" customWidth="1"/>
    <col min="13652" max="13652" width="17.85546875" style="98" customWidth="1"/>
    <col min="13653" max="13654" width="15.42578125" style="98" customWidth="1"/>
    <col min="13655" max="13655" width="32.28515625" style="98" customWidth="1"/>
    <col min="13656" max="13658" width="11.42578125" style="98" customWidth="1"/>
    <col min="13659" max="13659" width="13.85546875" style="98" bestFit="1" customWidth="1"/>
    <col min="13660" max="13824" width="11.42578125" style="98"/>
    <col min="13825" max="13844" width="0" style="98" hidden="1" customWidth="1"/>
    <col min="13845" max="13845" width="51.5703125" style="98" customWidth="1"/>
    <col min="13846" max="13846" width="22.140625" style="98" customWidth="1"/>
    <col min="13847" max="13853" width="0" style="98" hidden="1" customWidth="1"/>
    <col min="13854" max="13854" width="22" style="98" customWidth="1"/>
    <col min="13855" max="13855" width="0" style="98" hidden="1" customWidth="1"/>
    <col min="13856" max="13856" width="23" style="98" customWidth="1"/>
    <col min="13857" max="13857" width="21.140625" style="98" customWidth="1"/>
    <col min="13858" max="13861" width="0" style="98" hidden="1" customWidth="1"/>
    <col min="13862" max="13862" width="22.140625" style="98" customWidth="1"/>
    <col min="13863" max="13863" width="21.140625" style="98" customWidth="1"/>
    <col min="13864" max="13867" width="0" style="98" hidden="1" customWidth="1"/>
    <col min="13868" max="13868" width="22.7109375" style="98" customWidth="1"/>
    <col min="13869" max="13899" width="0" style="98" hidden="1" customWidth="1"/>
    <col min="13900" max="13900" width="11.42578125" style="98" customWidth="1"/>
    <col min="13901" max="13902" width="0" style="98" hidden="1" customWidth="1"/>
    <col min="13903" max="13903" width="13" style="98" customWidth="1"/>
    <col min="13904" max="13905" width="17.85546875" style="98" customWidth="1"/>
    <col min="13906" max="13906" width="11.42578125" style="98" customWidth="1"/>
    <col min="13907" max="13907" width="20.7109375" style="98" customWidth="1"/>
    <col min="13908" max="13908" width="17.85546875" style="98" customWidth="1"/>
    <col min="13909" max="13910" width="15.42578125" style="98" customWidth="1"/>
    <col min="13911" max="13911" width="32.28515625" style="98" customWidth="1"/>
    <col min="13912" max="13914" width="11.42578125" style="98" customWidth="1"/>
    <col min="13915" max="13915" width="13.85546875" style="98" bestFit="1" customWidth="1"/>
    <col min="13916" max="14080" width="11.42578125" style="98"/>
    <col min="14081" max="14100" width="0" style="98" hidden="1" customWidth="1"/>
    <col min="14101" max="14101" width="51.5703125" style="98" customWidth="1"/>
    <col min="14102" max="14102" width="22.140625" style="98" customWidth="1"/>
    <col min="14103" max="14109" width="0" style="98" hidden="1" customWidth="1"/>
    <col min="14110" max="14110" width="22" style="98" customWidth="1"/>
    <col min="14111" max="14111" width="0" style="98" hidden="1" customWidth="1"/>
    <col min="14112" max="14112" width="23" style="98" customWidth="1"/>
    <col min="14113" max="14113" width="21.140625" style="98" customWidth="1"/>
    <col min="14114" max="14117" width="0" style="98" hidden="1" customWidth="1"/>
    <col min="14118" max="14118" width="22.140625" style="98" customWidth="1"/>
    <col min="14119" max="14119" width="21.140625" style="98" customWidth="1"/>
    <col min="14120" max="14123" width="0" style="98" hidden="1" customWidth="1"/>
    <col min="14124" max="14124" width="22.7109375" style="98" customWidth="1"/>
    <col min="14125" max="14155" width="0" style="98" hidden="1" customWidth="1"/>
    <col min="14156" max="14156" width="11.42578125" style="98" customWidth="1"/>
    <col min="14157" max="14158" width="0" style="98" hidden="1" customWidth="1"/>
    <col min="14159" max="14159" width="13" style="98" customWidth="1"/>
    <col min="14160" max="14161" width="17.85546875" style="98" customWidth="1"/>
    <col min="14162" max="14162" width="11.42578125" style="98" customWidth="1"/>
    <col min="14163" max="14163" width="20.7109375" style="98" customWidth="1"/>
    <col min="14164" max="14164" width="17.85546875" style="98" customWidth="1"/>
    <col min="14165" max="14166" width="15.42578125" style="98" customWidth="1"/>
    <col min="14167" max="14167" width="32.28515625" style="98" customWidth="1"/>
    <col min="14168" max="14170" width="11.42578125" style="98" customWidth="1"/>
    <col min="14171" max="14171" width="13.85546875" style="98" bestFit="1" customWidth="1"/>
    <col min="14172" max="14336" width="11.42578125" style="98"/>
    <col min="14337" max="14356" width="0" style="98" hidden="1" customWidth="1"/>
    <col min="14357" max="14357" width="51.5703125" style="98" customWidth="1"/>
    <col min="14358" max="14358" width="22.140625" style="98" customWidth="1"/>
    <col min="14359" max="14365" width="0" style="98" hidden="1" customWidth="1"/>
    <col min="14366" max="14366" width="22" style="98" customWidth="1"/>
    <col min="14367" max="14367" width="0" style="98" hidden="1" customWidth="1"/>
    <col min="14368" max="14368" width="23" style="98" customWidth="1"/>
    <col min="14369" max="14369" width="21.140625" style="98" customWidth="1"/>
    <col min="14370" max="14373" width="0" style="98" hidden="1" customWidth="1"/>
    <col min="14374" max="14374" width="22.140625" style="98" customWidth="1"/>
    <col min="14375" max="14375" width="21.140625" style="98" customWidth="1"/>
    <col min="14376" max="14379" width="0" style="98" hidden="1" customWidth="1"/>
    <col min="14380" max="14380" width="22.7109375" style="98" customWidth="1"/>
    <col min="14381" max="14411" width="0" style="98" hidden="1" customWidth="1"/>
    <col min="14412" max="14412" width="11.42578125" style="98" customWidth="1"/>
    <col min="14413" max="14414" width="0" style="98" hidden="1" customWidth="1"/>
    <col min="14415" max="14415" width="13" style="98" customWidth="1"/>
    <col min="14416" max="14417" width="17.85546875" style="98" customWidth="1"/>
    <col min="14418" max="14418" width="11.42578125" style="98" customWidth="1"/>
    <col min="14419" max="14419" width="20.7109375" style="98" customWidth="1"/>
    <col min="14420" max="14420" width="17.85546875" style="98" customWidth="1"/>
    <col min="14421" max="14422" width="15.42578125" style="98" customWidth="1"/>
    <col min="14423" max="14423" width="32.28515625" style="98" customWidth="1"/>
    <col min="14424" max="14426" width="11.42578125" style="98" customWidth="1"/>
    <col min="14427" max="14427" width="13.85546875" style="98" bestFit="1" customWidth="1"/>
    <col min="14428" max="14592" width="11.42578125" style="98"/>
    <col min="14593" max="14612" width="0" style="98" hidden="1" customWidth="1"/>
    <col min="14613" max="14613" width="51.5703125" style="98" customWidth="1"/>
    <col min="14614" max="14614" width="22.140625" style="98" customWidth="1"/>
    <col min="14615" max="14621" width="0" style="98" hidden="1" customWidth="1"/>
    <col min="14622" max="14622" width="22" style="98" customWidth="1"/>
    <col min="14623" max="14623" width="0" style="98" hidden="1" customWidth="1"/>
    <col min="14624" max="14624" width="23" style="98" customWidth="1"/>
    <col min="14625" max="14625" width="21.140625" style="98" customWidth="1"/>
    <col min="14626" max="14629" width="0" style="98" hidden="1" customWidth="1"/>
    <col min="14630" max="14630" width="22.140625" style="98" customWidth="1"/>
    <col min="14631" max="14631" width="21.140625" style="98" customWidth="1"/>
    <col min="14632" max="14635" width="0" style="98" hidden="1" customWidth="1"/>
    <col min="14636" max="14636" width="22.7109375" style="98" customWidth="1"/>
    <col min="14637" max="14667" width="0" style="98" hidden="1" customWidth="1"/>
    <col min="14668" max="14668" width="11.42578125" style="98" customWidth="1"/>
    <col min="14669" max="14670" width="0" style="98" hidden="1" customWidth="1"/>
    <col min="14671" max="14671" width="13" style="98" customWidth="1"/>
    <col min="14672" max="14673" width="17.85546875" style="98" customWidth="1"/>
    <col min="14674" max="14674" width="11.42578125" style="98" customWidth="1"/>
    <col min="14675" max="14675" width="20.7109375" style="98" customWidth="1"/>
    <col min="14676" max="14676" width="17.85546875" style="98" customWidth="1"/>
    <col min="14677" max="14678" width="15.42578125" style="98" customWidth="1"/>
    <col min="14679" max="14679" width="32.28515625" style="98" customWidth="1"/>
    <col min="14680" max="14682" width="11.42578125" style="98" customWidth="1"/>
    <col min="14683" max="14683" width="13.85546875" style="98" bestFit="1" customWidth="1"/>
    <col min="14684" max="14848" width="11.42578125" style="98"/>
    <col min="14849" max="14868" width="0" style="98" hidden="1" customWidth="1"/>
    <col min="14869" max="14869" width="51.5703125" style="98" customWidth="1"/>
    <col min="14870" max="14870" width="22.140625" style="98" customWidth="1"/>
    <col min="14871" max="14877" width="0" style="98" hidden="1" customWidth="1"/>
    <col min="14878" max="14878" width="22" style="98" customWidth="1"/>
    <col min="14879" max="14879" width="0" style="98" hidden="1" customWidth="1"/>
    <col min="14880" max="14880" width="23" style="98" customWidth="1"/>
    <col min="14881" max="14881" width="21.140625" style="98" customWidth="1"/>
    <col min="14882" max="14885" width="0" style="98" hidden="1" customWidth="1"/>
    <col min="14886" max="14886" width="22.140625" style="98" customWidth="1"/>
    <col min="14887" max="14887" width="21.140625" style="98" customWidth="1"/>
    <col min="14888" max="14891" width="0" style="98" hidden="1" customWidth="1"/>
    <col min="14892" max="14892" width="22.7109375" style="98" customWidth="1"/>
    <col min="14893" max="14923" width="0" style="98" hidden="1" customWidth="1"/>
    <col min="14924" max="14924" width="11.42578125" style="98" customWidth="1"/>
    <col min="14925" max="14926" width="0" style="98" hidden="1" customWidth="1"/>
    <col min="14927" max="14927" width="13" style="98" customWidth="1"/>
    <col min="14928" max="14929" width="17.85546875" style="98" customWidth="1"/>
    <col min="14930" max="14930" width="11.42578125" style="98" customWidth="1"/>
    <col min="14931" max="14931" width="20.7109375" style="98" customWidth="1"/>
    <col min="14932" max="14932" width="17.85546875" style="98" customWidth="1"/>
    <col min="14933" max="14934" width="15.42578125" style="98" customWidth="1"/>
    <col min="14935" max="14935" width="32.28515625" style="98" customWidth="1"/>
    <col min="14936" max="14938" width="11.42578125" style="98" customWidth="1"/>
    <col min="14939" max="14939" width="13.85546875" style="98" bestFit="1" customWidth="1"/>
    <col min="14940" max="15104" width="11.42578125" style="98"/>
    <col min="15105" max="15124" width="0" style="98" hidden="1" customWidth="1"/>
    <col min="15125" max="15125" width="51.5703125" style="98" customWidth="1"/>
    <col min="15126" max="15126" width="22.140625" style="98" customWidth="1"/>
    <col min="15127" max="15133" width="0" style="98" hidden="1" customWidth="1"/>
    <col min="15134" max="15134" width="22" style="98" customWidth="1"/>
    <col min="15135" max="15135" width="0" style="98" hidden="1" customWidth="1"/>
    <col min="15136" max="15136" width="23" style="98" customWidth="1"/>
    <col min="15137" max="15137" width="21.140625" style="98" customWidth="1"/>
    <col min="15138" max="15141" width="0" style="98" hidden="1" customWidth="1"/>
    <col min="15142" max="15142" width="22.140625" style="98" customWidth="1"/>
    <col min="15143" max="15143" width="21.140625" style="98" customWidth="1"/>
    <col min="15144" max="15147" width="0" style="98" hidden="1" customWidth="1"/>
    <col min="15148" max="15148" width="22.7109375" style="98" customWidth="1"/>
    <col min="15149" max="15179" width="0" style="98" hidden="1" customWidth="1"/>
    <col min="15180" max="15180" width="11.42578125" style="98" customWidth="1"/>
    <col min="15181" max="15182" width="0" style="98" hidden="1" customWidth="1"/>
    <col min="15183" max="15183" width="13" style="98" customWidth="1"/>
    <col min="15184" max="15185" width="17.85546875" style="98" customWidth="1"/>
    <col min="15186" max="15186" width="11.42578125" style="98" customWidth="1"/>
    <col min="15187" max="15187" width="20.7109375" style="98" customWidth="1"/>
    <col min="15188" max="15188" width="17.85546875" style="98" customWidth="1"/>
    <col min="15189" max="15190" width="15.42578125" style="98" customWidth="1"/>
    <col min="15191" max="15191" width="32.28515625" style="98" customWidth="1"/>
    <col min="15192" max="15194" width="11.42578125" style="98" customWidth="1"/>
    <col min="15195" max="15195" width="13.85546875" style="98" bestFit="1" customWidth="1"/>
    <col min="15196" max="15360" width="11.42578125" style="98"/>
    <col min="15361" max="15380" width="0" style="98" hidden="1" customWidth="1"/>
    <col min="15381" max="15381" width="51.5703125" style="98" customWidth="1"/>
    <col min="15382" max="15382" width="22.140625" style="98" customWidth="1"/>
    <col min="15383" max="15389" width="0" style="98" hidden="1" customWidth="1"/>
    <col min="15390" max="15390" width="22" style="98" customWidth="1"/>
    <col min="15391" max="15391" width="0" style="98" hidden="1" customWidth="1"/>
    <col min="15392" max="15392" width="23" style="98" customWidth="1"/>
    <col min="15393" max="15393" width="21.140625" style="98" customWidth="1"/>
    <col min="15394" max="15397" width="0" style="98" hidden="1" customWidth="1"/>
    <col min="15398" max="15398" width="22.140625" style="98" customWidth="1"/>
    <col min="15399" max="15399" width="21.140625" style="98" customWidth="1"/>
    <col min="15400" max="15403" width="0" style="98" hidden="1" customWidth="1"/>
    <col min="15404" max="15404" width="22.7109375" style="98" customWidth="1"/>
    <col min="15405" max="15435" width="0" style="98" hidden="1" customWidth="1"/>
    <col min="15436" max="15436" width="11.42578125" style="98" customWidth="1"/>
    <col min="15437" max="15438" width="0" style="98" hidden="1" customWidth="1"/>
    <col min="15439" max="15439" width="13" style="98" customWidth="1"/>
    <col min="15440" max="15441" width="17.85546875" style="98" customWidth="1"/>
    <col min="15442" max="15442" width="11.42578125" style="98" customWidth="1"/>
    <col min="15443" max="15443" width="20.7109375" style="98" customWidth="1"/>
    <col min="15444" max="15444" width="17.85546875" style="98" customWidth="1"/>
    <col min="15445" max="15446" width="15.42578125" style="98" customWidth="1"/>
    <col min="15447" max="15447" width="32.28515625" style="98" customWidth="1"/>
    <col min="15448" max="15450" width="11.42578125" style="98" customWidth="1"/>
    <col min="15451" max="15451" width="13.85546875" style="98" bestFit="1" customWidth="1"/>
    <col min="15452" max="15616" width="11.42578125" style="98"/>
    <col min="15617" max="15636" width="0" style="98" hidden="1" customWidth="1"/>
    <col min="15637" max="15637" width="51.5703125" style="98" customWidth="1"/>
    <col min="15638" max="15638" width="22.140625" style="98" customWidth="1"/>
    <col min="15639" max="15645" width="0" style="98" hidden="1" customWidth="1"/>
    <col min="15646" max="15646" width="22" style="98" customWidth="1"/>
    <col min="15647" max="15647" width="0" style="98" hidden="1" customWidth="1"/>
    <col min="15648" max="15648" width="23" style="98" customWidth="1"/>
    <col min="15649" max="15649" width="21.140625" style="98" customWidth="1"/>
    <col min="15650" max="15653" width="0" style="98" hidden="1" customWidth="1"/>
    <col min="15654" max="15654" width="22.140625" style="98" customWidth="1"/>
    <col min="15655" max="15655" width="21.140625" style="98" customWidth="1"/>
    <col min="15656" max="15659" width="0" style="98" hidden="1" customWidth="1"/>
    <col min="15660" max="15660" width="22.7109375" style="98" customWidth="1"/>
    <col min="15661" max="15691" width="0" style="98" hidden="1" customWidth="1"/>
    <col min="15692" max="15692" width="11.42578125" style="98" customWidth="1"/>
    <col min="15693" max="15694" width="0" style="98" hidden="1" customWidth="1"/>
    <col min="15695" max="15695" width="13" style="98" customWidth="1"/>
    <col min="15696" max="15697" width="17.85546875" style="98" customWidth="1"/>
    <col min="15698" max="15698" width="11.42578125" style="98" customWidth="1"/>
    <col min="15699" max="15699" width="20.7109375" style="98" customWidth="1"/>
    <col min="15700" max="15700" width="17.85546875" style="98" customWidth="1"/>
    <col min="15701" max="15702" width="15.42578125" style="98" customWidth="1"/>
    <col min="15703" max="15703" width="32.28515625" style="98" customWidth="1"/>
    <col min="15704" max="15706" width="11.42578125" style="98" customWidth="1"/>
    <col min="15707" max="15707" width="13.85546875" style="98" bestFit="1" customWidth="1"/>
    <col min="15708" max="15872" width="11.42578125" style="98"/>
    <col min="15873" max="15892" width="0" style="98" hidden="1" customWidth="1"/>
    <col min="15893" max="15893" width="51.5703125" style="98" customWidth="1"/>
    <col min="15894" max="15894" width="22.140625" style="98" customWidth="1"/>
    <col min="15895" max="15901" width="0" style="98" hidden="1" customWidth="1"/>
    <col min="15902" max="15902" width="22" style="98" customWidth="1"/>
    <col min="15903" max="15903" width="0" style="98" hidden="1" customWidth="1"/>
    <col min="15904" max="15904" width="23" style="98" customWidth="1"/>
    <col min="15905" max="15905" width="21.140625" style="98" customWidth="1"/>
    <col min="15906" max="15909" width="0" style="98" hidden="1" customWidth="1"/>
    <col min="15910" max="15910" width="22.140625" style="98" customWidth="1"/>
    <col min="15911" max="15911" width="21.140625" style="98" customWidth="1"/>
    <col min="15912" max="15915" width="0" style="98" hidden="1" customWidth="1"/>
    <col min="15916" max="15916" width="22.7109375" style="98" customWidth="1"/>
    <col min="15917" max="15947" width="0" style="98" hidden="1" customWidth="1"/>
    <col min="15948" max="15948" width="11.42578125" style="98" customWidth="1"/>
    <col min="15949" max="15950" width="0" style="98" hidden="1" customWidth="1"/>
    <col min="15951" max="15951" width="13" style="98" customWidth="1"/>
    <col min="15952" max="15953" width="17.85546875" style="98" customWidth="1"/>
    <col min="15954" max="15954" width="11.42578125" style="98" customWidth="1"/>
    <col min="15955" max="15955" width="20.7109375" style="98" customWidth="1"/>
    <col min="15956" max="15956" width="17.85546875" style="98" customWidth="1"/>
    <col min="15957" max="15958" width="15.42578125" style="98" customWidth="1"/>
    <col min="15959" max="15959" width="32.28515625" style="98" customWidth="1"/>
    <col min="15960" max="15962" width="11.42578125" style="98" customWidth="1"/>
    <col min="15963" max="15963" width="13.85546875" style="98" bestFit="1" customWidth="1"/>
    <col min="15964" max="16128" width="11.42578125" style="98"/>
    <col min="16129" max="16148" width="0" style="98" hidden="1" customWidth="1"/>
    <col min="16149" max="16149" width="51.5703125" style="98" customWidth="1"/>
    <col min="16150" max="16150" width="22.140625" style="98" customWidth="1"/>
    <col min="16151" max="16157" width="0" style="98" hidden="1" customWidth="1"/>
    <col min="16158" max="16158" width="22" style="98" customWidth="1"/>
    <col min="16159" max="16159" width="0" style="98" hidden="1" customWidth="1"/>
    <col min="16160" max="16160" width="23" style="98" customWidth="1"/>
    <col min="16161" max="16161" width="21.140625" style="98" customWidth="1"/>
    <col min="16162" max="16165" width="0" style="98" hidden="1" customWidth="1"/>
    <col min="16166" max="16166" width="22.140625" style="98" customWidth="1"/>
    <col min="16167" max="16167" width="21.140625" style="98" customWidth="1"/>
    <col min="16168" max="16171" width="0" style="98" hidden="1" customWidth="1"/>
    <col min="16172" max="16172" width="22.7109375" style="98" customWidth="1"/>
    <col min="16173" max="16203" width="0" style="98" hidden="1" customWidth="1"/>
    <col min="16204" max="16204" width="11.42578125" style="98" customWidth="1"/>
    <col min="16205" max="16206" width="0" style="98" hidden="1" customWidth="1"/>
    <col min="16207" max="16207" width="13" style="98" customWidth="1"/>
    <col min="16208" max="16209" width="17.85546875" style="98" customWidth="1"/>
    <col min="16210" max="16210" width="11.42578125" style="98" customWidth="1"/>
    <col min="16211" max="16211" width="20.7109375" style="98" customWidth="1"/>
    <col min="16212" max="16212" width="17.85546875" style="98" customWidth="1"/>
    <col min="16213" max="16214" width="15.42578125" style="98" customWidth="1"/>
    <col min="16215" max="16215" width="32.28515625" style="98" customWidth="1"/>
    <col min="16216" max="16218" width="11.42578125" style="98" customWidth="1"/>
    <col min="16219" max="16219" width="13.85546875" style="98" bestFit="1" customWidth="1"/>
    <col min="16220" max="16384" width="11.42578125" style="98"/>
  </cols>
  <sheetData>
    <row r="1" spans="1:91" ht="18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90" t="s">
        <v>111</v>
      </c>
      <c r="U1" s="91" t="s">
        <v>111</v>
      </c>
      <c r="V1" s="571" t="s">
        <v>112</v>
      </c>
      <c r="W1" s="572"/>
      <c r="X1" s="1"/>
      <c r="Y1" s="1"/>
      <c r="Z1" s="1"/>
      <c r="AA1" s="1"/>
      <c r="AB1" s="1"/>
      <c r="AC1" s="92"/>
      <c r="AD1" s="92"/>
      <c r="AE1" s="92"/>
      <c r="AF1" s="1"/>
      <c r="AG1" s="445"/>
      <c r="AH1" s="93"/>
      <c r="AI1" s="93"/>
      <c r="AJ1" s="93"/>
      <c r="AK1" s="93"/>
      <c r="AL1" s="93"/>
      <c r="AM1" s="445"/>
      <c r="AN1" s="93"/>
      <c r="AO1" s="93"/>
      <c r="AP1" s="93"/>
      <c r="AQ1" s="93"/>
      <c r="AR1" s="94"/>
      <c r="AS1" s="94"/>
      <c r="AT1" s="94"/>
      <c r="AU1" s="94"/>
      <c r="AV1" s="93"/>
      <c r="AW1" s="93"/>
      <c r="AX1" s="95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7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</row>
    <row r="2" spans="1:9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9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445"/>
      <c r="AH2" s="93"/>
      <c r="AI2" s="93"/>
      <c r="AJ2" s="93"/>
      <c r="AK2" s="93"/>
      <c r="AL2" s="93"/>
      <c r="AM2" s="445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100"/>
      <c r="AY2" s="93"/>
      <c r="AZ2" s="93"/>
      <c r="BA2" s="93"/>
      <c r="BB2" s="93"/>
      <c r="BC2" s="93"/>
      <c r="BD2" s="93"/>
      <c r="BE2" s="93"/>
      <c r="BF2" s="96"/>
      <c r="BG2" s="96"/>
      <c r="BH2" s="96"/>
      <c r="BI2" s="96"/>
      <c r="BJ2" s="96"/>
      <c r="BK2" s="97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</row>
    <row r="3" spans="1:9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9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445"/>
      <c r="AH3" s="93"/>
      <c r="AI3" s="93"/>
      <c r="AJ3" s="93"/>
      <c r="AK3" s="93"/>
      <c r="AL3" s="93"/>
      <c r="AM3" s="445"/>
      <c r="AN3" s="93"/>
      <c r="AO3" s="93"/>
      <c r="AP3" s="93"/>
      <c r="AQ3" s="93"/>
      <c r="AR3" s="94"/>
      <c r="AS3" s="94"/>
      <c r="AT3" s="94"/>
      <c r="AU3" s="94"/>
      <c r="AV3" s="93"/>
      <c r="AW3" s="93"/>
      <c r="AX3" s="95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7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</row>
    <row r="4" spans="1:9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96"/>
      <c r="U4" s="101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446"/>
      <c r="AH4" s="103"/>
      <c r="AI4" s="103"/>
      <c r="AJ4" s="103"/>
      <c r="AK4" s="103"/>
      <c r="AL4" s="96"/>
      <c r="AM4" s="446"/>
      <c r="AN4" s="103"/>
      <c r="AO4" s="103"/>
      <c r="AP4" s="103"/>
      <c r="AQ4" s="103"/>
      <c r="AR4" s="104"/>
      <c r="AS4" s="104"/>
      <c r="AT4" s="104"/>
      <c r="AU4" s="104"/>
      <c r="AV4" s="103"/>
      <c r="AW4" s="103"/>
      <c r="AX4" s="95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7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</row>
    <row r="5" spans="1:91" ht="75" customHeight="1" x14ac:dyDescent="0.25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574" t="s">
        <v>113</v>
      </c>
      <c r="U5" s="574"/>
      <c r="V5" s="574"/>
      <c r="W5" s="574"/>
      <c r="X5" s="574"/>
      <c r="Y5" s="574"/>
      <c r="Z5" s="574"/>
      <c r="AA5" s="574"/>
      <c r="AB5" s="574"/>
      <c r="AC5" s="574"/>
      <c r="AD5" s="574"/>
      <c r="AE5" s="574"/>
      <c r="AF5" s="574"/>
      <c r="AG5" s="574"/>
      <c r="AH5" s="574"/>
      <c r="AI5" s="574"/>
      <c r="AJ5" s="574"/>
      <c r="AK5" s="574"/>
      <c r="AL5" s="574"/>
      <c r="AM5" s="574"/>
      <c r="AN5" s="574"/>
      <c r="AO5" s="574"/>
      <c r="AP5" s="574"/>
      <c r="AQ5" s="574"/>
      <c r="AR5" s="574"/>
      <c r="AS5" s="574"/>
      <c r="AT5" s="574"/>
      <c r="AU5" s="106"/>
      <c r="AV5" s="105"/>
      <c r="AW5" s="105"/>
      <c r="AX5" s="95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7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</row>
    <row r="6" spans="1:9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07" t="s">
        <v>114</v>
      </c>
      <c r="U6" s="108" t="s">
        <v>114</v>
      </c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446"/>
      <c r="AH6" s="103"/>
      <c r="AI6" s="103"/>
      <c r="AJ6" s="103"/>
      <c r="AK6" s="109"/>
      <c r="AL6" s="96"/>
      <c r="AM6" s="446"/>
      <c r="AN6" s="103"/>
      <c r="AO6" s="103"/>
      <c r="AP6" s="103"/>
      <c r="AQ6" s="103"/>
      <c r="AR6" s="104"/>
      <c r="AS6" s="104"/>
      <c r="AT6" s="104"/>
      <c r="AU6" s="104"/>
      <c r="AV6" s="103"/>
      <c r="AW6" s="103"/>
      <c r="AX6" s="95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7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</row>
    <row r="7" spans="1:91" ht="21.75" customHeight="1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96"/>
      <c r="U7" s="101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446"/>
      <c r="AH7" s="103"/>
      <c r="AI7" s="103"/>
      <c r="AJ7" s="103"/>
      <c r="AK7" s="103"/>
      <c r="AL7" s="575" t="s">
        <v>115</v>
      </c>
      <c r="AM7" s="575"/>
      <c r="AN7" s="103"/>
      <c r="AO7" s="103"/>
      <c r="AP7" s="103"/>
      <c r="AQ7" s="103"/>
      <c r="AR7" s="575"/>
      <c r="AS7" s="575"/>
      <c r="AT7" s="104"/>
      <c r="AU7" s="104"/>
      <c r="AV7" s="103"/>
      <c r="AW7" s="103"/>
      <c r="AX7" s="95"/>
      <c r="AY7" s="573" t="s">
        <v>116</v>
      </c>
      <c r="AZ7" s="573"/>
      <c r="BA7" s="573"/>
      <c r="BB7" s="573"/>
      <c r="BC7" s="573"/>
      <c r="BD7" s="573"/>
      <c r="BE7" s="573"/>
      <c r="BF7" s="573"/>
      <c r="BG7" s="573"/>
      <c r="BH7" s="573"/>
      <c r="BI7" s="573"/>
      <c r="BJ7" s="573"/>
      <c r="BK7" s="573"/>
      <c r="BL7" s="573"/>
      <c r="BM7" s="573"/>
      <c r="BN7" s="573"/>
      <c r="BO7" s="573"/>
      <c r="BP7" s="573"/>
      <c r="BQ7" s="573"/>
      <c r="BR7" s="573"/>
      <c r="BS7" s="573"/>
      <c r="BT7" s="573"/>
      <c r="BU7" s="573"/>
      <c r="BV7" s="573"/>
      <c r="BW7" s="573"/>
    </row>
    <row r="8" spans="1:91" ht="62.25" customHeight="1" thickBot="1" x14ac:dyDescent="0.3">
      <c r="A8" s="110"/>
      <c r="B8" s="111" t="s">
        <v>117</v>
      </c>
      <c r="C8" s="112" t="s">
        <v>118</v>
      </c>
      <c r="D8" s="112" t="s">
        <v>119</v>
      </c>
      <c r="E8" s="112" t="s">
        <v>120</v>
      </c>
      <c r="F8" s="112" t="s">
        <v>121</v>
      </c>
      <c r="G8" s="112" t="s">
        <v>122</v>
      </c>
      <c r="H8" s="112" t="s">
        <v>123</v>
      </c>
      <c r="I8" s="112" t="s">
        <v>124</v>
      </c>
      <c r="J8" s="112" t="s">
        <v>125</v>
      </c>
      <c r="K8" s="112" t="s">
        <v>126</v>
      </c>
      <c r="L8" s="112" t="s">
        <v>127</v>
      </c>
      <c r="M8" s="112" t="s">
        <v>128</v>
      </c>
      <c r="N8" s="112" t="s">
        <v>129</v>
      </c>
      <c r="O8" s="112" t="s">
        <v>130</v>
      </c>
      <c r="P8" s="112" t="s">
        <v>131</v>
      </c>
      <c r="Q8" s="113"/>
      <c r="R8" s="113"/>
      <c r="S8" s="113"/>
      <c r="T8" s="114" t="s">
        <v>132</v>
      </c>
      <c r="U8" s="115" t="s">
        <v>132</v>
      </c>
      <c r="V8" s="116" t="s">
        <v>133</v>
      </c>
      <c r="W8" s="116" t="s">
        <v>134</v>
      </c>
      <c r="X8" s="116" t="s">
        <v>135</v>
      </c>
      <c r="Y8" s="116" t="s">
        <v>136</v>
      </c>
      <c r="Z8" s="116" t="s">
        <v>137</v>
      </c>
      <c r="AA8" s="116" t="s">
        <v>138</v>
      </c>
      <c r="AB8" s="114" t="s">
        <v>139</v>
      </c>
      <c r="AC8" s="114" t="s">
        <v>140</v>
      </c>
      <c r="AD8" s="114" t="s">
        <v>141</v>
      </c>
      <c r="AE8" s="114" t="s">
        <v>142</v>
      </c>
      <c r="AF8" s="117" t="s">
        <v>0</v>
      </c>
      <c r="AG8" s="447" t="s">
        <v>143</v>
      </c>
      <c r="AH8" s="118" t="s">
        <v>144</v>
      </c>
      <c r="AI8" s="118" t="s">
        <v>145</v>
      </c>
      <c r="AJ8" s="118" t="s">
        <v>146</v>
      </c>
      <c r="AK8" s="118" t="s">
        <v>147</v>
      </c>
      <c r="AL8" s="117" t="s">
        <v>148</v>
      </c>
      <c r="AM8" s="447" t="s">
        <v>149</v>
      </c>
      <c r="AN8" s="118" t="s">
        <v>150</v>
      </c>
      <c r="AO8" s="118" t="s">
        <v>151</v>
      </c>
      <c r="AP8" s="118" t="s">
        <v>152</v>
      </c>
      <c r="AQ8" s="118" t="s">
        <v>153</v>
      </c>
      <c r="AR8" s="119" t="s">
        <v>154</v>
      </c>
      <c r="AS8" s="119" t="s">
        <v>155</v>
      </c>
      <c r="AT8" s="119" t="s">
        <v>156</v>
      </c>
      <c r="AU8" s="119" t="s">
        <v>157</v>
      </c>
      <c r="AV8" s="120" t="s">
        <v>158</v>
      </c>
      <c r="AW8" s="121" t="s">
        <v>159</v>
      </c>
      <c r="AX8" s="95"/>
      <c r="AY8" s="122" t="s">
        <v>160</v>
      </c>
      <c r="AZ8" s="123" t="s">
        <v>161</v>
      </c>
      <c r="BA8" s="123" t="s">
        <v>112</v>
      </c>
      <c r="BB8" s="123" t="s">
        <v>162</v>
      </c>
      <c r="BC8" s="123" t="s">
        <v>163</v>
      </c>
      <c r="BD8" s="123" t="s">
        <v>164</v>
      </c>
      <c r="BE8" s="123" t="s">
        <v>165</v>
      </c>
      <c r="BF8" s="123" t="s">
        <v>166</v>
      </c>
      <c r="BG8" s="123" t="s">
        <v>167</v>
      </c>
      <c r="BH8" s="123" t="s">
        <v>168</v>
      </c>
      <c r="BI8" s="123" t="s">
        <v>169</v>
      </c>
      <c r="BJ8" s="123" t="s">
        <v>170</v>
      </c>
      <c r="BK8" s="124">
        <v>1</v>
      </c>
      <c r="BL8" s="123" t="s">
        <v>160</v>
      </c>
      <c r="BM8" s="123" t="s">
        <v>161</v>
      </c>
      <c r="BN8" s="123" t="s">
        <v>112</v>
      </c>
      <c r="BO8" s="123" t="s">
        <v>162</v>
      </c>
      <c r="BP8" s="123" t="s">
        <v>163</v>
      </c>
      <c r="BQ8" s="123" t="s">
        <v>164</v>
      </c>
      <c r="BR8" s="123" t="s">
        <v>165</v>
      </c>
      <c r="BS8" s="123" t="s">
        <v>166</v>
      </c>
      <c r="BT8" s="123" t="s">
        <v>167</v>
      </c>
      <c r="BU8" s="123" t="s">
        <v>168</v>
      </c>
      <c r="BV8" s="123" t="s">
        <v>169</v>
      </c>
      <c r="BW8" s="123" t="s">
        <v>170</v>
      </c>
    </row>
    <row r="9" spans="1:91" ht="24.75" customHeight="1" x14ac:dyDescent="0.25">
      <c r="A9" s="125"/>
      <c r="B9" s="19" t="s">
        <v>171</v>
      </c>
      <c r="C9" s="19" t="s">
        <v>171</v>
      </c>
      <c r="D9" s="19" t="s">
        <v>171</v>
      </c>
      <c r="E9" s="19" t="s">
        <v>172</v>
      </c>
      <c r="F9" s="19" t="s">
        <v>171</v>
      </c>
      <c r="G9" s="19" t="s">
        <v>171</v>
      </c>
      <c r="H9" s="19" t="s">
        <v>171</v>
      </c>
      <c r="I9" s="19" t="s">
        <v>171</v>
      </c>
      <c r="J9" s="19" t="s">
        <v>171</v>
      </c>
      <c r="K9" s="19" t="s">
        <v>171</v>
      </c>
      <c r="L9" s="19" t="s">
        <v>171</v>
      </c>
      <c r="M9" s="19" t="s">
        <v>171</v>
      </c>
      <c r="N9" s="19" t="s">
        <v>171</v>
      </c>
      <c r="O9" s="19" t="s">
        <v>171</v>
      </c>
      <c r="P9" s="19"/>
      <c r="Q9" s="19"/>
      <c r="R9" s="19"/>
      <c r="S9" s="19"/>
      <c r="T9" s="116" t="s">
        <v>173</v>
      </c>
      <c r="U9" s="126" t="s">
        <v>173</v>
      </c>
      <c r="V9" s="127">
        <v>1227528.201899</v>
      </c>
      <c r="W9" s="127">
        <v>0</v>
      </c>
      <c r="X9" s="127">
        <v>6536.0833480000001</v>
      </c>
      <c r="Y9" s="127">
        <v>0</v>
      </c>
      <c r="Z9" s="127">
        <v>6536.0833480000001</v>
      </c>
      <c r="AA9" s="127">
        <v>0</v>
      </c>
      <c r="AB9" s="127">
        <v>0</v>
      </c>
      <c r="AC9" s="127">
        <v>1227528.2018990002</v>
      </c>
      <c r="AD9" s="127">
        <v>35798.575599999996</v>
      </c>
      <c r="AE9" s="127">
        <v>1191729.6262990001</v>
      </c>
      <c r="AF9" s="127">
        <v>1037917.3504790202</v>
      </c>
      <c r="AG9" s="208">
        <v>0.84553442346444674</v>
      </c>
      <c r="AH9" s="128">
        <v>0.87093358054909253</v>
      </c>
      <c r="AI9" s="129">
        <v>950697.42337157007</v>
      </c>
      <c r="AJ9" s="129">
        <v>84347.954137450055</v>
      </c>
      <c r="AK9" s="130">
        <v>0.85162149637819029</v>
      </c>
      <c r="AL9" s="127">
        <v>985670.2149705101</v>
      </c>
      <c r="AM9" s="208">
        <v>0.80297154350153988</v>
      </c>
      <c r="AN9" s="128">
        <v>0.82709214675779941</v>
      </c>
      <c r="AO9" s="129">
        <v>918464.15857532003</v>
      </c>
      <c r="AP9" s="129">
        <v>64334.083425190023</v>
      </c>
      <c r="AQ9" s="130">
        <v>0.81309220879423838</v>
      </c>
      <c r="AR9" s="127">
        <v>189610.85141997991</v>
      </c>
      <c r="AS9" s="127">
        <v>86631.523860099973</v>
      </c>
      <c r="AT9" s="131">
        <v>374869.82507220999</v>
      </c>
      <c r="AU9" s="127">
        <v>252439.72561210999</v>
      </c>
      <c r="AV9" s="132">
        <v>851892.20878527884</v>
      </c>
      <c r="AW9" s="133">
        <v>1.0008993720491981</v>
      </c>
      <c r="AX9" s="134"/>
      <c r="AY9" s="135">
        <v>3.5878095044871737E-2</v>
      </c>
      <c r="AZ9" s="135">
        <v>0.71149134871632436</v>
      </c>
      <c r="BA9" s="135">
        <v>0.73526247215152951</v>
      </c>
      <c r="BB9" s="135">
        <v>0.75551672915833346</v>
      </c>
      <c r="BC9" s="135">
        <v>0.77568520957746245</v>
      </c>
      <c r="BD9" s="135">
        <v>0.80083099607795938</v>
      </c>
      <c r="BE9" s="135">
        <v>0.829139015466822</v>
      </c>
      <c r="BF9" s="135">
        <v>0.85162149637819029</v>
      </c>
      <c r="BG9" s="135">
        <v>0.87397351022748082</v>
      </c>
      <c r="BH9" s="135">
        <v>0.89922483724403601</v>
      </c>
      <c r="BI9" s="135">
        <v>0.92723431042343762</v>
      </c>
      <c r="BJ9" s="135">
        <v>1</v>
      </c>
      <c r="BK9" s="124">
        <v>2</v>
      </c>
      <c r="BL9" s="135">
        <v>1.0615480423064844E-2</v>
      </c>
      <c r="BM9" s="135">
        <v>0.67440779653537042</v>
      </c>
      <c r="BN9" s="135">
        <v>0.69576453160786589</v>
      </c>
      <c r="BO9" s="135">
        <v>0.71478993358705278</v>
      </c>
      <c r="BP9" s="135">
        <v>0.73399874188973102</v>
      </c>
      <c r="BQ9" s="135">
        <v>0.76048901223929022</v>
      </c>
      <c r="BR9" s="135">
        <v>0.78983661151492945</v>
      </c>
      <c r="BS9" s="135">
        <v>0.81309220879423838</v>
      </c>
      <c r="BT9" s="135">
        <v>0.83643280049554081</v>
      </c>
      <c r="BU9" s="135">
        <v>0.86341372260646565</v>
      </c>
      <c r="BV9" s="135">
        <v>0.89479526939733078</v>
      </c>
      <c r="BW9" s="135">
        <v>1</v>
      </c>
      <c r="BY9" s="136"/>
      <c r="BZ9" s="136"/>
      <c r="CA9" s="136">
        <v>38.128206999972463</v>
      </c>
    </row>
    <row r="10" spans="1:91" ht="25.5" customHeight="1" x14ac:dyDescent="0.25">
      <c r="A10" s="125"/>
      <c r="B10" s="19" t="s">
        <v>171</v>
      </c>
      <c r="C10" s="19" t="s">
        <v>171</v>
      </c>
      <c r="D10" s="19" t="s">
        <v>171</v>
      </c>
      <c r="E10" s="19" t="s">
        <v>172</v>
      </c>
      <c r="F10" s="19">
        <v>1</v>
      </c>
      <c r="G10" s="19" t="s">
        <v>171</v>
      </c>
      <c r="H10" s="19" t="s">
        <v>171</v>
      </c>
      <c r="I10" s="19" t="s">
        <v>171</v>
      </c>
      <c r="J10" s="19" t="s">
        <v>171</v>
      </c>
      <c r="K10" s="19" t="s">
        <v>171</v>
      </c>
      <c r="L10" s="19" t="s">
        <v>171</v>
      </c>
      <c r="M10" s="19" t="s">
        <v>171</v>
      </c>
      <c r="N10" s="19" t="s">
        <v>171</v>
      </c>
      <c r="O10" s="19" t="s">
        <v>171</v>
      </c>
      <c r="P10" s="19"/>
      <c r="Q10" s="19"/>
      <c r="R10" s="19"/>
      <c r="S10" s="19"/>
      <c r="T10" s="137" t="s">
        <v>174</v>
      </c>
      <c r="U10" s="137" t="s">
        <v>174</v>
      </c>
      <c r="V10" s="138">
        <v>157916.73859999998</v>
      </c>
      <c r="W10" s="138">
        <v>0</v>
      </c>
      <c r="X10" s="138">
        <v>150</v>
      </c>
      <c r="Y10" s="138">
        <v>0</v>
      </c>
      <c r="Z10" s="138">
        <v>1538.1232990000001</v>
      </c>
      <c r="AA10" s="138">
        <v>0</v>
      </c>
      <c r="AB10" s="138">
        <v>0</v>
      </c>
      <c r="AC10" s="138">
        <v>159304.86189900001</v>
      </c>
      <c r="AD10" s="138">
        <v>3470.3636000000001</v>
      </c>
      <c r="AE10" s="138">
        <v>155834.498299</v>
      </c>
      <c r="AF10" s="138">
        <v>94445.911782670009</v>
      </c>
      <c r="AG10" s="203">
        <v>0.59286270774679262</v>
      </c>
      <c r="AH10" s="128">
        <v>0.60606549136158816</v>
      </c>
      <c r="AI10" s="139">
        <v>67574.171003290001</v>
      </c>
      <c r="AJ10" s="139">
        <v>26871.740779380008</v>
      </c>
      <c r="AK10" s="130">
        <v>0.62664081686033479</v>
      </c>
      <c r="AL10" s="138">
        <v>94318.488009939989</v>
      </c>
      <c r="AM10" s="461">
        <v>0.59206283402535653</v>
      </c>
      <c r="AN10" s="128">
        <v>0.60524780481515006</v>
      </c>
      <c r="AO10" s="139">
        <v>67219.871057099997</v>
      </c>
      <c r="AP10" s="139">
        <v>27098.616952839991</v>
      </c>
      <c r="AQ10" s="130">
        <v>0.61409302109087882</v>
      </c>
      <c r="AR10" s="138">
        <v>64858.950116330001</v>
      </c>
      <c r="AS10" s="138">
        <v>51.761087189996033</v>
      </c>
      <c r="AT10" s="140">
        <v>126499.92884957997</v>
      </c>
      <c r="AU10" s="138">
        <v>122977.80416239001</v>
      </c>
      <c r="AV10" s="141">
        <v>33232.497754890843</v>
      </c>
      <c r="AW10" s="133">
        <v>0.95562512287377477</v>
      </c>
      <c r="AX10" s="134"/>
      <c r="AY10" s="103">
        <v>6.8386256753189906E-2</v>
      </c>
      <c r="AZ10" s="103">
        <v>0.14269107048399529</v>
      </c>
      <c r="BA10" s="103">
        <v>0.21417904000842519</v>
      </c>
      <c r="BB10" s="103">
        <v>0.28865794829265579</v>
      </c>
      <c r="BC10" s="103">
        <v>0.36189225798687552</v>
      </c>
      <c r="BD10" s="103">
        <v>0.4576002968002762</v>
      </c>
      <c r="BE10" s="103">
        <v>0.55358483273684089</v>
      </c>
      <c r="BF10" s="103">
        <v>0.62664081686033479</v>
      </c>
      <c r="BG10" s="103">
        <v>0.698324215042055</v>
      </c>
      <c r="BH10" s="103">
        <v>0.77352726039607056</v>
      </c>
      <c r="BI10" s="103">
        <v>0.85161356959587386</v>
      </c>
      <c r="BJ10" s="103">
        <v>1</v>
      </c>
      <c r="BK10" s="124">
        <v>3</v>
      </c>
      <c r="BL10" s="103">
        <v>6.7060106173019621E-2</v>
      </c>
      <c r="BM10" s="103">
        <v>0.1398759473211767</v>
      </c>
      <c r="BN10" s="103">
        <v>0.20998971708351485</v>
      </c>
      <c r="BO10" s="103">
        <v>0.28302316441945402</v>
      </c>
      <c r="BP10" s="103">
        <v>0.35467254879615839</v>
      </c>
      <c r="BQ10" s="103">
        <v>0.44855819123277901</v>
      </c>
      <c r="BR10" s="103">
        <v>0.54252263196107309</v>
      </c>
      <c r="BS10" s="103">
        <v>0.61409302109087882</v>
      </c>
      <c r="BT10" s="103">
        <v>0.68420299245648242</v>
      </c>
      <c r="BU10" s="103">
        <v>0.75780182730523993</v>
      </c>
      <c r="BV10" s="103">
        <v>0.83186951701020639</v>
      </c>
      <c r="BW10" s="103">
        <v>1</v>
      </c>
      <c r="BY10" s="136"/>
      <c r="BZ10" s="136"/>
      <c r="CA10" s="136">
        <v>32.386206999999558</v>
      </c>
    </row>
    <row r="11" spans="1:91" ht="25.5" customHeight="1" x14ac:dyDescent="0.25">
      <c r="A11" s="125"/>
      <c r="B11" s="19" t="s">
        <v>171</v>
      </c>
      <c r="C11" s="19" t="s">
        <v>171</v>
      </c>
      <c r="D11" s="19" t="s">
        <v>171</v>
      </c>
      <c r="E11" s="19" t="s">
        <v>172</v>
      </c>
      <c r="F11" s="19">
        <v>2</v>
      </c>
      <c r="G11" s="19" t="s">
        <v>171</v>
      </c>
      <c r="H11" s="19" t="s">
        <v>171</v>
      </c>
      <c r="I11" s="19" t="s">
        <v>171</v>
      </c>
      <c r="J11" s="19" t="s">
        <v>171</v>
      </c>
      <c r="K11" s="19" t="s">
        <v>171</v>
      </c>
      <c r="L11" s="19" t="s">
        <v>171</v>
      </c>
      <c r="M11" s="19" t="s">
        <v>171</v>
      </c>
      <c r="N11" s="19" t="s">
        <v>171</v>
      </c>
      <c r="O11" s="19" t="s">
        <v>171</v>
      </c>
      <c r="P11" s="19"/>
      <c r="Q11" s="19"/>
      <c r="R11" s="19"/>
      <c r="S11" s="19"/>
      <c r="T11" s="137" t="s">
        <v>175</v>
      </c>
      <c r="U11" s="137" t="s">
        <v>175</v>
      </c>
      <c r="V11" s="138">
        <v>59226.975999999995</v>
      </c>
      <c r="W11" s="138">
        <v>0</v>
      </c>
      <c r="X11" s="138">
        <v>523.76385000000005</v>
      </c>
      <c r="Y11" s="138">
        <v>0</v>
      </c>
      <c r="Z11" s="138">
        <v>3646.7638499999998</v>
      </c>
      <c r="AA11" s="138">
        <v>0</v>
      </c>
      <c r="AB11" s="138">
        <v>0</v>
      </c>
      <c r="AC11" s="138">
        <v>62349.975999999995</v>
      </c>
      <c r="AD11" s="138">
        <v>0</v>
      </c>
      <c r="AE11" s="138">
        <v>62349.975999999995</v>
      </c>
      <c r="AF11" s="138">
        <v>46983.480796390002</v>
      </c>
      <c r="AG11" s="203">
        <v>0.75354448887662773</v>
      </c>
      <c r="AH11" s="128">
        <v>0.75354448887662773</v>
      </c>
      <c r="AI11" s="139">
        <v>44392.780936509997</v>
      </c>
      <c r="AJ11" s="139">
        <v>2590.6998598800055</v>
      </c>
      <c r="AK11" s="130">
        <v>0.79328083350286493</v>
      </c>
      <c r="AL11" s="138">
        <v>26799.440337349999</v>
      </c>
      <c r="AM11" s="461">
        <v>0.42982278513387079</v>
      </c>
      <c r="AN11" s="128">
        <v>0.42982278513387079</v>
      </c>
      <c r="AO11" s="139">
        <v>18981.094607579998</v>
      </c>
      <c r="AP11" s="139">
        <v>7818.3457297700006</v>
      </c>
      <c r="AQ11" s="130">
        <v>0.44002404216201418</v>
      </c>
      <c r="AR11" s="138">
        <v>15366.495203609993</v>
      </c>
      <c r="AS11" s="138">
        <v>30201.875626690002</v>
      </c>
      <c r="AT11" s="140">
        <v>51882.140617929996</v>
      </c>
      <c r="AU11" s="138">
        <v>21680.264991239994</v>
      </c>
      <c r="AV11" s="141">
        <v>6955.3246683561965</v>
      </c>
      <c r="AW11" s="133">
        <v>1.0271030789650191</v>
      </c>
      <c r="AX11" s="134"/>
      <c r="AY11" s="103">
        <v>0.35253212177763232</v>
      </c>
      <c r="AZ11" s="103">
        <v>0.44616164199696695</v>
      </c>
      <c r="BA11" s="103">
        <v>0.53601001955777672</v>
      </c>
      <c r="BB11" s="103">
        <v>0.58135994100064203</v>
      </c>
      <c r="BC11" s="103">
        <v>0.64968595657850114</v>
      </c>
      <c r="BD11" s="103">
        <v>0.70007070107572567</v>
      </c>
      <c r="BE11" s="103">
        <v>0.73746646434940888</v>
      </c>
      <c r="BF11" s="103">
        <v>0.79328083350286493</v>
      </c>
      <c r="BG11" s="103">
        <v>0.83659094876181916</v>
      </c>
      <c r="BH11" s="103">
        <v>0.8829334647151974</v>
      </c>
      <c r="BI11" s="103">
        <v>0.92169240382559181</v>
      </c>
      <c r="BJ11" s="103">
        <v>1</v>
      </c>
      <c r="BK11" s="124">
        <v>4</v>
      </c>
      <c r="BL11" s="103">
        <v>2.6149054039622466E-2</v>
      </c>
      <c r="BM11" s="103">
        <v>6.6580888958248083E-2</v>
      </c>
      <c r="BN11" s="103">
        <v>0.11783497943949622</v>
      </c>
      <c r="BO11" s="103">
        <v>0.16477621738210196</v>
      </c>
      <c r="BP11" s="103">
        <v>0.22976726253249299</v>
      </c>
      <c r="BQ11" s="103">
        <v>0.30617971020107482</v>
      </c>
      <c r="BR11" s="103">
        <v>0.37044341031940237</v>
      </c>
      <c r="BS11" s="103">
        <v>0.44002404216201418</v>
      </c>
      <c r="BT11" s="103">
        <v>0.50899914424873516</v>
      </c>
      <c r="BU11" s="103">
        <v>0.59552062274711459</v>
      </c>
      <c r="BV11" s="103">
        <v>0.71158074872815869</v>
      </c>
      <c r="BW11" s="103">
        <v>1</v>
      </c>
      <c r="BY11" s="136"/>
      <c r="BZ11" s="136"/>
      <c r="CA11" s="136">
        <v>5.7420000000056461</v>
      </c>
    </row>
    <row r="12" spans="1:91" ht="25.5" customHeight="1" x14ac:dyDescent="0.25">
      <c r="A12" s="125"/>
      <c r="B12" s="19" t="s">
        <v>171</v>
      </c>
      <c r="C12" s="19" t="s">
        <v>171</v>
      </c>
      <c r="D12" s="19" t="s">
        <v>171</v>
      </c>
      <c r="E12" s="19" t="s">
        <v>172</v>
      </c>
      <c r="F12" s="19">
        <v>3</v>
      </c>
      <c r="G12" s="19" t="s">
        <v>171</v>
      </c>
      <c r="H12" s="19" t="s">
        <v>171</v>
      </c>
      <c r="I12" s="19" t="s">
        <v>171</v>
      </c>
      <c r="J12" s="19" t="s">
        <v>171</v>
      </c>
      <c r="K12" s="19" t="s">
        <v>171</v>
      </c>
      <c r="L12" s="19" t="s">
        <v>171</v>
      </c>
      <c r="M12" s="19" t="s">
        <v>171</v>
      </c>
      <c r="N12" s="19" t="s">
        <v>171</v>
      </c>
      <c r="O12" s="19" t="s">
        <v>171</v>
      </c>
      <c r="P12" s="19"/>
      <c r="Q12" s="19"/>
      <c r="R12" s="19"/>
      <c r="S12" s="19"/>
      <c r="T12" s="137" t="s">
        <v>176</v>
      </c>
      <c r="U12" s="137" t="s">
        <v>176</v>
      </c>
      <c r="V12" s="142">
        <v>895104.14829899999</v>
      </c>
      <c r="W12" s="142">
        <v>0</v>
      </c>
      <c r="X12" s="142">
        <v>1167.1232990000001</v>
      </c>
      <c r="Y12" s="142">
        <v>0</v>
      </c>
      <c r="Z12" s="142">
        <v>30</v>
      </c>
      <c r="AA12" s="142">
        <v>0</v>
      </c>
      <c r="AB12" s="142">
        <v>0</v>
      </c>
      <c r="AC12" s="142">
        <v>893967.02500000002</v>
      </c>
      <c r="AD12" s="142">
        <v>32328.212</v>
      </c>
      <c r="AE12" s="142">
        <v>861638.81299999997</v>
      </c>
      <c r="AF12" s="142">
        <v>842220.70425506006</v>
      </c>
      <c r="AG12" s="203">
        <v>0.94211607442126855</v>
      </c>
      <c r="AH12" s="128">
        <v>0.97746374878665088</v>
      </c>
      <c r="AI12" s="139">
        <v>825079.55206706002</v>
      </c>
      <c r="AJ12" s="139">
        <v>17141.152188000036</v>
      </c>
      <c r="AK12" s="130">
        <v>0.93333824238496732</v>
      </c>
      <c r="AL12" s="138">
        <v>836206.27115149004</v>
      </c>
      <c r="AM12" s="461">
        <v>0.93538827246059775</v>
      </c>
      <c r="AN12" s="128">
        <v>0.97048352341515298</v>
      </c>
      <c r="AO12" s="139">
        <v>816057.90262949001</v>
      </c>
      <c r="AP12" s="139">
        <v>20148.368522000033</v>
      </c>
      <c r="AQ12" s="130">
        <v>0.9333117127505437</v>
      </c>
      <c r="AR12" s="138">
        <v>51746.320744939963</v>
      </c>
      <c r="AS12" s="138">
        <v>17634.882017569966</v>
      </c>
      <c r="AT12" s="140">
        <v>88180.53255677002</v>
      </c>
      <c r="AU12" s="138">
        <v>38217.438539199997</v>
      </c>
      <c r="AV12" s="141">
        <v>804681.22925527033</v>
      </c>
      <c r="AW12" s="133">
        <v>1.0028239586116141</v>
      </c>
      <c r="AX12" s="134"/>
      <c r="AY12" s="103">
        <v>5.8396249431035897E-4</v>
      </c>
      <c r="AZ12" s="103">
        <v>0.889038685943916</v>
      </c>
      <c r="BA12" s="103">
        <v>0.89895914180562553</v>
      </c>
      <c r="BB12" s="103">
        <v>0.90529722329460516</v>
      </c>
      <c r="BC12" s="103">
        <v>0.91101711108540406</v>
      </c>
      <c r="BD12" s="103">
        <v>0.91682740412550934</v>
      </c>
      <c r="BE12" s="103">
        <v>0.92762590125035749</v>
      </c>
      <c r="BF12" s="103">
        <v>0.93333824238496732</v>
      </c>
      <c r="BG12" s="103">
        <v>0.93912014558403689</v>
      </c>
      <c r="BH12" s="103">
        <v>0.94494509910122226</v>
      </c>
      <c r="BI12" s="103">
        <v>0.95197137609015403</v>
      </c>
      <c r="BJ12" s="103">
        <v>1</v>
      </c>
      <c r="BK12" s="124">
        <v>5</v>
      </c>
      <c r="BL12" s="103">
        <v>5.8199302837001797E-4</v>
      </c>
      <c r="BM12" s="103">
        <v>0.88903294246673703</v>
      </c>
      <c r="BN12" s="103">
        <v>0.89895043193736379</v>
      </c>
      <c r="BO12" s="103">
        <v>0.90525414209166488</v>
      </c>
      <c r="BP12" s="103">
        <v>0.91100114392617393</v>
      </c>
      <c r="BQ12" s="103">
        <v>0.91680853387871641</v>
      </c>
      <c r="BR12" s="103">
        <v>0.92746788388207435</v>
      </c>
      <c r="BS12" s="103">
        <v>0.9333117127505437</v>
      </c>
      <c r="BT12" s="103">
        <v>0.93909102459712801</v>
      </c>
      <c r="BU12" s="103">
        <v>0.94491308028056287</v>
      </c>
      <c r="BV12" s="103">
        <v>0.95193710205347859</v>
      </c>
      <c r="BW12" s="103">
        <v>1</v>
      </c>
      <c r="BY12" s="136"/>
      <c r="BZ12" s="136"/>
      <c r="CA12" s="136">
        <v>0</v>
      </c>
    </row>
    <row r="13" spans="1:91" ht="25.5" customHeight="1" x14ac:dyDescent="0.25">
      <c r="A13" s="125"/>
      <c r="B13" s="19" t="s">
        <v>171</v>
      </c>
      <c r="C13" s="19" t="s">
        <v>171</v>
      </c>
      <c r="D13" s="19" t="s">
        <v>171</v>
      </c>
      <c r="E13" s="19" t="s">
        <v>172</v>
      </c>
      <c r="F13" s="19">
        <v>5</v>
      </c>
      <c r="G13" s="19" t="s">
        <v>171</v>
      </c>
      <c r="H13" s="19" t="s">
        <v>171</v>
      </c>
      <c r="I13" s="19" t="s">
        <v>171</v>
      </c>
      <c r="J13" s="19" t="s">
        <v>171</v>
      </c>
      <c r="K13" s="19" t="s">
        <v>171</v>
      </c>
      <c r="L13" s="19" t="s">
        <v>171</v>
      </c>
      <c r="M13" s="19" t="s">
        <v>171</v>
      </c>
      <c r="N13" s="19" t="s">
        <v>171</v>
      </c>
      <c r="O13" s="19" t="s">
        <v>171</v>
      </c>
      <c r="P13" s="19"/>
      <c r="Q13" s="143"/>
      <c r="R13" s="19"/>
      <c r="S13" s="19"/>
      <c r="T13" s="137" t="s">
        <v>177</v>
      </c>
      <c r="U13" s="137" t="s">
        <v>177</v>
      </c>
      <c r="V13" s="138">
        <v>103700.822</v>
      </c>
      <c r="W13" s="138">
        <v>0</v>
      </c>
      <c r="X13" s="138">
        <v>4695.196199</v>
      </c>
      <c r="Y13" s="138">
        <v>0</v>
      </c>
      <c r="Z13" s="138">
        <v>0</v>
      </c>
      <c r="AA13" s="138">
        <v>0</v>
      </c>
      <c r="AB13" s="138">
        <v>0</v>
      </c>
      <c r="AC13" s="138">
        <v>99005.625800999987</v>
      </c>
      <c r="AD13" s="138">
        <v>0</v>
      </c>
      <c r="AE13" s="138">
        <v>99005.625800999987</v>
      </c>
      <c r="AF13" s="138">
        <v>51395.280674900008</v>
      </c>
      <c r="AG13" s="203">
        <v>0.51911474988506057</v>
      </c>
      <c r="AH13" s="128">
        <v>0.51911474988506057</v>
      </c>
      <c r="AI13" s="139">
        <v>13650.91936471</v>
      </c>
      <c r="AJ13" s="139">
        <v>37744.361310190012</v>
      </c>
      <c r="AK13" s="130">
        <v>0.58568978233896174</v>
      </c>
      <c r="AL13" s="138">
        <v>25474.04250173</v>
      </c>
      <c r="AM13" s="461">
        <v>0.25729893928383923</v>
      </c>
      <c r="AN13" s="128">
        <v>0.25729893928383923</v>
      </c>
      <c r="AO13" s="139">
        <v>16205.290281150003</v>
      </c>
      <c r="AP13" s="139">
        <v>9268.7522205799978</v>
      </c>
      <c r="AQ13" s="130">
        <v>0.35275228121831925</v>
      </c>
      <c r="AR13" s="138">
        <v>47610.345126099979</v>
      </c>
      <c r="AS13" s="138">
        <v>38743.005128650009</v>
      </c>
      <c r="AT13" s="140">
        <v>99393.905855930003</v>
      </c>
      <c r="AU13" s="138">
        <v>60650.900727279994</v>
      </c>
      <c r="AV13" s="141">
        <v>7023.1571067614677</v>
      </c>
      <c r="AW13" s="133">
        <v>0.58320155477181357</v>
      </c>
      <c r="AX13" s="134"/>
      <c r="AY13" s="103">
        <v>0.11407739949731244</v>
      </c>
      <c r="AZ13" s="103">
        <v>0.25864412714600937</v>
      </c>
      <c r="BA13" s="103">
        <v>0.28672768963524381</v>
      </c>
      <c r="BB13" s="103">
        <v>0.3266544693162744</v>
      </c>
      <c r="BC13" s="103">
        <v>0.36494633366351154</v>
      </c>
      <c r="BD13" s="103">
        <v>0.43783203639156182</v>
      </c>
      <c r="BE13" s="103">
        <v>0.51209094364348751</v>
      </c>
      <c r="BF13" s="103">
        <v>0.58568978233896174</v>
      </c>
      <c r="BG13" s="103">
        <v>0.66598351637579634</v>
      </c>
      <c r="BH13" s="103">
        <v>0.74945154649129153</v>
      </c>
      <c r="BI13" s="103">
        <v>0.83258750764605904</v>
      </c>
      <c r="BJ13" s="103">
        <v>1</v>
      </c>
      <c r="BK13" s="124">
        <v>6</v>
      </c>
      <c r="BL13" s="103">
        <v>3.4832372784989046E-3</v>
      </c>
      <c r="BM13" s="103">
        <v>4.1334583230365991E-2</v>
      </c>
      <c r="BN13" s="103">
        <v>6.7863263952289601E-2</v>
      </c>
      <c r="BO13" s="103">
        <v>9.5304769837189496E-2</v>
      </c>
      <c r="BP13" s="103">
        <v>0.12492551573881594</v>
      </c>
      <c r="BQ13" s="103">
        <v>0.20124019464821213</v>
      </c>
      <c r="BR13" s="103">
        <v>0.27673694156830803</v>
      </c>
      <c r="BS13" s="103">
        <v>0.35275228121831925</v>
      </c>
      <c r="BT13" s="103">
        <v>0.43290038088216715</v>
      </c>
      <c r="BU13" s="103">
        <v>0.51639642131167662</v>
      </c>
      <c r="BV13" s="103">
        <v>0.6006478510033928</v>
      </c>
      <c r="BW13" s="103">
        <v>1</v>
      </c>
      <c r="BY13" s="136"/>
      <c r="BZ13" s="136"/>
      <c r="CA13" s="136">
        <v>0</v>
      </c>
    </row>
    <row r="14" spans="1:91" ht="42" customHeight="1" thickBot="1" x14ac:dyDescent="0.3">
      <c r="A14" s="125"/>
      <c r="B14" s="19" t="s">
        <v>171</v>
      </c>
      <c r="C14" s="19" t="s">
        <v>171</v>
      </c>
      <c r="D14" s="19" t="s">
        <v>171</v>
      </c>
      <c r="E14" s="19" t="s">
        <v>172</v>
      </c>
      <c r="F14" s="19">
        <v>8</v>
      </c>
      <c r="G14" s="19" t="s">
        <v>171</v>
      </c>
      <c r="H14" s="19" t="s">
        <v>171</v>
      </c>
      <c r="I14" s="19" t="s">
        <v>171</v>
      </c>
      <c r="J14" s="19" t="s">
        <v>171</v>
      </c>
      <c r="K14" s="19" t="s">
        <v>171</v>
      </c>
      <c r="L14" s="19" t="s">
        <v>171</v>
      </c>
      <c r="M14" s="19" t="s">
        <v>171</v>
      </c>
      <c r="N14" s="19" t="s">
        <v>171</v>
      </c>
      <c r="O14" s="19" t="s">
        <v>171</v>
      </c>
      <c r="P14" s="19"/>
      <c r="Q14" s="143"/>
      <c r="R14" s="19"/>
      <c r="S14" s="19"/>
      <c r="T14" s="144" t="s">
        <v>178</v>
      </c>
      <c r="U14" s="144" t="s">
        <v>178</v>
      </c>
      <c r="V14" s="138">
        <v>11579.517</v>
      </c>
      <c r="W14" s="138">
        <v>0</v>
      </c>
      <c r="X14" s="138">
        <v>0</v>
      </c>
      <c r="Y14" s="138">
        <v>0</v>
      </c>
      <c r="Z14" s="138">
        <v>1321.196199</v>
      </c>
      <c r="AA14" s="138">
        <v>0</v>
      </c>
      <c r="AB14" s="138">
        <v>0</v>
      </c>
      <c r="AC14" s="138">
        <v>12900.713199</v>
      </c>
      <c r="AD14" s="138">
        <v>0</v>
      </c>
      <c r="AE14" s="138">
        <v>12900.713199</v>
      </c>
      <c r="AF14" s="138">
        <v>2871.9729699999998</v>
      </c>
      <c r="AG14" s="203">
        <v>0.22262125556148485</v>
      </c>
      <c r="AH14" s="128">
        <v>0.22262125556148485</v>
      </c>
      <c r="AI14" s="139">
        <v>609.85980100000006</v>
      </c>
      <c r="AJ14" s="139">
        <v>2262.1131689999997</v>
      </c>
      <c r="AK14" s="130">
        <v>0.28302223640709429</v>
      </c>
      <c r="AL14" s="138">
        <v>2871.9729699999998</v>
      </c>
      <c r="AM14" s="461">
        <v>0.22262125556148485</v>
      </c>
      <c r="AN14" s="128">
        <v>0.22262125556148485</v>
      </c>
      <c r="AO14" s="139">
        <v>964.24094200000013</v>
      </c>
      <c r="AP14" s="139">
        <v>1907.7320279999997</v>
      </c>
      <c r="AQ14" s="130">
        <v>0.26468023695195009</v>
      </c>
      <c r="AR14" s="138">
        <v>10028.740228999999</v>
      </c>
      <c r="AS14" s="138">
        <v>0</v>
      </c>
      <c r="AT14" s="140">
        <v>8913.3171920000004</v>
      </c>
      <c r="AU14" s="138">
        <v>8913.3171920000004</v>
      </c>
      <c r="AV14" s="141">
        <v>2246.8741880966768</v>
      </c>
      <c r="AW14" s="133">
        <v>1.2048737852533093</v>
      </c>
      <c r="AX14" s="134"/>
      <c r="AY14" s="103">
        <v>8.6359387874295607E-4</v>
      </c>
      <c r="AZ14" s="103">
        <v>0.15663505121919913</v>
      </c>
      <c r="BA14" s="103">
        <v>0.22373629559752678</v>
      </c>
      <c r="BB14" s="103">
        <v>0.27568870250297917</v>
      </c>
      <c r="BC14" s="103">
        <v>0.2804314547708654</v>
      </c>
      <c r="BD14" s="103">
        <v>0.28129504864960836</v>
      </c>
      <c r="BE14" s="103">
        <v>0.28215864252835132</v>
      </c>
      <c r="BF14" s="103">
        <v>0.28302223640709429</v>
      </c>
      <c r="BG14" s="103">
        <v>0.2873972029968061</v>
      </c>
      <c r="BH14" s="103">
        <v>0.50385924734384091</v>
      </c>
      <c r="BI14" s="103">
        <v>0.92228697831308371</v>
      </c>
      <c r="BJ14" s="103">
        <v>1</v>
      </c>
      <c r="BK14" s="124">
        <v>7</v>
      </c>
      <c r="BL14" s="103">
        <v>8.6359387874295618E-4</v>
      </c>
      <c r="BM14" s="103">
        <v>0.15190155785179874</v>
      </c>
      <c r="BN14" s="103">
        <v>0.19335406403146063</v>
      </c>
      <c r="BO14" s="103">
        <v>0.24107991225944742</v>
      </c>
      <c r="BP14" s="103">
        <v>0.25832008393347788</v>
      </c>
      <c r="BQ14" s="103">
        <v>0.26295304919446416</v>
      </c>
      <c r="BR14" s="103">
        <v>0.26381664307320712</v>
      </c>
      <c r="BS14" s="103">
        <v>0.26468023695195009</v>
      </c>
      <c r="BT14" s="103">
        <v>0.265543830830693</v>
      </c>
      <c r="BU14" s="103">
        <v>0.48170095462469459</v>
      </c>
      <c r="BV14" s="103">
        <v>0.9072059108930115</v>
      </c>
      <c r="BW14" s="103">
        <v>1</v>
      </c>
      <c r="BY14" s="136"/>
      <c r="BZ14" s="136"/>
      <c r="CA14" s="136">
        <v>0</v>
      </c>
    </row>
    <row r="15" spans="1:91" ht="24.75" customHeight="1" thickBot="1" x14ac:dyDescent="0.3">
      <c r="A15" s="125"/>
      <c r="B15" s="19" t="s">
        <v>171</v>
      </c>
      <c r="C15" s="19" t="s">
        <v>171</v>
      </c>
      <c r="D15" s="19" t="s">
        <v>171</v>
      </c>
      <c r="E15" s="19" t="s">
        <v>179</v>
      </c>
      <c r="F15" s="19" t="s">
        <v>171</v>
      </c>
      <c r="G15" s="19" t="s">
        <v>171</v>
      </c>
      <c r="H15" s="19" t="s">
        <v>171</v>
      </c>
      <c r="I15" s="19" t="s">
        <v>171</v>
      </c>
      <c r="J15" s="19" t="s">
        <v>171</v>
      </c>
      <c r="K15" s="19" t="s">
        <v>171</v>
      </c>
      <c r="L15" s="19" t="s">
        <v>171</v>
      </c>
      <c r="M15" s="19" t="s">
        <v>171</v>
      </c>
      <c r="N15" s="19" t="s">
        <v>171</v>
      </c>
      <c r="O15" s="19" t="s">
        <v>171</v>
      </c>
      <c r="P15" s="19"/>
      <c r="Q15" s="143"/>
      <c r="R15" s="19"/>
      <c r="S15" s="19"/>
      <c r="T15" s="116" t="s">
        <v>180</v>
      </c>
      <c r="U15" s="126" t="s">
        <v>180</v>
      </c>
      <c r="V15" s="127">
        <v>3322729.8298749998</v>
      </c>
      <c r="W15" s="127">
        <v>0</v>
      </c>
      <c r="X15" s="127">
        <v>75789.847928999981</v>
      </c>
      <c r="Y15" s="127">
        <v>0</v>
      </c>
      <c r="Z15" s="127">
        <v>200604.353929</v>
      </c>
      <c r="AA15" s="127">
        <v>0</v>
      </c>
      <c r="AB15" s="127">
        <v>779260</v>
      </c>
      <c r="AC15" s="127">
        <v>3447544.3358749999</v>
      </c>
      <c r="AD15" s="127">
        <v>506908.60000000003</v>
      </c>
      <c r="AE15" s="127">
        <v>2940635.7358749998</v>
      </c>
      <c r="AF15" s="127">
        <v>1273237.1797247301</v>
      </c>
      <c r="AG15" s="208">
        <v>0.36931713001497274</v>
      </c>
      <c r="AH15" s="128">
        <v>0.43298024443883476</v>
      </c>
      <c r="AI15" s="129">
        <v>46513.103789039997</v>
      </c>
      <c r="AJ15" s="129">
        <v>55097.565396879996</v>
      </c>
      <c r="AK15" s="130">
        <v>0.74890778299164018</v>
      </c>
      <c r="AL15" s="127">
        <v>1020923.2201643799</v>
      </c>
      <c r="AM15" s="197">
        <v>0.2961305557525965</v>
      </c>
      <c r="AN15" s="128">
        <v>0.34717772341177083</v>
      </c>
      <c r="AO15" s="129">
        <v>11614.577759279999</v>
      </c>
      <c r="AP15" s="129">
        <v>7593.311320159999</v>
      </c>
      <c r="AQ15" s="130">
        <v>0.59816017001976052</v>
      </c>
      <c r="AR15" s="127">
        <v>2174307.1561502693</v>
      </c>
      <c r="AS15" s="127">
        <v>206452.15185841994</v>
      </c>
      <c r="AT15" s="131">
        <v>3126652.3800004199</v>
      </c>
      <c r="AU15" s="127">
        <v>2413291.6281420002</v>
      </c>
      <c r="AV15" s="145">
        <v>12045.557832317079</v>
      </c>
      <c r="AW15" s="133">
        <v>16.27798833429889</v>
      </c>
      <c r="AX15" s="134"/>
      <c r="AY15" s="135">
        <v>1.0312249126293476E-2</v>
      </c>
      <c r="AZ15" s="135">
        <v>8.5747514961788854E-2</v>
      </c>
      <c r="BA15" s="135">
        <v>0.21442780427556019</v>
      </c>
      <c r="BB15" s="135">
        <v>0.32582396618220055</v>
      </c>
      <c r="BC15" s="135">
        <v>0.40938185883003114</v>
      </c>
      <c r="BD15" s="135">
        <v>0.51557598891671153</v>
      </c>
      <c r="BE15" s="135">
        <v>0.64843250826047794</v>
      </c>
      <c r="BF15" s="135">
        <v>0.74890778299164018</v>
      </c>
      <c r="BG15" s="135">
        <v>0.82122756104537586</v>
      </c>
      <c r="BH15" s="135">
        <v>0.96109632501774944</v>
      </c>
      <c r="BI15" s="135">
        <v>0.98253709292082492</v>
      </c>
      <c r="BJ15" s="135">
        <v>1</v>
      </c>
      <c r="BK15" s="124">
        <v>8</v>
      </c>
      <c r="BL15" s="135">
        <v>5.0791719652484837E-5</v>
      </c>
      <c r="BM15" s="135">
        <v>6.7726079580671866E-2</v>
      </c>
      <c r="BN15" s="135">
        <v>0.13531252412461189</v>
      </c>
      <c r="BO15" s="135">
        <v>0.24369140450370927</v>
      </c>
      <c r="BP15" s="135">
        <v>0.3175695736153854</v>
      </c>
      <c r="BQ15" s="135">
        <v>0.38927683072370506</v>
      </c>
      <c r="BR15" s="135">
        <v>0.51278328167160181</v>
      </c>
      <c r="BS15" s="135">
        <v>0.59816017001976052</v>
      </c>
      <c r="BT15" s="135">
        <v>0.67094925547209305</v>
      </c>
      <c r="BU15" s="135">
        <v>0.77767265569558686</v>
      </c>
      <c r="BV15" s="135">
        <v>0.88142969472030641</v>
      </c>
      <c r="BW15" s="135">
        <v>1</v>
      </c>
      <c r="BY15" s="136"/>
      <c r="BZ15" s="136"/>
      <c r="CA15" s="136">
        <v>4073.4475880000391</v>
      </c>
      <c r="CF15" s="136"/>
    </row>
    <row r="16" spans="1:91" ht="24.75" customHeight="1" thickBot="1" x14ac:dyDescent="0.3">
      <c r="A16" s="146"/>
      <c r="B16" s="147" t="s">
        <v>171</v>
      </c>
      <c r="C16" s="147" t="s">
        <v>171</v>
      </c>
      <c r="D16" s="147" t="s">
        <v>171</v>
      </c>
      <c r="E16" s="147" t="s">
        <v>171</v>
      </c>
      <c r="F16" s="147" t="s">
        <v>171</v>
      </c>
      <c r="G16" s="147" t="s">
        <v>171</v>
      </c>
      <c r="H16" s="147" t="s">
        <v>171</v>
      </c>
      <c r="I16" s="147" t="s">
        <v>171</v>
      </c>
      <c r="J16" s="147" t="s">
        <v>171</v>
      </c>
      <c r="K16" s="147" t="s">
        <v>171</v>
      </c>
      <c r="L16" s="147" t="s">
        <v>171</v>
      </c>
      <c r="M16" s="147" t="s">
        <v>171</v>
      </c>
      <c r="N16" s="147" t="s">
        <v>171</v>
      </c>
      <c r="O16" s="147" t="s">
        <v>171</v>
      </c>
      <c r="P16" s="147"/>
      <c r="Q16" s="147"/>
      <c r="R16" s="147"/>
      <c r="S16" s="147"/>
      <c r="T16" s="116" t="s">
        <v>181</v>
      </c>
      <c r="U16" s="126" t="s">
        <v>181</v>
      </c>
      <c r="V16" s="127">
        <v>4550258.0317739993</v>
      </c>
      <c r="W16" s="127">
        <v>0</v>
      </c>
      <c r="X16" s="127">
        <v>82325.931276999981</v>
      </c>
      <c r="Y16" s="127">
        <v>0</v>
      </c>
      <c r="Z16" s="127">
        <v>207140.43727699999</v>
      </c>
      <c r="AA16" s="127">
        <v>0</v>
      </c>
      <c r="AB16" s="127">
        <v>779260</v>
      </c>
      <c r="AC16" s="127">
        <v>4675072.5377740003</v>
      </c>
      <c r="AD16" s="127">
        <v>542707.17560000008</v>
      </c>
      <c r="AE16" s="127">
        <v>4132365.3621739997</v>
      </c>
      <c r="AF16" s="127">
        <v>2311154.5302037504</v>
      </c>
      <c r="AG16" s="208">
        <v>0.49435693489885157</v>
      </c>
      <c r="AH16" s="128">
        <v>0.55928126572716041</v>
      </c>
      <c r="AI16" s="129">
        <v>997210.52716061007</v>
      </c>
      <c r="AJ16" s="129">
        <v>139445.51953433006</v>
      </c>
      <c r="AK16" s="130">
        <v>0.7766169764093287</v>
      </c>
      <c r="AL16" s="127">
        <v>2006593.43513489</v>
      </c>
      <c r="AM16" s="208">
        <v>0.42921118740337533</v>
      </c>
      <c r="AN16" s="128">
        <v>0.48557986994626234</v>
      </c>
      <c r="AO16" s="129">
        <v>930078.73633460002</v>
      </c>
      <c r="AP16" s="129">
        <v>71927.39474535003</v>
      </c>
      <c r="AQ16" s="130">
        <v>0.65614262667274037</v>
      </c>
      <c r="AR16" s="127">
        <v>2363918.007570249</v>
      </c>
      <c r="AS16" s="127">
        <v>293083.67571851989</v>
      </c>
      <c r="AT16" s="131">
        <v>3501522.2050726297</v>
      </c>
      <c r="AU16" s="127">
        <v>2665731.3537541102</v>
      </c>
      <c r="AV16" s="145">
        <v>863937.76661759592</v>
      </c>
      <c r="AW16" s="133">
        <v>1.2139020508471083</v>
      </c>
      <c r="AX16" s="134"/>
      <c r="AY16" s="135">
        <v>1.7209175993095582E-2</v>
      </c>
      <c r="AZ16" s="135">
        <v>0.25455512932753349</v>
      </c>
      <c r="BA16" s="135">
        <v>0.35493395554769019</v>
      </c>
      <c r="BB16" s="135">
        <v>0.44174266376329452</v>
      </c>
      <c r="BC16" s="135">
        <v>0.50819992372862799</v>
      </c>
      <c r="BD16" s="135">
        <v>0.59252955145659114</v>
      </c>
      <c r="BE16" s="135">
        <v>0.69718190495662735</v>
      </c>
      <c r="BF16" s="135">
        <v>0.7766169764093287</v>
      </c>
      <c r="BG16" s="135">
        <v>0.83545689478960683</v>
      </c>
      <c r="BH16" s="135">
        <v>0.94440518451433852</v>
      </c>
      <c r="BI16" s="135">
        <v>0.96761799939151705</v>
      </c>
      <c r="BJ16" s="135">
        <v>1</v>
      </c>
      <c r="BK16" s="124">
        <v>9</v>
      </c>
      <c r="BL16" s="135">
        <v>2.9008396152134671E-3</v>
      </c>
      <c r="BM16" s="135">
        <v>0.23139128536412079</v>
      </c>
      <c r="BN16" s="135">
        <v>0.28650628944347534</v>
      </c>
      <c r="BO16" s="135">
        <v>0.37078018194986201</v>
      </c>
      <c r="BP16" s="135">
        <v>0.4299101364099297</v>
      </c>
      <c r="BQ16" s="135">
        <v>0.48941915639330791</v>
      </c>
      <c r="BR16" s="135">
        <v>0.58752426854262008</v>
      </c>
      <c r="BS16" s="135">
        <v>0.65614262667274037</v>
      </c>
      <c r="BT16" s="135">
        <v>0.71559193662290743</v>
      </c>
      <c r="BU16" s="135">
        <v>0.80080311927787629</v>
      </c>
      <c r="BV16" s="135">
        <v>0.88503534075973145</v>
      </c>
      <c r="BW16" s="135">
        <v>1</v>
      </c>
      <c r="BY16" s="136"/>
      <c r="BZ16" s="136"/>
      <c r="CA16" s="136">
        <v>4111.5757949999534</v>
      </c>
      <c r="CF16" s="136"/>
      <c r="CG16" s="148"/>
      <c r="CH16" s="148"/>
      <c r="CM16" s="136"/>
    </row>
    <row r="17" spans="1:79" ht="23.25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96"/>
      <c r="U17" s="101"/>
      <c r="V17" s="149"/>
      <c r="W17" s="150"/>
      <c r="X17" s="150"/>
      <c r="Y17" s="150"/>
      <c r="Z17" s="150"/>
      <c r="AA17" s="150"/>
      <c r="AB17" s="150"/>
      <c r="AC17" s="151"/>
      <c r="AD17" s="151"/>
      <c r="AE17" s="151"/>
      <c r="AF17" s="152"/>
      <c r="AG17" s="448"/>
      <c r="AH17" s="153"/>
      <c r="AI17" s="153"/>
      <c r="AJ17" s="153"/>
      <c r="AK17" s="153"/>
      <c r="AL17" s="150"/>
      <c r="AM17" s="448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4"/>
      <c r="AY17" s="153"/>
      <c r="AZ17" s="153"/>
      <c r="BA17" s="153"/>
      <c r="BB17" s="153"/>
      <c r="BC17" s="153"/>
      <c r="BD17" s="153"/>
      <c r="BE17" s="153"/>
      <c r="BF17" s="96"/>
      <c r="BG17" s="96"/>
      <c r="BH17" s="96"/>
      <c r="BI17" s="96"/>
      <c r="BJ17" s="96"/>
      <c r="BK17" s="124">
        <v>10</v>
      </c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</row>
    <row r="18" spans="1:79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07" t="s">
        <v>182</v>
      </c>
      <c r="U18" s="108" t="s">
        <v>182</v>
      </c>
      <c r="V18" s="96"/>
      <c r="W18" s="96"/>
      <c r="X18" s="96"/>
      <c r="Y18" s="96"/>
      <c r="Z18" s="96"/>
      <c r="AA18" s="96"/>
      <c r="AB18" s="96"/>
      <c r="AC18" s="155"/>
      <c r="AD18" s="155"/>
      <c r="AE18" s="155"/>
      <c r="AF18" s="96"/>
      <c r="AG18" s="446"/>
      <c r="AH18" s="103"/>
      <c r="AI18" s="103"/>
      <c r="AJ18" s="103"/>
      <c r="AK18" s="103"/>
      <c r="AL18" s="96"/>
      <c r="AM18" s="446"/>
      <c r="AN18" s="103"/>
      <c r="AO18" s="103"/>
      <c r="AP18" s="103"/>
      <c r="AQ18" s="103"/>
      <c r="AR18" s="104"/>
      <c r="AS18" s="104"/>
      <c r="AT18" s="104"/>
      <c r="AU18" s="104"/>
      <c r="AV18" s="103"/>
      <c r="AW18" s="103"/>
      <c r="AX18" s="95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124">
        <v>11</v>
      </c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</row>
    <row r="19" spans="1:79" ht="12.75" customHeight="1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96"/>
      <c r="U19" s="101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446"/>
      <c r="AH19" s="103"/>
      <c r="AI19" s="103"/>
      <c r="AJ19" s="103"/>
      <c r="AK19" s="103"/>
      <c r="AL19" s="96"/>
      <c r="AM19" s="446"/>
      <c r="AN19" s="103"/>
      <c r="AO19" s="103"/>
      <c r="AP19" s="103"/>
      <c r="AQ19" s="103"/>
      <c r="AR19" s="104"/>
      <c r="AS19" s="104"/>
      <c r="AT19" s="104"/>
      <c r="AU19" s="104"/>
      <c r="AV19" s="103"/>
      <c r="AW19" s="103"/>
      <c r="AX19" s="95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124">
        <v>12</v>
      </c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</row>
    <row r="20" spans="1:79" ht="82.5" customHeight="1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14" t="s">
        <v>183</v>
      </c>
      <c r="U20" s="115" t="s">
        <v>183</v>
      </c>
      <c r="V20" s="116" t="s">
        <v>133</v>
      </c>
      <c r="W20" s="116" t="s">
        <v>134</v>
      </c>
      <c r="X20" s="116" t="s">
        <v>135</v>
      </c>
      <c r="Y20" s="116" t="s">
        <v>136</v>
      </c>
      <c r="Z20" s="116" t="s">
        <v>137</v>
      </c>
      <c r="AA20" s="116" t="s">
        <v>138</v>
      </c>
      <c r="AB20" s="114" t="s">
        <v>139</v>
      </c>
      <c r="AC20" s="114" t="s">
        <v>140</v>
      </c>
      <c r="AD20" s="114" t="s">
        <v>141</v>
      </c>
      <c r="AE20" s="114" t="s">
        <v>142</v>
      </c>
      <c r="AF20" s="117" t="s">
        <v>0</v>
      </c>
      <c r="AG20" s="447" t="s">
        <v>143</v>
      </c>
      <c r="AH20" s="118" t="s">
        <v>144</v>
      </c>
      <c r="AI20" s="118" t="s">
        <v>145</v>
      </c>
      <c r="AJ20" s="118" t="s">
        <v>146</v>
      </c>
      <c r="AK20" s="118" t="s">
        <v>147</v>
      </c>
      <c r="AL20" s="117" t="s">
        <v>148</v>
      </c>
      <c r="AM20" s="447" t="s">
        <v>149</v>
      </c>
      <c r="AN20" s="118" t="s">
        <v>150</v>
      </c>
      <c r="AO20" s="118" t="s">
        <v>151</v>
      </c>
      <c r="AP20" s="118" t="s">
        <v>152</v>
      </c>
      <c r="AQ20" s="118" t="s">
        <v>153</v>
      </c>
      <c r="AR20" s="119" t="s">
        <v>154</v>
      </c>
      <c r="AS20" s="119" t="s">
        <v>155</v>
      </c>
      <c r="AT20" s="119" t="s">
        <v>156</v>
      </c>
      <c r="AU20" s="119" t="s">
        <v>184</v>
      </c>
      <c r="AV20" s="120" t="s">
        <v>158</v>
      </c>
      <c r="AW20" s="121" t="s">
        <v>159</v>
      </c>
      <c r="AX20" s="95"/>
      <c r="AY20" s="122" t="s">
        <v>160</v>
      </c>
      <c r="AZ20" s="123" t="s">
        <v>161</v>
      </c>
      <c r="BA20" s="123" t="s">
        <v>112</v>
      </c>
      <c r="BB20" s="123" t="s">
        <v>162</v>
      </c>
      <c r="BC20" s="123" t="s">
        <v>163</v>
      </c>
      <c r="BD20" s="123" t="s">
        <v>164</v>
      </c>
      <c r="BE20" s="123" t="s">
        <v>165</v>
      </c>
      <c r="BF20" s="123" t="s">
        <v>166</v>
      </c>
      <c r="BG20" s="123" t="s">
        <v>167</v>
      </c>
      <c r="BH20" s="123" t="s">
        <v>168</v>
      </c>
      <c r="BI20" s="123" t="s">
        <v>169</v>
      </c>
      <c r="BJ20" s="123" t="s">
        <v>170</v>
      </c>
      <c r="BK20" s="124">
        <v>13</v>
      </c>
      <c r="BL20" s="123" t="s">
        <v>160</v>
      </c>
      <c r="BM20" s="123" t="s">
        <v>161</v>
      </c>
      <c r="BN20" s="123" t="s">
        <v>112</v>
      </c>
      <c r="BO20" s="123" t="s">
        <v>162</v>
      </c>
      <c r="BP20" s="123" t="s">
        <v>163</v>
      </c>
      <c r="BQ20" s="123" t="s">
        <v>164</v>
      </c>
      <c r="BR20" s="123" t="s">
        <v>165</v>
      </c>
      <c r="BS20" s="123" t="s">
        <v>166</v>
      </c>
      <c r="BT20" s="123" t="s">
        <v>167</v>
      </c>
      <c r="BU20" s="123" t="s">
        <v>168</v>
      </c>
      <c r="BV20" s="123" t="s">
        <v>169</v>
      </c>
      <c r="BW20" s="123" t="s">
        <v>170</v>
      </c>
    </row>
    <row r="21" spans="1:79" ht="25.5" customHeight="1" x14ac:dyDescent="0.25">
      <c r="A21" s="1"/>
      <c r="B21" s="1" t="s">
        <v>185</v>
      </c>
      <c r="C21" s="1" t="s">
        <v>186</v>
      </c>
      <c r="D21" s="1" t="s">
        <v>171</v>
      </c>
      <c r="E21" s="1" t="s">
        <v>171</v>
      </c>
      <c r="F21" s="1" t="s">
        <v>171</v>
      </c>
      <c r="G21" s="1" t="s">
        <v>171</v>
      </c>
      <c r="H21" s="1" t="s">
        <v>171</v>
      </c>
      <c r="I21" s="1" t="s">
        <v>171</v>
      </c>
      <c r="J21" s="1" t="s">
        <v>171</v>
      </c>
      <c r="K21" s="1" t="s">
        <v>171</v>
      </c>
      <c r="L21" s="1" t="s">
        <v>171</v>
      </c>
      <c r="M21" s="1" t="s">
        <v>171</v>
      </c>
      <c r="N21" s="1" t="s">
        <v>171</v>
      </c>
      <c r="O21" s="1" t="s">
        <v>171</v>
      </c>
      <c r="P21" s="1"/>
      <c r="Q21" s="1"/>
      <c r="R21" s="1"/>
      <c r="S21" s="1"/>
      <c r="T21" s="156" t="s">
        <v>187</v>
      </c>
      <c r="U21" s="156" t="s">
        <v>187</v>
      </c>
      <c r="V21" s="142">
        <v>2992399.8735659998</v>
      </c>
      <c r="W21" s="142">
        <v>0</v>
      </c>
      <c r="X21" s="142">
        <v>72767.269849999997</v>
      </c>
      <c r="Y21" s="142">
        <v>0</v>
      </c>
      <c r="Z21" s="142">
        <v>197581.77584999998</v>
      </c>
      <c r="AA21" s="142">
        <v>0</v>
      </c>
      <c r="AB21" s="142">
        <v>779260</v>
      </c>
      <c r="AC21" s="142">
        <v>3117214.3795659998</v>
      </c>
      <c r="AD21" s="142">
        <v>501605.10703800002</v>
      </c>
      <c r="AE21" s="142">
        <v>2615609.2725280002</v>
      </c>
      <c r="AF21" s="142">
        <v>1247549.8872654301</v>
      </c>
      <c r="AG21" s="203">
        <v>0.40021305414327091</v>
      </c>
      <c r="AH21" s="157">
        <v>0.47696339830591994</v>
      </c>
      <c r="AI21" s="158" t="e">
        <v>#REF!</v>
      </c>
      <c r="AJ21" s="158" t="e">
        <v>#REF!</v>
      </c>
      <c r="AK21" s="130">
        <v>0.73383848655688311</v>
      </c>
      <c r="AL21" s="142">
        <v>1073266.22871202</v>
      </c>
      <c r="AM21" s="461">
        <v>0.34430298915195162</v>
      </c>
      <c r="AN21" s="159">
        <v>0.41033125244838364</v>
      </c>
      <c r="AO21" s="158" t="e">
        <v>#REF!</v>
      </c>
      <c r="AP21" s="158" t="e">
        <v>#REF!</v>
      </c>
      <c r="AQ21" s="130">
        <v>0.65991830235450621</v>
      </c>
      <c r="AR21" s="142">
        <v>1869664.4923005698</v>
      </c>
      <c r="AS21" s="138">
        <v>195143.55457121995</v>
      </c>
      <c r="AT21" s="140">
        <v>2765499.8536523096</v>
      </c>
      <c r="AU21" s="142">
        <v>2063447.6990810898</v>
      </c>
      <c r="AV21" s="141">
        <v>470585.88280465739</v>
      </c>
      <c r="AW21" s="133">
        <v>0.48216495267852605</v>
      </c>
      <c r="AX21" s="95"/>
      <c r="AY21" s="135">
        <v>1.1693526104277874E-2</v>
      </c>
      <c r="AZ21" s="135">
        <v>9.6959711401809562E-2</v>
      </c>
      <c r="BA21" s="135">
        <v>0.22286558679642721</v>
      </c>
      <c r="BB21" s="135">
        <v>0.34560795898331542</v>
      </c>
      <c r="BC21" s="135">
        <v>0.43118261874960168</v>
      </c>
      <c r="BD21" s="135">
        <v>0.51768157034151174</v>
      </c>
      <c r="BE21" s="135">
        <v>0.64662089026444525</v>
      </c>
      <c r="BF21" s="135">
        <v>0.73383848655688311</v>
      </c>
      <c r="BG21" s="135">
        <v>0.80743304721205955</v>
      </c>
      <c r="BH21" s="135">
        <v>0.95351632133674491</v>
      </c>
      <c r="BI21" s="135">
        <v>0.97906568815821271</v>
      </c>
      <c r="BJ21" s="135">
        <v>1</v>
      </c>
      <c r="BK21" s="124">
        <v>14</v>
      </c>
      <c r="BL21" s="135">
        <v>7.0579975713019861E-4</v>
      </c>
      <c r="BM21" s="135">
        <v>8.2302823600757427E-2</v>
      </c>
      <c r="BN21" s="135">
        <v>0.15726036047577657</v>
      </c>
      <c r="BO21" s="135">
        <v>0.27775169822791329</v>
      </c>
      <c r="BP21" s="135">
        <v>0.35998076779033694</v>
      </c>
      <c r="BQ21" s="135">
        <v>0.43902977084087247</v>
      </c>
      <c r="BR21" s="135">
        <v>0.57006059538517095</v>
      </c>
      <c r="BS21" s="135">
        <v>0.65991830235450621</v>
      </c>
      <c r="BT21" s="135">
        <v>0.73292136551246179</v>
      </c>
      <c r="BU21" s="135">
        <v>0.82666009373018234</v>
      </c>
      <c r="BV21" s="135">
        <v>0.91396765921838696</v>
      </c>
      <c r="BW21" s="135">
        <v>1</v>
      </c>
      <c r="BY21" s="136"/>
      <c r="BZ21" s="136"/>
      <c r="CA21" s="136">
        <v>3963.1739750000415</v>
      </c>
    </row>
    <row r="22" spans="1:79" ht="25.5" customHeight="1" x14ac:dyDescent="0.25">
      <c r="A22" s="1"/>
      <c r="B22" s="1" t="s">
        <v>188</v>
      </c>
      <c r="C22" s="1" t="s">
        <v>189</v>
      </c>
      <c r="D22" s="1" t="s">
        <v>171</v>
      </c>
      <c r="E22" s="1" t="s">
        <v>171</v>
      </c>
      <c r="F22" s="1" t="s">
        <v>171</v>
      </c>
      <c r="G22" s="1" t="s">
        <v>171</v>
      </c>
      <c r="H22" s="1" t="s">
        <v>171</v>
      </c>
      <c r="I22" s="1" t="s">
        <v>171</v>
      </c>
      <c r="J22" s="1" t="s">
        <v>171</v>
      </c>
      <c r="K22" s="1" t="s">
        <v>171</v>
      </c>
      <c r="L22" s="1" t="s">
        <v>171</v>
      </c>
      <c r="M22" s="1" t="s">
        <v>171</v>
      </c>
      <c r="N22" s="1" t="s">
        <v>171</v>
      </c>
      <c r="O22" s="1" t="s">
        <v>171</v>
      </c>
      <c r="P22" s="1"/>
      <c r="Q22" s="1"/>
      <c r="R22" s="1"/>
      <c r="S22" s="1"/>
      <c r="T22" s="156" t="s">
        <v>190</v>
      </c>
      <c r="U22" s="156" t="s">
        <v>190</v>
      </c>
      <c r="V22" s="142">
        <v>1184987.4632250001</v>
      </c>
      <c r="W22" s="142">
        <v>0</v>
      </c>
      <c r="X22" s="142">
        <v>0</v>
      </c>
      <c r="Y22" s="142">
        <v>0</v>
      </c>
      <c r="Z22" s="142">
        <v>0</v>
      </c>
      <c r="AA22" s="142">
        <v>0</v>
      </c>
      <c r="AB22" s="142">
        <v>0</v>
      </c>
      <c r="AC22" s="142">
        <v>1184987.4632250001</v>
      </c>
      <c r="AD22" s="142">
        <v>1329.2629999999999</v>
      </c>
      <c r="AE22" s="142">
        <v>1183658.200225</v>
      </c>
      <c r="AF22" s="142">
        <v>884075.68849698012</v>
      </c>
      <c r="AG22" s="203">
        <v>0.74606332635024331</v>
      </c>
      <c r="AH22" s="157">
        <v>0.74690116482015445</v>
      </c>
      <c r="AI22" s="158">
        <v>798913.39299594006</v>
      </c>
      <c r="AJ22" s="158">
        <v>85162.295501040062</v>
      </c>
      <c r="AK22" s="130">
        <v>0.93082973150034354</v>
      </c>
      <c r="AL22" s="142">
        <v>815787.29493735009</v>
      </c>
      <c r="AM22" s="461">
        <v>0.68843538033486529</v>
      </c>
      <c r="AN22" s="159">
        <v>0.68920850189884053</v>
      </c>
      <c r="AO22" s="158">
        <v>801787.44409504998</v>
      </c>
      <c r="AP22" s="158">
        <v>13999.850842300104</v>
      </c>
      <c r="AQ22" s="130">
        <v>0.73115468318339583</v>
      </c>
      <c r="AR22" s="142">
        <v>300911.77472801995</v>
      </c>
      <c r="AS22" s="138">
        <v>39983.149006590014</v>
      </c>
      <c r="AT22" s="140">
        <v>401962.47107765009</v>
      </c>
      <c r="AU22" s="142">
        <v>360650.05907106004</v>
      </c>
      <c r="AV22" s="141">
        <v>793831.84335817338</v>
      </c>
      <c r="AW22" s="133">
        <v>0.98638647302795668</v>
      </c>
      <c r="AX22" s="95"/>
      <c r="AY22" s="103">
        <v>1.4405625400915093E-2</v>
      </c>
      <c r="AZ22" s="103">
        <v>0.68335274711446092</v>
      </c>
      <c r="BA22" s="103">
        <v>0.72184748305947632</v>
      </c>
      <c r="BB22" s="103">
        <v>0.72876779720160401</v>
      </c>
      <c r="BC22" s="103">
        <v>0.7489030190840904</v>
      </c>
      <c r="BD22" s="103">
        <v>0.8345468808029296</v>
      </c>
      <c r="BE22" s="103">
        <v>0.88780439403285405</v>
      </c>
      <c r="BF22" s="103">
        <v>0.93082973150034354</v>
      </c>
      <c r="BG22" s="103">
        <v>0.95678737785069956</v>
      </c>
      <c r="BH22" s="103">
        <v>0.98375853703327687</v>
      </c>
      <c r="BI22" s="103">
        <v>0.99169911513390219</v>
      </c>
      <c r="BJ22" s="103">
        <v>1</v>
      </c>
      <c r="BK22" s="124">
        <v>15</v>
      </c>
      <c r="BL22" s="103">
        <v>2.540520970413239E-3</v>
      </c>
      <c r="BM22" s="103">
        <v>0.66102107010329114</v>
      </c>
      <c r="BN22" s="103">
        <v>0.66990737707698789</v>
      </c>
      <c r="BO22" s="103">
        <v>0.67668473467279977</v>
      </c>
      <c r="BP22" s="103">
        <v>0.68248992191829005</v>
      </c>
      <c r="BQ22" s="103">
        <v>0.69318909315705124</v>
      </c>
      <c r="BR22" s="103">
        <v>0.71313476755537308</v>
      </c>
      <c r="BS22" s="103">
        <v>0.73115468318339583</v>
      </c>
      <c r="BT22" s="103">
        <v>0.75232063182269104</v>
      </c>
      <c r="BU22" s="103">
        <v>0.81919782455846768</v>
      </c>
      <c r="BV22" s="103">
        <v>0.88368334238716406</v>
      </c>
      <c r="BW22" s="103">
        <v>1</v>
      </c>
      <c r="BY22" s="136"/>
      <c r="BZ22" s="136"/>
      <c r="CA22" s="136">
        <v>32.386207000003196</v>
      </c>
    </row>
    <row r="23" spans="1:79" ht="25.5" customHeight="1" x14ac:dyDescent="0.25">
      <c r="A23" s="1"/>
      <c r="B23" s="1" t="s">
        <v>191</v>
      </c>
      <c r="C23" s="1" t="s">
        <v>192</v>
      </c>
      <c r="D23" s="1" t="s">
        <v>171</v>
      </c>
      <c r="E23" s="1" t="s">
        <v>171</v>
      </c>
      <c r="F23" s="1" t="s">
        <v>171</v>
      </c>
      <c r="G23" s="1" t="s">
        <v>171</v>
      </c>
      <c r="H23" s="1" t="s">
        <v>171</v>
      </c>
      <c r="I23" s="1" t="s">
        <v>171</v>
      </c>
      <c r="J23" s="1" t="s">
        <v>171</v>
      </c>
      <c r="K23" s="1" t="s">
        <v>171</v>
      </c>
      <c r="L23" s="1" t="s">
        <v>171</v>
      </c>
      <c r="M23" s="1" t="s">
        <v>171</v>
      </c>
      <c r="N23" s="1" t="s">
        <v>171</v>
      </c>
      <c r="O23" s="1" t="s">
        <v>171</v>
      </c>
      <c r="P23" s="1"/>
      <c r="Q23" s="1"/>
      <c r="R23" s="1"/>
      <c r="S23" s="1"/>
      <c r="T23" s="156" t="s">
        <v>193</v>
      </c>
      <c r="U23" s="156" t="s">
        <v>193</v>
      </c>
      <c r="V23" s="142">
        <v>148276.464917</v>
      </c>
      <c r="W23" s="142">
        <v>0</v>
      </c>
      <c r="X23" s="142">
        <v>2438.3215749999999</v>
      </c>
      <c r="Y23" s="142">
        <v>0</v>
      </c>
      <c r="Z23" s="142">
        <v>2438.3215749999999</v>
      </c>
      <c r="AA23" s="142">
        <v>0</v>
      </c>
      <c r="AB23" s="142">
        <v>0</v>
      </c>
      <c r="AC23" s="142">
        <v>148276.464917</v>
      </c>
      <c r="AD23" s="142">
        <v>35554.997962000001</v>
      </c>
      <c r="AE23" s="142">
        <v>112721.46695499998</v>
      </c>
      <c r="AF23" s="142">
        <v>69452.771885570008</v>
      </c>
      <c r="AG23" s="203">
        <v>0.46840051065721894</v>
      </c>
      <c r="AH23" s="157">
        <v>0.61614503219068772</v>
      </c>
      <c r="AI23" s="158">
        <v>59632.962417230003</v>
      </c>
      <c r="AJ23" s="158">
        <v>9819.809468340005</v>
      </c>
      <c r="AK23" s="130">
        <v>0.59311133507921665</v>
      </c>
      <c r="AL23" s="142">
        <v>48485.406886869998</v>
      </c>
      <c r="AM23" s="461">
        <v>0.32699327512299703</v>
      </c>
      <c r="AN23" s="159">
        <v>0.43013463359402576</v>
      </c>
      <c r="AO23" s="158">
        <v>34540.808370469997</v>
      </c>
      <c r="AP23" s="158">
        <v>13944.598516400001</v>
      </c>
      <c r="AQ23" s="130">
        <v>0.45122476190603567</v>
      </c>
      <c r="AR23" s="142">
        <v>78823.693031429997</v>
      </c>
      <c r="AS23" s="138">
        <v>28248.884271390001</v>
      </c>
      <c r="AT23" s="140">
        <v>132571.96739976</v>
      </c>
      <c r="AU23" s="142">
        <v>70970.467128369986</v>
      </c>
      <c r="AV23" s="141">
        <v>22773.876734557365</v>
      </c>
      <c r="AW23" s="133">
        <v>0.68958384645200965</v>
      </c>
      <c r="AX23" s="95"/>
      <c r="AY23" s="103">
        <v>2.8714128721477248E-2</v>
      </c>
      <c r="AZ23" s="103">
        <v>0.14144848432075294</v>
      </c>
      <c r="BA23" s="103">
        <v>0.29006955759287278</v>
      </c>
      <c r="BB23" s="103">
        <v>0.33654252654209116</v>
      </c>
      <c r="BC23" s="103">
        <v>0.41942629244706636</v>
      </c>
      <c r="BD23" s="103">
        <v>0.46877741505497977</v>
      </c>
      <c r="BE23" s="103">
        <v>0.54949963240227362</v>
      </c>
      <c r="BF23" s="103">
        <v>0.59311133507921665</v>
      </c>
      <c r="BG23" s="103">
        <v>0.62263463393128027</v>
      </c>
      <c r="BH23" s="103">
        <v>0.68159764813456736</v>
      </c>
      <c r="BI23" s="103">
        <v>0.73798721976763337</v>
      </c>
      <c r="BJ23" s="103">
        <v>1</v>
      </c>
      <c r="BK23" s="124">
        <v>16</v>
      </c>
      <c r="BL23" s="103">
        <v>2.4861531478037376E-2</v>
      </c>
      <c r="BM23" s="103">
        <v>8.8710961513651085E-2</v>
      </c>
      <c r="BN23" s="103">
        <v>0.15359063724175909</v>
      </c>
      <c r="BO23" s="103">
        <v>0.20013693743380917</v>
      </c>
      <c r="BP23" s="103">
        <v>0.25097329543581237</v>
      </c>
      <c r="BQ23" s="103">
        <v>0.30709563063677603</v>
      </c>
      <c r="BR23" s="103">
        <v>0.39388871161552486</v>
      </c>
      <c r="BS23" s="103">
        <v>0.45122476190603567</v>
      </c>
      <c r="BT23" s="103">
        <v>0.50458792636088212</v>
      </c>
      <c r="BU23" s="103">
        <v>0.55844068962592219</v>
      </c>
      <c r="BV23" s="103">
        <v>0.64793145333437741</v>
      </c>
      <c r="BW23" s="103">
        <v>1</v>
      </c>
      <c r="BY23" s="136"/>
      <c r="BZ23" s="136"/>
      <c r="CA23" s="136">
        <v>5.7420000000056461</v>
      </c>
    </row>
    <row r="24" spans="1:79" ht="25.5" customHeight="1" x14ac:dyDescent="0.25">
      <c r="A24" s="1"/>
      <c r="B24" s="1" t="s">
        <v>194</v>
      </c>
      <c r="C24" s="1" t="s">
        <v>195</v>
      </c>
      <c r="D24" s="1" t="s">
        <v>171</v>
      </c>
      <c r="E24" s="1" t="s">
        <v>171</v>
      </c>
      <c r="F24" s="1" t="s">
        <v>171</v>
      </c>
      <c r="G24" s="1" t="s">
        <v>171</v>
      </c>
      <c r="H24" s="1" t="s">
        <v>171</v>
      </c>
      <c r="I24" s="1" t="s">
        <v>171</v>
      </c>
      <c r="J24" s="1" t="s">
        <v>171</v>
      </c>
      <c r="K24" s="1" t="s">
        <v>171</v>
      </c>
      <c r="L24" s="1" t="s">
        <v>171</v>
      </c>
      <c r="M24" s="1" t="s">
        <v>171</v>
      </c>
      <c r="N24" s="1" t="s">
        <v>171</v>
      </c>
      <c r="O24" s="1" t="s">
        <v>171</v>
      </c>
      <c r="P24" s="1"/>
      <c r="Q24" s="1"/>
      <c r="R24" s="1"/>
      <c r="S24" s="1"/>
      <c r="T24" s="156" t="s">
        <v>196</v>
      </c>
      <c r="U24" s="156" t="s">
        <v>196</v>
      </c>
      <c r="V24" s="142">
        <v>36667.868170999995</v>
      </c>
      <c r="W24" s="142">
        <v>0</v>
      </c>
      <c r="X24" s="142">
        <v>1167.1232990000001</v>
      </c>
      <c r="Y24" s="142">
        <v>0</v>
      </c>
      <c r="Z24" s="142">
        <v>1167.1232990000001</v>
      </c>
      <c r="AA24" s="142">
        <v>0</v>
      </c>
      <c r="AB24" s="142">
        <v>0</v>
      </c>
      <c r="AC24" s="142">
        <v>36667.868170999995</v>
      </c>
      <c r="AD24" s="142">
        <v>677.91560000000004</v>
      </c>
      <c r="AE24" s="142">
        <v>35989.952571000002</v>
      </c>
      <c r="AF24" s="142">
        <v>16862.933418379998</v>
      </c>
      <c r="AG24" s="203">
        <v>0.45988311454977387</v>
      </c>
      <c r="AH24" s="157">
        <v>0.4685455860246901</v>
      </c>
      <c r="AI24" s="158">
        <v>11996.153314990001</v>
      </c>
      <c r="AJ24" s="158">
        <v>4866.7801033899977</v>
      </c>
      <c r="AK24" s="130">
        <v>0.68642275065788183</v>
      </c>
      <c r="AL24" s="142">
        <v>12523.058669209999</v>
      </c>
      <c r="AM24" s="461">
        <v>0.34152677245398949</v>
      </c>
      <c r="AN24" s="159">
        <v>0.3479598547540414</v>
      </c>
      <c r="AO24" s="158">
        <v>8531.4465722700006</v>
      </c>
      <c r="AP24" s="158">
        <v>3991.6120969399981</v>
      </c>
      <c r="AQ24" s="130">
        <v>0.47640585649206751</v>
      </c>
      <c r="AR24" s="142">
        <v>19804.934752619996</v>
      </c>
      <c r="AS24" s="138">
        <v>2251.1115574799996</v>
      </c>
      <c r="AT24" s="140">
        <v>32578.131192439992</v>
      </c>
      <c r="AU24" s="142">
        <v>29649.104034960001</v>
      </c>
      <c r="AV24" s="141">
        <v>5025.3332987558488</v>
      </c>
      <c r="AW24" s="133">
        <v>0.813824026273545</v>
      </c>
      <c r="AX24" s="95"/>
      <c r="AY24" s="103">
        <v>0.1010456471973606</v>
      </c>
      <c r="AZ24" s="103">
        <v>0.15843274973359156</v>
      </c>
      <c r="BA24" s="103">
        <v>0.26983555892612643</v>
      </c>
      <c r="BB24" s="103">
        <v>0.31830518092013549</v>
      </c>
      <c r="BC24" s="103">
        <v>0.36762092896271337</v>
      </c>
      <c r="BD24" s="103">
        <v>0.5004126277934029</v>
      </c>
      <c r="BE24" s="103">
        <v>0.5946185753479174</v>
      </c>
      <c r="BF24" s="103">
        <v>0.68642275065788183</v>
      </c>
      <c r="BG24" s="103">
        <v>0.75867863200263352</v>
      </c>
      <c r="BH24" s="103">
        <v>0.83905989340957754</v>
      </c>
      <c r="BI24" s="103">
        <v>0.9115462224731764</v>
      </c>
      <c r="BJ24" s="103">
        <v>1</v>
      </c>
      <c r="BK24" s="124">
        <v>17</v>
      </c>
      <c r="BL24" s="103">
        <v>4.1358278908424494E-2</v>
      </c>
      <c r="BM24" s="103">
        <v>8.5926742144364118E-2</v>
      </c>
      <c r="BN24" s="103">
        <v>0.13705005361425132</v>
      </c>
      <c r="BO24" s="103">
        <v>0.19186447805996315</v>
      </c>
      <c r="BP24" s="103">
        <v>0.24765217666528694</v>
      </c>
      <c r="BQ24" s="103">
        <v>0.32802673331136084</v>
      </c>
      <c r="BR24" s="103">
        <v>0.40496180937045556</v>
      </c>
      <c r="BS24" s="103">
        <v>0.47640585649206751</v>
      </c>
      <c r="BT24" s="103">
        <v>0.57689063898209503</v>
      </c>
      <c r="BU24" s="103">
        <v>0.69495542976410563</v>
      </c>
      <c r="BV24" s="103">
        <v>0.82086789699834417</v>
      </c>
      <c r="BW24" s="103">
        <v>1</v>
      </c>
      <c r="BY24" s="136"/>
      <c r="BZ24" s="136"/>
      <c r="CA24" s="136">
        <v>0</v>
      </c>
    </row>
    <row r="25" spans="1:79" ht="25.5" customHeight="1" x14ac:dyDescent="0.25">
      <c r="A25" s="1"/>
      <c r="B25" s="1" t="s">
        <v>197</v>
      </c>
      <c r="C25" s="1" t="s">
        <v>198</v>
      </c>
      <c r="D25" s="1" t="s">
        <v>171</v>
      </c>
      <c r="E25" s="1" t="s">
        <v>171</v>
      </c>
      <c r="F25" s="1" t="s">
        <v>171</v>
      </c>
      <c r="G25" s="1" t="s">
        <v>171</v>
      </c>
      <c r="H25" s="1" t="s">
        <v>171</v>
      </c>
      <c r="I25" s="1" t="s">
        <v>171</v>
      </c>
      <c r="J25" s="1" t="s">
        <v>171</v>
      </c>
      <c r="K25" s="1" t="s">
        <v>171</v>
      </c>
      <c r="L25" s="1" t="s">
        <v>171</v>
      </c>
      <c r="M25" s="1" t="s">
        <v>171</v>
      </c>
      <c r="N25" s="1" t="s">
        <v>171</v>
      </c>
      <c r="O25" s="1" t="s">
        <v>171</v>
      </c>
      <c r="P25" s="1"/>
      <c r="Q25" s="1"/>
      <c r="R25" s="1"/>
      <c r="S25" s="1"/>
      <c r="T25" s="156" t="s">
        <v>199</v>
      </c>
      <c r="U25" s="156" t="s">
        <v>199</v>
      </c>
      <c r="V25" s="142">
        <v>75237.032361000005</v>
      </c>
      <c r="W25" s="142">
        <v>0</v>
      </c>
      <c r="X25" s="142">
        <v>562</v>
      </c>
      <c r="Y25" s="142">
        <v>0</v>
      </c>
      <c r="Z25" s="142">
        <v>562</v>
      </c>
      <c r="AA25" s="142">
        <v>0</v>
      </c>
      <c r="AB25" s="142">
        <v>0</v>
      </c>
      <c r="AC25" s="142">
        <v>75237.032361000005</v>
      </c>
      <c r="AD25" s="142">
        <v>2735.1610000000001</v>
      </c>
      <c r="AE25" s="142">
        <v>72501.871360999998</v>
      </c>
      <c r="AF25" s="142">
        <v>30958.655446149998</v>
      </c>
      <c r="AG25" s="203">
        <v>0.41148161317162452</v>
      </c>
      <c r="AH25" s="157">
        <v>0.4270049153904073</v>
      </c>
      <c r="AI25" s="158">
        <v>27034.766846079998</v>
      </c>
      <c r="AJ25" s="158">
        <v>3923.8886000700004</v>
      </c>
      <c r="AK25" s="130">
        <v>0.7040230592825083</v>
      </c>
      <c r="AL25" s="142">
        <v>12497.688963379998</v>
      </c>
      <c r="AM25" s="461">
        <v>0.16611087081975764</v>
      </c>
      <c r="AN25" s="159">
        <v>0.17237746735048717</v>
      </c>
      <c r="AO25" s="158">
        <v>9167.3219252299987</v>
      </c>
      <c r="AP25" s="158">
        <v>3330.3670381499996</v>
      </c>
      <c r="AQ25" s="130">
        <v>0.24887350581037512</v>
      </c>
      <c r="AR25" s="142">
        <v>44278.376914850007</v>
      </c>
      <c r="AS25" s="138">
        <v>10421.814555809997</v>
      </c>
      <c r="AT25" s="140">
        <v>68571.232169560011</v>
      </c>
      <c r="AU25" s="142">
        <v>58149.417613750004</v>
      </c>
      <c r="AV25" s="141">
        <v>1729.6836624644886</v>
      </c>
      <c r="AW25" s="133">
        <v>3.8537683716931408</v>
      </c>
      <c r="AX25" s="95"/>
      <c r="AY25" s="103">
        <v>3.9882748044457975E-2</v>
      </c>
      <c r="AZ25" s="103">
        <v>0.14638494419298506</v>
      </c>
      <c r="BA25" s="103">
        <v>0.17372765617044864</v>
      </c>
      <c r="BB25" s="103">
        <v>0.20072641657635898</v>
      </c>
      <c r="BC25" s="103">
        <v>0.21521103720109111</v>
      </c>
      <c r="BD25" s="103">
        <v>0.24979191093674186</v>
      </c>
      <c r="BE25" s="103">
        <v>0.29329441598753175</v>
      </c>
      <c r="BF25" s="103">
        <v>0.7040230592825083</v>
      </c>
      <c r="BG25" s="103">
        <v>0.71607838064026452</v>
      </c>
      <c r="BH25" s="103">
        <v>0.73261284923266412</v>
      </c>
      <c r="BI25" s="103">
        <v>0.74885912735074123</v>
      </c>
      <c r="BJ25" s="103">
        <v>1</v>
      </c>
      <c r="BK25" s="124">
        <v>18</v>
      </c>
      <c r="BL25" s="103">
        <v>3.6162403616242849E-3</v>
      </c>
      <c r="BM25" s="103">
        <v>1.01472743437099E-2</v>
      </c>
      <c r="BN25" s="103">
        <v>2.29897911731177E-2</v>
      </c>
      <c r="BO25" s="103">
        <v>4.1416335645447687E-2</v>
      </c>
      <c r="BP25" s="103">
        <v>5.7130473549283085E-2</v>
      </c>
      <c r="BQ25" s="103">
        <v>8.445064244512239E-2</v>
      </c>
      <c r="BR25" s="103">
        <v>0.18895520844930094</v>
      </c>
      <c r="BS25" s="103">
        <v>0.24887350581037512</v>
      </c>
      <c r="BT25" s="103">
        <v>0.3466120273013813</v>
      </c>
      <c r="BU25" s="103">
        <v>0.40731574151869399</v>
      </c>
      <c r="BV25" s="103">
        <v>0.5533675745551514</v>
      </c>
      <c r="BW25" s="103">
        <v>1</v>
      </c>
      <c r="BY25" s="136"/>
      <c r="BZ25" s="136"/>
      <c r="CA25" s="136">
        <v>0</v>
      </c>
    </row>
    <row r="26" spans="1:79" ht="25.5" customHeight="1" x14ac:dyDescent="0.25">
      <c r="A26" s="1"/>
      <c r="B26" s="1" t="s">
        <v>200</v>
      </c>
      <c r="C26" s="1" t="s">
        <v>201</v>
      </c>
      <c r="D26" s="1" t="s">
        <v>171</v>
      </c>
      <c r="E26" s="1" t="s">
        <v>171</v>
      </c>
      <c r="F26" s="1" t="s">
        <v>171</v>
      </c>
      <c r="G26" s="1" t="s">
        <v>171</v>
      </c>
      <c r="H26" s="1" t="s">
        <v>171</v>
      </c>
      <c r="I26" s="1" t="s">
        <v>171</v>
      </c>
      <c r="J26" s="1" t="s">
        <v>171</v>
      </c>
      <c r="K26" s="1" t="s">
        <v>171</v>
      </c>
      <c r="L26" s="1" t="s">
        <v>171</v>
      </c>
      <c r="M26" s="1" t="s">
        <v>171</v>
      </c>
      <c r="N26" s="1" t="s">
        <v>171</v>
      </c>
      <c r="O26" s="1" t="s">
        <v>171</v>
      </c>
      <c r="P26" s="1"/>
      <c r="Q26" s="1"/>
      <c r="R26" s="1"/>
      <c r="S26" s="1"/>
      <c r="T26" s="156" t="s">
        <v>202</v>
      </c>
      <c r="U26" s="156" t="s">
        <v>202</v>
      </c>
      <c r="V26" s="142">
        <v>75304.073199000006</v>
      </c>
      <c r="W26" s="142">
        <v>0</v>
      </c>
      <c r="X26" s="142">
        <v>5391.2165530000002</v>
      </c>
      <c r="Y26" s="142">
        <v>0</v>
      </c>
      <c r="Z26" s="142">
        <v>5391.2165530000002</v>
      </c>
      <c r="AA26" s="142">
        <v>0</v>
      </c>
      <c r="AB26" s="142">
        <v>0</v>
      </c>
      <c r="AC26" s="142">
        <v>75304.073199000006</v>
      </c>
      <c r="AD26" s="142">
        <v>365.95</v>
      </c>
      <c r="AE26" s="142">
        <v>74938.123198999994</v>
      </c>
      <c r="AF26" s="142">
        <v>45095.775352530007</v>
      </c>
      <c r="AG26" s="203">
        <v>0.59884908527270542</v>
      </c>
      <c r="AH26" s="157">
        <v>0.60177348227386329</v>
      </c>
      <c r="AI26" s="158">
        <v>37386.861585499995</v>
      </c>
      <c r="AJ26" s="158">
        <v>7708.9137670300115</v>
      </c>
      <c r="AK26" s="130">
        <v>0.59140184216868397</v>
      </c>
      <c r="AL26" s="142">
        <v>32937.227941140001</v>
      </c>
      <c r="AM26" s="461">
        <v>0.43738972597271653</v>
      </c>
      <c r="AN26" s="159">
        <v>0.43952565843788743</v>
      </c>
      <c r="AO26" s="158">
        <v>23425.401721279999</v>
      </c>
      <c r="AP26" s="158">
        <v>9511.8262198600023</v>
      </c>
      <c r="AQ26" s="130">
        <v>0.37059416245975912</v>
      </c>
      <c r="AR26" s="142">
        <v>30208.297846469999</v>
      </c>
      <c r="AS26" s="138">
        <v>14818.16804938</v>
      </c>
      <c r="AT26" s="140">
        <v>65985.096488640003</v>
      </c>
      <c r="AU26" s="142">
        <v>51166.928439260009</v>
      </c>
      <c r="AV26" s="141">
        <v>6691.3430172856224</v>
      </c>
      <c r="AW26" s="133">
        <v>1.3926915248981349</v>
      </c>
      <c r="AX26" s="95"/>
      <c r="AY26" s="103">
        <v>0.19056847208254138</v>
      </c>
      <c r="AZ26" s="103">
        <v>0.22583657717652855</v>
      </c>
      <c r="BA26" s="103">
        <v>0.28050771993547036</v>
      </c>
      <c r="BB26" s="103">
        <v>0.32620468766195915</v>
      </c>
      <c r="BC26" s="103">
        <v>0.3745522229348256</v>
      </c>
      <c r="BD26" s="103">
        <v>0.45087811836109987</v>
      </c>
      <c r="BE26" s="103">
        <v>0.51646148639502754</v>
      </c>
      <c r="BF26" s="103">
        <v>0.59140184216868397</v>
      </c>
      <c r="BG26" s="103">
        <v>0.67697233792786182</v>
      </c>
      <c r="BH26" s="103">
        <v>0.80390185518777879</v>
      </c>
      <c r="BI26" s="103">
        <v>0.8652780310246142</v>
      </c>
      <c r="BJ26" s="103">
        <v>1</v>
      </c>
      <c r="BK26" s="124">
        <v>19</v>
      </c>
      <c r="BL26" s="103">
        <v>2.6852107146940963E-2</v>
      </c>
      <c r="BM26" s="103">
        <v>5.6041787000336317E-2</v>
      </c>
      <c r="BN26" s="103">
        <v>8.8857650496580037E-2</v>
      </c>
      <c r="BO26" s="103">
        <v>0.12739000934440664</v>
      </c>
      <c r="BP26" s="103">
        <v>0.17641591101278334</v>
      </c>
      <c r="BQ26" s="103">
        <v>0.25803550443287943</v>
      </c>
      <c r="BR26" s="103">
        <v>0.31226780501104745</v>
      </c>
      <c r="BS26" s="103">
        <v>0.37059416245975912</v>
      </c>
      <c r="BT26" s="103">
        <v>0.44134131315468983</v>
      </c>
      <c r="BU26" s="103">
        <v>0.53649864086409671</v>
      </c>
      <c r="BV26" s="103">
        <v>0.66384478400379476</v>
      </c>
      <c r="BW26" s="103">
        <v>1</v>
      </c>
      <c r="BY26" s="136"/>
      <c r="BZ26" s="136"/>
      <c r="CA26" s="136">
        <v>110.27361300000121</v>
      </c>
    </row>
    <row r="27" spans="1:79" ht="25.5" customHeight="1" thickBot="1" x14ac:dyDescent="0.3">
      <c r="A27" s="1"/>
      <c r="B27" s="1" t="s">
        <v>203</v>
      </c>
      <c r="C27" s="1" t="s">
        <v>204</v>
      </c>
      <c r="D27" s="1" t="s">
        <v>171</v>
      </c>
      <c r="E27" s="1" t="s">
        <v>171</v>
      </c>
      <c r="F27" s="1" t="s">
        <v>171</v>
      </c>
      <c r="G27" s="1" t="s">
        <v>171</v>
      </c>
      <c r="H27" s="1" t="s">
        <v>171</v>
      </c>
      <c r="I27" s="1" t="s">
        <v>171</v>
      </c>
      <c r="J27" s="1" t="s">
        <v>171</v>
      </c>
      <c r="K27" s="1" t="s">
        <v>171</v>
      </c>
      <c r="L27" s="1" t="s">
        <v>171</v>
      </c>
      <c r="M27" s="1" t="s">
        <v>171</v>
      </c>
      <c r="N27" s="1" t="s">
        <v>171</v>
      </c>
      <c r="O27" s="1" t="s">
        <v>171</v>
      </c>
      <c r="P27" s="1"/>
      <c r="Q27" s="1"/>
      <c r="R27" s="1"/>
      <c r="S27" s="1"/>
      <c r="T27" s="156" t="s">
        <v>205</v>
      </c>
      <c r="U27" s="156" t="s">
        <v>205</v>
      </c>
      <c r="V27" s="142">
        <v>37385.256334999998</v>
      </c>
      <c r="W27" s="142">
        <v>0</v>
      </c>
      <c r="X27" s="142">
        <v>0</v>
      </c>
      <c r="Y27" s="142">
        <v>0</v>
      </c>
      <c r="Z27" s="142">
        <v>0</v>
      </c>
      <c r="AA27" s="142">
        <v>0</v>
      </c>
      <c r="AB27" s="142">
        <v>0</v>
      </c>
      <c r="AC27" s="142">
        <v>37385.256334999998</v>
      </c>
      <c r="AD27" s="142">
        <v>438.78100000000001</v>
      </c>
      <c r="AE27" s="142">
        <v>36946.475334999996</v>
      </c>
      <c r="AF27" s="142">
        <v>17158.81833871</v>
      </c>
      <c r="AG27" s="203">
        <v>0.4589728684739805</v>
      </c>
      <c r="AH27" s="157">
        <v>0.46442368813609597</v>
      </c>
      <c r="AI27" s="158">
        <v>10257.101062090002</v>
      </c>
      <c r="AJ27" s="158">
        <v>6901.7172766199983</v>
      </c>
      <c r="AK27" s="130">
        <v>0.64812163869840156</v>
      </c>
      <c r="AL27" s="142">
        <v>11096.529024920001</v>
      </c>
      <c r="AM27" s="461">
        <v>0.29681564640046226</v>
      </c>
      <c r="AN27" s="159">
        <v>0.30034066644533419</v>
      </c>
      <c r="AO27" s="158">
        <v>6775.5228037500001</v>
      </c>
      <c r="AP27" s="158">
        <v>4321.0062211700006</v>
      </c>
      <c r="AQ27" s="130">
        <v>0.36011858360312615</v>
      </c>
      <c r="AR27" s="142">
        <v>20226.437996289998</v>
      </c>
      <c r="AS27" s="138">
        <v>2216.9937066500006</v>
      </c>
      <c r="AT27" s="140">
        <v>34353.45309227</v>
      </c>
      <c r="AU27" s="142">
        <v>31697.678385619995</v>
      </c>
      <c r="AV27" s="141">
        <v>3039.5818180000001</v>
      </c>
      <c r="AW27" s="133">
        <v>0.99744090610624891</v>
      </c>
      <c r="AX27" s="95"/>
      <c r="AY27" s="103">
        <v>2.4876116714741794E-2</v>
      </c>
      <c r="AZ27" s="103">
        <v>9.5813172120650644E-2</v>
      </c>
      <c r="BA27" s="103">
        <v>0.15136983278357399</v>
      </c>
      <c r="BB27" s="103">
        <v>0.29492047614176137</v>
      </c>
      <c r="BC27" s="103">
        <v>0.39216557638724026</v>
      </c>
      <c r="BD27" s="103">
        <v>0.46863957390062388</v>
      </c>
      <c r="BE27" s="103">
        <v>0.56526834829311057</v>
      </c>
      <c r="BF27" s="103">
        <v>0.64812163869840156</v>
      </c>
      <c r="BG27" s="103">
        <v>0.71165146124977074</v>
      </c>
      <c r="BH27" s="103">
        <v>0.82266375437973838</v>
      </c>
      <c r="BI27" s="103">
        <v>0.90016827846367098</v>
      </c>
      <c r="BJ27" s="103">
        <v>1</v>
      </c>
      <c r="BK27" s="124">
        <v>20</v>
      </c>
      <c r="BL27" s="103">
        <v>1.5514137305968E-2</v>
      </c>
      <c r="BM27" s="103">
        <v>5.3959531290184479E-2</v>
      </c>
      <c r="BN27" s="103">
        <v>8.1304292546854895E-2</v>
      </c>
      <c r="BO27" s="103">
        <v>0.12621391039072569</v>
      </c>
      <c r="BP27" s="103">
        <v>0.17055310373866933</v>
      </c>
      <c r="BQ27" s="103">
        <v>0.22635649912817429</v>
      </c>
      <c r="BR27" s="103">
        <v>0.30752846116602667</v>
      </c>
      <c r="BS27" s="103">
        <v>0.36011858360312615</v>
      </c>
      <c r="BT27" s="103">
        <v>0.43222696378497361</v>
      </c>
      <c r="BU27" s="103">
        <v>0.53743666393400424</v>
      </c>
      <c r="BV27" s="103">
        <v>0.72842528642782411</v>
      </c>
      <c r="BW27" s="103">
        <v>1</v>
      </c>
      <c r="BY27" s="136"/>
      <c r="BZ27" s="136"/>
      <c r="CA27" s="136">
        <v>0</v>
      </c>
    </row>
    <row r="28" spans="1:79" ht="24.75" customHeight="1" thickBot="1" x14ac:dyDescent="0.3">
      <c r="A28" s="1"/>
      <c r="B28" s="1" t="s">
        <v>171</v>
      </c>
      <c r="C28" s="1" t="s">
        <v>171</v>
      </c>
      <c r="D28" s="1" t="s">
        <v>171</v>
      </c>
      <c r="E28" s="1" t="s">
        <v>171</v>
      </c>
      <c r="F28" s="1" t="s">
        <v>171</v>
      </c>
      <c r="G28" s="1" t="s">
        <v>171</v>
      </c>
      <c r="H28" s="1" t="s">
        <v>171</v>
      </c>
      <c r="I28" s="1" t="s">
        <v>171</v>
      </c>
      <c r="J28" s="1" t="s">
        <v>171</v>
      </c>
      <c r="K28" s="1" t="s">
        <v>171</v>
      </c>
      <c r="L28" s="1" t="s">
        <v>171</v>
      </c>
      <c r="M28" s="1" t="s">
        <v>171</v>
      </c>
      <c r="N28" s="1" t="s">
        <v>171</v>
      </c>
      <c r="O28" s="1" t="s">
        <v>171</v>
      </c>
      <c r="P28" s="1"/>
      <c r="Q28" s="1"/>
      <c r="R28" s="1"/>
      <c r="S28" s="1"/>
      <c r="T28" s="116" t="s">
        <v>181</v>
      </c>
      <c r="U28" s="126" t="s">
        <v>181</v>
      </c>
      <c r="V28" s="160">
        <v>4550258.0317739993</v>
      </c>
      <c r="W28" s="160">
        <v>0</v>
      </c>
      <c r="X28" s="160">
        <v>82325.931276999996</v>
      </c>
      <c r="Y28" s="160">
        <v>0</v>
      </c>
      <c r="Z28" s="160">
        <v>207140.43727699999</v>
      </c>
      <c r="AA28" s="160">
        <v>0</v>
      </c>
      <c r="AB28" s="160">
        <v>779260</v>
      </c>
      <c r="AC28" s="160">
        <v>4675072.5377740003</v>
      </c>
      <c r="AD28" s="160">
        <v>542707.17559999984</v>
      </c>
      <c r="AE28" s="160">
        <v>4132365.3621740006</v>
      </c>
      <c r="AF28" s="160">
        <v>2311154.5302037504</v>
      </c>
      <c r="AG28" s="208">
        <v>0.49435693489885157</v>
      </c>
      <c r="AH28" s="157">
        <v>0.5592812657271603</v>
      </c>
      <c r="AI28" s="161">
        <v>945221.23822182999</v>
      </c>
      <c r="AJ28" s="161">
        <v>118383.40471649008</v>
      </c>
      <c r="AK28" s="130">
        <v>0.7766169764093287</v>
      </c>
      <c r="AL28" s="160">
        <v>2006593.43513489</v>
      </c>
      <c r="AM28" s="197">
        <v>0.42921118740337533</v>
      </c>
      <c r="AN28" s="159">
        <v>0.48557986994626223</v>
      </c>
      <c r="AO28" s="161">
        <v>884227.94548804988</v>
      </c>
      <c r="AP28" s="161">
        <v>49099.260934820108</v>
      </c>
      <c r="AQ28" s="130">
        <v>0.65614262667274037</v>
      </c>
      <c r="AR28" s="160">
        <v>2363918.0075702495</v>
      </c>
      <c r="AS28" s="160">
        <v>293083.67571851995</v>
      </c>
      <c r="AT28" s="162">
        <v>3501522.2050726302</v>
      </c>
      <c r="AU28" s="160">
        <v>2665731.3537541097</v>
      </c>
      <c r="AV28" s="163">
        <v>833091.66188923654</v>
      </c>
      <c r="AW28" s="133">
        <v>1.2588480651974217</v>
      </c>
      <c r="AX28" s="164"/>
      <c r="AY28" s="165">
        <v>1.7209175993095582E-2</v>
      </c>
      <c r="AZ28" s="165">
        <v>0.25455512932753349</v>
      </c>
      <c r="BA28" s="165">
        <v>0.35493395554769019</v>
      </c>
      <c r="BB28" s="165">
        <v>0.44174266376329452</v>
      </c>
      <c r="BC28" s="165">
        <v>0.50819992372862799</v>
      </c>
      <c r="BD28" s="165">
        <v>0.59252955145659114</v>
      </c>
      <c r="BE28" s="165">
        <v>0.69718190495662735</v>
      </c>
      <c r="BF28" s="165">
        <v>0.7766169764093287</v>
      </c>
      <c r="BG28" s="165">
        <v>0.83545689478960683</v>
      </c>
      <c r="BH28" s="165">
        <v>0.94440518451433852</v>
      </c>
      <c r="BI28" s="165">
        <v>0.96761799939151705</v>
      </c>
      <c r="BJ28" s="165">
        <v>1</v>
      </c>
      <c r="BK28" s="124">
        <v>21</v>
      </c>
      <c r="BL28" s="165">
        <v>2.9008396152134671E-3</v>
      </c>
      <c r="BM28" s="165">
        <v>0.23139128536412079</v>
      </c>
      <c r="BN28" s="165">
        <v>0.28650628944347534</v>
      </c>
      <c r="BO28" s="165">
        <v>0.37078018194986201</v>
      </c>
      <c r="BP28" s="165">
        <v>0.4299101364099297</v>
      </c>
      <c r="BQ28" s="165">
        <v>0.48941915639330791</v>
      </c>
      <c r="BR28" s="165">
        <v>0.58752426854262008</v>
      </c>
      <c r="BS28" s="165">
        <v>0.65614262667274037</v>
      </c>
      <c r="BT28" s="165">
        <v>0.71559193662290743</v>
      </c>
      <c r="BU28" s="165">
        <v>0.80080311927787629</v>
      </c>
      <c r="BV28" s="165">
        <v>0.88503534075973145</v>
      </c>
      <c r="BW28" s="165">
        <v>1</v>
      </c>
      <c r="BZ28" s="136"/>
      <c r="CA28" s="136">
        <v>4111.5757950001862</v>
      </c>
    </row>
    <row r="29" spans="1:79" ht="23.25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96"/>
      <c r="U29" s="101"/>
      <c r="V29" s="152"/>
      <c r="W29" s="150"/>
      <c r="X29" s="151"/>
      <c r="Y29" s="150"/>
      <c r="Z29" s="150"/>
      <c r="AA29" s="150"/>
      <c r="AB29" s="150"/>
      <c r="AC29" s="151"/>
      <c r="AD29" s="151"/>
      <c r="AE29" s="151"/>
      <c r="AF29" s="150"/>
      <c r="AG29" s="448"/>
      <c r="AH29" s="153"/>
      <c r="AI29" s="153"/>
      <c r="AJ29" s="153"/>
      <c r="AK29" s="153"/>
      <c r="AL29" s="151" t="s">
        <v>206</v>
      </c>
      <c r="AM29" s="448"/>
      <c r="AN29" s="153"/>
      <c r="AO29" s="153"/>
      <c r="AP29" s="153"/>
      <c r="AQ29" s="153"/>
      <c r="AR29" s="166"/>
      <c r="AS29" s="166"/>
      <c r="AT29" s="104"/>
      <c r="AU29" s="166">
        <v>0</v>
      </c>
      <c r="AV29" s="103"/>
      <c r="AW29" s="103"/>
      <c r="AX29" s="95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124">
        <v>22</v>
      </c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</row>
    <row r="30" spans="1:7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07" t="s">
        <v>207</v>
      </c>
      <c r="U30" s="108" t="s">
        <v>207</v>
      </c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449"/>
      <c r="AH30" s="168"/>
      <c r="AI30" s="168"/>
      <c r="AJ30" s="168"/>
      <c r="AK30" s="103"/>
      <c r="AL30" s="167"/>
      <c r="AM30" s="449"/>
      <c r="AN30" s="168"/>
      <c r="AO30" s="168"/>
      <c r="AP30" s="168"/>
      <c r="AQ30" s="168"/>
      <c r="AR30" s="169"/>
      <c r="AS30" s="169"/>
      <c r="AT30" s="169"/>
      <c r="AU30" s="169">
        <v>0</v>
      </c>
      <c r="AV30" s="168"/>
      <c r="AW30" s="168"/>
      <c r="AX30" s="95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124">
        <v>23</v>
      </c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</row>
    <row r="31" spans="1:79" ht="12.75" customHeight="1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96"/>
      <c r="U31" s="101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446"/>
      <c r="AH31" s="103"/>
      <c r="AI31" s="103"/>
      <c r="AJ31" s="103"/>
      <c r="AK31" s="103"/>
      <c r="AL31" s="96"/>
      <c r="AM31" s="446"/>
      <c r="AN31" s="103"/>
      <c r="AO31" s="103"/>
      <c r="AP31" s="103"/>
      <c r="AQ31" s="103"/>
      <c r="AR31" s="104"/>
      <c r="AS31" s="104"/>
      <c r="AT31" s="104"/>
      <c r="AU31" s="104">
        <v>0</v>
      </c>
      <c r="AV31" s="103"/>
      <c r="AW31" s="103"/>
      <c r="AX31" s="95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124">
        <v>24</v>
      </c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</row>
    <row r="32" spans="1:79" ht="69" customHeight="1" thickBo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14" t="s">
        <v>183</v>
      </c>
      <c r="U32" s="115" t="s">
        <v>183</v>
      </c>
      <c r="V32" s="116" t="s">
        <v>133</v>
      </c>
      <c r="W32" s="116" t="s">
        <v>134</v>
      </c>
      <c r="X32" s="116" t="s">
        <v>135</v>
      </c>
      <c r="Y32" s="116" t="s">
        <v>136</v>
      </c>
      <c r="Z32" s="116" t="s">
        <v>137</v>
      </c>
      <c r="AA32" s="116" t="s">
        <v>138</v>
      </c>
      <c r="AB32" s="114" t="s">
        <v>139</v>
      </c>
      <c r="AC32" s="114" t="s">
        <v>140</v>
      </c>
      <c r="AD32" s="114" t="s">
        <v>141</v>
      </c>
      <c r="AE32" s="114" t="s">
        <v>142</v>
      </c>
      <c r="AF32" s="117" t="s">
        <v>0</v>
      </c>
      <c r="AG32" s="447" t="s">
        <v>143</v>
      </c>
      <c r="AH32" s="118" t="s">
        <v>144</v>
      </c>
      <c r="AI32" s="118" t="s">
        <v>145</v>
      </c>
      <c r="AJ32" s="118" t="s">
        <v>146</v>
      </c>
      <c r="AK32" s="118" t="s">
        <v>147</v>
      </c>
      <c r="AL32" s="117" t="s">
        <v>148</v>
      </c>
      <c r="AM32" s="447" t="s">
        <v>149</v>
      </c>
      <c r="AN32" s="118" t="s">
        <v>150</v>
      </c>
      <c r="AO32" s="118" t="s">
        <v>151</v>
      </c>
      <c r="AP32" s="118" t="s">
        <v>152</v>
      </c>
      <c r="AQ32" s="118" t="s">
        <v>153</v>
      </c>
      <c r="AR32" s="119" t="s">
        <v>154</v>
      </c>
      <c r="AS32" s="119" t="s">
        <v>155</v>
      </c>
      <c r="AT32" s="119" t="s">
        <v>156</v>
      </c>
      <c r="AU32" s="119" t="s">
        <v>157</v>
      </c>
      <c r="AV32" s="120" t="s">
        <v>158</v>
      </c>
      <c r="AW32" s="121" t="s">
        <v>159</v>
      </c>
      <c r="AX32" s="95"/>
      <c r="AY32" s="122" t="s">
        <v>160</v>
      </c>
      <c r="AZ32" s="123" t="s">
        <v>161</v>
      </c>
      <c r="BA32" s="123" t="s">
        <v>112</v>
      </c>
      <c r="BB32" s="123" t="s">
        <v>162</v>
      </c>
      <c r="BC32" s="123" t="s">
        <v>163</v>
      </c>
      <c r="BD32" s="123" t="s">
        <v>164</v>
      </c>
      <c r="BE32" s="123" t="s">
        <v>165</v>
      </c>
      <c r="BF32" s="123" t="s">
        <v>166</v>
      </c>
      <c r="BG32" s="123" t="s">
        <v>167</v>
      </c>
      <c r="BH32" s="123" t="s">
        <v>168</v>
      </c>
      <c r="BI32" s="123" t="s">
        <v>169</v>
      </c>
      <c r="BJ32" s="123" t="s">
        <v>170</v>
      </c>
      <c r="BK32" s="124">
        <v>25</v>
      </c>
      <c r="BL32" s="123" t="s">
        <v>160</v>
      </c>
      <c r="BM32" s="123" t="s">
        <v>161</v>
      </c>
      <c r="BN32" s="123" t="s">
        <v>112</v>
      </c>
      <c r="BO32" s="123" t="s">
        <v>162</v>
      </c>
      <c r="BP32" s="123" t="s">
        <v>163</v>
      </c>
      <c r="BQ32" s="123" t="s">
        <v>164</v>
      </c>
      <c r="BR32" s="123" t="s">
        <v>165</v>
      </c>
      <c r="BS32" s="123" t="s">
        <v>166</v>
      </c>
      <c r="BT32" s="123" t="s">
        <v>167</v>
      </c>
      <c r="BU32" s="123" t="s">
        <v>168</v>
      </c>
      <c r="BV32" s="123" t="s">
        <v>169</v>
      </c>
      <c r="BW32" s="123" t="s">
        <v>170</v>
      </c>
    </row>
    <row r="33" spans="1:84" ht="25.5" customHeight="1" x14ac:dyDescent="0.25">
      <c r="A33" s="1"/>
      <c r="B33" s="1" t="s">
        <v>185</v>
      </c>
      <c r="C33" s="1" t="s">
        <v>186</v>
      </c>
      <c r="D33" s="1" t="s">
        <v>171</v>
      </c>
      <c r="E33" s="1" t="s">
        <v>172</v>
      </c>
      <c r="F33" s="1" t="s">
        <v>171</v>
      </c>
      <c r="G33" s="1" t="s">
        <v>171</v>
      </c>
      <c r="H33" s="1" t="s">
        <v>171</v>
      </c>
      <c r="I33" s="1" t="s">
        <v>171</v>
      </c>
      <c r="J33" s="1" t="s">
        <v>171</v>
      </c>
      <c r="K33" s="1" t="s">
        <v>171</v>
      </c>
      <c r="L33" s="1" t="s">
        <v>171</v>
      </c>
      <c r="M33" s="1" t="s">
        <v>171</v>
      </c>
      <c r="N33" s="1" t="s">
        <v>171</v>
      </c>
      <c r="O33" s="1" t="s">
        <v>171</v>
      </c>
      <c r="P33" s="1"/>
      <c r="Q33" s="1"/>
      <c r="R33" s="1"/>
      <c r="S33" s="1"/>
      <c r="T33" s="156" t="s">
        <v>187</v>
      </c>
      <c r="U33" s="156" t="s">
        <v>187</v>
      </c>
      <c r="V33" s="142">
        <v>101803.605</v>
      </c>
      <c r="W33" s="142">
        <v>0</v>
      </c>
      <c r="X33" s="142">
        <v>322.76384999999999</v>
      </c>
      <c r="Y33" s="142">
        <v>0</v>
      </c>
      <c r="Z33" s="142">
        <v>322.76384999999999</v>
      </c>
      <c r="AA33" s="142">
        <v>0</v>
      </c>
      <c r="AB33" s="142">
        <v>0</v>
      </c>
      <c r="AC33" s="142">
        <v>101803.605</v>
      </c>
      <c r="AD33" s="142">
        <v>0</v>
      </c>
      <c r="AE33" s="142">
        <v>101803.605</v>
      </c>
      <c r="AF33" s="142">
        <v>75923.376726620001</v>
      </c>
      <c r="AG33" s="203">
        <v>0.74578279154868832</v>
      </c>
      <c r="AH33" s="170">
        <v>0.74578279154868832</v>
      </c>
      <c r="AI33" s="158">
        <v>51989.28893878001</v>
      </c>
      <c r="AJ33" s="158">
        <v>23934.087787839992</v>
      </c>
      <c r="AK33" s="130">
        <v>0.7091831603994726</v>
      </c>
      <c r="AL33" s="142">
        <v>71550.897627080005</v>
      </c>
      <c r="AM33" s="461">
        <v>0.70283265142801188</v>
      </c>
      <c r="AN33" s="171">
        <v>0.70283265142801188</v>
      </c>
      <c r="AO33" s="158">
        <v>45850.790846550008</v>
      </c>
      <c r="AP33" s="158">
        <v>25700.106780529997</v>
      </c>
      <c r="AQ33" s="130">
        <v>0.69482706025272867</v>
      </c>
      <c r="AR33" s="142">
        <v>25880.228273379995</v>
      </c>
      <c r="AS33" s="138">
        <v>12897.936554249995</v>
      </c>
      <c r="AT33" s="140">
        <v>67967.99343807</v>
      </c>
      <c r="AU33" s="142">
        <v>55070.056883819998</v>
      </c>
      <c r="AV33" s="141">
        <v>33024.480372549056</v>
      </c>
      <c r="AW33" s="133">
        <v>1.0245615125576717</v>
      </c>
      <c r="AX33" s="95"/>
      <c r="AY33" s="135">
        <v>3.5765952463092554E-2</v>
      </c>
      <c r="AZ33" s="135">
        <v>0.25082825194329195</v>
      </c>
      <c r="BA33" s="135">
        <v>0.34920711061102039</v>
      </c>
      <c r="BB33" s="135">
        <v>0.42586767984269869</v>
      </c>
      <c r="BC33" s="135">
        <v>0.49464302614927896</v>
      </c>
      <c r="BD33" s="135">
        <v>0.56559637107389438</v>
      </c>
      <c r="BE33" s="135">
        <v>0.64194105834834592</v>
      </c>
      <c r="BF33" s="135">
        <v>0.7091831603994726</v>
      </c>
      <c r="BG33" s="135">
        <v>0.77633681696332968</v>
      </c>
      <c r="BH33" s="135">
        <v>0.84349047352718665</v>
      </c>
      <c r="BI33" s="135">
        <v>0.94778397370726031</v>
      </c>
      <c r="BJ33" s="135">
        <v>1</v>
      </c>
      <c r="BK33" s="124">
        <v>26</v>
      </c>
      <c r="BL33" s="135">
        <v>1.9088400081701474E-2</v>
      </c>
      <c r="BM33" s="135">
        <v>0.22832462202037798</v>
      </c>
      <c r="BN33" s="135">
        <v>0.32439401701490883</v>
      </c>
      <c r="BO33" s="135">
        <v>0.39984709900895965</v>
      </c>
      <c r="BP33" s="135">
        <v>0.47062815701869398</v>
      </c>
      <c r="BQ33" s="135">
        <v>0.54518844622138396</v>
      </c>
      <c r="BR33" s="135">
        <v>0.62440668051354176</v>
      </c>
      <c r="BS33" s="135">
        <v>0.69482706025272867</v>
      </c>
      <c r="BT33" s="135">
        <v>0.76524743999191547</v>
      </c>
      <c r="BU33" s="135">
        <v>0.83566781973110238</v>
      </c>
      <c r="BV33" s="135">
        <v>0.94322804308632857</v>
      </c>
      <c r="BW33" s="135">
        <v>1</v>
      </c>
      <c r="BY33" s="136"/>
      <c r="BZ33" s="136"/>
      <c r="CA33" s="136">
        <v>0</v>
      </c>
    </row>
    <row r="34" spans="1:84" ht="25.5" customHeight="1" x14ac:dyDescent="0.25">
      <c r="A34" s="1"/>
      <c r="B34" s="1" t="s">
        <v>188</v>
      </c>
      <c r="C34" s="1" t="s">
        <v>189</v>
      </c>
      <c r="D34" s="1" t="s">
        <v>171</v>
      </c>
      <c r="E34" s="1" t="s">
        <v>172</v>
      </c>
      <c r="F34" s="1" t="s">
        <v>171</v>
      </c>
      <c r="G34" s="1" t="s">
        <v>171</v>
      </c>
      <c r="H34" s="1" t="s">
        <v>171</v>
      </c>
      <c r="I34" s="1" t="s">
        <v>171</v>
      </c>
      <c r="J34" s="1" t="s">
        <v>171</v>
      </c>
      <c r="K34" s="1" t="s">
        <v>171</v>
      </c>
      <c r="L34" s="1" t="s">
        <v>171</v>
      </c>
      <c r="M34" s="1" t="s">
        <v>171</v>
      </c>
      <c r="N34" s="1" t="s">
        <v>171</v>
      </c>
      <c r="O34" s="1" t="s">
        <v>171</v>
      </c>
      <c r="P34" s="1"/>
      <c r="Q34" s="1"/>
      <c r="R34" s="1"/>
      <c r="S34" s="1"/>
      <c r="T34" s="156" t="s">
        <v>190</v>
      </c>
      <c r="U34" s="156" t="s">
        <v>190</v>
      </c>
      <c r="V34" s="172">
        <v>888821.44500000007</v>
      </c>
      <c r="W34" s="172">
        <v>0</v>
      </c>
      <c r="X34" s="172">
        <v>0</v>
      </c>
      <c r="Y34" s="172">
        <v>0</v>
      </c>
      <c r="Z34" s="172">
        <v>0</v>
      </c>
      <c r="AA34" s="172">
        <v>0</v>
      </c>
      <c r="AB34" s="172">
        <v>0</v>
      </c>
      <c r="AC34" s="172">
        <v>888821.44500000007</v>
      </c>
      <c r="AD34" s="172">
        <v>1329.2629999999999</v>
      </c>
      <c r="AE34" s="172">
        <v>887492.18200000003</v>
      </c>
      <c r="AF34" s="172">
        <v>832793.42847857007</v>
      </c>
      <c r="AG34" s="203">
        <v>0.93696369857341821</v>
      </c>
      <c r="AH34" s="170">
        <v>0.93836705874054682</v>
      </c>
      <c r="AI34" s="173">
        <v>789997.34610838001</v>
      </c>
      <c r="AJ34" s="158">
        <v>42796.082370190066</v>
      </c>
      <c r="AK34" s="130">
        <v>0.95437227439983741</v>
      </c>
      <c r="AL34" s="172">
        <v>812180.33897179004</v>
      </c>
      <c r="AM34" s="461">
        <v>0.91377221323883562</v>
      </c>
      <c r="AN34" s="171">
        <v>0.91514083779477173</v>
      </c>
      <c r="AO34" s="173">
        <v>798884.17381048994</v>
      </c>
      <c r="AP34" s="158">
        <v>13296.165161300101</v>
      </c>
      <c r="AQ34" s="130">
        <v>0.93577056300661154</v>
      </c>
      <c r="AR34" s="142">
        <v>56028.016521429992</v>
      </c>
      <c r="AS34" s="138">
        <v>31953.995247030049</v>
      </c>
      <c r="AT34" s="140">
        <v>106117.28953865007</v>
      </c>
      <c r="AU34" s="142">
        <v>72834.031291619991</v>
      </c>
      <c r="AV34" s="141">
        <v>789356.6165</v>
      </c>
      <c r="AW34" s="133">
        <v>0.99157229964303462</v>
      </c>
      <c r="AX34" s="95"/>
      <c r="AY34" s="103">
        <v>1.8238179998008485E-2</v>
      </c>
      <c r="AZ34" s="103">
        <v>0.90164918444333886</v>
      </c>
      <c r="BA34" s="103">
        <v>0.90801771383902652</v>
      </c>
      <c r="BB34" s="103">
        <v>0.91517605316104855</v>
      </c>
      <c r="BC34" s="103">
        <v>0.92216281696488545</v>
      </c>
      <c r="BD34" s="103">
        <v>0.93274929139451623</v>
      </c>
      <c r="BE34" s="103">
        <v>0.94378579997020662</v>
      </c>
      <c r="BF34" s="103">
        <v>0.95437227439983741</v>
      </c>
      <c r="BG34" s="103">
        <v>0.96495874882946819</v>
      </c>
      <c r="BH34" s="103">
        <v>0.97834668581831974</v>
      </c>
      <c r="BI34" s="103">
        <v>0.98893316024795064</v>
      </c>
      <c r="BJ34" s="103">
        <v>1</v>
      </c>
      <c r="BK34" s="124">
        <v>27</v>
      </c>
      <c r="BL34" s="103">
        <v>3.3870531780429759E-3</v>
      </c>
      <c r="BM34" s="103">
        <v>0.88122213455369547</v>
      </c>
      <c r="BN34" s="103">
        <v>0.8880935771076045</v>
      </c>
      <c r="BO34" s="103">
        <v>0.89446998210084816</v>
      </c>
      <c r="BP34" s="103">
        <v>0.90084638709409182</v>
      </c>
      <c r="BQ34" s="103">
        <v>0.91233776768291186</v>
      </c>
      <c r="BR34" s="103">
        <v>0.9242791824177915</v>
      </c>
      <c r="BS34" s="103">
        <v>0.93577056300661154</v>
      </c>
      <c r="BT34" s="103">
        <v>0.94726194359543159</v>
      </c>
      <c r="BU34" s="103">
        <v>0.96155478674347239</v>
      </c>
      <c r="BV34" s="103">
        <v>0.97304616733229243</v>
      </c>
      <c r="BW34" s="103">
        <v>1</v>
      </c>
      <c r="BY34" s="136"/>
      <c r="BZ34" s="136"/>
      <c r="CA34" s="136">
        <v>32.386207000003196</v>
      </c>
    </row>
    <row r="35" spans="1:84" ht="25.5" customHeight="1" x14ac:dyDescent="0.25">
      <c r="A35" s="1"/>
      <c r="B35" s="1" t="s">
        <v>191</v>
      </c>
      <c r="C35" s="1" t="s">
        <v>192</v>
      </c>
      <c r="D35" s="1" t="s">
        <v>171</v>
      </c>
      <c r="E35" s="1" t="s">
        <v>172</v>
      </c>
      <c r="F35" s="1" t="s">
        <v>171</v>
      </c>
      <c r="G35" s="1" t="s">
        <v>171</v>
      </c>
      <c r="H35" s="1" t="s">
        <v>171</v>
      </c>
      <c r="I35" s="1" t="s">
        <v>171</v>
      </c>
      <c r="J35" s="1" t="s">
        <v>171</v>
      </c>
      <c r="K35" s="1" t="s">
        <v>171</v>
      </c>
      <c r="L35" s="1" t="s">
        <v>171</v>
      </c>
      <c r="M35" s="1" t="s">
        <v>171</v>
      </c>
      <c r="N35" s="1" t="s">
        <v>171</v>
      </c>
      <c r="O35" s="1" t="s">
        <v>171</v>
      </c>
      <c r="P35" s="1"/>
      <c r="Q35" s="1"/>
      <c r="R35" s="1"/>
      <c r="S35" s="1"/>
      <c r="T35" s="156" t="s">
        <v>193</v>
      </c>
      <c r="U35" s="156" t="s">
        <v>193</v>
      </c>
      <c r="V35" s="138">
        <v>103719.163</v>
      </c>
      <c r="W35" s="138">
        <v>0</v>
      </c>
      <c r="X35" s="138">
        <v>0</v>
      </c>
      <c r="Y35" s="138">
        <v>0</v>
      </c>
      <c r="Z35" s="138">
        <v>0</v>
      </c>
      <c r="AA35" s="138">
        <v>0</v>
      </c>
      <c r="AB35" s="138">
        <v>0</v>
      </c>
      <c r="AC35" s="138">
        <v>103719.163</v>
      </c>
      <c r="AD35" s="138">
        <v>33352.616000000002</v>
      </c>
      <c r="AE35" s="138">
        <v>70366.546999999991</v>
      </c>
      <c r="AF35" s="138">
        <v>49448.865729990008</v>
      </c>
      <c r="AG35" s="203">
        <v>0.47675727705197551</v>
      </c>
      <c r="AH35" s="170">
        <v>0.70273258868294353</v>
      </c>
      <c r="AI35" s="139">
        <v>42318.17795913</v>
      </c>
      <c r="AJ35" s="158">
        <v>7130.6877708600077</v>
      </c>
      <c r="AK35" s="130">
        <v>0.4885862220079813</v>
      </c>
      <c r="AL35" s="138">
        <v>39837.440316009997</v>
      </c>
      <c r="AM35" s="461">
        <v>0.38408948899838302</v>
      </c>
      <c r="AN35" s="171">
        <v>0.56614175363770514</v>
      </c>
      <c r="AO35" s="139">
        <v>28927.45322951</v>
      </c>
      <c r="AP35" s="158">
        <v>10909.987086499998</v>
      </c>
      <c r="AQ35" s="130">
        <v>0.41023778797752158</v>
      </c>
      <c r="AR35" s="142">
        <v>54270.297270009993</v>
      </c>
      <c r="AS35" s="138">
        <v>17547.237476390004</v>
      </c>
      <c r="AT35" s="140">
        <v>89824.460197859997</v>
      </c>
      <c r="AU35" s="142">
        <v>38924.606721469987</v>
      </c>
      <c r="AV35" s="141">
        <v>16514.140000000003</v>
      </c>
      <c r="AW35" s="133">
        <v>0.84138216111405117</v>
      </c>
      <c r="AX35" s="95"/>
      <c r="AY35" s="103">
        <v>3.7470221390043419E-2</v>
      </c>
      <c r="AZ35" s="103">
        <v>0.13880520805976809</v>
      </c>
      <c r="BA35" s="103">
        <v>0.21065287617101192</v>
      </c>
      <c r="BB35" s="103">
        <v>0.25033098271338733</v>
      </c>
      <c r="BC35" s="103">
        <v>0.30728516388046828</v>
      </c>
      <c r="BD35" s="103">
        <v>0.35515346378180856</v>
      </c>
      <c r="BE35" s="103">
        <v>0.44310089544397885</v>
      </c>
      <c r="BF35" s="103">
        <v>0.4885862220079813</v>
      </c>
      <c r="BG35" s="103">
        <v>0.52834782324651042</v>
      </c>
      <c r="BH35" s="103">
        <v>0.56302511812595324</v>
      </c>
      <c r="BI35" s="103">
        <v>0.62563640240714247</v>
      </c>
      <c r="BJ35" s="103">
        <v>1</v>
      </c>
      <c r="BK35" s="124">
        <v>28</v>
      </c>
      <c r="BL35" s="103">
        <v>3.5541937414207636E-2</v>
      </c>
      <c r="BM35" s="103">
        <v>0.11199241937577148</v>
      </c>
      <c r="BN35" s="103">
        <v>0.15921975768354399</v>
      </c>
      <c r="BO35" s="103">
        <v>0.19494488207545602</v>
      </c>
      <c r="BP35" s="103">
        <v>0.23624139735875038</v>
      </c>
      <c r="BQ35" s="103">
        <v>0.28338659076915229</v>
      </c>
      <c r="BR35" s="103">
        <v>0.37155930384821945</v>
      </c>
      <c r="BS35" s="103">
        <v>0.41023778797752158</v>
      </c>
      <c r="BT35" s="103">
        <v>0.44963629334340077</v>
      </c>
      <c r="BU35" s="103">
        <v>0.49831292988741144</v>
      </c>
      <c r="BV35" s="103">
        <v>0.5855827239947935</v>
      </c>
      <c r="BW35" s="103">
        <v>1</v>
      </c>
      <c r="BY35" s="136"/>
      <c r="BZ35" s="136"/>
      <c r="CA35" s="136">
        <v>5.7420000000020082</v>
      </c>
    </row>
    <row r="36" spans="1:84" ht="25.5" customHeight="1" x14ac:dyDescent="0.25">
      <c r="A36" s="1"/>
      <c r="B36" s="1" t="s">
        <v>194</v>
      </c>
      <c r="C36" s="1" t="s">
        <v>195</v>
      </c>
      <c r="D36" s="1" t="s">
        <v>171</v>
      </c>
      <c r="E36" s="1" t="s">
        <v>172</v>
      </c>
      <c r="F36" s="1" t="s">
        <v>171</v>
      </c>
      <c r="G36" s="1" t="s">
        <v>171</v>
      </c>
      <c r="H36" s="1" t="s">
        <v>171</v>
      </c>
      <c r="I36" s="1" t="s">
        <v>171</v>
      </c>
      <c r="J36" s="1" t="s">
        <v>171</v>
      </c>
      <c r="K36" s="1" t="s">
        <v>171</v>
      </c>
      <c r="L36" s="1" t="s">
        <v>171</v>
      </c>
      <c r="M36" s="1" t="s">
        <v>171</v>
      </c>
      <c r="N36" s="1" t="s">
        <v>171</v>
      </c>
      <c r="O36" s="1" t="s">
        <v>171</v>
      </c>
      <c r="P36" s="1"/>
      <c r="Q36" s="1"/>
      <c r="R36" s="1"/>
      <c r="S36" s="1"/>
      <c r="T36" s="156" t="s">
        <v>196</v>
      </c>
      <c r="U36" s="156" t="s">
        <v>196</v>
      </c>
      <c r="V36" s="138">
        <v>20882.871898999998</v>
      </c>
      <c r="W36" s="138">
        <v>0</v>
      </c>
      <c r="X36" s="138">
        <v>1167.1232990000001</v>
      </c>
      <c r="Y36" s="138">
        <v>0</v>
      </c>
      <c r="Z36" s="138">
        <v>1167.1232990000001</v>
      </c>
      <c r="AA36" s="138">
        <v>0</v>
      </c>
      <c r="AB36" s="138">
        <v>0</v>
      </c>
      <c r="AC36" s="138">
        <v>20882.871898999998</v>
      </c>
      <c r="AD36" s="138">
        <v>677.91560000000004</v>
      </c>
      <c r="AE36" s="138">
        <v>20204.956298999998</v>
      </c>
      <c r="AF36" s="138">
        <v>12772.122397229999</v>
      </c>
      <c r="AG36" s="203">
        <v>0.61160756331803234</v>
      </c>
      <c r="AH36" s="170">
        <v>0.63212818717465524</v>
      </c>
      <c r="AI36" s="139">
        <v>9972.7531608400004</v>
      </c>
      <c r="AJ36" s="158">
        <v>2799.3692363899991</v>
      </c>
      <c r="AK36" s="130">
        <v>0.67739873079126811</v>
      </c>
      <c r="AL36" s="138">
        <v>11764.982844709999</v>
      </c>
      <c r="AM36" s="461">
        <v>0.56337954384872613</v>
      </c>
      <c r="AN36" s="171">
        <v>0.58228202380681626</v>
      </c>
      <c r="AO36" s="139">
        <v>7956.2818620199996</v>
      </c>
      <c r="AP36" s="158">
        <v>3808.7009826899994</v>
      </c>
      <c r="AQ36" s="130">
        <v>0.6455888295242741</v>
      </c>
      <c r="AR36" s="142">
        <v>8110.7495017699985</v>
      </c>
      <c r="AS36" s="138">
        <v>1367.4360149499998</v>
      </c>
      <c r="AT36" s="140">
        <v>17020.375382059996</v>
      </c>
      <c r="AU36" s="142">
        <v>14975.023767109997</v>
      </c>
      <c r="AV36" s="141">
        <v>4704.8597663294486</v>
      </c>
      <c r="AW36" s="133">
        <v>0.82095890393633819</v>
      </c>
      <c r="AX36" s="95"/>
      <c r="AY36" s="103">
        <v>0.15728781383950546</v>
      </c>
      <c r="AZ36" s="103">
        <v>0.22628348238654841</v>
      </c>
      <c r="BA36" s="103">
        <v>0.29064991619675062</v>
      </c>
      <c r="BB36" s="103">
        <v>0.36525769822926796</v>
      </c>
      <c r="BC36" s="103">
        <v>0.43405965185555867</v>
      </c>
      <c r="BD36" s="103">
        <v>0.52918003957498005</v>
      </c>
      <c r="BE36" s="103">
        <v>0.61174797171538053</v>
      </c>
      <c r="BF36" s="103">
        <v>0.67739873079126811</v>
      </c>
      <c r="BG36" s="103">
        <v>0.73417461015611474</v>
      </c>
      <c r="BH36" s="103">
        <v>0.79243049768982954</v>
      </c>
      <c r="BI36" s="103">
        <v>0.85032930816723462</v>
      </c>
      <c r="BJ36" s="103">
        <v>1</v>
      </c>
      <c r="BK36" s="124">
        <v>29</v>
      </c>
      <c r="BL36" s="103">
        <v>7.2620275894570763E-2</v>
      </c>
      <c r="BM36" s="103">
        <v>0.14587843641844242</v>
      </c>
      <c r="BN36" s="103">
        <v>0.22529754475746921</v>
      </c>
      <c r="BO36" s="103">
        <v>0.30322854007176253</v>
      </c>
      <c r="BP36" s="103">
        <v>0.37635722677710243</v>
      </c>
      <c r="BQ36" s="103">
        <v>0.47477322802448818</v>
      </c>
      <c r="BR36" s="103">
        <v>0.56901013426773384</v>
      </c>
      <c r="BS36" s="103">
        <v>0.6455888295242741</v>
      </c>
      <c r="BT36" s="103">
        <v>0.71058804062652248</v>
      </c>
      <c r="BU36" s="103">
        <v>0.77632622197552004</v>
      </c>
      <c r="BV36" s="103">
        <v>0.84127635106309329</v>
      </c>
      <c r="BW36" s="103">
        <v>1</v>
      </c>
      <c r="BY36" s="136"/>
      <c r="BZ36" s="136"/>
      <c r="CA36" s="136">
        <v>0</v>
      </c>
    </row>
    <row r="37" spans="1:84" ht="25.5" customHeight="1" x14ac:dyDescent="0.25">
      <c r="A37" s="1"/>
      <c r="B37" s="1" t="s">
        <v>197</v>
      </c>
      <c r="C37" s="1" t="s">
        <v>198</v>
      </c>
      <c r="D37" s="1" t="s">
        <v>171</v>
      </c>
      <c r="E37" s="1" t="s">
        <v>172</v>
      </c>
      <c r="F37" s="1" t="s">
        <v>171</v>
      </c>
      <c r="G37" s="1" t="s">
        <v>171</v>
      </c>
      <c r="H37" s="1" t="s">
        <v>171</v>
      </c>
      <c r="I37" s="1" t="s">
        <v>171</v>
      </c>
      <c r="J37" s="1" t="s">
        <v>171</v>
      </c>
      <c r="K37" s="1" t="s">
        <v>171</v>
      </c>
      <c r="L37" s="1" t="s">
        <v>171</v>
      </c>
      <c r="M37" s="1" t="s">
        <v>171</v>
      </c>
      <c r="N37" s="1" t="s">
        <v>171</v>
      </c>
      <c r="O37" s="1" t="s">
        <v>171</v>
      </c>
      <c r="P37" s="1"/>
      <c r="Q37" s="1"/>
      <c r="R37" s="1"/>
      <c r="S37" s="1"/>
      <c r="T37" s="156" t="s">
        <v>199</v>
      </c>
      <c r="U37" s="156" t="s">
        <v>199</v>
      </c>
      <c r="V37" s="138">
        <v>37883.595999999998</v>
      </c>
      <c r="W37" s="138">
        <v>0</v>
      </c>
      <c r="X37" s="138">
        <v>562</v>
      </c>
      <c r="Y37" s="138">
        <v>0</v>
      </c>
      <c r="Z37" s="138">
        <v>562</v>
      </c>
      <c r="AA37" s="138">
        <v>0</v>
      </c>
      <c r="AB37" s="138">
        <v>0</v>
      </c>
      <c r="AC37" s="138">
        <v>37883.595999999998</v>
      </c>
      <c r="AD37" s="138">
        <v>0</v>
      </c>
      <c r="AE37" s="138">
        <v>37883.595999999998</v>
      </c>
      <c r="AF37" s="138">
        <v>19331.594711409998</v>
      </c>
      <c r="AG37" s="203">
        <v>0.51028932711166064</v>
      </c>
      <c r="AH37" s="170">
        <v>0.51028932711166064</v>
      </c>
      <c r="AI37" s="139">
        <v>17324.80885659</v>
      </c>
      <c r="AJ37" s="158">
        <v>2006.7858548199983</v>
      </c>
      <c r="AK37" s="130">
        <v>0.41536898031219188</v>
      </c>
      <c r="AL37" s="138">
        <v>11186.872262149998</v>
      </c>
      <c r="AM37" s="461">
        <v>0.29529594450722152</v>
      </c>
      <c r="AN37" s="171">
        <v>0.29529594450722152</v>
      </c>
      <c r="AO37" s="139">
        <v>8865.1654433999993</v>
      </c>
      <c r="AP37" s="158">
        <v>2321.706818749999</v>
      </c>
      <c r="AQ37" s="130">
        <v>0.1524585977524745</v>
      </c>
      <c r="AR37" s="142">
        <v>18552.00128859</v>
      </c>
      <c r="AS37" s="138">
        <v>8989.0030903799998</v>
      </c>
      <c r="AT37" s="140">
        <v>31288.538374659998</v>
      </c>
      <c r="AU37" s="142">
        <v>22299.535284279998</v>
      </c>
      <c r="AV37" s="141">
        <v>1415.6701461851374</v>
      </c>
      <c r="AW37" s="133">
        <v>4.6586117840458563</v>
      </c>
      <c r="AX37" s="95"/>
      <c r="AY37" s="103">
        <v>7.9207359440564465E-2</v>
      </c>
      <c r="AZ37" s="103">
        <v>0.25521389551918866</v>
      </c>
      <c r="BA37" s="103">
        <v>0.27356443715970452</v>
      </c>
      <c r="BB37" s="103">
        <v>0.31005499704137085</v>
      </c>
      <c r="BC37" s="103">
        <v>0.32885674357256578</v>
      </c>
      <c r="BD37" s="103">
        <v>0.35746810655739336</v>
      </c>
      <c r="BE37" s="103">
        <v>0.38783795764364359</v>
      </c>
      <c r="BF37" s="103">
        <v>0.41536898031219188</v>
      </c>
      <c r="BG37" s="103">
        <v>0.43613008480495885</v>
      </c>
      <c r="BH37" s="103">
        <v>0.46896763139269732</v>
      </c>
      <c r="BI37" s="103">
        <v>0.50123283009554165</v>
      </c>
      <c r="BJ37" s="103">
        <v>1</v>
      </c>
      <c r="BK37" s="124">
        <v>30</v>
      </c>
      <c r="BL37" s="103">
        <v>7.1818734713473007E-3</v>
      </c>
      <c r="BM37" s="103">
        <v>1.8683929702300688E-2</v>
      </c>
      <c r="BN37" s="103">
        <v>3.736894845423696E-2</v>
      </c>
      <c r="BO37" s="103">
        <v>5.8934774441939508E-2</v>
      </c>
      <c r="BP37" s="103">
        <v>7.9428112412157262E-2</v>
      </c>
      <c r="BQ37" s="103">
        <v>0.10733395795754878</v>
      </c>
      <c r="BR37" s="103">
        <v>0.12959104853889059</v>
      </c>
      <c r="BS37" s="103">
        <v>0.1524585977524745</v>
      </c>
      <c r="BT37" s="103">
        <v>0.17122995716594211</v>
      </c>
      <c r="BU37" s="103">
        <v>0.19617025357674203</v>
      </c>
      <c r="BV37" s="103">
        <v>0.21947444650303291</v>
      </c>
      <c r="BW37" s="103">
        <v>1</v>
      </c>
      <c r="BY37" s="136"/>
      <c r="BZ37" s="136"/>
      <c r="CA37" s="136">
        <v>0</v>
      </c>
    </row>
    <row r="38" spans="1:84" ht="25.5" customHeight="1" x14ac:dyDescent="0.25">
      <c r="A38" s="1"/>
      <c r="B38" s="1" t="s">
        <v>200</v>
      </c>
      <c r="C38" s="1" t="s">
        <v>201</v>
      </c>
      <c r="D38" s="1" t="s">
        <v>171</v>
      </c>
      <c r="E38" s="1" t="s">
        <v>172</v>
      </c>
      <c r="F38" s="1" t="s">
        <v>171</v>
      </c>
      <c r="G38" s="1" t="s">
        <v>171</v>
      </c>
      <c r="H38" s="1" t="s">
        <v>171</v>
      </c>
      <c r="I38" s="1" t="s">
        <v>171</v>
      </c>
      <c r="J38" s="1" t="s">
        <v>171</v>
      </c>
      <c r="K38" s="1" t="s">
        <v>171</v>
      </c>
      <c r="L38" s="1" t="s">
        <v>171</v>
      </c>
      <c r="M38" s="1" t="s">
        <v>171</v>
      </c>
      <c r="N38" s="1" t="s">
        <v>171</v>
      </c>
      <c r="O38" s="1" t="s">
        <v>171</v>
      </c>
      <c r="P38" s="1"/>
      <c r="Q38" s="1"/>
      <c r="R38" s="1"/>
      <c r="S38" s="1"/>
      <c r="T38" s="156" t="s">
        <v>202</v>
      </c>
      <c r="U38" s="156" t="s">
        <v>202</v>
      </c>
      <c r="V38" s="138">
        <v>58112.421000000002</v>
      </c>
      <c r="W38" s="138">
        <v>0</v>
      </c>
      <c r="X38" s="138">
        <v>4484.196199</v>
      </c>
      <c r="Y38" s="138">
        <v>0</v>
      </c>
      <c r="Z38" s="138">
        <v>4484.196199</v>
      </c>
      <c r="AA38" s="138">
        <v>0</v>
      </c>
      <c r="AB38" s="138">
        <v>0</v>
      </c>
      <c r="AC38" s="138">
        <v>58112.421000000002</v>
      </c>
      <c r="AD38" s="138">
        <v>0</v>
      </c>
      <c r="AE38" s="138">
        <v>58112.421000000002</v>
      </c>
      <c r="AF38" s="138">
        <v>38199.832872280007</v>
      </c>
      <c r="AG38" s="203">
        <v>0.65734368341460092</v>
      </c>
      <c r="AH38" s="170">
        <v>0.65734368341460092</v>
      </c>
      <c r="AI38" s="139">
        <v>32233.382182249999</v>
      </c>
      <c r="AJ38" s="158">
        <v>5966.4506900300075</v>
      </c>
      <c r="AK38" s="130">
        <v>0.6063767202694641</v>
      </c>
      <c r="AL38" s="138">
        <v>30463.442466140001</v>
      </c>
      <c r="AM38" s="461">
        <v>0.52421568301447985</v>
      </c>
      <c r="AN38" s="171">
        <v>0.52421568301447985</v>
      </c>
      <c r="AO38" s="139">
        <v>21972.555618279999</v>
      </c>
      <c r="AP38" s="158">
        <v>8490.8868478600016</v>
      </c>
      <c r="AQ38" s="130">
        <v>0.42482900004246266</v>
      </c>
      <c r="AR38" s="142">
        <v>19912.588127719995</v>
      </c>
      <c r="AS38" s="138">
        <v>12858.419400229999</v>
      </c>
      <c r="AT38" s="140">
        <v>48943.751260639998</v>
      </c>
      <c r="AU38" s="142">
        <v>36085.331860410006</v>
      </c>
      <c r="AV38" s="141">
        <v>6364.8176443938055</v>
      </c>
      <c r="AW38" s="133">
        <v>1.4405235548949082</v>
      </c>
      <c r="AX38" s="95"/>
      <c r="AY38" s="103">
        <v>0.23124357920021954</v>
      </c>
      <c r="AZ38" s="103">
        <v>0.27127962171116565</v>
      </c>
      <c r="BA38" s="103">
        <v>0.32638997310514734</v>
      </c>
      <c r="BB38" s="103">
        <v>0.36837868137157803</v>
      </c>
      <c r="BC38" s="103">
        <v>0.41431575670277099</v>
      </c>
      <c r="BD38" s="103">
        <v>0.49690089112904473</v>
      </c>
      <c r="BE38" s="103">
        <v>0.55319078539504096</v>
      </c>
      <c r="BF38" s="103">
        <v>0.6063767202694641</v>
      </c>
      <c r="BG38" s="103">
        <v>0.67428091808770774</v>
      </c>
      <c r="BH38" s="103">
        <v>0.75350666804899513</v>
      </c>
      <c r="BI38" s="103">
        <v>0.82699434389132598</v>
      </c>
      <c r="BJ38" s="103">
        <v>1</v>
      </c>
      <c r="BK38" s="124">
        <v>31</v>
      </c>
      <c r="BL38" s="103">
        <v>3.4795883691436276E-2</v>
      </c>
      <c r="BM38" s="103">
        <v>7.0746562949974418E-2</v>
      </c>
      <c r="BN38" s="103">
        <v>0.109525941870393</v>
      </c>
      <c r="BO38" s="103">
        <v>0.15522257865893269</v>
      </c>
      <c r="BP38" s="103">
        <v>0.21199810367716385</v>
      </c>
      <c r="BQ38" s="103">
        <v>0.30339026360495974</v>
      </c>
      <c r="BR38" s="103">
        <v>0.36345850731590146</v>
      </c>
      <c r="BS38" s="103">
        <v>0.42482900004246266</v>
      </c>
      <c r="BT38" s="103">
        <v>0.49304216645113924</v>
      </c>
      <c r="BU38" s="103">
        <v>0.56671294241434056</v>
      </c>
      <c r="BV38" s="103">
        <v>0.65116410230266286</v>
      </c>
      <c r="BW38" s="103">
        <v>1</v>
      </c>
      <c r="BY38" s="136"/>
      <c r="BZ38" s="136"/>
      <c r="CA38" s="136">
        <v>0</v>
      </c>
    </row>
    <row r="39" spans="1:84" ht="25.5" customHeight="1" thickBot="1" x14ac:dyDescent="0.3">
      <c r="A39" s="1"/>
      <c r="B39" s="1" t="s">
        <v>203</v>
      </c>
      <c r="C39" s="1" t="s">
        <v>204</v>
      </c>
      <c r="D39" s="1" t="s">
        <v>171</v>
      </c>
      <c r="E39" s="1" t="s">
        <v>172</v>
      </c>
      <c r="F39" s="1" t="s">
        <v>171</v>
      </c>
      <c r="G39" s="1" t="s">
        <v>171</v>
      </c>
      <c r="H39" s="1" t="s">
        <v>171</v>
      </c>
      <c r="I39" s="1" t="s">
        <v>171</v>
      </c>
      <c r="J39" s="1" t="s">
        <v>171</v>
      </c>
      <c r="K39" s="1" t="s">
        <v>171</v>
      </c>
      <c r="L39" s="1" t="s">
        <v>171</v>
      </c>
      <c r="M39" s="1" t="s">
        <v>171</v>
      </c>
      <c r="N39" s="1" t="s">
        <v>171</v>
      </c>
      <c r="O39" s="1" t="s">
        <v>171</v>
      </c>
      <c r="P39" s="1"/>
      <c r="Q39" s="1"/>
      <c r="R39" s="1"/>
      <c r="S39" s="1"/>
      <c r="T39" s="156" t="s">
        <v>205</v>
      </c>
      <c r="U39" s="156" t="s">
        <v>205</v>
      </c>
      <c r="V39" s="138">
        <v>16305.1</v>
      </c>
      <c r="W39" s="138">
        <v>0</v>
      </c>
      <c r="X39" s="138">
        <v>0</v>
      </c>
      <c r="Y39" s="138">
        <v>0</v>
      </c>
      <c r="Z39" s="138">
        <v>0</v>
      </c>
      <c r="AA39" s="138">
        <v>0</v>
      </c>
      <c r="AB39" s="138">
        <v>0</v>
      </c>
      <c r="AC39" s="138">
        <v>16305.1</v>
      </c>
      <c r="AD39" s="138">
        <v>438.78100000000001</v>
      </c>
      <c r="AE39" s="138">
        <v>15866.319</v>
      </c>
      <c r="AF39" s="138">
        <v>9448.1295629200013</v>
      </c>
      <c r="AG39" s="203">
        <v>0.57945854750476855</v>
      </c>
      <c r="AH39" s="170">
        <v>0.59548339869632028</v>
      </c>
      <c r="AI39" s="139">
        <v>6861.6661656000006</v>
      </c>
      <c r="AJ39" s="158">
        <v>2586.4633973200007</v>
      </c>
      <c r="AK39" s="130">
        <v>0.5599464584700492</v>
      </c>
      <c r="AL39" s="138">
        <v>8686.2404826300008</v>
      </c>
      <c r="AM39" s="461">
        <v>0.53273150625448484</v>
      </c>
      <c r="AN39" s="171">
        <v>0.5474641271633327</v>
      </c>
      <c r="AO39" s="139">
        <v>6007.73776507</v>
      </c>
      <c r="AP39" s="158">
        <v>2678.5027175600007</v>
      </c>
      <c r="AQ39" s="130">
        <v>0.5599464584700492</v>
      </c>
      <c r="AR39" s="142">
        <v>6856.9704370799991</v>
      </c>
      <c r="AS39" s="138">
        <v>1017.4960768700007</v>
      </c>
      <c r="AT39" s="140">
        <v>13707.416880270001</v>
      </c>
      <c r="AU39" s="142">
        <v>12251.139803399999</v>
      </c>
      <c r="AV39" s="141">
        <v>2690</v>
      </c>
      <c r="AW39" s="133">
        <v>0.96568145714869869</v>
      </c>
      <c r="AX39" s="174"/>
      <c r="AY39" s="103">
        <v>3.5571692292595568E-2</v>
      </c>
      <c r="AZ39" s="103">
        <v>0.11530134743117185</v>
      </c>
      <c r="BA39" s="103">
        <v>0.16497905563290013</v>
      </c>
      <c r="BB39" s="103">
        <v>0.23857566037620132</v>
      </c>
      <c r="BC39" s="103">
        <v>0.2888666736174571</v>
      </c>
      <c r="BD39" s="103">
        <v>0.37472937915130849</v>
      </c>
      <c r="BE39" s="103">
        <v>0.49122615010027537</v>
      </c>
      <c r="BF39" s="103">
        <v>0.5599464584700492</v>
      </c>
      <c r="BG39" s="103">
        <v>0.63044535145445291</v>
      </c>
      <c r="BH39" s="103">
        <v>0.72854297121759448</v>
      </c>
      <c r="BI39" s="103">
        <v>0.79965731580916399</v>
      </c>
      <c r="BJ39" s="103">
        <v>1</v>
      </c>
      <c r="BK39" s="124">
        <v>32</v>
      </c>
      <c r="BL39" s="103">
        <v>3.5571692292595568E-2</v>
      </c>
      <c r="BM39" s="103">
        <v>0.11530134743117185</v>
      </c>
      <c r="BN39" s="103">
        <v>0.16497905563290013</v>
      </c>
      <c r="BO39" s="103">
        <v>0.23857566037620132</v>
      </c>
      <c r="BP39" s="103">
        <v>0.2888666736174571</v>
      </c>
      <c r="BQ39" s="103">
        <v>0.37472937915130849</v>
      </c>
      <c r="BR39" s="103">
        <v>0.49122615010027537</v>
      </c>
      <c r="BS39" s="103">
        <v>0.5599464584700492</v>
      </c>
      <c r="BT39" s="103">
        <v>0.63044535145445291</v>
      </c>
      <c r="BU39" s="103">
        <v>0.72854297121759448</v>
      </c>
      <c r="BV39" s="103">
        <v>0.79965731580916399</v>
      </c>
      <c r="BW39" s="103">
        <v>1</v>
      </c>
      <c r="BY39" s="136"/>
      <c r="BZ39" s="136"/>
      <c r="CA39" s="136">
        <v>0</v>
      </c>
    </row>
    <row r="40" spans="1:84" ht="25.5" customHeight="1" thickBot="1" x14ac:dyDescent="0.3">
      <c r="A40" s="1"/>
      <c r="B40" s="1" t="s">
        <v>171</v>
      </c>
      <c r="C40" s="1" t="s">
        <v>171</v>
      </c>
      <c r="D40" s="1" t="s">
        <v>171</v>
      </c>
      <c r="E40" s="1" t="s">
        <v>172</v>
      </c>
      <c r="F40" s="1" t="s">
        <v>171</v>
      </c>
      <c r="G40" s="1" t="s">
        <v>171</v>
      </c>
      <c r="H40" s="1" t="s">
        <v>171</v>
      </c>
      <c r="I40" s="1" t="s">
        <v>171</v>
      </c>
      <c r="J40" s="1" t="s">
        <v>171</v>
      </c>
      <c r="K40" s="1" t="s">
        <v>171</v>
      </c>
      <c r="L40" s="1" t="s">
        <v>171</v>
      </c>
      <c r="M40" s="1" t="s">
        <v>171</v>
      </c>
      <c r="N40" s="1" t="s">
        <v>171</v>
      </c>
      <c r="O40" s="1" t="s">
        <v>171</v>
      </c>
      <c r="P40" s="1"/>
      <c r="Q40" s="1"/>
      <c r="R40" s="1"/>
      <c r="S40" s="1"/>
      <c r="T40" s="116" t="s">
        <v>181</v>
      </c>
      <c r="U40" s="126" t="s">
        <v>181</v>
      </c>
      <c r="V40" s="160">
        <v>1227528.201899</v>
      </c>
      <c r="W40" s="160">
        <v>0</v>
      </c>
      <c r="X40" s="160">
        <v>6536.0833480000001</v>
      </c>
      <c r="Y40" s="160">
        <v>0</v>
      </c>
      <c r="Z40" s="160">
        <v>6536.0833480000001</v>
      </c>
      <c r="AA40" s="160">
        <v>0</v>
      </c>
      <c r="AB40" s="160">
        <v>0</v>
      </c>
      <c r="AC40" s="160">
        <v>1227528.201899</v>
      </c>
      <c r="AD40" s="160">
        <v>35798.575600000004</v>
      </c>
      <c r="AE40" s="160">
        <v>1191729.6262989999</v>
      </c>
      <c r="AF40" s="160">
        <v>1037917.35047902</v>
      </c>
      <c r="AG40" s="208">
        <v>0.84553442346444685</v>
      </c>
      <c r="AH40" s="170">
        <v>0.87093358054909265</v>
      </c>
      <c r="AI40" s="161">
        <v>898708.13443278999</v>
      </c>
      <c r="AJ40" s="161">
        <v>63285.839319610073</v>
      </c>
      <c r="AK40" s="130">
        <v>0.85162149637819029</v>
      </c>
      <c r="AL40" s="160">
        <v>985670.2149705101</v>
      </c>
      <c r="AM40" s="197">
        <v>0.8029715435015401</v>
      </c>
      <c r="AN40" s="171">
        <v>0.82709214675779963</v>
      </c>
      <c r="AO40" s="161">
        <v>872613.36772877001</v>
      </c>
      <c r="AP40" s="161">
        <v>41505.949614660101</v>
      </c>
      <c r="AQ40" s="130">
        <v>0.81309220879423838</v>
      </c>
      <c r="AR40" s="160">
        <v>189610.85141997994</v>
      </c>
      <c r="AS40" s="160">
        <v>86631.523860100031</v>
      </c>
      <c r="AT40" s="162">
        <v>374869.82507221005</v>
      </c>
      <c r="AU40" s="160">
        <v>252439.72561210988</v>
      </c>
      <c r="AV40" s="163">
        <v>821046.10405690828</v>
      </c>
      <c r="AW40" s="133">
        <v>1.0385024331930701</v>
      </c>
      <c r="AX40" s="95"/>
      <c r="AY40" s="165">
        <v>3.5878095044871737E-2</v>
      </c>
      <c r="AZ40" s="165">
        <v>0.71149134871632436</v>
      </c>
      <c r="BA40" s="165">
        <v>0.73526247215152951</v>
      </c>
      <c r="BB40" s="165">
        <v>0.75551672915833346</v>
      </c>
      <c r="BC40" s="165">
        <v>0.77568520957746245</v>
      </c>
      <c r="BD40" s="165">
        <v>0.80083099607795938</v>
      </c>
      <c r="BE40" s="165">
        <v>0.829139015466822</v>
      </c>
      <c r="BF40" s="165">
        <v>0.85162149637819029</v>
      </c>
      <c r="BG40" s="165">
        <v>0.87397351022748082</v>
      </c>
      <c r="BH40" s="165">
        <v>0.89922483724403601</v>
      </c>
      <c r="BI40" s="165">
        <v>0.92723431042343762</v>
      </c>
      <c r="BJ40" s="165">
        <v>1</v>
      </c>
      <c r="BK40" s="124">
        <v>33</v>
      </c>
      <c r="BL40" s="165">
        <v>1.0615480423064844E-2</v>
      </c>
      <c r="BM40" s="165">
        <v>0.67440779653537042</v>
      </c>
      <c r="BN40" s="165">
        <v>0.69576453160786589</v>
      </c>
      <c r="BO40" s="165">
        <v>0.71478993358705278</v>
      </c>
      <c r="BP40" s="165">
        <v>0.73399874188973102</v>
      </c>
      <c r="BQ40" s="165">
        <v>0.76048901223929022</v>
      </c>
      <c r="BR40" s="165">
        <v>0.78983661151492945</v>
      </c>
      <c r="BS40" s="165">
        <v>0.81309220879423838</v>
      </c>
      <c r="BT40" s="165">
        <v>0.83643280049554081</v>
      </c>
      <c r="BU40" s="165">
        <v>0.86341372260646565</v>
      </c>
      <c r="BV40" s="165">
        <v>0.89479526939733078</v>
      </c>
      <c r="BW40" s="165">
        <v>1</v>
      </c>
      <c r="BY40" s="136"/>
      <c r="BZ40" s="136"/>
      <c r="CA40" s="136">
        <v>38.128206999972463</v>
      </c>
    </row>
    <row r="41" spans="1:84" ht="10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96"/>
      <c r="U41" s="101"/>
      <c r="V41" s="96"/>
      <c r="W41" s="96"/>
      <c r="X41" s="96"/>
      <c r="Y41" s="96"/>
      <c r="Z41" s="96"/>
      <c r="AA41" s="96"/>
      <c r="AB41" s="96"/>
      <c r="AC41" s="155"/>
      <c r="AD41" s="155"/>
      <c r="AE41" s="155"/>
      <c r="AF41" s="96"/>
      <c r="AG41" s="446"/>
      <c r="AH41" s="103"/>
      <c r="AI41" s="103"/>
      <c r="AJ41" s="103"/>
      <c r="AK41" s="103"/>
      <c r="AL41" s="96"/>
      <c r="AM41" s="446"/>
      <c r="AN41" s="103"/>
      <c r="AO41" s="103"/>
      <c r="AP41" s="103"/>
      <c r="AQ41" s="103"/>
      <c r="AR41" s="104"/>
      <c r="AS41" s="104"/>
      <c r="AT41" s="104"/>
      <c r="AU41" s="104">
        <v>0</v>
      </c>
      <c r="AV41" s="103"/>
      <c r="AW41" s="103"/>
      <c r="AX41" s="95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124">
        <v>34</v>
      </c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</row>
    <row r="42" spans="1:84" ht="18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75" t="s">
        <v>208</v>
      </c>
      <c r="U42" s="176" t="s">
        <v>208</v>
      </c>
      <c r="V42" s="167"/>
      <c r="W42" s="167"/>
      <c r="X42" s="167"/>
      <c r="Y42" s="167"/>
      <c r="Z42" s="167"/>
      <c r="AA42" s="167"/>
      <c r="AB42" s="167"/>
      <c r="AC42" s="167"/>
      <c r="AD42" s="167"/>
      <c r="AE42" s="177"/>
      <c r="AF42" s="167"/>
      <c r="AG42" s="449"/>
      <c r="AH42" s="168"/>
      <c r="AI42" s="168"/>
      <c r="AJ42" s="168"/>
      <c r="AK42" s="103"/>
      <c r="AL42" s="167"/>
      <c r="AM42" s="449"/>
      <c r="AN42" s="168"/>
      <c r="AO42" s="168"/>
      <c r="AP42" s="168"/>
      <c r="AQ42" s="168"/>
      <c r="AR42" s="169"/>
      <c r="AS42" s="169"/>
      <c r="AT42" s="169"/>
      <c r="AU42" s="169">
        <v>0</v>
      </c>
      <c r="AV42" s="168"/>
      <c r="AW42" s="168"/>
      <c r="AX42" s="95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124">
        <v>35</v>
      </c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</row>
    <row r="43" spans="1:84" ht="12.75" customHeight="1" thickBo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96"/>
      <c r="U43" s="101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446"/>
      <c r="AH43" s="103"/>
      <c r="AI43" s="103"/>
      <c r="AJ43" s="103"/>
      <c r="AK43" s="103"/>
      <c r="AL43" s="96"/>
      <c r="AM43" s="446"/>
      <c r="AN43" s="103"/>
      <c r="AO43" s="103"/>
      <c r="AP43" s="103"/>
      <c r="AQ43" s="103"/>
      <c r="AR43" s="104"/>
      <c r="AS43" s="104"/>
      <c r="AT43" s="104"/>
      <c r="AU43" s="104">
        <v>0</v>
      </c>
      <c r="AV43" s="103"/>
      <c r="AW43" s="103"/>
      <c r="AX43" s="95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124">
        <v>36</v>
      </c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</row>
    <row r="44" spans="1:84" ht="79.5" customHeight="1" thickBot="1" x14ac:dyDescent="0.3">
      <c r="A44" s="1"/>
      <c r="B44" s="110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14" t="s">
        <v>183</v>
      </c>
      <c r="U44" s="115" t="s">
        <v>183</v>
      </c>
      <c r="V44" s="116" t="s">
        <v>133</v>
      </c>
      <c r="W44" s="116" t="s">
        <v>134</v>
      </c>
      <c r="X44" s="116" t="s">
        <v>135</v>
      </c>
      <c r="Y44" s="116" t="s">
        <v>136</v>
      </c>
      <c r="Z44" s="116" t="s">
        <v>137</v>
      </c>
      <c r="AA44" s="116" t="s">
        <v>138</v>
      </c>
      <c r="AB44" s="114" t="s">
        <v>139</v>
      </c>
      <c r="AC44" s="114" t="s">
        <v>140</v>
      </c>
      <c r="AD44" s="114" t="s">
        <v>141</v>
      </c>
      <c r="AE44" s="114" t="s">
        <v>142</v>
      </c>
      <c r="AF44" s="117" t="s">
        <v>0</v>
      </c>
      <c r="AG44" s="447" t="s">
        <v>143</v>
      </c>
      <c r="AH44" s="118" t="s">
        <v>144</v>
      </c>
      <c r="AI44" s="118" t="s">
        <v>145</v>
      </c>
      <c r="AJ44" s="118" t="s">
        <v>146</v>
      </c>
      <c r="AK44" s="118" t="s">
        <v>147</v>
      </c>
      <c r="AL44" s="117" t="s">
        <v>148</v>
      </c>
      <c r="AM44" s="447" t="s">
        <v>149</v>
      </c>
      <c r="AN44" s="118" t="s">
        <v>150</v>
      </c>
      <c r="AO44" s="118" t="s">
        <v>151</v>
      </c>
      <c r="AP44" s="118" t="s">
        <v>152</v>
      </c>
      <c r="AQ44" s="118" t="s">
        <v>153</v>
      </c>
      <c r="AR44" s="119" t="s">
        <v>154</v>
      </c>
      <c r="AS44" s="119" t="s">
        <v>155</v>
      </c>
      <c r="AT44" s="119" t="s">
        <v>156</v>
      </c>
      <c r="AU44" s="119" t="s">
        <v>157</v>
      </c>
      <c r="AV44" s="120" t="s">
        <v>158</v>
      </c>
      <c r="AW44" s="121" t="s">
        <v>159</v>
      </c>
      <c r="AX44" s="95"/>
      <c r="AY44" s="122" t="s">
        <v>160</v>
      </c>
      <c r="AZ44" s="123" t="s">
        <v>161</v>
      </c>
      <c r="BA44" s="123" t="s">
        <v>112</v>
      </c>
      <c r="BB44" s="123" t="s">
        <v>162</v>
      </c>
      <c r="BC44" s="123" t="s">
        <v>163</v>
      </c>
      <c r="BD44" s="123" t="s">
        <v>164</v>
      </c>
      <c r="BE44" s="123" t="s">
        <v>165</v>
      </c>
      <c r="BF44" s="123" t="s">
        <v>166</v>
      </c>
      <c r="BG44" s="123" t="s">
        <v>167</v>
      </c>
      <c r="BH44" s="123" t="s">
        <v>168</v>
      </c>
      <c r="BI44" s="123" t="s">
        <v>169</v>
      </c>
      <c r="BJ44" s="123" t="s">
        <v>170</v>
      </c>
      <c r="BK44" s="124">
        <v>37</v>
      </c>
      <c r="BL44" s="123" t="s">
        <v>160</v>
      </c>
      <c r="BM44" s="123" t="s">
        <v>161</v>
      </c>
      <c r="BN44" s="123" t="s">
        <v>112</v>
      </c>
      <c r="BO44" s="123" t="s">
        <v>162</v>
      </c>
      <c r="BP44" s="123" t="s">
        <v>163</v>
      </c>
      <c r="BQ44" s="123" t="s">
        <v>164</v>
      </c>
      <c r="BR44" s="123" t="s">
        <v>165</v>
      </c>
      <c r="BS44" s="123" t="s">
        <v>166</v>
      </c>
      <c r="BT44" s="123" t="s">
        <v>167</v>
      </c>
      <c r="BU44" s="123" t="s">
        <v>168</v>
      </c>
      <c r="BV44" s="123" t="s">
        <v>169</v>
      </c>
      <c r="BW44" s="123" t="s">
        <v>170</v>
      </c>
    </row>
    <row r="45" spans="1:84" ht="25.5" customHeight="1" x14ac:dyDescent="0.25">
      <c r="A45" s="1"/>
      <c r="B45" s="125" t="s">
        <v>185</v>
      </c>
      <c r="C45" s="19" t="s">
        <v>186</v>
      </c>
      <c r="D45" s="19" t="s">
        <v>171</v>
      </c>
      <c r="E45" s="19" t="s">
        <v>179</v>
      </c>
      <c r="F45" s="19" t="s">
        <v>171</v>
      </c>
      <c r="G45" s="19" t="s">
        <v>171</v>
      </c>
      <c r="H45" s="19" t="s">
        <v>171</v>
      </c>
      <c r="I45" s="19" t="s">
        <v>171</v>
      </c>
      <c r="J45" s="19" t="s">
        <v>171</v>
      </c>
      <c r="K45" s="19" t="s">
        <v>171</v>
      </c>
      <c r="L45" s="19" t="s">
        <v>171</v>
      </c>
      <c r="M45" s="19" t="s">
        <v>171</v>
      </c>
      <c r="N45" s="19" t="s">
        <v>171</v>
      </c>
      <c r="O45" s="19" t="s">
        <v>171</v>
      </c>
      <c r="P45" s="19"/>
      <c r="Q45" s="19"/>
      <c r="R45" s="19"/>
      <c r="S45" s="19"/>
      <c r="T45" s="179" t="s">
        <v>187</v>
      </c>
      <c r="U45" s="179" t="s">
        <v>187</v>
      </c>
      <c r="V45" s="138">
        <v>2890596.2685659998</v>
      </c>
      <c r="W45" s="138">
        <v>0</v>
      </c>
      <c r="X45" s="138">
        <v>72444.505999999994</v>
      </c>
      <c r="Y45" s="138">
        <v>0</v>
      </c>
      <c r="Z45" s="138">
        <v>197259.01199999999</v>
      </c>
      <c r="AA45" s="138">
        <v>0</v>
      </c>
      <c r="AB45" s="138">
        <v>779260</v>
      </c>
      <c r="AC45" s="138">
        <v>3015410.7745659999</v>
      </c>
      <c r="AD45" s="138">
        <v>501605.10703800002</v>
      </c>
      <c r="AE45" s="142">
        <v>2513805.6675280002</v>
      </c>
      <c r="AF45" s="138">
        <v>1171626.5105388102</v>
      </c>
      <c r="AG45" s="203">
        <v>0.38854623735548577</v>
      </c>
      <c r="AH45" s="170">
        <v>0.46607680365799792</v>
      </c>
      <c r="AI45" s="180" t="e">
        <v>#REF!</v>
      </c>
      <c r="AJ45" s="158" t="e">
        <v>#REF!</v>
      </c>
      <c r="AK45" s="130">
        <v>0.73470681988745923</v>
      </c>
      <c r="AL45" s="138">
        <v>1001715.3310849399</v>
      </c>
      <c r="AM45" s="461">
        <v>0.33219863095737401</v>
      </c>
      <c r="AN45" s="171">
        <v>0.39848558861353678</v>
      </c>
      <c r="AO45" s="180" t="e">
        <v>#REF!</v>
      </c>
      <c r="AP45" s="181" t="e">
        <v>#REF!</v>
      </c>
      <c r="AQ45" s="130">
        <v>0.65868885449326142</v>
      </c>
      <c r="AR45" s="142">
        <v>1843784.2640271897</v>
      </c>
      <c r="AS45" s="138">
        <v>182245.61801696997</v>
      </c>
      <c r="AT45" s="140">
        <v>2697531.8602142399</v>
      </c>
      <c r="AU45" s="142">
        <v>2008377.6421972697</v>
      </c>
      <c r="AV45" s="141">
        <v>437561.40243210952</v>
      </c>
      <c r="AW45" s="133">
        <v>0.44122815056045817</v>
      </c>
      <c r="AX45" s="164"/>
      <c r="AY45" s="182">
        <v>1.084572186020713E-2</v>
      </c>
      <c r="AZ45" s="182">
        <v>9.1540631507012318E-2</v>
      </c>
      <c r="BA45" s="182">
        <v>0.21841597799938314</v>
      </c>
      <c r="BB45" s="182">
        <v>0.34278130034250076</v>
      </c>
      <c r="BC45" s="182">
        <v>0.42894761335704373</v>
      </c>
      <c r="BD45" s="182">
        <v>0.51599406402996606</v>
      </c>
      <c r="BE45" s="182">
        <v>0.64678570877093344</v>
      </c>
      <c r="BF45" s="182">
        <v>0.73470681988745923</v>
      </c>
      <c r="BG45" s="182">
        <v>0.80852822206425379</v>
      </c>
      <c r="BH45" s="182">
        <v>0.95739131006202005</v>
      </c>
      <c r="BI45" s="182">
        <v>0.98016739555895482</v>
      </c>
      <c r="BJ45" s="182">
        <v>1</v>
      </c>
      <c r="BK45" s="124">
        <v>38</v>
      </c>
      <c r="BL45" s="182">
        <v>5.8384895820705256E-5</v>
      </c>
      <c r="BM45" s="182">
        <v>7.7160097288765661E-2</v>
      </c>
      <c r="BN45" s="182">
        <v>0.15137409786015535</v>
      </c>
      <c r="BO45" s="182">
        <v>0.27345163318991494</v>
      </c>
      <c r="BP45" s="182">
        <v>0.35608388906334953</v>
      </c>
      <c r="BQ45" s="182">
        <v>0.43529097965329472</v>
      </c>
      <c r="BR45" s="182">
        <v>0.56814658634701187</v>
      </c>
      <c r="BS45" s="182">
        <v>0.65868885449326142</v>
      </c>
      <c r="BT45" s="182">
        <v>0.73178287690604749</v>
      </c>
      <c r="BU45" s="182">
        <v>0.82634285157854814</v>
      </c>
      <c r="BV45" s="182">
        <v>0.91293714084616284</v>
      </c>
      <c r="BW45" s="182">
        <v>1</v>
      </c>
      <c r="BY45" s="136"/>
      <c r="BZ45" s="136"/>
      <c r="CA45" s="136">
        <v>3963.1739750000415</v>
      </c>
      <c r="CF45" s="183"/>
    </row>
    <row r="46" spans="1:84" ht="25.5" customHeight="1" x14ac:dyDescent="0.25">
      <c r="A46" s="1"/>
      <c r="B46" s="125" t="s">
        <v>188</v>
      </c>
      <c r="C46" s="19" t="s">
        <v>189</v>
      </c>
      <c r="D46" s="19" t="s">
        <v>171</v>
      </c>
      <c r="E46" s="19" t="s">
        <v>179</v>
      </c>
      <c r="F46" s="19" t="s">
        <v>171</v>
      </c>
      <c r="G46" s="19" t="s">
        <v>171</v>
      </c>
      <c r="H46" s="19" t="s">
        <v>171</v>
      </c>
      <c r="I46" s="19" t="s">
        <v>171</v>
      </c>
      <c r="J46" s="19" t="s">
        <v>171</v>
      </c>
      <c r="K46" s="19" t="s">
        <v>171</v>
      </c>
      <c r="L46" s="19" t="s">
        <v>171</v>
      </c>
      <c r="M46" s="19" t="s">
        <v>171</v>
      </c>
      <c r="N46" s="19" t="s">
        <v>171</v>
      </c>
      <c r="O46" s="19" t="s">
        <v>171</v>
      </c>
      <c r="P46" s="19"/>
      <c r="Q46" s="19"/>
      <c r="R46" s="19"/>
      <c r="S46" s="19"/>
      <c r="T46" s="179" t="s">
        <v>190</v>
      </c>
      <c r="U46" s="179" t="s">
        <v>190</v>
      </c>
      <c r="V46" s="138">
        <v>296166.01822500001</v>
      </c>
      <c r="W46" s="138">
        <v>0</v>
      </c>
      <c r="X46" s="138">
        <v>0</v>
      </c>
      <c r="Y46" s="138">
        <v>0</v>
      </c>
      <c r="Z46" s="138">
        <v>0</v>
      </c>
      <c r="AA46" s="138">
        <v>0</v>
      </c>
      <c r="AB46" s="138">
        <v>0</v>
      </c>
      <c r="AC46" s="138">
        <v>296166.01822500001</v>
      </c>
      <c r="AD46" s="138">
        <v>0</v>
      </c>
      <c r="AE46" s="138">
        <v>296166.01822500001</v>
      </c>
      <c r="AF46" s="138">
        <v>51282.260018410001</v>
      </c>
      <c r="AG46" s="203">
        <v>0.17315376127807613</v>
      </c>
      <c r="AH46" s="170">
        <v>0.17315376127807613</v>
      </c>
      <c r="AI46" s="180">
        <v>8916.04688756</v>
      </c>
      <c r="AJ46" s="158">
        <v>42366.213130850003</v>
      </c>
      <c r="AK46" s="130">
        <v>0.86017639617067854</v>
      </c>
      <c r="AL46" s="142">
        <v>3606.9559655599996</v>
      </c>
      <c r="AM46" s="461">
        <v>1.217883127570619E-2</v>
      </c>
      <c r="AN46" s="171">
        <v>1.217883127570619E-2</v>
      </c>
      <c r="AO46" s="180">
        <v>2903.2702845599997</v>
      </c>
      <c r="AP46" s="181">
        <v>703.68568099999993</v>
      </c>
      <c r="AQ46" s="130">
        <v>0.117083619040492</v>
      </c>
      <c r="AR46" s="142">
        <v>244883.75820659002</v>
      </c>
      <c r="AS46" s="138">
        <v>8029.1537595599993</v>
      </c>
      <c r="AT46" s="140">
        <v>295845.18153900001</v>
      </c>
      <c r="AU46" s="142">
        <v>287816.02777943999</v>
      </c>
      <c r="AV46" s="141">
        <v>4475.2268581993949</v>
      </c>
      <c r="AW46" s="133">
        <v>7.1691714446200941E-2</v>
      </c>
      <c r="AX46" s="164"/>
      <c r="AY46" s="102">
        <v>2.903776757219494E-3</v>
      </c>
      <c r="AZ46" s="102">
        <v>2.822507234658285E-2</v>
      </c>
      <c r="BA46" s="102">
        <v>0.16313350726583006</v>
      </c>
      <c r="BB46" s="102">
        <v>0.16933948596323639</v>
      </c>
      <c r="BC46" s="102">
        <v>0.22893443917826437</v>
      </c>
      <c r="BD46" s="102">
        <v>0.53983241961114425</v>
      </c>
      <c r="BE46" s="102">
        <v>0.71979904886672452</v>
      </c>
      <c r="BF46" s="102">
        <v>0.86017639617067854</v>
      </c>
      <c r="BG46" s="102">
        <v>0.93226434241095313</v>
      </c>
      <c r="BH46" s="102">
        <v>1</v>
      </c>
      <c r="BI46" s="102">
        <v>1</v>
      </c>
      <c r="BJ46" s="102">
        <v>1</v>
      </c>
      <c r="BK46" s="124">
        <v>39</v>
      </c>
      <c r="BL46" s="102">
        <v>0</v>
      </c>
      <c r="BM46" s="102">
        <v>1.7743426580449275E-4</v>
      </c>
      <c r="BN46" s="102">
        <v>1.5110534574562583E-2</v>
      </c>
      <c r="BO46" s="102">
        <v>2.3091187787228032E-2</v>
      </c>
      <c r="BP46" s="102">
        <v>2.7182098063974845E-2</v>
      </c>
      <c r="BQ46" s="102">
        <v>3.5503776221383468E-2</v>
      </c>
      <c r="BR46" s="102">
        <v>7.947096964087165E-2</v>
      </c>
      <c r="BS46" s="102">
        <v>0.117083619040492</v>
      </c>
      <c r="BT46" s="102">
        <v>0.16728383570928262</v>
      </c>
      <c r="BU46" s="102">
        <v>0.39197149524021602</v>
      </c>
      <c r="BV46" s="102">
        <v>0.61549729027682876</v>
      </c>
      <c r="BW46" s="102">
        <v>1</v>
      </c>
      <c r="BY46" s="136"/>
      <c r="BZ46" s="136"/>
      <c r="CA46" s="136">
        <v>0</v>
      </c>
    </row>
    <row r="47" spans="1:84" ht="25.5" customHeight="1" x14ac:dyDescent="0.25">
      <c r="A47" s="1"/>
      <c r="B47" s="125" t="s">
        <v>191</v>
      </c>
      <c r="C47" s="19" t="s">
        <v>192</v>
      </c>
      <c r="D47" s="19" t="s">
        <v>171</v>
      </c>
      <c r="E47" s="19" t="s">
        <v>179</v>
      </c>
      <c r="F47" s="19" t="s">
        <v>171</v>
      </c>
      <c r="G47" s="19" t="s">
        <v>171</v>
      </c>
      <c r="H47" s="19" t="s">
        <v>171</v>
      </c>
      <c r="I47" s="19" t="s">
        <v>171</v>
      </c>
      <c r="J47" s="19" t="s">
        <v>171</v>
      </c>
      <c r="K47" s="19" t="s">
        <v>171</v>
      </c>
      <c r="L47" s="19" t="s">
        <v>171</v>
      </c>
      <c r="M47" s="19" t="s">
        <v>171</v>
      </c>
      <c r="N47" s="19" t="s">
        <v>171</v>
      </c>
      <c r="O47" s="19" t="s">
        <v>171</v>
      </c>
      <c r="P47" s="19"/>
      <c r="Q47" s="19"/>
      <c r="R47" s="19"/>
      <c r="S47" s="19"/>
      <c r="T47" s="179" t="s">
        <v>193</v>
      </c>
      <c r="U47" s="179" t="s">
        <v>193</v>
      </c>
      <c r="V47" s="172">
        <v>44557.301917000004</v>
      </c>
      <c r="W47" s="172">
        <v>0</v>
      </c>
      <c r="X47" s="172">
        <v>2438.3215749999999</v>
      </c>
      <c r="Y47" s="172">
        <v>0</v>
      </c>
      <c r="Z47" s="172">
        <v>2438.3215749999999</v>
      </c>
      <c r="AA47" s="172">
        <v>0</v>
      </c>
      <c r="AB47" s="172">
        <v>0</v>
      </c>
      <c r="AC47" s="172">
        <v>44557.301916999997</v>
      </c>
      <c r="AD47" s="172">
        <v>2202.3819619999999</v>
      </c>
      <c r="AE47" s="172">
        <v>42354.919954999998</v>
      </c>
      <c r="AF47" s="172">
        <v>20003.906155580004</v>
      </c>
      <c r="AG47" s="203">
        <v>0.44894787823649374</v>
      </c>
      <c r="AH47" s="170">
        <v>0.47229238484769093</v>
      </c>
      <c r="AI47" s="184">
        <v>17314.784458100003</v>
      </c>
      <c r="AJ47" s="158">
        <v>2689.1216974800009</v>
      </c>
      <c r="AK47" s="130">
        <v>0.83642178642473974</v>
      </c>
      <c r="AL47" s="142">
        <v>8647.9665708600005</v>
      </c>
      <c r="AM47" s="461">
        <v>0.19408640556758067</v>
      </c>
      <c r="AN47" s="171">
        <v>0.20417856013063029</v>
      </c>
      <c r="AO47" s="184">
        <v>5613.3551409600004</v>
      </c>
      <c r="AP47" s="158">
        <v>3034.6114299000001</v>
      </c>
      <c r="AQ47" s="130">
        <v>0.54663302153615967</v>
      </c>
      <c r="AR47" s="142">
        <v>24553.395761419994</v>
      </c>
      <c r="AS47" s="138">
        <v>10701.646794999997</v>
      </c>
      <c r="AT47" s="140">
        <v>42747.507201900007</v>
      </c>
      <c r="AU47" s="142">
        <v>32045.860406900007</v>
      </c>
      <c r="AV47" s="141">
        <v>6259.7367345646862</v>
      </c>
      <c r="AW47" s="133">
        <v>0.28911674593386177</v>
      </c>
      <c r="AX47" s="164"/>
      <c r="AY47" s="102">
        <v>8.3319564701051802E-3</v>
      </c>
      <c r="AZ47" s="102">
        <v>0.14760142423341127</v>
      </c>
      <c r="BA47" s="102">
        <v>0.47493334805773213</v>
      </c>
      <c r="BB47" s="102">
        <v>0.53722319574988919</v>
      </c>
      <c r="BC47" s="102">
        <v>0.68046507828736602</v>
      </c>
      <c r="BD47" s="102">
        <v>0.73326787151682482</v>
      </c>
      <c r="BE47" s="102">
        <v>0.79717144974126397</v>
      </c>
      <c r="BF47" s="102">
        <v>0.83642178642473974</v>
      </c>
      <c r="BG47" s="102">
        <v>0.84211266930070083</v>
      </c>
      <c r="BH47" s="102">
        <v>0.95760725908724709</v>
      </c>
      <c r="BI47" s="102">
        <v>0.99951411294965298</v>
      </c>
      <c r="BJ47" s="102">
        <v>1</v>
      </c>
      <c r="BK47" s="124">
        <v>40</v>
      </c>
      <c r="BL47" s="102">
        <v>0</v>
      </c>
      <c r="BM47" s="102">
        <v>3.4517075911091689E-2</v>
      </c>
      <c r="BN47" s="102">
        <v>0.14048733799513119</v>
      </c>
      <c r="BO47" s="102">
        <v>0.21222284957037491</v>
      </c>
      <c r="BP47" s="102">
        <v>0.28526576989446073</v>
      </c>
      <c r="BQ47" s="102">
        <v>0.36228482892246677</v>
      </c>
      <c r="BR47" s="102">
        <v>0.44586644330573599</v>
      </c>
      <c r="BS47" s="102">
        <v>0.54663302153615967</v>
      </c>
      <c r="BT47" s="102">
        <v>0.63250270433827727</v>
      </c>
      <c r="BU47" s="102">
        <v>0.69840430153137734</v>
      </c>
      <c r="BV47" s="102">
        <v>0.79306497226198469</v>
      </c>
      <c r="BW47" s="102">
        <v>1</v>
      </c>
      <c r="BY47" s="136"/>
      <c r="BZ47" s="136"/>
      <c r="CA47" s="136">
        <v>0</v>
      </c>
    </row>
    <row r="48" spans="1:84" ht="25.5" customHeight="1" x14ac:dyDescent="0.25">
      <c r="A48" s="1"/>
      <c r="B48" s="125" t="s">
        <v>194</v>
      </c>
      <c r="C48" s="19" t="s">
        <v>195</v>
      </c>
      <c r="D48" s="19" t="s">
        <v>171</v>
      </c>
      <c r="E48" s="19" t="s">
        <v>179</v>
      </c>
      <c r="F48" s="19" t="s">
        <v>171</v>
      </c>
      <c r="G48" s="19" t="s">
        <v>171</v>
      </c>
      <c r="H48" s="19" t="s">
        <v>171</v>
      </c>
      <c r="I48" s="19" t="s">
        <v>171</v>
      </c>
      <c r="J48" s="19" t="s">
        <v>171</v>
      </c>
      <c r="K48" s="19" t="s">
        <v>171</v>
      </c>
      <c r="L48" s="19" t="s">
        <v>171</v>
      </c>
      <c r="M48" s="19" t="s">
        <v>171</v>
      </c>
      <c r="N48" s="19" t="s">
        <v>171</v>
      </c>
      <c r="O48" s="19" t="s">
        <v>171</v>
      </c>
      <c r="P48" s="19"/>
      <c r="Q48" s="19"/>
      <c r="R48" s="19"/>
      <c r="S48" s="19"/>
      <c r="T48" s="179" t="s">
        <v>196</v>
      </c>
      <c r="U48" s="179" t="s">
        <v>196</v>
      </c>
      <c r="V48" s="138">
        <v>15784.996272</v>
      </c>
      <c r="W48" s="138">
        <v>0</v>
      </c>
      <c r="X48" s="138">
        <v>0</v>
      </c>
      <c r="Y48" s="138">
        <v>0</v>
      </c>
      <c r="Z48" s="138">
        <v>0</v>
      </c>
      <c r="AA48" s="138">
        <v>0</v>
      </c>
      <c r="AB48" s="138">
        <v>0</v>
      </c>
      <c r="AC48" s="138">
        <v>15784.996272</v>
      </c>
      <c r="AD48" s="138">
        <v>0</v>
      </c>
      <c r="AE48" s="138">
        <v>15784.996272</v>
      </c>
      <c r="AF48" s="138">
        <v>4090.8110211499998</v>
      </c>
      <c r="AG48" s="203">
        <v>0.25915818734822438</v>
      </c>
      <c r="AH48" s="170">
        <v>0.25915818734822438</v>
      </c>
      <c r="AI48" s="180">
        <v>2023.4001541500002</v>
      </c>
      <c r="AJ48" s="158">
        <v>2067.4108669999996</v>
      </c>
      <c r="AK48" s="130">
        <v>0.69836114124357507</v>
      </c>
      <c r="AL48" s="142">
        <v>758.07582449999995</v>
      </c>
      <c r="AM48" s="461">
        <v>4.8025087332120714E-2</v>
      </c>
      <c r="AN48" s="171">
        <v>4.8025087332120714E-2</v>
      </c>
      <c r="AO48" s="180">
        <v>575.1647102500001</v>
      </c>
      <c r="AP48" s="158">
        <v>182.91111424999986</v>
      </c>
      <c r="AQ48" s="130">
        <v>0.252584051751851</v>
      </c>
      <c r="AR48" s="142">
        <v>11694.185250850001</v>
      </c>
      <c r="AS48" s="138">
        <v>883.67554252999992</v>
      </c>
      <c r="AT48" s="140">
        <v>15557.75581038</v>
      </c>
      <c r="AU48" s="142">
        <v>14674.08026785</v>
      </c>
      <c r="AV48" s="141">
        <v>320.47353237784745</v>
      </c>
      <c r="AW48" s="133">
        <v>0.70907715820998596</v>
      </c>
      <c r="AX48" s="164"/>
      <c r="AY48" s="102">
        <v>2.6639677054973738E-2</v>
      </c>
      <c r="AZ48" s="102">
        <v>6.8669145496270012E-2</v>
      </c>
      <c r="BA48" s="102">
        <v>0.24229905850171857</v>
      </c>
      <c r="BB48" s="102">
        <v>0.25618901773528152</v>
      </c>
      <c r="BC48" s="102">
        <v>0.27972535297402068</v>
      </c>
      <c r="BD48" s="102">
        <v>0.46235457793709034</v>
      </c>
      <c r="BE48" s="102">
        <v>0.57195711988187714</v>
      </c>
      <c r="BF48" s="102">
        <v>0.69836114124357507</v>
      </c>
      <c r="BG48" s="102">
        <v>0.79109640014235239</v>
      </c>
      <c r="BH48" s="102">
        <v>0.90074858061390839</v>
      </c>
      <c r="BI48" s="102">
        <v>0.99253357004530485</v>
      </c>
      <c r="BJ48" s="102">
        <v>1</v>
      </c>
      <c r="BK48" s="124">
        <v>41</v>
      </c>
      <c r="BL48" s="102">
        <v>0</v>
      </c>
      <c r="BM48" s="102">
        <v>6.6132263149462312E-3</v>
      </c>
      <c r="BN48" s="102">
        <v>2.0302414194820879E-2</v>
      </c>
      <c r="BO48" s="102">
        <v>4.4534608534988501E-2</v>
      </c>
      <c r="BP48" s="102">
        <v>7.7380924902128265E-2</v>
      </c>
      <c r="BQ48" s="102">
        <v>0.13388742545240609</v>
      </c>
      <c r="BR48" s="102">
        <v>0.18793292351367114</v>
      </c>
      <c r="BS48" s="102">
        <v>0.252584051751851</v>
      </c>
      <c r="BT48" s="102">
        <v>0.40001472062690241</v>
      </c>
      <c r="BU48" s="102">
        <v>0.58730536758891916</v>
      </c>
      <c r="BV48" s="102">
        <v>0.79386838907587476</v>
      </c>
      <c r="BW48" s="102">
        <v>1</v>
      </c>
      <c r="BY48" s="136"/>
      <c r="BZ48" s="136"/>
      <c r="CA48" s="136">
        <v>0</v>
      </c>
    </row>
    <row r="49" spans="1:84" ht="25.5" customHeight="1" x14ac:dyDescent="0.25">
      <c r="A49" s="1"/>
      <c r="B49" s="125" t="s">
        <v>197</v>
      </c>
      <c r="C49" s="19" t="s">
        <v>198</v>
      </c>
      <c r="D49" s="19" t="s">
        <v>171</v>
      </c>
      <c r="E49" s="19" t="s">
        <v>179</v>
      </c>
      <c r="F49" s="19" t="s">
        <v>171</v>
      </c>
      <c r="G49" s="19" t="s">
        <v>171</v>
      </c>
      <c r="H49" s="19" t="s">
        <v>171</v>
      </c>
      <c r="I49" s="19" t="s">
        <v>171</v>
      </c>
      <c r="J49" s="19" t="s">
        <v>171</v>
      </c>
      <c r="K49" s="19" t="s">
        <v>171</v>
      </c>
      <c r="L49" s="19" t="s">
        <v>171</v>
      </c>
      <c r="M49" s="19" t="s">
        <v>171</v>
      </c>
      <c r="N49" s="19" t="s">
        <v>171</v>
      </c>
      <c r="O49" s="19" t="s">
        <v>171</v>
      </c>
      <c r="P49" s="19"/>
      <c r="Q49" s="19"/>
      <c r="R49" s="19"/>
      <c r="S49" s="19"/>
      <c r="T49" s="179" t="s">
        <v>199</v>
      </c>
      <c r="U49" s="179" t="s">
        <v>199</v>
      </c>
      <c r="V49" s="138">
        <v>37353.436361000007</v>
      </c>
      <c r="W49" s="138">
        <v>0</v>
      </c>
      <c r="X49" s="138">
        <v>0</v>
      </c>
      <c r="Y49" s="138">
        <v>0</v>
      </c>
      <c r="Z49" s="138">
        <v>0</v>
      </c>
      <c r="AA49" s="138">
        <v>0</v>
      </c>
      <c r="AB49" s="138">
        <v>0</v>
      </c>
      <c r="AC49" s="138">
        <v>37353.436361000007</v>
      </c>
      <c r="AD49" s="138">
        <v>2735.1610000000001</v>
      </c>
      <c r="AE49" s="138">
        <v>34618.275361</v>
      </c>
      <c r="AF49" s="138">
        <v>11627.06073474</v>
      </c>
      <c r="AG49" s="203">
        <v>0.31127151521940261</v>
      </c>
      <c r="AH49" s="170">
        <v>0.33586481745531227</v>
      </c>
      <c r="AI49" s="180">
        <v>9709.9579894899998</v>
      </c>
      <c r="AJ49" s="158">
        <v>1917.1027452500002</v>
      </c>
      <c r="AK49" s="130">
        <v>0.9967740234971989</v>
      </c>
      <c r="AL49" s="142">
        <v>1310.81670123</v>
      </c>
      <c r="AM49" s="461">
        <v>3.5092265369153511E-2</v>
      </c>
      <c r="AN49" s="171">
        <v>3.786487592350514E-2</v>
      </c>
      <c r="AO49" s="180">
        <v>302.15648182999996</v>
      </c>
      <c r="AP49" s="158">
        <v>1008.6602194000001</v>
      </c>
      <c r="AQ49" s="130">
        <v>0.34665683663892438</v>
      </c>
      <c r="AR49" s="142">
        <v>25726.375626260007</v>
      </c>
      <c r="AS49" s="138">
        <v>1432.81146543</v>
      </c>
      <c r="AT49" s="140">
        <v>37282.693794900006</v>
      </c>
      <c r="AU49" s="142">
        <v>35849.882329470005</v>
      </c>
      <c r="AV49" s="141">
        <v>314.01351627514941</v>
      </c>
      <c r="AW49" s="133">
        <v>0.22528509899558885</v>
      </c>
      <c r="AX49" s="164"/>
      <c r="AY49" s="102">
        <v>0</v>
      </c>
      <c r="AZ49" s="102">
        <v>3.6011376811330022E-2</v>
      </c>
      <c r="BA49" s="102">
        <v>7.2473885557003806E-2</v>
      </c>
      <c r="BB49" s="102">
        <v>8.9846128788542909E-2</v>
      </c>
      <c r="BC49" s="102">
        <v>9.9952350271085302E-2</v>
      </c>
      <c r="BD49" s="102">
        <v>0.14058746039385855</v>
      </c>
      <c r="BE49" s="102">
        <v>0.19740901198135866</v>
      </c>
      <c r="BF49" s="102">
        <v>0.9967740234971989</v>
      </c>
      <c r="BG49" s="102">
        <v>1</v>
      </c>
      <c r="BH49" s="102">
        <v>1</v>
      </c>
      <c r="BI49" s="102">
        <v>1</v>
      </c>
      <c r="BJ49" s="102">
        <v>1</v>
      </c>
      <c r="BK49" s="124">
        <v>42</v>
      </c>
      <c r="BL49" s="102">
        <v>0</v>
      </c>
      <c r="BM49" s="102">
        <v>1.489457706088899E-3</v>
      </c>
      <c r="BN49" s="102">
        <v>8.4065496207734389E-3</v>
      </c>
      <c r="BO49" s="102">
        <v>2.3649256560454655E-2</v>
      </c>
      <c r="BP49" s="102">
        <v>3.4516362914913438E-2</v>
      </c>
      <c r="BQ49" s="102">
        <v>6.1242542616184108E-2</v>
      </c>
      <c r="BR49" s="102">
        <v>0.24916192756365771</v>
      </c>
      <c r="BS49" s="102">
        <v>0.34665683663892438</v>
      </c>
      <c r="BT49" s="102">
        <v>0.52448330603714099</v>
      </c>
      <c r="BU49" s="102">
        <v>0.62145803046828652</v>
      </c>
      <c r="BV49" s="102">
        <v>0.89199966848498713</v>
      </c>
      <c r="BW49" s="102">
        <v>1</v>
      </c>
      <c r="BY49" s="136"/>
      <c r="BZ49" s="136"/>
      <c r="CA49" s="136">
        <v>0</v>
      </c>
    </row>
    <row r="50" spans="1:84" ht="25.5" customHeight="1" x14ac:dyDescent="0.25">
      <c r="A50" s="1"/>
      <c r="B50" s="125" t="s">
        <v>200</v>
      </c>
      <c r="C50" s="19" t="s">
        <v>201</v>
      </c>
      <c r="D50" s="19" t="s">
        <v>171</v>
      </c>
      <c r="E50" s="19" t="s">
        <v>179</v>
      </c>
      <c r="F50" s="19" t="s">
        <v>171</v>
      </c>
      <c r="G50" s="19" t="s">
        <v>171</v>
      </c>
      <c r="H50" s="19" t="s">
        <v>171</v>
      </c>
      <c r="I50" s="19" t="s">
        <v>171</v>
      </c>
      <c r="J50" s="19" t="s">
        <v>171</v>
      </c>
      <c r="K50" s="19" t="s">
        <v>171</v>
      </c>
      <c r="L50" s="19" t="s">
        <v>171</v>
      </c>
      <c r="M50" s="19" t="s">
        <v>171</v>
      </c>
      <c r="N50" s="19" t="s">
        <v>171</v>
      </c>
      <c r="O50" s="19" t="s">
        <v>171</v>
      </c>
      <c r="P50" s="19"/>
      <c r="Q50" s="19"/>
      <c r="R50" s="19"/>
      <c r="S50" s="19"/>
      <c r="T50" s="179" t="s">
        <v>202</v>
      </c>
      <c r="U50" s="179" t="s">
        <v>202</v>
      </c>
      <c r="V50" s="138">
        <v>17191.652199</v>
      </c>
      <c r="W50" s="138">
        <v>0</v>
      </c>
      <c r="X50" s="138">
        <v>907.020354</v>
      </c>
      <c r="Y50" s="138">
        <v>0</v>
      </c>
      <c r="Z50" s="138">
        <v>907.020354</v>
      </c>
      <c r="AA50" s="138">
        <v>0</v>
      </c>
      <c r="AB50" s="138">
        <v>0</v>
      </c>
      <c r="AC50" s="138">
        <v>17191.652199</v>
      </c>
      <c r="AD50" s="138">
        <v>365.95</v>
      </c>
      <c r="AE50" s="138">
        <v>16825.702198999999</v>
      </c>
      <c r="AF50" s="138">
        <v>6895.9424802500016</v>
      </c>
      <c r="AG50" s="203">
        <v>0.4011215676321746</v>
      </c>
      <c r="AH50" s="170">
        <v>0.40984574662565032</v>
      </c>
      <c r="AI50" s="180">
        <v>5153.4794032499995</v>
      </c>
      <c r="AJ50" s="158">
        <v>1742.4630770000022</v>
      </c>
      <c r="AK50" s="130">
        <v>0.54078271548043377</v>
      </c>
      <c r="AL50" s="142">
        <v>2473.7854750000001</v>
      </c>
      <c r="AM50" s="461">
        <v>0.14389457431810393</v>
      </c>
      <c r="AN50" s="171">
        <v>0.14702420414566855</v>
      </c>
      <c r="AO50" s="180">
        <v>1452.8461030000001</v>
      </c>
      <c r="AP50" s="158">
        <v>1020.939372</v>
      </c>
      <c r="AQ50" s="130">
        <v>0.18726578436271138</v>
      </c>
      <c r="AR50" s="142">
        <v>10295.709718749999</v>
      </c>
      <c r="AS50" s="138">
        <v>1959.7486491499999</v>
      </c>
      <c r="AT50" s="140">
        <v>17041.345227999998</v>
      </c>
      <c r="AU50" s="142">
        <v>15081.59657885</v>
      </c>
      <c r="AV50" s="141">
        <v>326.52537289999998</v>
      </c>
      <c r="AW50" s="133">
        <v>0.46032248478905263</v>
      </c>
      <c r="AX50" s="164"/>
      <c r="AY50" s="102">
        <v>5.3075639994602346E-2</v>
      </c>
      <c r="AZ50" s="102">
        <v>7.2226830711962647E-2</v>
      </c>
      <c r="BA50" s="102">
        <v>0.12541332983039991</v>
      </c>
      <c r="BB50" s="102">
        <v>0.18364521464524902</v>
      </c>
      <c r="BC50" s="102">
        <v>0.24014075461928033</v>
      </c>
      <c r="BD50" s="102">
        <v>0.29530873411590791</v>
      </c>
      <c r="BE50" s="102">
        <v>0.39230654992476288</v>
      </c>
      <c r="BF50" s="102">
        <v>0.54078271548043377</v>
      </c>
      <c r="BG50" s="102">
        <v>0.68607006286045646</v>
      </c>
      <c r="BH50" s="102">
        <v>0.97425117924159588</v>
      </c>
      <c r="BI50" s="102">
        <v>0.99468721860206266</v>
      </c>
      <c r="BJ50" s="102">
        <v>1</v>
      </c>
      <c r="BK50" s="124">
        <v>43</v>
      </c>
      <c r="BL50" s="102">
        <v>0</v>
      </c>
      <c r="BM50" s="102">
        <v>6.3356784309733577E-3</v>
      </c>
      <c r="BN50" s="102">
        <v>1.8993251440893692E-2</v>
      </c>
      <c r="BO50" s="102">
        <v>3.3308418652356661E-2</v>
      </c>
      <c r="BP50" s="102">
        <v>5.6138503334550852E-2</v>
      </c>
      <c r="BQ50" s="102">
        <v>0.10472418630972095</v>
      </c>
      <c r="BR50" s="102">
        <v>0.13922942515258827</v>
      </c>
      <c r="BS50" s="102">
        <v>0.18726578436271138</v>
      </c>
      <c r="BT50" s="102">
        <v>0.26657848535755702</v>
      </c>
      <c r="BU50" s="102">
        <v>0.43436615286513108</v>
      </c>
      <c r="BV50" s="102">
        <v>0.70670890811753262</v>
      </c>
      <c r="BW50" s="102">
        <v>1</v>
      </c>
      <c r="BY50" s="136"/>
      <c r="BZ50" s="136"/>
      <c r="CA50" s="136">
        <v>110.27361299999984</v>
      </c>
    </row>
    <row r="51" spans="1:84" ht="25.5" customHeight="1" thickBot="1" x14ac:dyDescent="0.3">
      <c r="A51" s="1"/>
      <c r="B51" s="125" t="s">
        <v>203</v>
      </c>
      <c r="C51" s="19" t="s">
        <v>204</v>
      </c>
      <c r="D51" s="19" t="s">
        <v>171</v>
      </c>
      <c r="E51" s="19" t="s">
        <v>179</v>
      </c>
      <c r="F51" s="19" t="s">
        <v>171</v>
      </c>
      <c r="G51" s="19" t="s">
        <v>171</v>
      </c>
      <c r="H51" s="19" t="s">
        <v>171</v>
      </c>
      <c r="I51" s="19" t="s">
        <v>171</v>
      </c>
      <c r="J51" s="19" t="s">
        <v>171</v>
      </c>
      <c r="K51" s="19" t="s">
        <v>171</v>
      </c>
      <c r="L51" s="19" t="s">
        <v>171</v>
      </c>
      <c r="M51" s="19" t="s">
        <v>171</v>
      </c>
      <c r="N51" s="19" t="s">
        <v>171</v>
      </c>
      <c r="O51" s="19" t="s">
        <v>171</v>
      </c>
      <c r="P51" s="19"/>
      <c r="Q51" s="19"/>
      <c r="R51" s="19"/>
      <c r="S51" s="19"/>
      <c r="T51" s="179" t="s">
        <v>205</v>
      </c>
      <c r="U51" s="179" t="s">
        <v>205</v>
      </c>
      <c r="V51" s="138">
        <v>21080.156335</v>
      </c>
      <c r="W51" s="138">
        <v>0</v>
      </c>
      <c r="X51" s="138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21080.156335</v>
      </c>
      <c r="AD51" s="138">
        <v>0</v>
      </c>
      <c r="AE51" s="138">
        <v>21080.156335</v>
      </c>
      <c r="AF51" s="138">
        <v>7710.6887757900004</v>
      </c>
      <c r="AG51" s="203">
        <v>0.36577948727010712</v>
      </c>
      <c r="AH51" s="170">
        <v>0.36577948727010712</v>
      </c>
      <c r="AI51" s="180">
        <v>3395.43489649</v>
      </c>
      <c r="AJ51" s="158">
        <v>4315.2538793000003</v>
      </c>
      <c r="AK51" s="130">
        <v>0.71632346359446486</v>
      </c>
      <c r="AL51" s="142">
        <v>2410.2885422899999</v>
      </c>
      <c r="AM51" s="461">
        <v>0.1143392157053469</v>
      </c>
      <c r="AN51" s="171">
        <v>0.1143392157053469</v>
      </c>
      <c r="AO51" s="180">
        <v>767.78503868000007</v>
      </c>
      <c r="AP51" s="158">
        <v>1642.5035036099998</v>
      </c>
      <c r="AQ51" s="130">
        <v>0.20555552293535684</v>
      </c>
      <c r="AR51" s="142">
        <v>13369.467559209999</v>
      </c>
      <c r="AS51" s="138">
        <v>1199.4976297799999</v>
      </c>
      <c r="AT51" s="140">
        <v>20646.036211999999</v>
      </c>
      <c r="AU51" s="142">
        <v>19446.538582220001</v>
      </c>
      <c r="AV51" s="141">
        <v>349.581818</v>
      </c>
      <c r="AW51" s="133">
        <v>1.2418269505080497</v>
      </c>
      <c r="AX51" s="164"/>
      <c r="AY51" s="102">
        <v>1.6603292425250413E-2</v>
      </c>
      <c r="AZ51" s="102">
        <v>8.0739439165074867E-2</v>
      </c>
      <c r="BA51" s="102">
        <v>0.14084335774448137</v>
      </c>
      <c r="BB51" s="102">
        <v>0.33850211951001641</v>
      </c>
      <c r="BC51" s="102">
        <v>0.47206531302985233</v>
      </c>
      <c r="BD51" s="102">
        <v>0.54127732345396762</v>
      </c>
      <c r="BE51" s="102">
        <v>0.62253858038097898</v>
      </c>
      <c r="BF51" s="102">
        <v>0.71632346359446486</v>
      </c>
      <c r="BG51" s="102">
        <v>0.77446284271117105</v>
      </c>
      <c r="BH51" s="102">
        <v>0.89546439006520773</v>
      </c>
      <c r="BI51" s="102">
        <v>0.97791159645116554</v>
      </c>
      <c r="BJ51" s="102">
        <v>1</v>
      </c>
      <c r="BK51" s="124">
        <v>44</v>
      </c>
      <c r="BL51" s="102">
        <v>0</v>
      </c>
      <c r="BM51" s="102">
        <v>6.5128031698726959E-3</v>
      </c>
      <c r="BN51" s="102">
        <v>1.6583454716584768E-2</v>
      </c>
      <c r="BO51" s="102">
        <v>3.9304233793767074E-2</v>
      </c>
      <c r="BP51" s="102">
        <v>7.9039807652356298E-2</v>
      </c>
      <c r="BQ51" s="102">
        <v>0.11159289834555204</v>
      </c>
      <c r="BR51" s="102">
        <v>0.16544179253592808</v>
      </c>
      <c r="BS51" s="102">
        <v>0.20555552293535684</v>
      </c>
      <c r="BT51" s="102">
        <v>0.27890881085346564</v>
      </c>
      <c r="BU51" s="102">
        <v>0.38961956991577501</v>
      </c>
      <c r="BV51" s="102">
        <v>0.67332866646882961</v>
      </c>
      <c r="BW51" s="102">
        <v>1</v>
      </c>
      <c r="BY51" s="136"/>
      <c r="BZ51" s="136"/>
      <c r="CA51" s="136">
        <v>0</v>
      </c>
      <c r="CC51" s="136"/>
      <c r="CD51" s="185"/>
    </row>
    <row r="52" spans="1:84" ht="44.25" customHeight="1" thickBot="1" x14ac:dyDescent="0.3">
      <c r="A52" s="1"/>
      <c r="B52" s="146" t="s">
        <v>171</v>
      </c>
      <c r="C52" s="147" t="s">
        <v>171</v>
      </c>
      <c r="D52" s="147" t="s">
        <v>171</v>
      </c>
      <c r="E52" s="147" t="s">
        <v>179</v>
      </c>
      <c r="F52" s="147" t="s">
        <v>171</v>
      </c>
      <c r="G52" s="147" t="s">
        <v>171</v>
      </c>
      <c r="H52" s="147" t="s">
        <v>171</v>
      </c>
      <c r="I52" s="147" t="s">
        <v>171</v>
      </c>
      <c r="J52" s="147" t="s">
        <v>171</v>
      </c>
      <c r="K52" s="147" t="s">
        <v>171</v>
      </c>
      <c r="L52" s="147" t="s">
        <v>171</v>
      </c>
      <c r="M52" s="147" t="s">
        <v>171</v>
      </c>
      <c r="N52" s="147" t="s">
        <v>171</v>
      </c>
      <c r="O52" s="147" t="s">
        <v>171</v>
      </c>
      <c r="P52" s="147"/>
      <c r="Q52" s="147"/>
      <c r="R52" s="147"/>
      <c r="S52" s="147"/>
      <c r="T52" s="116" t="s">
        <v>181</v>
      </c>
      <c r="U52" s="126" t="s">
        <v>181</v>
      </c>
      <c r="V52" s="160">
        <v>3322729.8298749998</v>
      </c>
      <c r="W52" s="160">
        <v>0</v>
      </c>
      <c r="X52" s="160">
        <v>75789.847928999981</v>
      </c>
      <c r="Y52" s="160">
        <v>0</v>
      </c>
      <c r="Z52" s="160">
        <v>200604.353929</v>
      </c>
      <c r="AA52" s="160">
        <v>0</v>
      </c>
      <c r="AB52" s="160">
        <v>779260</v>
      </c>
      <c r="AC52" s="160">
        <v>3447544.3358749999</v>
      </c>
      <c r="AD52" s="160">
        <v>506908.60000000003</v>
      </c>
      <c r="AE52" s="160">
        <v>2940635.7358749998</v>
      </c>
      <c r="AF52" s="160">
        <v>1273237.1797247301</v>
      </c>
      <c r="AG52" s="208">
        <v>0.36931713001497274</v>
      </c>
      <c r="AH52" s="170">
        <v>0.43298024443883476</v>
      </c>
      <c r="AI52" s="186">
        <v>46513.103789039997</v>
      </c>
      <c r="AJ52" s="186">
        <v>55097.565396879996</v>
      </c>
      <c r="AK52" s="130">
        <v>0.74890778299164018</v>
      </c>
      <c r="AL52" s="160">
        <v>1020923.2201643799</v>
      </c>
      <c r="AM52" s="197">
        <v>0.2961305557525965</v>
      </c>
      <c r="AN52" s="171">
        <v>0.34717772341177083</v>
      </c>
      <c r="AO52" s="186">
        <v>11614.577759279999</v>
      </c>
      <c r="AP52" s="186">
        <v>7593.311320159999</v>
      </c>
      <c r="AQ52" s="130">
        <v>0.59816017001976052</v>
      </c>
      <c r="AR52" s="160">
        <v>2174307.1561502693</v>
      </c>
      <c r="AS52" s="160">
        <v>206452.15185841994</v>
      </c>
      <c r="AT52" s="162">
        <v>3126652.3800004199</v>
      </c>
      <c r="AU52" s="160">
        <v>2413291.6281420002</v>
      </c>
      <c r="AV52" s="187">
        <v>12045.557832317079</v>
      </c>
      <c r="AW52" s="133">
        <v>16.27798833429889</v>
      </c>
      <c r="AX52" s="188"/>
      <c r="AY52" s="189">
        <v>1.0312249126293476E-2</v>
      </c>
      <c r="AZ52" s="189">
        <v>8.5747514961788854E-2</v>
      </c>
      <c r="BA52" s="189">
        <v>0.21442780427556019</v>
      </c>
      <c r="BB52" s="189">
        <v>0.32582396618220055</v>
      </c>
      <c r="BC52" s="189">
        <v>0.40938185883003114</v>
      </c>
      <c r="BD52" s="189">
        <v>0.51557598891671153</v>
      </c>
      <c r="BE52" s="189">
        <v>0.64843250826047794</v>
      </c>
      <c r="BF52" s="189">
        <v>0.74890778299164018</v>
      </c>
      <c r="BG52" s="189">
        <v>0.82122756104537586</v>
      </c>
      <c r="BH52" s="189">
        <v>0.96109632501774944</v>
      </c>
      <c r="BI52" s="189">
        <v>0.98253709292082492</v>
      </c>
      <c r="BJ52" s="189">
        <v>1</v>
      </c>
      <c r="BK52" s="124">
        <v>45</v>
      </c>
      <c r="BL52" s="190">
        <v>5.0791719652484837E-5</v>
      </c>
      <c r="BM52" s="190">
        <v>6.7726079580671866E-2</v>
      </c>
      <c r="BN52" s="190">
        <v>0.13531252412461189</v>
      </c>
      <c r="BO52" s="190">
        <v>0.24369140450370927</v>
      </c>
      <c r="BP52" s="190">
        <v>0.3175695736153854</v>
      </c>
      <c r="BQ52" s="190">
        <v>0.38927683072370506</v>
      </c>
      <c r="BR52" s="190">
        <v>0.51278328167160181</v>
      </c>
      <c r="BS52" s="190">
        <v>0.59816017001976052</v>
      </c>
      <c r="BT52" s="190">
        <v>0.67094925547209305</v>
      </c>
      <c r="BU52" s="190">
        <v>0.77767265569558686</v>
      </c>
      <c r="BV52" s="190">
        <v>0.88142969472030641</v>
      </c>
      <c r="BW52" s="190">
        <v>1</v>
      </c>
      <c r="CA52" s="136">
        <v>4073.4475880000391</v>
      </c>
      <c r="CE52" s="191"/>
    </row>
    <row r="53" spans="1:84" ht="2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07"/>
      <c r="U53" s="108"/>
      <c r="V53" s="96"/>
      <c r="W53" s="96"/>
      <c r="X53" s="96"/>
      <c r="Y53" s="96"/>
      <c r="Z53" s="96"/>
      <c r="AA53" s="96"/>
      <c r="AB53" s="96"/>
      <c r="AC53" s="192"/>
      <c r="AD53" s="96"/>
      <c r="AE53" s="96"/>
      <c r="AF53" s="192"/>
      <c r="AG53" s="446"/>
      <c r="AH53" s="103"/>
      <c r="AI53" s="103"/>
      <c r="AJ53" s="103"/>
      <c r="AK53" s="103"/>
      <c r="AL53" s="192"/>
      <c r="AM53" s="446"/>
      <c r="AN53" s="103"/>
      <c r="AO53" s="103"/>
      <c r="AP53" s="103"/>
      <c r="AQ53" s="103"/>
      <c r="AR53" s="104"/>
      <c r="AS53" s="104"/>
      <c r="AT53" s="104"/>
      <c r="AU53" s="104">
        <v>0</v>
      </c>
      <c r="AV53" s="103"/>
      <c r="AW53" s="103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124">
        <v>46</v>
      </c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Y53" s="193"/>
    </row>
    <row r="54" spans="1:84" ht="21" customHeight="1" thickBo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570" t="s">
        <v>209</v>
      </c>
      <c r="U54" s="570"/>
      <c r="V54" s="570"/>
      <c r="W54" s="570"/>
      <c r="X54" s="570"/>
      <c r="Y54" s="570"/>
      <c r="Z54" s="570"/>
      <c r="AA54" s="570"/>
      <c r="AB54" s="570"/>
      <c r="AC54" s="570"/>
      <c r="AD54" s="570"/>
      <c r="AE54" s="570"/>
      <c r="AF54" s="570"/>
      <c r="AG54" s="570"/>
      <c r="AH54" s="570"/>
      <c r="AI54" s="570"/>
      <c r="AJ54" s="570"/>
      <c r="AK54" s="570"/>
      <c r="AL54" s="570"/>
      <c r="AM54" s="570"/>
      <c r="AN54" s="570"/>
      <c r="AO54" s="570"/>
      <c r="AP54" s="570"/>
      <c r="AQ54" s="570"/>
      <c r="AR54" s="104"/>
      <c r="AS54" s="104"/>
      <c r="AT54" s="104"/>
      <c r="AU54" s="104">
        <v>0</v>
      </c>
      <c r="AV54" s="96"/>
      <c r="AW54" s="96"/>
      <c r="AX54" s="95"/>
      <c r="AY54" s="155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124">
        <v>47</v>
      </c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</row>
    <row r="55" spans="1:84" ht="41.25" hidden="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96"/>
      <c r="U55" s="101"/>
      <c r="V55" s="96">
        <v>2</v>
      </c>
      <c r="W55" s="96">
        <v>3</v>
      </c>
      <c r="X55" s="96">
        <v>4</v>
      </c>
      <c r="Y55" s="96">
        <v>5</v>
      </c>
      <c r="Z55" s="96">
        <v>6</v>
      </c>
      <c r="AA55" s="96">
        <v>7</v>
      </c>
      <c r="AB55" s="96">
        <v>8</v>
      </c>
      <c r="AC55" s="96">
        <v>9</v>
      </c>
      <c r="AD55" s="96">
        <v>10</v>
      </c>
      <c r="AE55" s="96">
        <v>11</v>
      </c>
      <c r="AF55" s="96">
        <v>13</v>
      </c>
      <c r="AG55" s="446">
        <v>14</v>
      </c>
      <c r="AH55" s="96">
        <v>15</v>
      </c>
      <c r="AI55" s="96">
        <v>16</v>
      </c>
      <c r="AJ55" s="96">
        <v>17</v>
      </c>
      <c r="AK55" s="96">
        <v>18</v>
      </c>
      <c r="AL55" s="96">
        <v>19</v>
      </c>
      <c r="AM55" s="446">
        <v>20</v>
      </c>
      <c r="AN55" s="96">
        <v>21</v>
      </c>
      <c r="AO55" s="96">
        <v>22</v>
      </c>
      <c r="AP55" s="96">
        <v>23</v>
      </c>
      <c r="AQ55" s="96">
        <v>24</v>
      </c>
      <c r="AR55" s="96">
        <v>25</v>
      </c>
      <c r="AS55" s="96">
        <v>26</v>
      </c>
      <c r="AT55" s="96">
        <v>27</v>
      </c>
      <c r="AU55" s="96">
        <v>28</v>
      </c>
      <c r="AV55" s="103"/>
      <c r="AW55" s="103"/>
      <c r="AX55" s="95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124">
        <v>48</v>
      </c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</row>
    <row r="56" spans="1:84" ht="99.75" customHeight="1" thickBot="1" x14ac:dyDescent="0.3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14" t="s">
        <v>132</v>
      </c>
      <c r="U56" s="115" t="s">
        <v>132</v>
      </c>
      <c r="V56" s="116" t="s">
        <v>133</v>
      </c>
      <c r="W56" s="116" t="s">
        <v>134</v>
      </c>
      <c r="X56" s="116" t="s">
        <v>135</v>
      </c>
      <c r="Y56" s="116" t="s">
        <v>136</v>
      </c>
      <c r="Z56" s="116" t="s">
        <v>137</v>
      </c>
      <c r="AA56" s="116" t="s">
        <v>138</v>
      </c>
      <c r="AB56" s="114" t="s">
        <v>139</v>
      </c>
      <c r="AC56" s="114" t="s">
        <v>140</v>
      </c>
      <c r="AD56" s="114" t="s">
        <v>141</v>
      </c>
      <c r="AE56" s="114" t="s">
        <v>142</v>
      </c>
      <c r="AF56" s="117" t="s">
        <v>0</v>
      </c>
      <c r="AG56" s="447" t="s">
        <v>143</v>
      </c>
      <c r="AH56" s="118" t="s">
        <v>144</v>
      </c>
      <c r="AI56" s="118" t="s">
        <v>145</v>
      </c>
      <c r="AJ56" s="118" t="s">
        <v>146</v>
      </c>
      <c r="AK56" s="118" t="s">
        <v>147</v>
      </c>
      <c r="AL56" s="117" t="s">
        <v>148</v>
      </c>
      <c r="AM56" s="447" t="s">
        <v>149</v>
      </c>
      <c r="AN56" s="118" t="s">
        <v>150</v>
      </c>
      <c r="AO56" s="118" t="s">
        <v>151</v>
      </c>
      <c r="AP56" s="118" t="s">
        <v>152</v>
      </c>
      <c r="AQ56" s="118" t="s">
        <v>153</v>
      </c>
      <c r="AR56" s="119" t="s">
        <v>154</v>
      </c>
      <c r="AS56" s="119" t="s">
        <v>155</v>
      </c>
      <c r="AT56" s="119" t="s">
        <v>156</v>
      </c>
      <c r="AU56" s="119" t="s">
        <v>157</v>
      </c>
      <c r="AV56" s="120" t="s">
        <v>158</v>
      </c>
      <c r="AW56" s="121" t="s">
        <v>159</v>
      </c>
      <c r="AX56" s="95"/>
      <c r="AY56" s="122" t="s">
        <v>160</v>
      </c>
      <c r="AZ56" s="123" t="s">
        <v>161</v>
      </c>
      <c r="BA56" s="123" t="s">
        <v>112</v>
      </c>
      <c r="BB56" s="123" t="s">
        <v>162</v>
      </c>
      <c r="BC56" s="123" t="s">
        <v>163</v>
      </c>
      <c r="BD56" s="123" t="s">
        <v>164</v>
      </c>
      <c r="BE56" s="123" t="s">
        <v>165</v>
      </c>
      <c r="BF56" s="123" t="s">
        <v>166</v>
      </c>
      <c r="BG56" s="123" t="s">
        <v>167</v>
      </c>
      <c r="BH56" s="123" t="s">
        <v>168</v>
      </c>
      <c r="BI56" s="123" t="s">
        <v>169</v>
      </c>
      <c r="BJ56" s="123" t="s">
        <v>170</v>
      </c>
      <c r="BK56" s="124">
        <v>49</v>
      </c>
      <c r="BL56" s="123" t="s">
        <v>160</v>
      </c>
      <c r="BM56" s="123" t="s">
        <v>161</v>
      </c>
      <c r="BN56" s="123" t="s">
        <v>112</v>
      </c>
      <c r="BO56" s="123" t="s">
        <v>162</v>
      </c>
      <c r="BP56" s="123" t="s">
        <v>163</v>
      </c>
      <c r="BQ56" s="123" t="s">
        <v>164</v>
      </c>
      <c r="BR56" s="123" t="s">
        <v>165</v>
      </c>
      <c r="BS56" s="123" t="s">
        <v>166</v>
      </c>
      <c r="BT56" s="123" t="s">
        <v>167</v>
      </c>
      <c r="BU56" s="123" t="s">
        <v>168</v>
      </c>
      <c r="BV56" s="123" t="s">
        <v>169</v>
      </c>
      <c r="BW56" s="123" t="s">
        <v>170</v>
      </c>
      <c r="BX56" s="195"/>
      <c r="CF56" s="183"/>
    </row>
    <row r="57" spans="1:84" ht="23.25" customHeight="1" thickBot="1" x14ac:dyDescent="0.3">
      <c r="A57" s="194"/>
      <c r="B57" s="194" t="s">
        <v>185</v>
      </c>
      <c r="C57" s="196" t="s">
        <v>210</v>
      </c>
      <c r="D57" s="194" t="s">
        <v>171</v>
      </c>
      <c r="E57" s="194" t="s">
        <v>172</v>
      </c>
      <c r="F57" s="194" t="s">
        <v>171</v>
      </c>
      <c r="G57" s="194" t="s">
        <v>171</v>
      </c>
      <c r="H57" s="194" t="s">
        <v>171</v>
      </c>
      <c r="I57" s="194" t="s">
        <v>171</v>
      </c>
      <c r="J57" s="194" t="s">
        <v>171</v>
      </c>
      <c r="K57" s="194" t="s">
        <v>171</v>
      </c>
      <c r="L57" s="194" t="s">
        <v>171</v>
      </c>
      <c r="M57" s="194" t="s">
        <v>171</v>
      </c>
      <c r="N57" s="194" t="s">
        <v>171</v>
      </c>
      <c r="O57" s="194" t="s">
        <v>171</v>
      </c>
      <c r="P57" s="194"/>
      <c r="Q57" s="194"/>
      <c r="R57" s="194"/>
      <c r="S57" s="194"/>
      <c r="T57" s="116" t="s">
        <v>173</v>
      </c>
      <c r="U57" s="126" t="s">
        <v>173</v>
      </c>
      <c r="V57" s="160">
        <v>101803.605</v>
      </c>
      <c r="W57" s="160">
        <v>0</v>
      </c>
      <c r="X57" s="160">
        <v>322.76384999999999</v>
      </c>
      <c r="Y57" s="160"/>
      <c r="Z57" s="160">
        <v>322.76384999999999</v>
      </c>
      <c r="AA57" s="160">
        <v>0</v>
      </c>
      <c r="AB57" s="160"/>
      <c r="AC57" s="160">
        <v>101803.605</v>
      </c>
      <c r="AD57" s="160">
        <v>0</v>
      </c>
      <c r="AE57" s="160">
        <v>101803.605</v>
      </c>
      <c r="AF57" s="160">
        <v>75923.376726620001</v>
      </c>
      <c r="AG57" s="197">
        <v>0.74578279154868832</v>
      </c>
      <c r="AH57" s="198">
        <v>0.74578279154868832</v>
      </c>
      <c r="AI57" s="186">
        <v>51989.28893878001</v>
      </c>
      <c r="AJ57" s="186">
        <v>22192.949167839994</v>
      </c>
      <c r="AK57" s="130">
        <v>0.7091831603994726</v>
      </c>
      <c r="AL57" s="160">
        <v>71550.897627080005</v>
      </c>
      <c r="AM57" s="197">
        <v>0.70283265142801188</v>
      </c>
      <c r="AN57" s="199">
        <v>0.70283265142801188</v>
      </c>
      <c r="AO57" s="186">
        <v>45850.790846550008</v>
      </c>
      <c r="AP57" s="186">
        <v>23958.968160529999</v>
      </c>
      <c r="AQ57" s="130">
        <v>0.69482706025272867</v>
      </c>
      <c r="AR57" s="160">
        <v>25880.228273380002</v>
      </c>
      <c r="AS57" s="160">
        <v>12897.936554249996</v>
      </c>
      <c r="AT57" s="200">
        <v>67967.99343807</v>
      </c>
      <c r="AU57" s="160">
        <v>55070.056883819998</v>
      </c>
      <c r="AV57" s="187">
        <v>31352.421772679372</v>
      </c>
      <c r="AW57" s="133">
        <v>1.0792024873630175</v>
      </c>
      <c r="AX57" s="95"/>
      <c r="AY57" s="201">
        <v>3.5765952463092554E-2</v>
      </c>
      <c r="AZ57" s="201">
        <v>0.25082825194329195</v>
      </c>
      <c r="BA57" s="201">
        <v>0.34920711061102039</v>
      </c>
      <c r="BB57" s="201">
        <v>0.42586767984269869</v>
      </c>
      <c r="BC57" s="201">
        <v>0.49464302614927896</v>
      </c>
      <c r="BD57" s="201">
        <v>0.56559637107389438</v>
      </c>
      <c r="BE57" s="201">
        <v>0.64194105834834592</v>
      </c>
      <c r="BF57" s="201">
        <v>0.7091831603994726</v>
      </c>
      <c r="BG57" s="201">
        <v>0.77633681696332968</v>
      </c>
      <c r="BH57" s="201">
        <v>0.84349047352718665</v>
      </c>
      <c r="BI57" s="201">
        <v>0.94778397370726031</v>
      </c>
      <c r="BJ57" s="201">
        <v>1</v>
      </c>
      <c r="BK57" s="124">
        <v>50</v>
      </c>
      <c r="BL57" s="201">
        <v>1.9088400081701474E-2</v>
      </c>
      <c r="BM57" s="201">
        <v>0.22832462202037798</v>
      </c>
      <c r="BN57" s="201">
        <v>0.32439401701490883</v>
      </c>
      <c r="BO57" s="201">
        <v>0.39984709900895965</v>
      </c>
      <c r="BP57" s="201">
        <v>0.47062815701869398</v>
      </c>
      <c r="BQ57" s="201">
        <v>0.54518844622138396</v>
      </c>
      <c r="BR57" s="201">
        <v>0.62440668051354176</v>
      </c>
      <c r="BS57" s="201">
        <v>0.69482706025272867</v>
      </c>
      <c r="BT57" s="201">
        <v>0.76524743999191547</v>
      </c>
      <c r="BU57" s="201">
        <v>0.83566781973110238</v>
      </c>
      <c r="BV57" s="201">
        <v>0.94322804308632857</v>
      </c>
      <c r="BW57" s="201">
        <v>1</v>
      </c>
      <c r="BY57" s="136">
        <v>4692.5591491700034</v>
      </c>
      <c r="BZ57" s="136">
        <v>1364.2804351700033</v>
      </c>
      <c r="CA57" s="136">
        <v>0</v>
      </c>
    </row>
    <row r="58" spans="1:84" ht="21.75" customHeight="1" x14ac:dyDescent="0.25">
      <c r="A58" s="194"/>
      <c r="B58" s="194" t="s">
        <v>185</v>
      </c>
      <c r="C58" s="196" t="s">
        <v>210</v>
      </c>
      <c r="D58" s="194" t="s">
        <v>171</v>
      </c>
      <c r="E58" s="194" t="s">
        <v>172</v>
      </c>
      <c r="F58" s="194">
        <v>1</v>
      </c>
      <c r="G58" s="194" t="s">
        <v>171</v>
      </c>
      <c r="H58" s="194" t="s">
        <v>171</v>
      </c>
      <c r="I58" s="194" t="s">
        <v>171</v>
      </c>
      <c r="J58" s="194" t="s">
        <v>171</v>
      </c>
      <c r="K58" s="194" t="s">
        <v>171</v>
      </c>
      <c r="L58" s="194" t="s">
        <v>171</v>
      </c>
      <c r="M58" s="194" t="s">
        <v>171</v>
      </c>
      <c r="N58" s="194" t="s">
        <v>171</v>
      </c>
      <c r="O58" s="194" t="s">
        <v>171</v>
      </c>
      <c r="P58" s="194"/>
      <c r="Q58" s="194"/>
      <c r="R58" s="194"/>
      <c r="S58" s="194"/>
      <c r="T58" s="202" t="s">
        <v>211</v>
      </c>
      <c r="U58" s="202" t="s">
        <v>211</v>
      </c>
      <c r="V58" s="172">
        <v>28026.560000000001</v>
      </c>
      <c r="W58" s="172">
        <v>0</v>
      </c>
      <c r="X58" s="142">
        <v>0</v>
      </c>
      <c r="Y58" s="138"/>
      <c r="Z58" s="142">
        <v>0</v>
      </c>
      <c r="AA58" s="142"/>
      <c r="AB58" s="138"/>
      <c r="AC58" s="142">
        <v>28026.560000000001</v>
      </c>
      <c r="AD58" s="172">
        <v>0</v>
      </c>
      <c r="AE58" s="142">
        <v>28026.560000000001</v>
      </c>
      <c r="AF58" s="172">
        <v>17639.412809240002</v>
      </c>
      <c r="AG58" s="203">
        <v>0.62938201510424407</v>
      </c>
      <c r="AH58" s="198">
        <v>0.62938201510424407</v>
      </c>
      <c r="AI58" s="204">
        <v>12569.891117900002</v>
      </c>
      <c r="AJ58" s="158">
        <v>5069.52169134</v>
      </c>
      <c r="AK58" s="130">
        <v>0.62494291129557111</v>
      </c>
      <c r="AL58" s="172">
        <v>17639.412809240002</v>
      </c>
      <c r="AM58" s="461">
        <v>0.62938201510424407</v>
      </c>
      <c r="AN58" s="199">
        <v>0.62938201510424407</v>
      </c>
      <c r="AO58" s="204">
        <v>12569.891117900002</v>
      </c>
      <c r="AP58" s="158">
        <v>5069.52169134</v>
      </c>
      <c r="AQ58" s="130">
        <v>0.62494291129557111</v>
      </c>
      <c r="AR58" s="142">
        <v>10387.147190759999</v>
      </c>
      <c r="AS58" s="138">
        <v>0</v>
      </c>
      <c r="AT58" s="140">
        <v>21943.351863980002</v>
      </c>
      <c r="AU58" s="142">
        <v>21943.351863980002</v>
      </c>
      <c r="AV58" s="205">
        <v>5880.0000000000009</v>
      </c>
      <c r="AW58" s="133">
        <v>1.0345592068061225</v>
      </c>
      <c r="AX58" s="95"/>
      <c r="AY58" s="201">
        <v>6.6900825502666045E-2</v>
      </c>
      <c r="AZ58" s="201">
        <v>0.13772649943482182</v>
      </c>
      <c r="BA58" s="201">
        <v>0.20980098877636072</v>
      </c>
      <c r="BB58" s="201">
        <v>0.28455151113800625</v>
      </c>
      <c r="BC58" s="201">
        <v>0.35894522909697085</v>
      </c>
      <c r="BD58" s="201">
        <v>0.4440430791363621</v>
      </c>
      <c r="BE58" s="201">
        <v>0.55054919333660646</v>
      </c>
      <c r="BF58" s="201">
        <v>0.62494291129557111</v>
      </c>
      <c r="BG58" s="201">
        <v>0.69933662925453566</v>
      </c>
      <c r="BH58" s="201">
        <v>0.77373034721350031</v>
      </c>
      <c r="BI58" s="201">
        <v>0.84887335441809486</v>
      </c>
      <c r="BJ58" s="201">
        <v>1</v>
      </c>
      <c r="BK58" s="124">
        <v>51</v>
      </c>
      <c r="BL58" s="201">
        <v>6.6900825502666045E-2</v>
      </c>
      <c r="BM58" s="201">
        <v>0.13772649943482182</v>
      </c>
      <c r="BN58" s="201">
        <v>0.20980098877636072</v>
      </c>
      <c r="BO58" s="201">
        <v>0.28455151113800625</v>
      </c>
      <c r="BP58" s="201">
        <v>0.35894522909697085</v>
      </c>
      <c r="BQ58" s="201">
        <v>0.4440430791363621</v>
      </c>
      <c r="BR58" s="201">
        <v>0.55054919333660646</v>
      </c>
      <c r="BS58" s="201">
        <v>0.62494291129557111</v>
      </c>
      <c r="BT58" s="201">
        <v>0.69933662925453566</v>
      </c>
      <c r="BU58" s="201">
        <v>0.77373034721350031</v>
      </c>
      <c r="BV58" s="201">
        <v>0.84887335441809486</v>
      </c>
      <c r="BW58" s="201">
        <v>1</v>
      </c>
      <c r="BY58" s="136"/>
      <c r="BZ58" s="136"/>
      <c r="CA58" s="136">
        <v>0</v>
      </c>
    </row>
    <row r="59" spans="1:84" ht="21.75" customHeight="1" x14ac:dyDescent="0.25">
      <c r="A59" s="194"/>
      <c r="B59" s="194" t="s">
        <v>185</v>
      </c>
      <c r="C59" s="196" t="s">
        <v>210</v>
      </c>
      <c r="D59" s="194" t="s">
        <v>171</v>
      </c>
      <c r="E59" s="194" t="s">
        <v>172</v>
      </c>
      <c r="F59" s="194">
        <v>2</v>
      </c>
      <c r="G59" s="194" t="s">
        <v>171</v>
      </c>
      <c r="H59" s="194" t="s">
        <v>171</v>
      </c>
      <c r="I59" s="194" t="s">
        <v>171</v>
      </c>
      <c r="J59" s="194" t="s">
        <v>171</v>
      </c>
      <c r="K59" s="194" t="s">
        <v>171</v>
      </c>
      <c r="L59" s="194" t="s">
        <v>171</v>
      </c>
      <c r="M59" s="194" t="s">
        <v>171</v>
      </c>
      <c r="N59" s="194" t="s">
        <v>171</v>
      </c>
      <c r="O59" s="194" t="s">
        <v>171</v>
      </c>
      <c r="P59" s="194"/>
      <c r="Q59" s="194"/>
      <c r="R59" s="194"/>
      <c r="S59" s="194"/>
      <c r="T59" s="137" t="s">
        <v>175</v>
      </c>
      <c r="U59" s="137" t="s">
        <v>175</v>
      </c>
      <c r="V59" s="172">
        <v>4386.4480000000003</v>
      </c>
      <c r="W59" s="172">
        <v>0</v>
      </c>
      <c r="X59" s="142">
        <v>322.76384999999999</v>
      </c>
      <c r="Y59" s="138"/>
      <c r="Z59" s="142">
        <v>322.76384999999999</v>
      </c>
      <c r="AA59" s="172"/>
      <c r="AB59" s="138"/>
      <c r="AC59" s="142">
        <v>4386.4480000000003</v>
      </c>
      <c r="AD59" s="172">
        <v>0</v>
      </c>
      <c r="AE59" s="142">
        <v>4386.4480000000003</v>
      </c>
      <c r="AF59" s="172">
        <v>2981.2802465100003</v>
      </c>
      <c r="AG59" s="203">
        <v>0.67965703605970029</v>
      </c>
      <c r="AH59" s="198">
        <v>0.67965703605970029</v>
      </c>
      <c r="AI59" s="204">
        <v>2785.6353180100004</v>
      </c>
      <c r="AJ59" s="158">
        <v>195.64492849999988</v>
      </c>
      <c r="AK59" s="130">
        <v>0.92091546628616139</v>
      </c>
      <c r="AL59" s="172">
        <v>1616.01781097</v>
      </c>
      <c r="AM59" s="461">
        <v>0.36841148258682194</v>
      </c>
      <c r="AN59" s="199">
        <v>0.36841148258682194</v>
      </c>
      <c r="AO59" s="204">
        <v>1157.9622237799999</v>
      </c>
      <c r="AP59" s="158">
        <v>458.0555871900001</v>
      </c>
      <c r="AQ59" s="130">
        <v>0.58772953803147199</v>
      </c>
      <c r="AR59" s="142">
        <v>1405.16775349</v>
      </c>
      <c r="AS59" s="138">
        <v>2029.2909762499996</v>
      </c>
      <c r="AT59" s="140">
        <v>3992.2123768000001</v>
      </c>
      <c r="AU59" s="142">
        <v>1962.9214005500007</v>
      </c>
      <c r="AV59" s="205">
        <v>547.8067222067931</v>
      </c>
      <c r="AW59" s="133">
        <v>0.71966189391005475</v>
      </c>
      <c r="AX59" s="95"/>
      <c r="AY59" s="201">
        <v>0.38706373698833318</v>
      </c>
      <c r="AZ59" s="201">
        <v>0.57473258249499382</v>
      </c>
      <c r="BA59" s="201">
        <v>0.70076497005891791</v>
      </c>
      <c r="BB59" s="201">
        <v>0.80709358553207522</v>
      </c>
      <c r="BC59" s="201">
        <v>0.85329774905686795</v>
      </c>
      <c r="BD59" s="201">
        <v>0.87287871153151708</v>
      </c>
      <c r="BE59" s="201">
        <v>0.89953031179783738</v>
      </c>
      <c r="BF59" s="201">
        <v>0.92091546628616139</v>
      </c>
      <c r="BG59" s="201">
        <v>0.94024791903266614</v>
      </c>
      <c r="BH59" s="201">
        <v>0.95958037177917077</v>
      </c>
      <c r="BI59" s="201">
        <v>0.97891282452567541</v>
      </c>
      <c r="BJ59" s="201">
        <v>1</v>
      </c>
      <c r="BK59" s="124">
        <v>52</v>
      </c>
      <c r="BL59" s="201">
        <v>0</v>
      </c>
      <c r="BM59" s="201">
        <v>5.3137284512882868E-2</v>
      </c>
      <c r="BN59" s="201">
        <v>0.1248861772000473</v>
      </c>
      <c r="BO59" s="201">
        <v>0.21314115911191814</v>
      </c>
      <c r="BP59" s="201">
        <v>0.30589521493229394</v>
      </c>
      <c r="BQ59" s="201">
        <v>0.39923800714510893</v>
      </c>
      <c r="BR59" s="201">
        <v>0.49258079935792398</v>
      </c>
      <c r="BS59" s="201">
        <v>0.58772953803147199</v>
      </c>
      <c r="BT59" s="201">
        <v>0.6828782767050201</v>
      </c>
      <c r="BU59" s="201">
        <v>0.77802701537856811</v>
      </c>
      <c r="BV59" s="201">
        <v>0.87317575405211612</v>
      </c>
      <c r="BW59" s="201">
        <v>1</v>
      </c>
      <c r="BY59" s="136"/>
      <c r="BZ59" s="136"/>
      <c r="CA59" s="136">
        <v>0</v>
      </c>
    </row>
    <row r="60" spans="1:84" ht="18.75" customHeight="1" x14ac:dyDescent="0.25">
      <c r="A60" s="194"/>
      <c r="B60" s="194" t="s">
        <v>185</v>
      </c>
      <c r="C60" s="196" t="s">
        <v>210</v>
      </c>
      <c r="D60" s="194" t="s">
        <v>171</v>
      </c>
      <c r="E60" s="194" t="s">
        <v>172</v>
      </c>
      <c r="F60" s="194">
        <v>3</v>
      </c>
      <c r="G60" s="194" t="s">
        <v>171</v>
      </c>
      <c r="H60" s="194" t="s">
        <v>171</v>
      </c>
      <c r="I60" s="194" t="s">
        <v>171</v>
      </c>
      <c r="J60" s="194" t="s">
        <v>171</v>
      </c>
      <c r="K60" s="194" t="s">
        <v>171</v>
      </c>
      <c r="L60" s="194" t="s">
        <v>171</v>
      </c>
      <c r="M60" s="194" t="s">
        <v>171</v>
      </c>
      <c r="N60" s="194" t="s">
        <v>171</v>
      </c>
      <c r="O60" s="194" t="s">
        <v>171</v>
      </c>
      <c r="P60" s="194"/>
      <c r="Q60" s="194"/>
      <c r="R60" s="194"/>
      <c r="S60" s="194"/>
      <c r="T60" s="137" t="s">
        <v>176</v>
      </c>
      <c r="U60" s="137" t="s">
        <v>176</v>
      </c>
      <c r="V60" s="172">
        <v>62800.302000000003</v>
      </c>
      <c r="W60" s="172">
        <v>0</v>
      </c>
      <c r="X60" s="142">
        <v>0</v>
      </c>
      <c r="Y60" s="138"/>
      <c r="Z60" s="142">
        <v>0</v>
      </c>
      <c r="AA60" s="172"/>
      <c r="AB60" s="138"/>
      <c r="AC60" s="142">
        <v>62800.302000000003</v>
      </c>
      <c r="AD60" s="172">
        <v>0</v>
      </c>
      <c r="AE60" s="142">
        <v>62800.302000000003</v>
      </c>
      <c r="AF60" s="172">
        <v>53561.545050870001</v>
      </c>
      <c r="AG60" s="203">
        <v>0.85288674329734904</v>
      </c>
      <c r="AH60" s="198">
        <v>0.85288674329734904</v>
      </c>
      <c r="AI60" s="204">
        <v>36633.762502870006</v>
      </c>
      <c r="AJ60" s="158">
        <v>16927.782547999996</v>
      </c>
      <c r="AK60" s="130">
        <v>0.77839595307569387</v>
      </c>
      <c r="AL60" s="172">
        <v>50554.328386870002</v>
      </c>
      <c r="AM60" s="461">
        <v>0.80500135790541261</v>
      </c>
      <c r="AN60" s="199">
        <v>0.80500135790541261</v>
      </c>
      <c r="AO60" s="204">
        <v>32122.937504870002</v>
      </c>
      <c r="AP60" s="158">
        <v>18431.390882</v>
      </c>
      <c r="AQ60" s="130">
        <v>0.77839595307569387</v>
      </c>
      <c r="AR60" s="142">
        <v>9238.7569491300019</v>
      </c>
      <c r="AS60" s="138">
        <v>10868.645577999996</v>
      </c>
      <c r="AT60" s="140">
        <v>37183.272817290002</v>
      </c>
      <c r="AU60" s="142">
        <v>26314.627239290006</v>
      </c>
      <c r="AV60" s="205">
        <v>24924.615050472577</v>
      </c>
      <c r="AW60" s="133">
        <v>1.0277803340527136</v>
      </c>
      <c r="AX60" s="95"/>
      <c r="AY60" s="201">
        <v>1.0870639125350077E-3</v>
      </c>
      <c r="AZ60" s="201">
        <v>0.27837648132118947</v>
      </c>
      <c r="BA60" s="201">
        <v>0.39688686609297796</v>
      </c>
      <c r="BB60" s="201">
        <v>0.47967738940056892</v>
      </c>
      <c r="BC60" s="201">
        <v>0.55404420579662506</v>
      </c>
      <c r="BD60" s="201">
        <v>0.62971924676141977</v>
      </c>
      <c r="BE60" s="201">
        <v>0.70408606315747579</v>
      </c>
      <c r="BF60" s="201">
        <v>0.77839595307569387</v>
      </c>
      <c r="BG60" s="201">
        <v>0.85270584299391183</v>
      </c>
      <c r="BH60" s="201">
        <v>0.92701573291212991</v>
      </c>
      <c r="BI60" s="201">
        <v>0.98427201963656319</v>
      </c>
      <c r="BJ60" s="201">
        <v>1</v>
      </c>
      <c r="BK60" s="124">
        <v>53</v>
      </c>
      <c r="BL60" s="201">
        <v>1.0870639125350077E-3</v>
      </c>
      <c r="BM60" s="201">
        <v>0.27837648132118947</v>
      </c>
      <c r="BN60" s="201">
        <v>0.39688686609297796</v>
      </c>
      <c r="BO60" s="201">
        <v>0.47967738940056892</v>
      </c>
      <c r="BP60" s="201">
        <v>0.55404420579662506</v>
      </c>
      <c r="BQ60" s="201">
        <v>0.62971924676141977</v>
      </c>
      <c r="BR60" s="201">
        <v>0.70408606315747579</v>
      </c>
      <c r="BS60" s="201">
        <v>0.77839595307569387</v>
      </c>
      <c r="BT60" s="201">
        <v>0.85270584299391183</v>
      </c>
      <c r="BU60" s="201">
        <v>0.92701573291212991</v>
      </c>
      <c r="BV60" s="201">
        <v>0.98427201963656319</v>
      </c>
      <c r="BW60" s="201">
        <v>1</v>
      </c>
      <c r="BY60" s="136"/>
      <c r="BZ60" s="136"/>
      <c r="CA60" s="136">
        <v>0</v>
      </c>
    </row>
    <row r="61" spans="1:84" ht="21" hidden="1" customHeight="1" x14ac:dyDescent="0.25">
      <c r="A61" s="194"/>
      <c r="B61" s="194" t="s">
        <v>185</v>
      </c>
      <c r="C61" s="194" t="s">
        <v>186</v>
      </c>
      <c r="D61" s="194" t="s">
        <v>171</v>
      </c>
      <c r="E61" s="194" t="s">
        <v>172</v>
      </c>
      <c r="F61" s="194">
        <v>5</v>
      </c>
      <c r="G61" s="194" t="s">
        <v>171</v>
      </c>
      <c r="H61" s="194" t="s">
        <v>171</v>
      </c>
      <c r="I61" s="194" t="s">
        <v>171</v>
      </c>
      <c r="J61" s="194" t="s">
        <v>171</v>
      </c>
      <c r="K61" s="194" t="s">
        <v>171</v>
      </c>
      <c r="L61" s="194" t="s">
        <v>171</v>
      </c>
      <c r="M61" s="194" t="s">
        <v>171</v>
      </c>
      <c r="N61" s="194" t="s">
        <v>171</v>
      </c>
      <c r="O61" s="194" t="s">
        <v>171</v>
      </c>
      <c r="P61" s="194"/>
      <c r="Q61" s="194"/>
      <c r="R61" s="194"/>
      <c r="S61" s="194"/>
      <c r="T61" s="137" t="s">
        <v>177</v>
      </c>
      <c r="U61" s="137" t="s">
        <v>177</v>
      </c>
      <c r="V61" s="172">
        <v>0</v>
      </c>
      <c r="W61" s="172">
        <v>0</v>
      </c>
      <c r="X61" s="142">
        <v>0</v>
      </c>
      <c r="Y61" s="138"/>
      <c r="Z61" s="142">
        <v>0</v>
      </c>
      <c r="AA61" s="172"/>
      <c r="AB61" s="138"/>
      <c r="AC61" s="142">
        <v>0</v>
      </c>
      <c r="AD61" s="172">
        <v>0</v>
      </c>
      <c r="AE61" s="142">
        <v>0</v>
      </c>
      <c r="AF61" s="172">
        <v>0</v>
      </c>
      <c r="AG61" s="203" t="e">
        <v>#DIV/0!</v>
      </c>
      <c r="AH61" s="198" t="e">
        <v>#DIV/0!</v>
      </c>
      <c r="AI61" s="170"/>
      <c r="AJ61" s="170"/>
      <c r="AK61" s="130">
        <v>0</v>
      </c>
      <c r="AL61" s="172">
        <v>0</v>
      </c>
      <c r="AM61" s="461" t="e">
        <v>#DIV/0!</v>
      </c>
      <c r="AN61" s="199" t="e">
        <v>#DIV/0!</v>
      </c>
      <c r="AO61" s="171"/>
      <c r="AP61" s="171"/>
      <c r="AQ61" s="130">
        <v>0</v>
      </c>
      <c r="AR61" s="142">
        <v>0</v>
      </c>
      <c r="AS61" s="138">
        <v>0</v>
      </c>
      <c r="AT61" s="140">
        <v>0</v>
      </c>
      <c r="AU61" s="142">
        <v>0</v>
      </c>
      <c r="AV61" s="205">
        <v>0</v>
      </c>
      <c r="AW61" s="133" t="e">
        <v>#DIV/0!</v>
      </c>
      <c r="AX61" s="95"/>
      <c r="AY61" s="206"/>
      <c r="AZ61" s="206"/>
      <c r="BA61" s="206"/>
      <c r="BB61" s="206"/>
      <c r="BC61" s="206"/>
      <c r="BD61" s="206"/>
      <c r="BE61" s="206"/>
      <c r="BF61" s="206"/>
      <c r="BG61" s="206"/>
      <c r="BH61" s="206"/>
      <c r="BI61" s="206"/>
      <c r="BJ61" s="206"/>
      <c r="BK61" s="124">
        <v>54</v>
      </c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Y61" s="136"/>
      <c r="BZ61" s="136"/>
      <c r="CA61" s="136">
        <v>0</v>
      </c>
    </row>
    <row r="62" spans="1:84" ht="41.25" customHeight="1" thickBot="1" x14ac:dyDescent="0.3">
      <c r="A62" s="194"/>
      <c r="B62" s="194" t="s">
        <v>185</v>
      </c>
      <c r="C62" s="196" t="s">
        <v>210</v>
      </c>
      <c r="D62" s="194" t="s">
        <v>171</v>
      </c>
      <c r="E62" s="194" t="s">
        <v>172</v>
      </c>
      <c r="F62" s="194">
        <v>8</v>
      </c>
      <c r="G62" s="194" t="s">
        <v>171</v>
      </c>
      <c r="H62" s="194" t="s">
        <v>171</v>
      </c>
      <c r="I62" s="194" t="s">
        <v>171</v>
      </c>
      <c r="J62" s="194" t="s">
        <v>171</v>
      </c>
      <c r="K62" s="194" t="s">
        <v>171</v>
      </c>
      <c r="L62" s="194" t="s">
        <v>171</v>
      </c>
      <c r="M62" s="194" t="s">
        <v>171</v>
      </c>
      <c r="N62" s="194" t="s">
        <v>171</v>
      </c>
      <c r="O62" s="194" t="s">
        <v>171</v>
      </c>
      <c r="P62" s="194"/>
      <c r="Q62" s="194"/>
      <c r="R62" s="194"/>
      <c r="S62" s="194"/>
      <c r="T62" s="144" t="s">
        <v>178</v>
      </c>
      <c r="U62" s="144" t="s">
        <v>178</v>
      </c>
      <c r="V62" s="172">
        <v>6590.2950000000001</v>
      </c>
      <c r="W62" s="172">
        <v>0</v>
      </c>
      <c r="X62" s="142">
        <v>0</v>
      </c>
      <c r="Y62" s="138"/>
      <c r="Z62" s="142">
        <v>0</v>
      </c>
      <c r="AA62" s="172"/>
      <c r="AB62" s="138"/>
      <c r="AC62" s="142">
        <v>6590.2950000000001</v>
      </c>
      <c r="AD62" s="172">
        <v>0</v>
      </c>
      <c r="AE62" s="142">
        <v>6590.2950000000001</v>
      </c>
      <c r="AF62" s="172">
        <v>1741.1386199999999</v>
      </c>
      <c r="AG62" s="203">
        <v>0.26419737204480226</v>
      </c>
      <c r="AH62" s="198">
        <v>0.26419737204480226</v>
      </c>
      <c r="AI62" s="170"/>
      <c r="AJ62" s="170"/>
      <c r="AK62" s="130">
        <v>0.26696128170286765</v>
      </c>
      <c r="AL62" s="172">
        <v>1741.1386199999999</v>
      </c>
      <c r="AM62" s="461">
        <v>0.26419737204480226</v>
      </c>
      <c r="AN62" s="199">
        <v>0.26419737204480226</v>
      </c>
      <c r="AO62" s="171"/>
      <c r="AP62" s="171"/>
      <c r="AQ62" s="130">
        <v>0.26696128170286765</v>
      </c>
      <c r="AR62" s="142">
        <v>4849.1563800000004</v>
      </c>
      <c r="AS62" s="138">
        <v>0</v>
      </c>
      <c r="AT62" s="140">
        <v>4849.1563800000004</v>
      </c>
      <c r="AU62" s="142">
        <v>4849.1563800000004</v>
      </c>
      <c r="AV62" s="205">
        <v>1672.0585999999998</v>
      </c>
      <c r="AW62" s="133">
        <v>1.0413143534562725</v>
      </c>
      <c r="AX62" s="95"/>
      <c r="AY62" s="207">
        <v>0</v>
      </c>
      <c r="AZ62" s="207">
        <v>0.25371528892105738</v>
      </c>
      <c r="BA62" s="207">
        <v>0.25371528892105738</v>
      </c>
      <c r="BB62" s="207">
        <v>0.26033828531196251</v>
      </c>
      <c r="BC62" s="207">
        <v>0.26696128170286765</v>
      </c>
      <c r="BD62" s="207">
        <v>0.26696128170286765</v>
      </c>
      <c r="BE62" s="207">
        <v>0.26696128170286765</v>
      </c>
      <c r="BF62" s="207">
        <v>0.26696128170286765</v>
      </c>
      <c r="BG62" s="207">
        <v>0.26696128170286765</v>
      </c>
      <c r="BH62" s="207">
        <v>0.26696128170286765</v>
      </c>
      <c r="BI62" s="207">
        <v>1</v>
      </c>
      <c r="BJ62" s="207">
        <v>1</v>
      </c>
      <c r="BK62" s="124">
        <v>55</v>
      </c>
      <c r="BL62" s="207">
        <v>0</v>
      </c>
      <c r="BM62" s="207">
        <v>0.25326007409380002</v>
      </c>
      <c r="BN62" s="207">
        <v>0.25371528892105738</v>
      </c>
      <c r="BO62" s="207">
        <v>0.25371528892105738</v>
      </c>
      <c r="BP62" s="207">
        <v>0.26033828531196251</v>
      </c>
      <c r="BQ62" s="207">
        <v>0.26696128170286765</v>
      </c>
      <c r="BR62" s="207">
        <v>0.26696128170286765</v>
      </c>
      <c r="BS62" s="207">
        <v>0.26696128170286765</v>
      </c>
      <c r="BT62" s="207">
        <v>0.26696128170286765</v>
      </c>
      <c r="BU62" s="207">
        <v>0.26696128170286765</v>
      </c>
      <c r="BV62" s="207">
        <v>1</v>
      </c>
      <c r="BW62" s="207">
        <v>1</v>
      </c>
      <c r="BY62" s="136"/>
      <c r="BZ62" s="136"/>
      <c r="CA62" s="136">
        <v>0</v>
      </c>
    </row>
    <row r="63" spans="1:84" ht="27.75" customHeight="1" thickBot="1" x14ac:dyDescent="0.3">
      <c r="A63" s="194"/>
      <c r="B63" s="194" t="s">
        <v>185</v>
      </c>
      <c r="C63" s="196" t="s">
        <v>210</v>
      </c>
      <c r="D63" s="194" t="s">
        <v>171</v>
      </c>
      <c r="E63" s="194" t="s">
        <v>179</v>
      </c>
      <c r="F63" s="194" t="s">
        <v>171</v>
      </c>
      <c r="G63" s="194" t="s">
        <v>171</v>
      </c>
      <c r="H63" s="194" t="s">
        <v>171</v>
      </c>
      <c r="I63" s="194" t="s">
        <v>171</v>
      </c>
      <c r="J63" s="194" t="s">
        <v>171</v>
      </c>
      <c r="K63" s="194" t="s">
        <v>171</v>
      </c>
      <c r="L63" s="194" t="s">
        <v>171</v>
      </c>
      <c r="M63" s="194" t="s">
        <v>171</v>
      </c>
      <c r="N63" s="194" t="s">
        <v>171</v>
      </c>
      <c r="O63" s="194" t="s">
        <v>171</v>
      </c>
      <c r="P63" s="194"/>
      <c r="Q63" s="194"/>
      <c r="R63" s="194"/>
      <c r="S63" s="194"/>
      <c r="T63" s="116" t="s">
        <v>180</v>
      </c>
      <c r="U63" s="126" t="s">
        <v>180</v>
      </c>
      <c r="V63" s="160">
        <v>2890596.2685659998</v>
      </c>
      <c r="W63" s="160">
        <v>0</v>
      </c>
      <c r="X63" s="160">
        <v>72444.505999999994</v>
      </c>
      <c r="Y63" s="160"/>
      <c r="Z63" s="160">
        <v>197259.01199999999</v>
      </c>
      <c r="AA63" s="160">
        <v>0</v>
      </c>
      <c r="AB63" s="160">
        <v>779260</v>
      </c>
      <c r="AC63" s="160">
        <v>3015410.7745659999</v>
      </c>
      <c r="AD63" s="160">
        <v>501605.10703800002</v>
      </c>
      <c r="AE63" s="160">
        <v>2513805.6675280002</v>
      </c>
      <c r="AF63" s="160">
        <v>1171626.5105388102</v>
      </c>
      <c r="AG63" s="208">
        <v>0.38854623735548577</v>
      </c>
      <c r="AH63" s="198">
        <v>0.46607680365799792</v>
      </c>
      <c r="AI63" s="186" t="e">
        <v>#REF!</v>
      </c>
      <c r="AJ63" s="186" t="e">
        <v>#REF!</v>
      </c>
      <c r="AK63" s="130">
        <v>0.73470681988745923</v>
      </c>
      <c r="AL63" s="160">
        <v>1001715.3310849399</v>
      </c>
      <c r="AM63" s="197">
        <v>0.33219863095737401</v>
      </c>
      <c r="AN63" s="199">
        <v>0.39848558861353678</v>
      </c>
      <c r="AO63" s="186" t="e">
        <v>#REF!</v>
      </c>
      <c r="AP63" s="186" t="e">
        <v>#REF!</v>
      </c>
      <c r="AQ63" s="130">
        <v>0.65868885449326142</v>
      </c>
      <c r="AR63" s="160">
        <v>1843784.2640271899</v>
      </c>
      <c r="AS63" s="160">
        <v>182245.61801696997</v>
      </c>
      <c r="AT63" s="160">
        <v>2697531.8602142399</v>
      </c>
      <c r="AU63" s="160">
        <v>2008377.6421972697</v>
      </c>
      <c r="AV63" s="187" t="e">
        <v>#REF!</v>
      </c>
      <c r="AW63" s="133" t="e">
        <v>#REF!</v>
      </c>
      <c r="AX63" s="95"/>
      <c r="AY63" s="135">
        <v>1.084572186020713E-2</v>
      </c>
      <c r="AZ63" s="135">
        <v>9.1540631507012318E-2</v>
      </c>
      <c r="BA63" s="135">
        <v>0.21841597799938314</v>
      </c>
      <c r="BB63" s="135">
        <v>0.34278130034250076</v>
      </c>
      <c r="BC63" s="135">
        <v>0.42894761335704373</v>
      </c>
      <c r="BD63" s="135">
        <v>0.51599406402996606</v>
      </c>
      <c r="BE63" s="135">
        <v>0.64678570877093344</v>
      </c>
      <c r="BF63" s="135">
        <v>0.73470681988745923</v>
      </c>
      <c r="BG63" s="135">
        <v>0.80852822206425379</v>
      </c>
      <c r="BH63" s="135">
        <v>0.95739131006202005</v>
      </c>
      <c r="BI63" s="135">
        <v>0.98016739555895482</v>
      </c>
      <c r="BJ63" s="135">
        <v>1</v>
      </c>
      <c r="BK63" s="124">
        <v>56</v>
      </c>
      <c r="BL63" s="135">
        <v>5.8384895820705256E-5</v>
      </c>
      <c r="BM63" s="135">
        <v>7.7160097288765661E-2</v>
      </c>
      <c r="BN63" s="135">
        <v>0.15137409786015535</v>
      </c>
      <c r="BO63" s="135">
        <v>0.27345163318991494</v>
      </c>
      <c r="BP63" s="135">
        <v>0.35608388906334953</v>
      </c>
      <c r="BQ63" s="135">
        <v>0.43529097965329472</v>
      </c>
      <c r="BR63" s="135">
        <v>0.56814658634701187</v>
      </c>
      <c r="BS63" s="135">
        <v>0.65868885449326142</v>
      </c>
      <c r="BT63" s="135">
        <v>0.73178287690604749</v>
      </c>
      <c r="BU63" s="135">
        <v>0.82634285157854814</v>
      </c>
      <c r="BV63" s="135">
        <v>0.91293714084616284</v>
      </c>
      <c r="BW63" s="135">
        <v>1</v>
      </c>
      <c r="BY63" s="136">
        <v>168056.72986320002</v>
      </c>
      <c r="BZ63" s="136">
        <v>171698.51276200003</v>
      </c>
      <c r="CA63" s="136">
        <v>3963.1739750000415</v>
      </c>
    </row>
    <row r="64" spans="1:84" ht="24.75" customHeight="1" thickBot="1" x14ac:dyDescent="0.3">
      <c r="A64" s="194"/>
      <c r="B64" s="194" t="s">
        <v>185</v>
      </c>
      <c r="C64" s="196" t="s">
        <v>210</v>
      </c>
      <c r="D64" s="194" t="s">
        <v>171</v>
      </c>
      <c r="E64" s="194" t="s">
        <v>171</v>
      </c>
      <c r="F64" s="194" t="s">
        <v>171</v>
      </c>
      <c r="G64" s="194" t="s">
        <v>171</v>
      </c>
      <c r="H64" s="194" t="s">
        <v>171</v>
      </c>
      <c r="I64" s="194" t="s">
        <v>171</v>
      </c>
      <c r="J64" s="194" t="s">
        <v>171</v>
      </c>
      <c r="K64" s="194" t="s">
        <v>171</v>
      </c>
      <c r="L64" s="194" t="s">
        <v>171</v>
      </c>
      <c r="M64" s="194" t="s">
        <v>171</v>
      </c>
      <c r="N64" s="194" t="s">
        <v>171</v>
      </c>
      <c r="O64" s="194" t="s">
        <v>171</v>
      </c>
      <c r="P64" s="194"/>
      <c r="Q64" s="194"/>
      <c r="R64" s="194"/>
      <c r="S64" s="194"/>
      <c r="T64" s="116" t="s">
        <v>212</v>
      </c>
      <c r="U64" s="126" t="s">
        <v>212</v>
      </c>
      <c r="V64" s="160">
        <v>2992399.8735659998</v>
      </c>
      <c r="W64" s="160">
        <v>0</v>
      </c>
      <c r="X64" s="160">
        <v>72767.269849999997</v>
      </c>
      <c r="Y64" s="160"/>
      <c r="Z64" s="160">
        <v>197581.77584999998</v>
      </c>
      <c r="AA64" s="160">
        <v>0</v>
      </c>
      <c r="AB64" s="160">
        <v>779260</v>
      </c>
      <c r="AC64" s="160">
        <v>3117214.3795659998</v>
      </c>
      <c r="AD64" s="160">
        <v>501605.10703800002</v>
      </c>
      <c r="AE64" s="160">
        <v>2615609.2725280002</v>
      </c>
      <c r="AF64" s="160">
        <v>1247549.8872654301</v>
      </c>
      <c r="AG64" s="208">
        <v>0.40021305414327091</v>
      </c>
      <c r="AH64" s="198">
        <v>0.47696339830591994</v>
      </c>
      <c r="AI64" s="186" t="e">
        <v>#REF!</v>
      </c>
      <c r="AJ64" s="186" t="e">
        <v>#REF!</v>
      </c>
      <c r="AK64" s="130">
        <v>0.73383848655688311</v>
      </c>
      <c r="AL64" s="160">
        <v>1073266.22871202</v>
      </c>
      <c r="AM64" s="197">
        <v>0.34430298915195162</v>
      </c>
      <c r="AN64" s="199">
        <v>0.41033125244838364</v>
      </c>
      <c r="AO64" s="186" t="e">
        <v>#REF!</v>
      </c>
      <c r="AP64" s="186" t="e">
        <v>#REF!</v>
      </c>
      <c r="AQ64" s="130">
        <v>0.65991830235450621</v>
      </c>
      <c r="AR64" s="160">
        <v>1869664.49230057</v>
      </c>
      <c r="AS64" s="160">
        <v>195143.55457121995</v>
      </c>
      <c r="AT64" s="162">
        <v>2765499.8536523101</v>
      </c>
      <c r="AU64" s="160">
        <v>2063447.6990810898</v>
      </c>
      <c r="AV64" s="187" t="e">
        <v>#REF!</v>
      </c>
      <c r="AW64" s="133" t="e">
        <v>#REF!</v>
      </c>
      <c r="AX64" s="164"/>
      <c r="AY64" s="135">
        <v>1.1693526104277874E-2</v>
      </c>
      <c r="AZ64" s="135">
        <v>9.6959711401809562E-2</v>
      </c>
      <c r="BA64" s="135">
        <v>0.22286558679642721</v>
      </c>
      <c r="BB64" s="135">
        <v>0.34560795898331542</v>
      </c>
      <c r="BC64" s="135">
        <v>0.43118261874960168</v>
      </c>
      <c r="BD64" s="135">
        <v>0.51768157034151174</v>
      </c>
      <c r="BE64" s="135">
        <v>0.64662089026444525</v>
      </c>
      <c r="BF64" s="135">
        <v>0.73383848655688311</v>
      </c>
      <c r="BG64" s="135">
        <v>0.80743304721205955</v>
      </c>
      <c r="BH64" s="135">
        <v>0.95351632133674491</v>
      </c>
      <c r="BI64" s="135">
        <v>0.97906568815821271</v>
      </c>
      <c r="BJ64" s="135">
        <v>1</v>
      </c>
      <c r="BK64" s="124">
        <v>57</v>
      </c>
      <c r="BL64" s="135">
        <v>7.0579975713019861E-4</v>
      </c>
      <c r="BM64" s="135">
        <v>8.2302823600757427E-2</v>
      </c>
      <c r="BN64" s="135">
        <v>0.15726036047577657</v>
      </c>
      <c r="BO64" s="135">
        <v>0.27775169822791329</v>
      </c>
      <c r="BP64" s="135">
        <v>0.35998076779033694</v>
      </c>
      <c r="BQ64" s="135">
        <v>0.43902977084087247</v>
      </c>
      <c r="BR64" s="135">
        <v>0.57006059538517095</v>
      </c>
      <c r="BS64" s="135">
        <v>0.65991830235450621</v>
      </c>
      <c r="BT64" s="135">
        <v>0.73292136551246179</v>
      </c>
      <c r="BU64" s="135">
        <v>0.82666009373018234</v>
      </c>
      <c r="BV64" s="135">
        <v>0.91396765921838696</v>
      </c>
      <c r="BW64" s="135">
        <v>1</v>
      </c>
      <c r="BY64" s="136">
        <v>172749.28901237002</v>
      </c>
      <c r="BZ64" s="136">
        <v>173062.79319717005</v>
      </c>
      <c r="CA64" s="136">
        <v>3963.1739750000415</v>
      </c>
    </row>
    <row r="65" spans="1:79" ht="24" thickBot="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96">
        <v>1</v>
      </c>
      <c r="U65" s="101">
        <v>2</v>
      </c>
      <c r="V65" s="96">
        <v>3</v>
      </c>
      <c r="W65" s="101">
        <v>4</v>
      </c>
      <c r="X65" s="96">
        <v>5</v>
      </c>
      <c r="Y65" s="101">
        <v>6</v>
      </c>
      <c r="Z65" s="96">
        <v>7</v>
      </c>
      <c r="AA65" s="101">
        <v>8</v>
      </c>
      <c r="AB65" s="96">
        <v>9</v>
      </c>
      <c r="AC65" s="101">
        <v>10</v>
      </c>
      <c r="AD65" s="96">
        <v>11</v>
      </c>
      <c r="AE65" s="101">
        <v>12</v>
      </c>
      <c r="AF65" s="96">
        <v>13</v>
      </c>
      <c r="AG65" s="450">
        <v>14</v>
      </c>
      <c r="AH65" s="96">
        <v>15</v>
      </c>
      <c r="AI65" s="101">
        <v>16</v>
      </c>
      <c r="AJ65" s="96">
        <v>17</v>
      </c>
      <c r="AK65" s="101">
        <v>18</v>
      </c>
      <c r="AL65" s="96">
        <v>19</v>
      </c>
      <c r="AM65" s="450">
        <v>20</v>
      </c>
      <c r="AN65" s="96">
        <v>21</v>
      </c>
      <c r="AO65" s="101">
        <v>22</v>
      </c>
      <c r="AP65" s="96">
        <v>23</v>
      </c>
      <c r="AQ65" s="101">
        <v>24</v>
      </c>
      <c r="AR65" s="96">
        <v>25</v>
      </c>
      <c r="AS65" s="166"/>
      <c r="AT65" s="104"/>
      <c r="AU65" s="166"/>
      <c r="AV65" s="103"/>
      <c r="AW65" s="103"/>
      <c r="AX65" s="95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124">
        <v>58</v>
      </c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Y65" s="136"/>
    </row>
    <row r="66" spans="1:79" ht="12.75" hidden="1" customHeight="1" x14ac:dyDescent="0.25">
      <c r="T66" s="209">
        <v>1</v>
      </c>
      <c r="U66" s="209">
        <v>1</v>
      </c>
      <c r="V66" s="210">
        <v>2</v>
      </c>
      <c r="W66" s="209">
        <v>3</v>
      </c>
      <c r="X66" s="210">
        <v>4</v>
      </c>
      <c r="Y66" s="209">
        <v>5</v>
      </c>
      <c r="Z66" s="210">
        <v>6</v>
      </c>
      <c r="AA66" s="209">
        <v>7</v>
      </c>
      <c r="AB66" s="210">
        <v>8</v>
      </c>
      <c r="AC66" s="209">
        <v>9</v>
      </c>
      <c r="AD66" s="210">
        <v>10</v>
      </c>
      <c r="AE66" s="209">
        <v>11</v>
      </c>
      <c r="AF66" s="209">
        <v>13</v>
      </c>
      <c r="AG66" s="451">
        <v>14</v>
      </c>
      <c r="AH66" s="209">
        <v>15</v>
      </c>
      <c r="AI66" s="210">
        <v>16</v>
      </c>
      <c r="AJ66" s="209">
        <v>17</v>
      </c>
      <c r="AK66" s="210">
        <v>18</v>
      </c>
      <c r="AL66" s="209">
        <v>19</v>
      </c>
      <c r="AM66" s="451">
        <v>20</v>
      </c>
      <c r="AN66" s="209">
        <v>21</v>
      </c>
      <c r="AO66" s="210">
        <v>22</v>
      </c>
      <c r="AP66" s="209">
        <v>23</v>
      </c>
      <c r="AQ66" s="210">
        <v>24</v>
      </c>
      <c r="AR66" s="209">
        <v>25</v>
      </c>
      <c r="AS66" s="210">
        <v>26</v>
      </c>
      <c r="AT66" s="209">
        <v>27</v>
      </c>
      <c r="AU66" s="210">
        <v>28</v>
      </c>
      <c r="AV66" s="209">
        <v>31</v>
      </c>
      <c r="AW66" s="210">
        <v>32</v>
      </c>
      <c r="AX66" s="209"/>
      <c r="AY66" s="210">
        <v>34</v>
      </c>
      <c r="AZ66" s="209">
        <v>35</v>
      </c>
      <c r="BA66" s="210">
        <v>36</v>
      </c>
      <c r="BB66" s="209">
        <v>37</v>
      </c>
      <c r="BC66" s="210">
        <v>38</v>
      </c>
      <c r="BD66" s="209">
        <v>39</v>
      </c>
      <c r="BE66" s="210">
        <v>40</v>
      </c>
      <c r="BF66" s="209">
        <v>41</v>
      </c>
      <c r="BG66" s="210">
        <v>42</v>
      </c>
      <c r="BH66" s="209">
        <v>43</v>
      </c>
      <c r="BI66" s="210">
        <v>44</v>
      </c>
      <c r="BJ66" s="209">
        <v>45</v>
      </c>
      <c r="BK66" s="124">
        <v>59</v>
      </c>
      <c r="BL66" s="209">
        <v>47</v>
      </c>
      <c r="BM66" s="210">
        <v>48</v>
      </c>
      <c r="BN66" s="209">
        <v>49</v>
      </c>
      <c r="BO66" s="210">
        <v>50</v>
      </c>
      <c r="BP66" s="209">
        <v>51</v>
      </c>
      <c r="BQ66" s="210">
        <v>52</v>
      </c>
      <c r="BR66" s="209">
        <v>53</v>
      </c>
      <c r="BS66" s="210">
        <v>54</v>
      </c>
      <c r="BT66" s="209">
        <v>55</v>
      </c>
      <c r="BU66" s="210">
        <v>56</v>
      </c>
      <c r="BV66" s="209">
        <v>57</v>
      </c>
      <c r="BW66" s="210">
        <v>58</v>
      </c>
      <c r="BX66" s="209"/>
      <c r="BY66" s="136"/>
    </row>
    <row r="67" spans="1:79" ht="69.75" customHeight="1" x14ac:dyDescent="0.25">
      <c r="A67" s="194"/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211"/>
      <c r="T67" s="114" t="s">
        <v>132</v>
      </c>
      <c r="U67" s="115" t="s">
        <v>132</v>
      </c>
      <c r="V67" s="116" t="s">
        <v>133</v>
      </c>
      <c r="W67" s="116" t="s">
        <v>134</v>
      </c>
      <c r="X67" s="116" t="s">
        <v>135</v>
      </c>
      <c r="Y67" s="116"/>
      <c r="Z67" s="116" t="s">
        <v>137</v>
      </c>
      <c r="AA67" s="116" t="s">
        <v>138</v>
      </c>
      <c r="AB67" s="212" t="s">
        <v>139</v>
      </c>
      <c r="AC67" s="114" t="s">
        <v>140</v>
      </c>
      <c r="AD67" s="114" t="s">
        <v>141</v>
      </c>
      <c r="AE67" s="114" t="s">
        <v>142</v>
      </c>
      <c r="AF67" s="117" t="s">
        <v>0</v>
      </c>
      <c r="AG67" s="447" t="s">
        <v>143</v>
      </c>
      <c r="AH67" s="213"/>
      <c r="AI67" s="214" t="s">
        <v>145</v>
      </c>
      <c r="AJ67" s="215" t="s">
        <v>146</v>
      </c>
      <c r="AK67" s="216" t="s">
        <v>147</v>
      </c>
      <c r="AL67" s="117" t="s">
        <v>148</v>
      </c>
      <c r="AM67" s="447" t="s">
        <v>149</v>
      </c>
      <c r="AN67" s="213"/>
      <c r="AO67" s="214" t="s">
        <v>151</v>
      </c>
      <c r="AP67" s="215" t="s">
        <v>152</v>
      </c>
      <c r="AQ67" s="216" t="s">
        <v>153</v>
      </c>
      <c r="AR67" s="119" t="s">
        <v>154</v>
      </c>
      <c r="AS67" s="119" t="s">
        <v>155</v>
      </c>
      <c r="AT67" s="119" t="s">
        <v>156</v>
      </c>
      <c r="AU67" s="119" t="s">
        <v>157</v>
      </c>
      <c r="AV67" s="217" t="s">
        <v>158</v>
      </c>
      <c r="AW67" s="218" t="s">
        <v>159</v>
      </c>
      <c r="AX67" s="95"/>
      <c r="AY67" s="122" t="s">
        <v>160</v>
      </c>
      <c r="AZ67" s="123" t="s">
        <v>161</v>
      </c>
      <c r="BA67" s="123" t="s">
        <v>112</v>
      </c>
      <c r="BB67" s="123" t="s">
        <v>162</v>
      </c>
      <c r="BC67" s="123" t="s">
        <v>163</v>
      </c>
      <c r="BD67" s="123" t="s">
        <v>164</v>
      </c>
      <c r="BE67" s="123" t="s">
        <v>165</v>
      </c>
      <c r="BF67" s="123" t="s">
        <v>166</v>
      </c>
      <c r="BG67" s="123" t="s">
        <v>167</v>
      </c>
      <c r="BH67" s="123" t="s">
        <v>168</v>
      </c>
      <c r="BI67" s="123" t="s">
        <v>169</v>
      </c>
      <c r="BJ67" s="123" t="s">
        <v>170</v>
      </c>
      <c r="BK67" s="124">
        <v>60</v>
      </c>
      <c r="BL67" s="123" t="s">
        <v>160</v>
      </c>
      <c r="BM67" s="123" t="s">
        <v>161</v>
      </c>
      <c r="BN67" s="123" t="s">
        <v>112</v>
      </c>
      <c r="BO67" s="123" t="s">
        <v>162</v>
      </c>
      <c r="BP67" s="123" t="s">
        <v>163</v>
      </c>
      <c r="BQ67" s="123" t="s">
        <v>164</v>
      </c>
      <c r="BR67" s="123" t="s">
        <v>165</v>
      </c>
      <c r="BS67" s="123" t="s">
        <v>166</v>
      </c>
      <c r="BT67" s="123" t="s">
        <v>167</v>
      </c>
      <c r="BU67" s="123" t="s">
        <v>168</v>
      </c>
      <c r="BV67" s="123" t="s">
        <v>169</v>
      </c>
      <c r="BW67" s="123" t="s">
        <v>170</v>
      </c>
      <c r="BY67" s="136"/>
    </row>
    <row r="68" spans="1:79" ht="34.5" customHeight="1" x14ac:dyDescent="0.25">
      <c r="A68" s="219"/>
      <c r="B68" s="219" t="s">
        <v>185</v>
      </c>
      <c r="C68" s="196" t="s">
        <v>210</v>
      </c>
      <c r="D68" s="220" t="s">
        <v>213</v>
      </c>
      <c r="E68" s="219" t="s">
        <v>179</v>
      </c>
      <c r="F68" s="219" t="s">
        <v>171</v>
      </c>
      <c r="G68" s="219" t="s">
        <v>171</v>
      </c>
      <c r="H68" s="219" t="s">
        <v>171</v>
      </c>
      <c r="I68" s="219" t="s">
        <v>171</v>
      </c>
      <c r="J68" s="219" t="s">
        <v>171</v>
      </c>
      <c r="K68" s="219" t="s">
        <v>171</v>
      </c>
      <c r="L68" s="219" t="s">
        <v>171</v>
      </c>
      <c r="M68" s="219" t="s">
        <v>171</v>
      </c>
      <c r="N68" s="219" t="s">
        <v>171</v>
      </c>
      <c r="O68" s="219" t="s">
        <v>171</v>
      </c>
      <c r="P68" s="219"/>
      <c r="Q68" s="219"/>
      <c r="R68" s="219" t="s">
        <v>214</v>
      </c>
      <c r="S68" s="221" t="s">
        <v>215</v>
      </c>
      <c r="T68" s="222" t="s">
        <v>216</v>
      </c>
      <c r="U68" s="223" t="s">
        <v>217</v>
      </c>
      <c r="V68" s="224">
        <v>3000</v>
      </c>
      <c r="W68" s="225"/>
      <c r="X68" s="225">
        <v>0</v>
      </c>
      <c r="Y68" s="225"/>
      <c r="Z68" s="225">
        <v>0</v>
      </c>
      <c r="AA68" s="226"/>
      <c r="AB68" s="227"/>
      <c r="AC68" s="225">
        <v>1987.35259</v>
      </c>
      <c r="AD68" s="225">
        <v>0</v>
      </c>
      <c r="AE68" s="225">
        <v>2443</v>
      </c>
      <c r="AF68" s="224">
        <v>1614.4975085000001</v>
      </c>
      <c r="AG68" s="452">
        <v>0.81238604393798086</v>
      </c>
      <c r="AH68" s="228">
        <v>0.51692164350000003</v>
      </c>
      <c r="AI68" s="229">
        <v>1475.4298285</v>
      </c>
      <c r="AJ68" s="230">
        <v>75.335102000000006</v>
      </c>
      <c r="AK68" s="130">
        <v>0.89728431733333336</v>
      </c>
      <c r="AL68" s="231">
        <v>1434.9095172300001</v>
      </c>
      <c r="AM68" s="454">
        <v>0.72202060391809997</v>
      </c>
      <c r="AN68" s="232"/>
      <c r="AO68" s="229">
        <v>457.38531449999999</v>
      </c>
      <c r="AP68" s="233">
        <v>269.33730072999998</v>
      </c>
      <c r="AQ68" s="130">
        <v>0.37986460655597759</v>
      </c>
      <c r="AR68" s="225">
        <v>1449.2350695</v>
      </c>
      <c r="AS68" s="234">
        <v>1058.4112870000001</v>
      </c>
      <c r="AT68" s="234">
        <v>2867.9246585000001</v>
      </c>
      <c r="AU68" s="235">
        <v>1809.5133714999999</v>
      </c>
      <c r="AV68" s="205">
        <v>129.73834466681083</v>
      </c>
      <c r="AW68" s="236">
        <v>1.0180131543931052</v>
      </c>
      <c r="AX68" s="95"/>
      <c r="AY68" s="237">
        <v>0</v>
      </c>
      <c r="AZ68" s="238">
        <v>0.35862787133333335</v>
      </c>
      <c r="BA68" s="238">
        <v>0.45262787133333332</v>
      </c>
      <c r="BB68" s="238">
        <v>0.50092787133333339</v>
      </c>
      <c r="BC68" s="238">
        <v>0.63661765066666665</v>
      </c>
      <c r="BD68" s="238">
        <v>0.82528431733333329</v>
      </c>
      <c r="BE68" s="238">
        <v>0.86395098400000003</v>
      </c>
      <c r="BF68" s="238">
        <v>0.89728431733333336</v>
      </c>
      <c r="BG68" s="238">
        <v>0.92028431733333338</v>
      </c>
      <c r="BH68" s="238">
        <v>0.92028431733333338</v>
      </c>
      <c r="BI68" s="238">
        <v>0.92028431733333338</v>
      </c>
      <c r="BJ68" s="238">
        <v>1</v>
      </c>
      <c r="BK68" s="124">
        <v>61</v>
      </c>
      <c r="BL68" s="238">
        <v>0</v>
      </c>
      <c r="BM68" s="238">
        <v>9.8313055555664785E-3</v>
      </c>
      <c r="BN68" s="238">
        <v>4.324611488893694E-2</v>
      </c>
      <c r="BO68" s="238">
        <v>9.1119146555656796E-2</v>
      </c>
      <c r="BP68" s="238">
        <v>0.13983884488904427</v>
      </c>
      <c r="BQ68" s="238">
        <v>0.21922520988913247</v>
      </c>
      <c r="BR68" s="238">
        <v>0.28354490822253731</v>
      </c>
      <c r="BS68" s="238">
        <v>0.37986460655597759</v>
      </c>
      <c r="BT68" s="238">
        <v>0.51218430488945799</v>
      </c>
      <c r="BU68" s="238">
        <v>0.61617066988957347</v>
      </c>
      <c r="BV68" s="238">
        <v>0.75349036822305948</v>
      </c>
      <c r="BW68" s="238">
        <v>1</v>
      </c>
      <c r="BY68" s="136">
        <v>-9.9999999999909051E-3</v>
      </c>
      <c r="BZ68" s="136">
        <v>1.0581875000000025</v>
      </c>
      <c r="CA68" s="136">
        <v>-9.9999999999909051E-3</v>
      </c>
    </row>
    <row r="69" spans="1:79" ht="34.5" customHeight="1" x14ac:dyDescent="0.25">
      <c r="A69" s="194"/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211"/>
      <c r="T69" s="116" t="s">
        <v>218</v>
      </c>
      <c r="U69" s="126" t="s">
        <v>218</v>
      </c>
      <c r="V69" s="239">
        <v>3000</v>
      </c>
      <c r="W69" s="239">
        <v>0</v>
      </c>
      <c r="X69" s="239">
        <v>0</v>
      </c>
      <c r="Y69" s="239"/>
      <c r="Z69" s="239">
        <v>0</v>
      </c>
      <c r="AA69" s="239">
        <v>0</v>
      </c>
      <c r="AB69" s="239">
        <v>0</v>
      </c>
      <c r="AC69" s="239">
        <v>1987.35259</v>
      </c>
      <c r="AD69" s="239">
        <v>0</v>
      </c>
      <c r="AE69" s="239">
        <v>2443</v>
      </c>
      <c r="AF69" s="239">
        <v>1614.4975085000001</v>
      </c>
      <c r="AG69" s="453">
        <v>0.81238604393798086</v>
      </c>
      <c r="AH69" s="240"/>
      <c r="AI69" s="239">
        <v>1475.4298285</v>
      </c>
      <c r="AJ69" s="239">
        <v>75.335102000000006</v>
      </c>
      <c r="AK69" s="130">
        <v>0.89728431733333336</v>
      </c>
      <c r="AL69" s="239">
        <v>1434.9095172300001</v>
      </c>
      <c r="AM69" s="453">
        <v>0.72202060391809997</v>
      </c>
      <c r="AN69" s="241"/>
      <c r="AO69" s="239">
        <v>457.38531449999999</v>
      </c>
      <c r="AP69" s="239">
        <v>269.33730072999998</v>
      </c>
      <c r="AQ69" s="130">
        <v>0.37986460655597759</v>
      </c>
      <c r="AR69" s="239">
        <v>1449.2350695</v>
      </c>
      <c r="AS69" s="239">
        <v>1058.4112870000001</v>
      </c>
      <c r="AT69" s="242">
        <v>2867.9246585000001</v>
      </c>
      <c r="AU69" s="239">
        <v>1809.5133714999999</v>
      </c>
      <c r="AV69" s="243">
        <v>129.73834466681083</v>
      </c>
      <c r="AW69" s="236">
        <v>1.0180131543931052</v>
      </c>
      <c r="AX69" s="164"/>
      <c r="AY69" s="244">
        <v>0</v>
      </c>
      <c r="AZ69" s="245">
        <v>0.35862787133333335</v>
      </c>
      <c r="BA69" s="245">
        <v>0.45262787133333332</v>
      </c>
      <c r="BB69" s="245">
        <v>0.50092787133333339</v>
      </c>
      <c r="BC69" s="245">
        <v>0.63661765066666665</v>
      </c>
      <c r="BD69" s="245">
        <v>0.82528431733333329</v>
      </c>
      <c r="BE69" s="245">
        <v>0.86395098400000003</v>
      </c>
      <c r="BF69" s="245">
        <v>0.89728431733333336</v>
      </c>
      <c r="BG69" s="245">
        <v>0.92028431733333338</v>
      </c>
      <c r="BH69" s="245">
        <v>0.92028431733333338</v>
      </c>
      <c r="BI69" s="245">
        <v>0.92028431733333338</v>
      </c>
      <c r="BJ69" s="245">
        <v>1</v>
      </c>
      <c r="BK69" s="124">
        <v>62</v>
      </c>
      <c r="BL69" s="245">
        <v>0</v>
      </c>
      <c r="BM69" s="245">
        <v>9.8313055555664785E-3</v>
      </c>
      <c r="BN69" s="245">
        <v>4.324611488893694E-2</v>
      </c>
      <c r="BO69" s="245">
        <v>9.1119146555656796E-2</v>
      </c>
      <c r="BP69" s="245">
        <v>0.13983884488904427</v>
      </c>
      <c r="BQ69" s="245">
        <v>0.21922520988913247</v>
      </c>
      <c r="BR69" s="245">
        <v>0.28354490822253731</v>
      </c>
      <c r="BS69" s="245">
        <v>0.37986460655597759</v>
      </c>
      <c r="BT69" s="245">
        <v>0.51218430488945799</v>
      </c>
      <c r="BU69" s="245">
        <v>0.61617066988957347</v>
      </c>
      <c r="BV69" s="245">
        <v>0.75349036822305948</v>
      </c>
      <c r="BW69" s="245">
        <v>1</v>
      </c>
      <c r="BY69" s="136"/>
      <c r="BZ69" s="136"/>
    </row>
    <row r="70" spans="1:79" ht="48.75" customHeight="1" x14ac:dyDescent="0.25">
      <c r="A70" s="194"/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211"/>
      <c r="T70" s="246" t="s">
        <v>132</v>
      </c>
      <c r="U70" s="115" t="s">
        <v>132</v>
      </c>
      <c r="V70" s="116" t="s">
        <v>133</v>
      </c>
      <c r="W70" s="119" t="s">
        <v>219</v>
      </c>
      <c r="X70" s="119" t="s">
        <v>220</v>
      </c>
      <c r="Y70" s="119"/>
      <c r="Z70" s="119" t="s">
        <v>138</v>
      </c>
      <c r="AA70" s="119" t="s">
        <v>221</v>
      </c>
      <c r="AB70" s="119" t="s">
        <v>139</v>
      </c>
      <c r="AC70" s="119" t="s">
        <v>140</v>
      </c>
      <c r="AD70" s="119" t="s">
        <v>141</v>
      </c>
      <c r="AE70" s="119" t="s">
        <v>142</v>
      </c>
      <c r="AF70" s="119" t="s">
        <v>0</v>
      </c>
      <c r="AG70" s="447" t="s">
        <v>143</v>
      </c>
      <c r="AH70" s="118"/>
      <c r="AI70" s="118" t="s">
        <v>145</v>
      </c>
      <c r="AJ70" s="118" t="s">
        <v>146</v>
      </c>
      <c r="AK70" s="118" t="s">
        <v>147</v>
      </c>
      <c r="AL70" s="117" t="s">
        <v>148</v>
      </c>
      <c r="AM70" s="447" t="s">
        <v>149</v>
      </c>
      <c r="AN70" s="118"/>
      <c r="AO70" s="118" t="s">
        <v>151</v>
      </c>
      <c r="AP70" s="118" t="s">
        <v>152</v>
      </c>
      <c r="AQ70" s="118" t="s">
        <v>153</v>
      </c>
      <c r="AR70" s="119" t="s">
        <v>154</v>
      </c>
      <c r="AS70" s="247" t="s">
        <v>155</v>
      </c>
      <c r="AT70" s="247" t="s">
        <v>156</v>
      </c>
      <c r="AU70" s="119" t="s">
        <v>157</v>
      </c>
      <c r="AV70" s="217" t="s">
        <v>158</v>
      </c>
      <c r="AW70" s="218" t="s">
        <v>159</v>
      </c>
      <c r="AX70" s="95"/>
      <c r="AY70" s="122" t="s">
        <v>160</v>
      </c>
      <c r="AZ70" s="123" t="s">
        <v>161</v>
      </c>
      <c r="BA70" s="123" t="s">
        <v>112</v>
      </c>
      <c r="BB70" s="123" t="s">
        <v>162</v>
      </c>
      <c r="BC70" s="123" t="s">
        <v>163</v>
      </c>
      <c r="BD70" s="123" t="s">
        <v>164</v>
      </c>
      <c r="BE70" s="123" t="s">
        <v>165</v>
      </c>
      <c r="BF70" s="123" t="s">
        <v>166</v>
      </c>
      <c r="BG70" s="123" t="s">
        <v>167</v>
      </c>
      <c r="BH70" s="123" t="s">
        <v>168</v>
      </c>
      <c r="BI70" s="123" t="s">
        <v>169</v>
      </c>
      <c r="BJ70" s="123" t="s">
        <v>170</v>
      </c>
      <c r="BK70" s="124">
        <v>63</v>
      </c>
      <c r="BL70" s="123" t="s">
        <v>160</v>
      </c>
      <c r="BM70" s="123" t="s">
        <v>161</v>
      </c>
      <c r="BN70" s="123" t="s">
        <v>112</v>
      </c>
      <c r="BO70" s="123" t="s">
        <v>162</v>
      </c>
      <c r="BP70" s="123" t="s">
        <v>163</v>
      </c>
      <c r="BQ70" s="123" t="s">
        <v>164</v>
      </c>
      <c r="BR70" s="123" t="s">
        <v>165</v>
      </c>
      <c r="BS70" s="123" t="s">
        <v>166</v>
      </c>
      <c r="BT70" s="123" t="s">
        <v>167</v>
      </c>
      <c r="BU70" s="123" t="s">
        <v>168</v>
      </c>
      <c r="BV70" s="123" t="s">
        <v>169</v>
      </c>
      <c r="BW70" s="123" t="s">
        <v>170</v>
      </c>
      <c r="BY70" s="136"/>
      <c r="BZ70" s="136"/>
    </row>
    <row r="71" spans="1:79" ht="46.5" customHeight="1" x14ac:dyDescent="0.3">
      <c r="A71" s="219"/>
      <c r="B71" s="219" t="s">
        <v>185</v>
      </c>
      <c r="C71" s="196" t="s">
        <v>210</v>
      </c>
      <c r="D71" s="248" t="s">
        <v>222</v>
      </c>
      <c r="E71" s="219" t="s">
        <v>179</v>
      </c>
      <c r="F71" s="219" t="s">
        <v>171</v>
      </c>
      <c r="G71" s="219" t="s">
        <v>171</v>
      </c>
      <c r="H71" s="219" t="s">
        <v>171</v>
      </c>
      <c r="I71" s="219" t="s">
        <v>171</v>
      </c>
      <c r="J71" s="219" t="s">
        <v>171</v>
      </c>
      <c r="K71" s="219" t="s">
        <v>171</v>
      </c>
      <c r="L71" s="219" t="s">
        <v>171</v>
      </c>
      <c r="M71" s="219" t="s">
        <v>171</v>
      </c>
      <c r="N71" s="219" t="s">
        <v>171</v>
      </c>
      <c r="O71" s="219" t="s">
        <v>171</v>
      </c>
      <c r="P71" s="219"/>
      <c r="Q71" s="219"/>
      <c r="R71" s="219" t="s">
        <v>214</v>
      </c>
      <c r="S71" s="221"/>
      <c r="T71" s="249" t="s">
        <v>223</v>
      </c>
      <c r="U71" s="223" t="s">
        <v>224</v>
      </c>
      <c r="V71" s="225">
        <v>1700</v>
      </c>
      <c r="W71" s="225"/>
      <c r="X71" s="225">
        <v>0</v>
      </c>
      <c r="Y71" s="225"/>
      <c r="Z71" s="225">
        <v>0</v>
      </c>
      <c r="AA71" s="225"/>
      <c r="AB71" s="225"/>
      <c r="AC71" s="225">
        <v>1569.757235</v>
      </c>
      <c r="AD71" s="225">
        <v>0</v>
      </c>
      <c r="AE71" s="225">
        <v>1700</v>
      </c>
      <c r="AF71" s="225">
        <v>1396.2291235</v>
      </c>
      <c r="AG71" s="454">
        <v>0.88945544723034831</v>
      </c>
      <c r="AH71" s="232"/>
      <c r="AI71" s="229">
        <v>1319.6135830000001</v>
      </c>
      <c r="AJ71" s="230">
        <v>100.19913049999991</v>
      </c>
      <c r="AK71" s="130">
        <v>1</v>
      </c>
      <c r="AL71" s="226">
        <v>1206.2829398199999</v>
      </c>
      <c r="AM71" s="454">
        <v>0.76845190639939931</v>
      </c>
      <c r="AN71" s="232"/>
      <c r="AO71" s="229">
        <v>409.14537970999999</v>
      </c>
      <c r="AP71" s="233">
        <v>231.63843900000001</v>
      </c>
      <c r="AQ71" s="130">
        <v>0.64149895764705878</v>
      </c>
      <c r="AR71" s="225">
        <v>280.18728650000003</v>
      </c>
      <c r="AS71" s="234">
        <v>1021.6628164999998</v>
      </c>
      <c r="AT71" s="234">
        <v>1592.0793805000001</v>
      </c>
      <c r="AU71" s="235">
        <v>570.41656400000011</v>
      </c>
      <c r="AV71" s="205">
        <v>237.55806400000003</v>
      </c>
      <c r="AW71" s="236">
        <v>0.45429154322456505</v>
      </c>
      <c r="AX71" s="95"/>
      <c r="AY71" s="250">
        <v>0.51411114766725419</v>
      </c>
      <c r="AZ71" s="238">
        <v>0.70002006523490456</v>
      </c>
      <c r="BA71" s="238">
        <v>0.75296124067781123</v>
      </c>
      <c r="BB71" s="238">
        <v>0.91264706051920408</v>
      </c>
      <c r="BC71" s="238">
        <v>0.96558823596211074</v>
      </c>
      <c r="BD71" s="238">
        <v>1</v>
      </c>
      <c r="BE71" s="238">
        <v>1</v>
      </c>
      <c r="BF71" s="238">
        <v>1</v>
      </c>
      <c r="BG71" s="238">
        <v>1</v>
      </c>
      <c r="BH71" s="238">
        <v>1</v>
      </c>
      <c r="BI71" s="238">
        <v>1</v>
      </c>
      <c r="BJ71" s="238">
        <v>1</v>
      </c>
      <c r="BK71" s="124">
        <v>64</v>
      </c>
      <c r="BL71" s="238">
        <v>2.0615124705882355E-2</v>
      </c>
      <c r="BM71" s="238">
        <v>7.6648169411764708E-2</v>
      </c>
      <c r="BN71" s="238">
        <v>0.13974003764705883</v>
      </c>
      <c r="BO71" s="238">
        <v>0.21829072941176469</v>
      </c>
      <c r="BP71" s="238">
        <v>0.31379866882352941</v>
      </c>
      <c r="BQ71" s="238">
        <v>0.42695366705882354</v>
      </c>
      <c r="BR71" s="238">
        <v>0.53422631235294116</v>
      </c>
      <c r="BS71" s="238">
        <v>0.64149895764705878</v>
      </c>
      <c r="BT71" s="238">
        <v>0.73112454411764705</v>
      </c>
      <c r="BU71" s="238">
        <v>0.82075013058823532</v>
      </c>
      <c r="BV71" s="238">
        <v>0.91037571705882347</v>
      </c>
      <c r="BW71" s="238">
        <v>1</v>
      </c>
      <c r="BY71" s="136">
        <v>0</v>
      </c>
      <c r="BZ71" s="136">
        <v>0</v>
      </c>
      <c r="CA71" s="136">
        <v>0</v>
      </c>
    </row>
    <row r="72" spans="1:79" ht="34.5" customHeight="1" x14ac:dyDescent="0.3">
      <c r="A72" s="194"/>
      <c r="B72" s="194"/>
      <c r="C72" s="194"/>
      <c r="D72" s="248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211"/>
      <c r="T72" s="116" t="s">
        <v>225</v>
      </c>
      <c r="U72" s="126" t="s">
        <v>225</v>
      </c>
      <c r="V72" s="160">
        <v>1700</v>
      </c>
      <c r="W72" s="160">
        <v>0</v>
      </c>
      <c r="X72" s="160">
        <v>0</v>
      </c>
      <c r="Y72" s="160"/>
      <c r="Z72" s="160">
        <v>0</v>
      </c>
      <c r="AA72" s="160">
        <v>0</v>
      </c>
      <c r="AB72" s="160">
        <v>0</v>
      </c>
      <c r="AC72" s="160">
        <v>1569.757235</v>
      </c>
      <c r="AD72" s="160">
        <v>0</v>
      </c>
      <c r="AE72" s="160">
        <v>1700</v>
      </c>
      <c r="AF72" s="160">
        <v>1396.2291235</v>
      </c>
      <c r="AG72" s="208">
        <v>0.88945544723034831</v>
      </c>
      <c r="AH72" s="130"/>
      <c r="AI72" s="186">
        <v>1319.6135830000001</v>
      </c>
      <c r="AJ72" s="186">
        <v>100.19913049999991</v>
      </c>
      <c r="AK72" s="130">
        <v>1</v>
      </c>
      <c r="AL72" s="160">
        <v>1206.2829398199999</v>
      </c>
      <c r="AM72" s="197">
        <v>0.76845190639939931</v>
      </c>
      <c r="AN72" s="251"/>
      <c r="AO72" s="186">
        <v>409.14537970999999</v>
      </c>
      <c r="AP72" s="186">
        <v>231.63843900000001</v>
      </c>
      <c r="AQ72" s="130">
        <v>0.64149895764705878</v>
      </c>
      <c r="AR72" s="160">
        <v>280.18728650000003</v>
      </c>
      <c r="AS72" s="160">
        <v>1021.6628164999998</v>
      </c>
      <c r="AT72" s="162">
        <v>1592.0793805000001</v>
      </c>
      <c r="AU72" s="160">
        <v>570.41656400000011</v>
      </c>
      <c r="AV72" s="243">
        <v>237.55806400000003</v>
      </c>
      <c r="AW72" s="236">
        <v>0.45429154322456505</v>
      </c>
      <c r="AX72" s="164"/>
      <c r="AY72" s="252">
        <v>0.51411114766725419</v>
      </c>
      <c r="AZ72" s="253">
        <v>0.70002006523490456</v>
      </c>
      <c r="BA72" s="253">
        <v>0.75296124067781123</v>
      </c>
      <c r="BB72" s="253">
        <v>0.91264706051920408</v>
      </c>
      <c r="BC72" s="253">
        <v>0.96558823596211074</v>
      </c>
      <c r="BD72" s="253">
        <v>1</v>
      </c>
      <c r="BE72" s="253">
        <v>1</v>
      </c>
      <c r="BF72" s="253">
        <v>1</v>
      </c>
      <c r="BG72" s="253">
        <v>1</v>
      </c>
      <c r="BH72" s="253">
        <v>1</v>
      </c>
      <c r="BI72" s="253">
        <v>1</v>
      </c>
      <c r="BJ72" s="253">
        <v>1</v>
      </c>
      <c r="BK72" s="124">
        <v>65</v>
      </c>
      <c r="BL72" s="253">
        <v>2.0615124705882355E-2</v>
      </c>
      <c r="BM72" s="253">
        <v>7.6648169411764708E-2</v>
      </c>
      <c r="BN72" s="253">
        <v>0.13974003764705883</v>
      </c>
      <c r="BO72" s="253">
        <v>0.21829072941176469</v>
      </c>
      <c r="BP72" s="253">
        <v>0.31379866882352941</v>
      </c>
      <c r="BQ72" s="253">
        <v>0.42695366705882354</v>
      </c>
      <c r="BR72" s="253">
        <v>0.53422631235294116</v>
      </c>
      <c r="BS72" s="253">
        <v>0.64149895764705878</v>
      </c>
      <c r="BT72" s="253">
        <v>0.73112454411764705</v>
      </c>
      <c r="BU72" s="253">
        <v>0.82075013058823532</v>
      </c>
      <c r="BV72" s="253">
        <v>0.91037571705882347</v>
      </c>
      <c r="BW72" s="253">
        <v>1</v>
      </c>
      <c r="BY72" s="136"/>
      <c r="BZ72" s="136"/>
    </row>
    <row r="73" spans="1:79" ht="54" customHeight="1" x14ac:dyDescent="0.25">
      <c r="A73" s="194"/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211"/>
      <c r="T73" s="246" t="s">
        <v>132</v>
      </c>
      <c r="U73" s="115" t="s">
        <v>132</v>
      </c>
      <c r="V73" s="116" t="s">
        <v>133</v>
      </c>
      <c r="W73" s="131" t="s">
        <v>134</v>
      </c>
      <c r="X73" s="131" t="s">
        <v>135</v>
      </c>
      <c r="Y73" s="131"/>
      <c r="Z73" s="131" t="s">
        <v>137</v>
      </c>
      <c r="AA73" s="131" t="s">
        <v>138</v>
      </c>
      <c r="AB73" s="119" t="s">
        <v>139</v>
      </c>
      <c r="AC73" s="119" t="s">
        <v>140</v>
      </c>
      <c r="AD73" s="119" t="s">
        <v>141</v>
      </c>
      <c r="AE73" s="119" t="s">
        <v>142</v>
      </c>
      <c r="AF73" s="119" t="s">
        <v>0</v>
      </c>
      <c r="AG73" s="447" t="s">
        <v>143</v>
      </c>
      <c r="AH73" s="118"/>
      <c r="AI73" s="118" t="s">
        <v>145</v>
      </c>
      <c r="AJ73" s="118" t="s">
        <v>146</v>
      </c>
      <c r="AK73" s="118" t="s">
        <v>147</v>
      </c>
      <c r="AL73" s="117" t="s">
        <v>148</v>
      </c>
      <c r="AM73" s="447" t="s">
        <v>149</v>
      </c>
      <c r="AN73" s="118"/>
      <c r="AO73" s="118" t="s">
        <v>151</v>
      </c>
      <c r="AP73" s="118" t="s">
        <v>152</v>
      </c>
      <c r="AQ73" s="118" t="s">
        <v>153</v>
      </c>
      <c r="AR73" s="119" t="s">
        <v>154</v>
      </c>
      <c r="AS73" s="247" t="s">
        <v>155</v>
      </c>
      <c r="AT73" s="247" t="s">
        <v>156</v>
      </c>
      <c r="AU73" s="119" t="s">
        <v>157</v>
      </c>
      <c r="AV73" s="217" t="s">
        <v>158</v>
      </c>
      <c r="AW73" s="218" t="s">
        <v>159</v>
      </c>
      <c r="AX73" s="95"/>
      <c r="AY73" s="122" t="s">
        <v>160</v>
      </c>
      <c r="AZ73" s="123" t="s">
        <v>161</v>
      </c>
      <c r="BA73" s="123" t="s">
        <v>112</v>
      </c>
      <c r="BB73" s="123" t="s">
        <v>162</v>
      </c>
      <c r="BC73" s="123" t="s">
        <v>163</v>
      </c>
      <c r="BD73" s="123" t="s">
        <v>164</v>
      </c>
      <c r="BE73" s="123" t="s">
        <v>165</v>
      </c>
      <c r="BF73" s="123" t="s">
        <v>166</v>
      </c>
      <c r="BG73" s="123" t="s">
        <v>167</v>
      </c>
      <c r="BH73" s="123" t="s">
        <v>168</v>
      </c>
      <c r="BI73" s="123" t="s">
        <v>169</v>
      </c>
      <c r="BJ73" s="123" t="s">
        <v>170</v>
      </c>
      <c r="BK73" s="124">
        <v>66</v>
      </c>
      <c r="BL73" s="123" t="s">
        <v>160</v>
      </c>
      <c r="BM73" s="123" t="s">
        <v>161</v>
      </c>
      <c r="BN73" s="123" t="s">
        <v>112</v>
      </c>
      <c r="BO73" s="123" t="s">
        <v>162</v>
      </c>
      <c r="BP73" s="123" t="s">
        <v>163</v>
      </c>
      <c r="BQ73" s="123" t="s">
        <v>164</v>
      </c>
      <c r="BR73" s="123" t="s">
        <v>165</v>
      </c>
      <c r="BS73" s="123" t="s">
        <v>166</v>
      </c>
      <c r="BT73" s="123" t="s">
        <v>167</v>
      </c>
      <c r="BU73" s="123" t="s">
        <v>168</v>
      </c>
      <c r="BV73" s="123" t="s">
        <v>169</v>
      </c>
      <c r="BW73" s="123" t="s">
        <v>170</v>
      </c>
      <c r="BY73" s="136"/>
      <c r="BZ73" s="136"/>
    </row>
    <row r="74" spans="1:79" ht="42.75" customHeight="1" x14ac:dyDescent="0.3">
      <c r="A74" s="219"/>
      <c r="B74" s="219" t="s">
        <v>185</v>
      </c>
      <c r="C74" s="196" t="s">
        <v>210</v>
      </c>
      <c r="D74" s="248" t="s">
        <v>226</v>
      </c>
      <c r="E74" s="219" t="s">
        <v>179</v>
      </c>
      <c r="F74" s="219" t="s">
        <v>171</v>
      </c>
      <c r="G74" s="219" t="s">
        <v>171</v>
      </c>
      <c r="H74" s="219" t="s">
        <v>171</v>
      </c>
      <c r="I74" s="219" t="s">
        <v>171</v>
      </c>
      <c r="J74" s="219" t="s">
        <v>171</v>
      </c>
      <c r="K74" s="219" t="s">
        <v>171</v>
      </c>
      <c r="L74" s="219" t="s">
        <v>171</v>
      </c>
      <c r="M74" s="219" t="s">
        <v>171</v>
      </c>
      <c r="N74" s="219" t="s">
        <v>171</v>
      </c>
      <c r="O74" s="219" t="s">
        <v>171</v>
      </c>
      <c r="P74" s="219"/>
      <c r="Q74" s="219"/>
      <c r="R74" s="219" t="s">
        <v>214</v>
      </c>
      <c r="S74" s="221"/>
      <c r="T74" s="254" t="s">
        <v>227</v>
      </c>
      <c r="U74" s="223" t="s">
        <v>228</v>
      </c>
      <c r="V74" s="224">
        <v>1965</v>
      </c>
      <c r="W74" s="225"/>
      <c r="X74" s="225">
        <v>0</v>
      </c>
      <c r="Y74" s="225"/>
      <c r="Z74" s="225">
        <v>0</v>
      </c>
      <c r="AA74" s="226"/>
      <c r="AB74" s="227"/>
      <c r="AC74" s="225">
        <v>752.77370799999994</v>
      </c>
      <c r="AD74" s="225">
        <v>0</v>
      </c>
      <c r="AE74" s="225">
        <v>773.31583300000011</v>
      </c>
      <c r="AF74" s="224">
        <v>727.53613466000002</v>
      </c>
      <c r="AG74" s="452">
        <v>0.96647389106209336</v>
      </c>
      <c r="AH74" s="228"/>
      <c r="AI74" s="229">
        <v>489.85916600000002</v>
      </c>
      <c r="AJ74" s="230">
        <v>223.75999999999993</v>
      </c>
      <c r="AK74" s="130">
        <v>0.97615123002544524</v>
      </c>
      <c r="AL74" s="231">
        <v>662.76426433000006</v>
      </c>
      <c r="AM74" s="454">
        <v>0.8804296128923782</v>
      </c>
      <c r="AN74" s="232"/>
      <c r="AO74" s="229">
        <v>170.34466599999999</v>
      </c>
      <c r="AP74" s="233">
        <v>114.70000032999999</v>
      </c>
      <c r="AQ74" s="130">
        <v>0.5005330788804071</v>
      </c>
      <c r="AR74" s="225">
        <v>1251.380834</v>
      </c>
      <c r="AS74" s="227">
        <v>463.09616700000004</v>
      </c>
      <c r="AT74" s="234">
        <v>1909.7103340000001</v>
      </c>
      <c r="AU74" s="225">
        <v>1446.614167</v>
      </c>
      <c r="AV74" s="205">
        <v>75.072500000000005</v>
      </c>
      <c r="AW74" s="236">
        <v>0.73648361250790895</v>
      </c>
      <c r="AX74" s="95"/>
      <c r="AY74" s="237">
        <v>0.18728201882951653</v>
      </c>
      <c r="AZ74" s="238">
        <v>0.3522285837150127</v>
      </c>
      <c r="BA74" s="238">
        <v>0.35579092468193385</v>
      </c>
      <c r="BB74" s="238">
        <v>0.68149067022900767</v>
      </c>
      <c r="BC74" s="238">
        <v>0.68607082290076338</v>
      </c>
      <c r="BD74" s="238">
        <v>0.97615123002544524</v>
      </c>
      <c r="BE74" s="238">
        <v>0.97615123002544524</v>
      </c>
      <c r="BF74" s="238">
        <v>0.97615123002544524</v>
      </c>
      <c r="BG74" s="238">
        <v>0.97615123002544524</v>
      </c>
      <c r="BH74" s="238">
        <v>0.97615123002544524</v>
      </c>
      <c r="BI74" s="238">
        <v>0.97615123002544524</v>
      </c>
      <c r="BJ74" s="238">
        <v>1</v>
      </c>
      <c r="BK74" s="124">
        <v>67</v>
      </c>
      <c r="BL74" s="238">
        <v>0</v>
      </c>
      <c r="BM74" s="238">
        <v>9.9949109414758271E-3</v>
      </c>
      <c r="BN74" s="238">
        <v>3.8204834605597968E-2</v>
      </c>
      <c r="BO74" s="238">
        <v>7.2044529262086515E-2</v>
      </c>
      <c r="BP74" s="238">
        <v>0.15677480916030534</v>
      </c>
      <c r="BQ74" s="238">
        <v>0.20435496183206106</v>
      </c>
      <c r="BR74" s="238">
        <v>0.30435241730279899</v>
      </c>
      <c r="BS74" s="238">
        <v>0.5005330788804071</v>
      </c>
      <c r="BT74" s="238">
        <v>0.53760814249363864</v>
      </c>
      <c r="BU74" s="238">
        <v>0.66951653944020362</v>
      </c>
      <c r="BV74" s="238">
        <v>0.80142493638676848</v>
      </c>
      <c r="BW74" s="238">
        <v>1</v>
      </c>
      <c r="BY74" s="136">
        <v>0</v>
      </c>
      <c r="BZ74" s="136"/>
      <c r="CA74" s="136">
        <v>0</v>
      </c>
    </row>
    <row r="75" spans="1:79" ht="44.25" customHeight="1" x14ac:dyDescent="0.3">
      <c r="A75" s="219"/>
      <c r="B75" s="219" t="s">
        <v>185</v>
      </c>
      <c r="C75" s="196" t="s">
        <v>210</v>
      </c>
      <c r="D75" s="248" t="s">
        <v>229</v>
      </c>
      <c r="E75" s="219" t="s">
        <v>179</v>
      </c>
      <c r="F75" s="219" t="s">
        <v>171</v>
      </c>
      <c r="G75" s="219" t="s">
        <v>171</v>
      </c>
      <c r="H75" s="219" t="s">
        <v>171</v>
      </c>
      <c r="I75" s="219" t="s">
        <v>171</v>
      </c>
      <c r="J75" s="219" t="s">
        <v>171</v>
      </c>
      <c r="K75" s="219" t="s">
        <v>171</v>
      </c>
      <c r="L75" s="219" t="s">
        <v>171</v>
      </c>
      <c r="M75" s="219" t="s">
        <v>171</v>
      </c>
      <c r="N75" s="219" t="s">
        <v>171</v>
      </c>
      <c r="O75" s="219" t="s">
        <v>171</v>
      </c>
      <c r="P75" s="219"/>
      <c r="Q75" s="219"/>
      <c r="R75" s="219" t="s">
        <v>214</v>
      </c>
      <c r="S75" s="221"/>
      <c r="T75" s="255" t="s">
        <v>230</v>
      </c>
      <c r="U75" s="223" t="s">
        <v>231</v>
      </c>
      <c r="V75" s="224">
        <v>458.92788000000002</v>
      </c>
      <c r="W75" s="225"/>
      <c r="X75" s="225">
        <v>0</v>
      </c>
      <c r="Y75" s="225"/>
      <c r="Z75" s="225">
        <v>0</v>
      </c>
      <c r="AA75" s="226"/>
      <c r="AB75" s="227">
        <v>0</v>
      </c>
      <c r="AC75" s="225">
        <v>250.25501600000001</v>
      </c>
      <c r="AD75" s="225">
        <v>0</v>
      </c>
      <c r="AE75" s="225">
        <v>310.84188</v>
      </c>
      <c r="AF75" s="224">
        <v>237.44094403</v>
      </c>
      <c r="AG75" s="452">
        <v>0.94879594353465424</v>
      </c>
      <c r="AH75" s="228"/>
      <c r="AI75" s="229">
        <v>199.85282703000001</v>
      </c>
      <c r="AJ75" s="230">
        <v>43.528999999999996</v>
      </c>
      <c r="AK75" s="130">
        <v>0.80635628412900084</v>
      </c>
      <c r="AL75" s="231">
        <v>201.52769302999999</v>
      </c>
      <c r="AM75" s="454">
        <v>0.80528932546950427</v>
      </c>
      <c r="AN75" s="232"/>
      <c r="AO75" s="229">
        <v>69.98634303</v>
      </c>
      <c r="AP75" s="233">
        <v>34.454999999999998</v>
      </c>
      <c r="AQ75" s="130">
        <v>0.56625927118531083</v>
      </c>
      <c r="AR75" s="225">
        <v>215.54605297000001</v>
      </c>
      <c r="AS75" s="234">
        <v>234.22515703000002</v>
      </c>
      <c r="AT75" s="234">
        <v>443.30020999999999</v>
      </c>
      <c r="AU75" s="235">
        <v>209.07505297</v>
      </c>
      <c r="AV75" s="205">
        <v>35.229666692255051</v>
      </c>
      <c r="AW75" s="236">
        <v>0.44359403500787625</v>
      </c>
      <c r="AX75" s="95"/>
      <c r="AY75" s="250">
        <v>0.3534487815383977</v>
      </c>
      <c r="AZ75" s="238">
        <v>0.3534487815383977</v>
      </c>
      <c r="BA75" s="238">
        <v>0.53640101359716907</v>
      </c>
      <c r="BB75" s="238">
        <v>0.76277645193401633</v>
      </c>
      <c r="BC75" s="238">
        <v>0.80635628412900084</v>
      </c>
      <c r="BD75" s="238">
        <v>0.80635628412900084</v>
      </c>
      <c r="BE75" s="238">
        <v>0.80635628412900084</v>
      </c>
      <c r="BF75" s="238">
        <v>0.80635628412900084</v>
      </c>
      <c r="BG75" s="238">
        <v>0.80635628412900084</v>
      </c>
      <c r="BH75" s="238">
        <v>0.80635628412900084</v>
      </c>
      <c r="BI75" s="238">
        <v>0.96978065486019283</v>
      </c>
      <c r="BJ75" s="238">
        <v>1</v>
      </c>
      <c r="BK75" s="124">
        <v>68</v>
      </c>
      <c r="BL75" s="238">
        <v>0</v>
      </c>
      <c r="BM75" s="238">
        <v>3.8910616368822204E-2</v>
      </c>
      <c r="BN75" s="238">
        <v>7.6765148136685557E-2</v>
      </c>
      <c r="BO75" s="238">
        <v>0.14102905823389147</v>
      </c>
      <c r="BP75" s="238">
        <v>0.19558556070261379</v>
      </c>
      <c r="BQ75" s="238">
        <v>0.29372189539797405</v>
      </c>
      <c r="BR75" s="238">
        <v>0.51170276871658849</v>
      </c>
      <c r="BS75" s="238">
        <v>0.56625927118531083</v>
      </c>
      <c r="BT75" s="238">
        <v>0.62081577365403307</v>
      </c>
      <c r="BU75" s="238">
        <v>0.67537227612275541</v>
      </c>
      <c r="BV75" s="238">
        <v>0.74586130377454318</v>
      </c>
      <c r="BW75" s="238">
        <v>1</v>
      </c>
      <c r="BY75" s="136">
        <v>0</v>
      </c>
      <c r="BZ75" s="136"/>
      <c r="CA75" s="136">
        <v>0</v>
      </c>
    </row>
    <row r="76" spans="1:79" ht="34.5" customHeight="1" x14ac:dyDescent="0.3">
      <c r="A76" s="194"/>
      <c r="B76" s="194"/>
      <c r="C76" s="194"/>
      <c r="D76" s="248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211"/>
      <c r="T76" s="116" t="s">
        <v>232</v>
      </c>
      <c r="U76" s="126" t="s">
        <v>232</v>
      </c>
      <c r="V76" s="160">
        <v>2423.9278800000002</v>
      </c>
      <c r="W76" s="160">
        <v>0</v>
      </c>
      <c r="X76" s="160">
        <v>0</v>
      </c>
      <c r="Y76" s="160"/>
      <c r="Z76" s="160">
        <v>0</v>
      </c>
      <c r="AA76" s="160">
        <v>0</v>
      </c>
      <c r="AB76" s="160">
        <v>0</v>
      </c>
      <c r="AC76" s="160">
        <v>1003.028724</v>
      </c>
      <c r="AD76" s="160">
        <v>0</v>
      </c>
      <c r="AE76" s="160">
        <v>1084.1577130000001</v>
      </c>
      <c r="AF76" s="160">
        <v>964.97707868999998</v>
      </c>
      <c r="AG76" s="208">
        <v>0.96206325462121056</v>
      </c>
      <c r="AH76" s="130"/>
      <c r="AI76" s="186">
        <v>689.71199303000003</v>
      </c>
      <c r="AJ76" s="186">
        <v>267.28899999999993</v>
      </c>
      <c r="AK76" s="130">
        <v>0.94400355962735982</v>
      </c>
      <c r="AL76" s="160">
        <v>864.29195736000008</v>
      </c>
      <c r="AM76" s="197">
        <v>0.86168215992187291</v>
      </c>
      <c r="AN76" s="251"/>
      <c r="AO76" s="186">
        <v>240.33100902999999</v>
      </c>
      <c r="AP76" s="186">
        <v>149.15500033000001</v>
      </c>
      <c r="AQ76" s="130">
        <v>0.51297717110199625</v>
      </c>
      <c r="AR76" s="160">
        <v>1466.9268869699999</v>
      </c>
      <c r="AS76" s="160">
        <v>697.32132403000003</v>
      </c>
      <c r="AT76" s="162">
        <v>2353.0105440000002</v>
      </c>
      <c r="AU76" s="160">
        <v>1655.6892199700001</v>
      </c>
      <c r="AV76" s="243">
        <v>110.30216669225506</v>
      </c>
      <c r="AW76" s="236">
        <v>0.64293692614271647</v>
      </c>
      <c r="AX76" s="164"/>
      <c r="AY76" s="252">
        <v>0.2187427569008365</v>
      </c>
      <c r="AZ76" s="253">
        <v>0.3524596065952259</v>
      </c>
      <c r="BA76" s="253">
        <v>0.3899862511585947</v>
      </c>
      <c r="BB76" s="253">
        <v>0.69688069555930843</v>
      </c>
      <c r="BC76" s="253">
        <v>0.70884474788911622</v>
      </c>
      <c r="BD76" s="253">
        <v>0.94400355962735982</v>
      </c>
      <c r="BE76" s="253">
        <v>0.94400355962735982</v>
      </c>
      <c r="BF76" s="253">
        <v>0.94400355962735982</v>
      </c>
      <c r="BG76" s="253">
        <v>0.94400355962735982</v>
      </c>
      <c r="BH76" s="253">
        <v>0.94400355962735982</v>
      </c>
      <c r="BI76" s="253">
        <v>0.97494507427341448</v>
      </c>
      <c r="BJ76" s="253">
        <v>1</v>
      </c>
      <c r="BK76" s="124">
        <v>69</v>
      </c>
      <c r="BL76" s="253">
        <v>0</v>
      </c>
      <c r="BM76" s="253">
        <v>1.5469588423490221E-2</v>
      </c>
      <c r="BN76" s="253">
        <v>4.5505548078367403E-2</v>
      </c>
      <c r="BO76" s="253">
        <v>8.5105529911655278E-2</v>
      </c>
      <c r="BP76" s="253">
        <v>0.1641229386417942</v>
      </c>
      <c r="BQ76" s="253">
        <v>0.22127501035238101</v>
      </c>
      <c r="BR76" s="253">
        <v>0.34361053959295335</v>
      </c>
      <c r="BS76" s="253">
        <v>0.51297717110199625</v>
      </c>
      <c r="BT76" s="253">
        <v>0.55336203602358025</v>
      </c>
      <c r="BU76" s="253">
        <v>0.67062521962914523</v>
      </c>
      <c r="BV76" s="253">
        <v>0.79090494512992748</v>
      </c>
      <c r="BW76" s="253">
        <v>1</v>
      </c>
      <c r="BY76" s="136"/>
      <c r="BZ76" s="136"/>
    </row>
    <row r="77" spans="1:79" ht="34.5" customHeight="1" x14ac:dyDescent="0.25">
      <c r="A77" s="194"/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211"/>
      <c r="T77" s="246" t="s">
        <v>132</v>
      </c>
      <c r="U77" s="115" t="s">
        <v>132</v>
      </c>
      <c r="V77" s="116" t="s">
        <v>133</v>
      </c>
      <c r="W77" s="131" t="s">
        <v>233</v>
      </c>
      <c r="X77" s="131" t="s">
        <v>220</v>
      </c>
      <c r="Y77" s="131"/>
      <c r="Z77" s="131" t="s">
        <v>138</v>
      </c>
      <c r="AA77" s="131" t="s">
        <v>221</v>
      </c>
      <c r="AB77" s="131" t="s">
        <v>139</v>
      </c>
      <c r="AC77" s="119" t="s">
        <v>140</v>
      </c>
      <c r="AD77" s="119" t="s">
        <v>141</v>
      </c>
      <c r="AE77" s="119" t="s">
        <v>142</v>
      </c>
      <c r="AF77" s="119" t="s">
        <v>0</v>
      </c>
      <c r="AG77" s="447" t="s">
        <v>143</v>
      </c>
      <c r="AH77" s="118"/>
      <c r="AI77" s="217" t="s">
        <v>145</v>
      </c>
      <c r="AJ77" s="217" t="s">
        <v>146</v>
      </c>
      <c r="AK77" s="217" t="s">
        <v>147</v>
      </c>
      <c r="AL77" s="117" t="s">
        <v>148</v>
      </c>
      <c r="AM77" s="447" t="s">
        <v>149</v>
      </c>
      <c r="AN77" s="118"/>
      <c r="AO77" s="217" t="s">
        <v>151</v>
      </c>
      <c r="AP77" s="217" t="s">
        <v>152</v>
      </c>
      <c r="AQ77" s="217" t="s">
        <v>153</v>
      </c>
      <c r="AR77" s="119" t="s">
        <v>154</v>
      </c>
      <c r="AS77" s="247" t="s">
        <v>155</v>
      </c>
      <c r="AT77" s="247" t="s">
        <v>156</v>
      </c>
      <c r="AU77" s="119" t="s">
        <v>157</v>
      </c>
      <c r="AV77" s="217" t="s">
        <v>158</v>
      </c>
      <c r="AW77" s="218" t="s">
        <v>159</v>
      </c>
      <c r="AX77" s="95"/>
      <c r="AY77" s="122" t="s">
        <v>160</v>
      </c>
      <c r="AZ77" s="123" t="s">
        <v>161</v>
      </c>
      <c r="BA77" s="123" t="s">
        <v>112</v>
      </c>
      <c r="BB77" s="123" t="s">
        <v>162</v>
      </c>
      <c r="BC77" s="123" t="s">
        <v>163</v>
      </c>
      <c r="BD77" s="123" t="s">
        <v>164</v>
      </c>
      <c r="BE77" s="123" t="s">
        <v>165</v>
      </c>
      <c r="BF77" s="123" t="s">
        <v>166</v>
      </c>
      <c r="BG77" s="123" t="s">
        <v>167</v>
      </c>
      <c r="BH77" s="123" t="s">
        <v>168</v>
      </c>
      <c r="BI77" s="123" t="s">
        <v>169</v>
      </c>
      <c r="BJ77" s="123" t="s">
        <v>170</v>
      </c>
      <c r="BK77" s="124">
        <v>70</v>
      </c>
      <c r="BL77" s="123" t="s">
        <v>160</v>
      </c>
      <c r="BM77" s="123" t="s">
        <v>161</v>
      </c>
      <c r="BN77" s="123" t="s">
        <v>112</v>
      </c>
      <c r="BO77" s="123" t="s">
        <v>162</v>
      </c>
      <c r="BP77" s="123" t="s">
        <v>163</v>
      </c>
      <c r="BQ77" s="123" t="s">
        <v>164</v>
      </c>
      <c r="BR77" s="123" t="s">
        <v>165</v>
      </c>
      <c r="BS77" s="123" t="s">
        <v>166</v>
      </c>
      <c r="BT77" s="123" t="s">
        <v>167</v>
      </c>
      <c r="BU77" s="123" t="s">
        <v>168</v>
      </c>
      <c r="BV77" s="123" t="s">
        <v>169</v>
      </c>
      <c r="BW77" s="123" t="s">
        <v>170</v>
      </c>
      <c r="BY77" s="136"/>
      <c r="BZ77" s="136"/>
    </row>
    <row r="78" spans="1:79" ht="47.25" customHeight="1" x14ac:dyDescent="0.3">
      <c r="A78" s="219"/>
      <c r="B78" s="219" t="s">
        <v>185</v>
      </c>
      <c r="C78" s="196" t="s">
        <v>210</v>
      </c>
      <c r="D78" s="248" t="s">
        <v>234</v>
      </c>
      <c r="E78" s="219" t="s">
        <v>179</v>
      </c>
      <c r="F78" s="219" t="s">
        <v>171</v>
      </c>
      <c r="G78" s="219" t="s">
        <v>171</v>
      </c>
      <c r="H78" s="219" t="s">
        <v>171</v>
      </c>
      <c r="I78" s="219" t="s">
        <v>171</v>
      </c>
      <c r="J78" s="219" t="s">
        <v>171</v>
      </c>
      <c r="K78" s="219" t="s">
        <v>171</v>
      </c>
      <c r="L78" s="219" t="s">
        <v>171</v>
      </c>
      <c r="M78" s="219" t="s">
        <v>171</v>
      </c>
      <c r="N78" s="219" t="s">
        <v>171</v>
      </c>
      <c r="O78" s="219" t="s">
        <v>171</v>
      </c>
      <c r="P78" s="219"/>
      <c r="Q78" s="219"/>
      <c r="R78" s="219" t="s">
        <v>214</v>
      </c>
      <c r="S78" s="221"/>
      <c r="T78" s="249" t="s">
        <v>235</v>
      </c>
      <c r="U78" s="223" t="s">
        <v>236</v>
      </c>
      <c r="V78" s="225">
        <v>2123</v>
      </c>
      <c r="W78" s="225"/>
      <c r="X78" s="225">
        <v>0</v>
      </c>
      <c r="Y78" s="225"/>
      <c r="Z78" s="225">
        <v>0</v>
      </c>
      <c r="AA78" s="225"/>
      <c r="AB78" s="225">
        <v>0</v>
      </c>
      <c r="AC78" s="225">
        <v>1672.669985</v>
      </c>
      <c r="AD78" s="225">
        <v>0</v>
      </c>
      <c r="AE78" s="225">
        <v>1907.699108</v>
      </c>
      <c r="AF78" s="225">
        <v>1266.8294201600002</v>
      </c>
      <c r="AG78" s="454">
        <v>0.75736961356426813</v>
      </c>
      <c r="AH78" s="232"/>
      <c r="AI78" s="229">
        <v>986.33987215999991</v>
      </c>
      <c r="AJ78" s="233">
        <v>0</v>
      </c>
      <c r="AK78" s="130">
        <v>1</v>
      </c>
      <c r="AL78" s="226">
        <v>993.37272115999997</v>
      </c>
      <c r="AM78" s="454">
        <v>0.59388446619373036</v>
      </c>
      <c r="AN78" s="232"/>
      <c r="AO78" s="229">
        <v>310.88889816000005</v>
      </c>
      <c r="AP78" s="233">
        <v>185.648732</v>
      </c>
      <c r="AQ78" s="130">
        <v>0.54401184573716443</v>
      </c>
      <c r="AR78" s="225">
        <v>1136.6601278400001</v>
      </c>
      <c r="AS78" s="234">
        <v>970.40217034</v>
      </c>
      <c r="AT78" s="234">
        <v>2062.7720458399999</v>
      </c>
      <c r="AU78" s="235">
        <v>1092.3698755</v>
      </c>
      <c r="AV78" s="205">
        <v>232.85423470000001</v>
      </c>
      <c r="AW78" s="236">
        <v>0.25865088619751864</v>
      </c>
      <c r="AX78" s="95"/>
      <c r="AY78" s="250">
        <v>0.29941896938294865</v>
      </c>
      <c r="AZ78" s="238">
        <v>0.55497714178049928</v>
      </c>
      <c r="BA78" s="238">
        <v>0.7640781907677815</v>
      </c>
      <c r="BB78" s="238">
        <v>0.7640781907677815</v>
      </c>
      <c r="BC78" s="238">
        <v>1</v>
      </c>
      <c r="BD78" s="238">
        <v>1</v>
      </c>
      <c r="BE78" s="238">
        <v>1</v>
      </c>
      <c r="BF78" s="238">
        <v>1</v>
      </c>
      <c r="BG78" s="238">
        <v>1</v>
      </c>
      <c r="BH78" s="238">
        <v>1</v>
      </c>
      <c r="BI78" s="238">
        <v>1</v>
      </c>
      <c r="BJ78" s="238">
        <v>1</v>
      </c>
      <c r="BK78" s="124">
        <v>71</v>
      </c>
      <c r="BL78" s="238">
        <v>1.6065741874705605E-3</v>
      </c>
      <c r="BM78" s="238">
        <v>3.6970971267074895E-2</v>
      </c>
      <c r="BN78" s="238">
        <v>0.10968169321714555</v>
      </c>
      <c r="BO78" s="238">
        <v>0.18239241516721619</v>
      </c>
      <c r="BP78" s="238">
        <v>0.25510313711728683</v>
      </c>
      <c r="BQ78" s="238">
        <v>0.39859040183702305</v>
      </c>
      <c r="BR78" s="238">
        <v>0.47130112378709371</v>
      </c>
      <c r="BS78" s="238">
        <v>0.54401184573716443</v>
      </c>
      <c r="BT78" s="238">
        <v>0.6874991104569006</v>
      </c>
      <c r="BU78" s="238">
        <v>0.76020983240697126</v>
      </c>
      <c r="BV78" s="238">
        <v>0.92728927804992933</v>
      </c>
      <c r="BW78" s="238">
        <v>1</v>
      </c>
      <c r="BY78" s="256">
        <v>158.64999999999998</v>
      </c>
      <c r="BZ78" s="136"/>
      <c r="CA78" s="136">
        <v>0</v>
      </c>
    </row>
    <row r="79" spans="1:79" ht="47.25" customHeight="1" x14ac:dyDescent="0.3">
      <c r="A79" s="219"/>
      <c r="B79" s="219" t="s">
        <v>185</v>
      </c>
      <c r="C79" s="196" t="s">
        <v>210</v>
      </c>
      <c r="D79" s="248" t="s">
        <v>237</v>
      </c>
      <c r="E79" s="219" t="s">
        <v>179</v>
      </c>
      <c r="F79" s="219" t="s">
        <v>171</v>
      </c>
      <c r="G79" s="219" t="s">
        <v>171</v>
      </c>
      <c r="H79" s="219" t="s">
        <v>171</v>
      </c>
      <c r="I79" s="219" t="s">
        <v>171</v>
      </c>
      <c r="J79" s="219" t="s">
        <v>171</v>
      </c>
      <c r="K79" s="219" t="s">
        <v>171</v>
      </c>
      <c r="L79" s="219" t="s">
        <v>171</v>
      </c>
      <c r="M79" s="219" t="s">
        <v>171</v>
      </c>
      <c r="N79" s="219" t="s">
        <v>171</v>
      </c>
      <c r="O79" s="219" t="s">
        <v>171</v>
      </c>
      <c r="P79" s="219"/>
      <c r="Q79" s="219"/>
      <c r="R79" s="219" t="s">
        <v>214</v>
      </c>
      <c r="S79" s="221"/>
      <c r="T79" s="249" t="s">
        <v>238</v>
      </c>
      <c r="U79" s="222" t="s">
        <v>239</v>
      </c>
      <c r="V79" s="235">
        <v>778</v>
      </c>
      <c r="W79" s="225"/>
      <c r="X79" s="225">
        <v>0</v>
      </c>
      <c r="Y79" s="225"/>
      <c r="Z79" s="225">
        <v>0</v>
      </c>
      <c r="AA79" s="225"/>
      <c r="AB79" s="225">
        <v>0</v>
      </c>
      <c r="AC79" s="225">
        <v>212.19013500000005</v>
      </c>
      <c r="AD79" s="235">
        <v>0</v>
      </c>
      <c r="AE79" s="235">
        <v>400</v>
      </c>
      <c r="AF79" s="235">
        <v>168.409583</v>
      </c>
      <c r="AG79" s="455">
        <v>0.79367300935078788</v>
      </c>
      <c r="AH79" s="257"/>
      <c r="AI79" s="229">
        <v>153.13781</v>
      </c>
      <c r="AJ79" s="230">
        <v>15</v>
      </c>
      <c r="AK79" s="130">
        <v>0.51413881748071977</v>
      </c>
      <c r="AL79" s="258">
        <v>158.4162895</v>
      </c>
      <c r="AM79" s="455">
        <v>0.7465770710782571</v>
      </c>
      <c r="AN79" s="257"/>
      <c r="AO79" s="229">
        <v>47.939343000000001</v>
      </c>
      <c r="AP79" s="233">
        <v>29.979561999999994</v>
      </c>
      <c r="AQ79" s="130">
        <v>0.29354580000000002</v>
      </c>
      <c r="AR79" s="235">
        <v>609.86219000000006</v>
      </c>
      <c r="AS79" s="234">
        <v>150.16781</v>
      </c>
      <c r="AT79" s="259">
        <v>775.03</v>
      </c>
      <c r="AU79" s="235">
        <v>246.86219</v>
      </c>
      <c r="AV79" s="205">
        <v>22.289781399999999</v>
      </c>
      <c r="AW79" s="236">
        <v>0.13324491374329944</v>
      </c>
      <c r="AX79" s="95"/>
      <c r="AY79" s="250">
        <v>0</v>
      </c>
      <c r="AZ79" s="238">
        <v>0.28740078920308482</v>
      </c>
      <c r="BA79" s="238">
        <v>0.51413881748071977</v>
      </c>
      <c r="BB79" s="238">
        <v>0.51413881748071977</v>
      </c>
      <c r="BC79" s="238">
        <v>0.51413881748071977</v>
      </c>
      <c r="BD79" s="238">
        <v>0.51413881748071977</v>
      </c>
      <c r="BE79" s="238">
        <v>0.51413881748071977</v>
      </c>
      <c r="BF79" s="238">
        <v>0.51413881748071977</v>
      </c>
      <c r="BG79" s="238">
        <v>0.51413881748071977</v>
      </c>
      <c r="BH79" s="238">
        <v>0.51413881748071977</v>
      </c>
      <c r="BI79" s="238">
        <v>0.51413881748071977</v>
      </c>
      <c r="BJ79" s="238">
        <v>1</v>
      </c>
      <c r="BK79" s="124">
        <v>72</v>
      </c>
      <c r="BL79" s="238">
        <v>0</v>
      </c>
      <c r="BM79" s="238">
        <v>9.8971722365038556E-3</v>
      </c>
      <c r="BN79" s="238">
        <v>2.8650104627249356E-2</v>
      </c>
      <c r="BO79" s="238">
        <v>6.1541854498714646E-2</v>
      </c>
      <c r="BP79" s="238">
        <v>0.10086033958868892</v>
      </c>
      <c r="BQ79" s="238">
        <v>0.19682403290488432</v>
      </c>
      <c r="BR79" s="238">
        <v>0.24137384447300772</v>
      </c>
      <c r="BS79" s="238">
        <v>0.29354580000000002</v>
      </c>
      <c r="BT79" s="238">
        <v>0.38299281979434446</v>
      </c>
      <c r="BU79" s="238">
        <v>0.4212058357326478</v>
      </c>
      <c r="BV79" s="238">
        <v>0.48767380282776346</v>
      </c>
      <c r="BW79" s="238">
        <v>1</v>
      </c>
      <c r="BY79" s="136">
        <v>0</v>
      </c>
      <c r="BZ79" s="136"/>
      <c r="CA79" s="136">
        <v>0</v>
      </c>
    </row>
    <row r="80" spans="1:79" ht="34.5" customHeight="1" x14ac:dyDescent="0.3">
      <c r="A80" s="194"/>
      <c r="B80" s="194"/>
      <c r="C80" s="194"/>
      <c r="D80" s="248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211"/>
      <c r="T80" s="116" t="s">
        <v>240</v>
      </c>
      <c r="U80" s="126" t="s">
        <v>241</v>
      </c>
      <c r="V80" s="160">
        <v>2901</v>
      </c>
      <c r="W80" s="160">
        <v>0</v>
      </c>
      <c r="X80" s="160">
        <v>0</v>
      </c>
      <c r="Y80" s="160">
        <v>0</v>
      </c>
      <c r="Z80" s="160">
        <v>0</v>
      </c>
      <c r="AA80" s="160">
        <v>0</v>
      </c>
      <c r="AB80" s="160">
        <v>0</v>
      </c>
      <c r="AC80" s="160">
        <v>1884.8601200000001</v>
      </c>
      <c r="AD80" s="160">
        <v>0</v>
      </c>
      <c r="AE80" s="160">
        <v>2307.6991079999998</v>
      </c>
      <c r="AF80" s="160">
        <v>1435.2390031600003</v>
      </c>
      <c r="AG80" s="208">
        <v>0.76145650700063627</v>
      </c>
      <c r="AH80" s="260"/>
      <c r="AI80" s="261">
        <v>986.33987215999991</v>
      </c>
      <c r="AJ80" s="186">
        <v>0</v>
      </c>
      <c r="AK80" s="130">
        <v>0.86970010341261639</v>
      </c>
      <c r="AL80" s="160">
        <v>1151.78901066</v>
      </c>
      <c r="AM80" s="197">
        <v>0.6110739987750391</v>
      </c>
      <c r="AN80" s="262"/>
      <c r="AO80" s="261">
        <v>310.88889816000005</v>
      </c>
      <c r="AP80" s="186">
        <v>185.648732</v>
      </c>
      <c r="AQ80" s="130">
        <v>0.476841013753878</v>
      </c>
      <c r="AR80" s="160">
        <v>1746.5223178400001</v>
      </c>
      <c r="AS80" s="160">
        <v>970.40217034</v>
      </c>
      <c r="AT80" s="162">
        <v>2062.7720458399999</v>
      </c>
      <c r="AU80" s="160">
        <v>1339.2320655000001</v>
      </c>
      <c r="AV80" s="243">
        <v>232.85423470000001</v>
      </c>
      <c r="AW80" s="236">
        <v>0.2714056467189514</v>
      </c>
      <c r="AX80" s="164"/>
      <c r="AY80" s="252">
        <v>0.21911977662874871</v>
      </c>
      <c r="AZ80" s="253">
        <v>0.48321760978972766</v>
      </c>
      <c r="BA80" s="253">
        <v>0.69704860358497067</v>
      </c>
      <c r="BB80" s="253">
        <v>0.69704860358497067</v>
      </c>
      <c r="BC80" s="253">
        <v>0.86970010341261639</v>
      </c>
      <c r="BD80" s="253">
        <v>0.86970010341261639</v>
      </c>
      <c r="BE80" s="253">
        <v>0.86970010341261639</v>
      </c>
      <c r="BF80" s="253">
        <v>0.86970010341261639</v>
      </c>
      <c r="BG80" s="253">
        <v>0.86970010341261639</v>
      </c>
      <c r="BH80" s="253">
        <v>0.86970010341261639</v>
      </c>
      <c r="BI80" s="253">
        <v>0.86970010341261639</v>
      </c>
      <c r="BJ80" s="253">
        <v>1</v>
      </c>
      <c r="BK80" s="124">
        <v>73</v>
      </c>
      <c r="BL80" s="253">
        <v>1.1757176835573942E-3</v>
      </c>
      <c r="BM80" s="253">
        <v>2.9710228197173394E-2</v>
      </c>
      <c r="BN80" s="253">
        <v>8.7950367493967604E-2</v>
      </c>
      <c r="BO80" s="253">
        <v>0.14998230272319893</v>
      </c>
      <c r="BP80" s="253">
        <v>0.21373778155808343</v>
      </c>
      <c r="BQ80" s="253">
        <v>0.34448001402964501</v>
      </c>
      <c r="BR80" s="253">
        <v>0.40963844770768704</v>
      </c>
      <c r="BS80" s="253">
        <v>0.476841013753878</v>
      </c>
      <c r="BT80" s="253">
        <v>0.60583558266115134</v>
      </c>
      <c r="BU80" s="253">
        <v>0.66929459303688377</v>
      </c>
      <c r="BV80" s="253">
        <v>0.80939171178903824</v>
      </c>
      <c r="BW80" s="253">
        <v>1</v>
      </c>
      <c r="BY80" s="136"/>
      <c r="BZ80" s="136"/>
    </row>
    <row r="81" spans="1:79" ht="34.5" customHeight="1" x14ac:dyDescent="0.25">
      <c r="A81" s="194"/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211"/>
      <c r="T81" s="246" t="s">
        <v>132</v>
      </c>
      <c r="U81" s="263" t="s">
        <v>132</v>
      </c>
      <c r="V81" s="116" t="s">
        <v>133</v>
      </c>
      <c r="W81" s="131" t="s">
        <v>134</v>
      </c>
      <c r="X81" s="131" t="s">
        <v>135</v>
      </c>
      <c r="Y81" s="131"/>
      <c r="Z81" s="131" t="s">
        <v>137</v>
      </c>
      <c r="AA81" s="131" t="s">
        <v>138</v>
      </c>
      <c r="AB81" s="264" t="s">
        <v>139</v>
      </c>
      <c r="AC81" s="247" t="s">
        <v>140</v>
      </c>
      <c r="AD81" s="247" t="s">
        <v>141</v>
      </c>
      <c r="AE81" s="247" t="s">
        <v>142</v>
      </c>
      <c r="AF81" s="247" t="s">
        <v>0</v>
      </c>
      <c r="AG81" s="456" t="s">
        <v>143</v>
      </c>
      <c r="AH81" s="213"/>
      <c r="AI81" s="265" t="s">
        <v>145</v>
      </c>
      <c r="AJ81" s="217" t="s">
        <v>146</v>
      </c>
      <c r="AK81" s="218" t="s">
        <v>147</v>
      </c>
      <c r="AL81" s="117" t="s">
        <v>148</v>
      </c>
      <c r="AM81" s="456" t="s">
        <v>149</v>
      </c>
      <c r="AN81" s="213"/>
      <c r="AO81" s="265" t="s">
        <v>151</v>
      </c>
      <c r="AP81" s="217" t="s">
        <v>152</v>
      </c>
      <c r="AQ81" s="218" t="s">
        <v>153</v>
      </c>
      <c r="AR81" s="247" t="s">
        <v>154</v>
      </c>
      <c r="AS81" s="247" t="s">
        <v>155</v>
      </c>
      <c r="AT81" s="247" t="s">
        <v>156</v>
      </c>
      <c r="AU81" s="119" t="s">
        <v>157</v>
      </c>
      <c r="AV81" s="217" t="s">
        <v>158</v>
      </c>
      <c r="AW81" s="218" t="s">
        <v>159</v>
      </c>
      <c r="AX81" s="95"/>
      <c r="AY81" s="122" t="s">
        <v>160</v>
      </c>
      <c r="AZ81" s="123" t="s">
        <v>161</v>
      </c>
      <c r="BA81" s="123" t="s">
        <v>112</v>
      </c>
      <c r="BB81" s="123" t="s">
        <v>162</v>
      </c>
      <c r="BC81" s="123" t="s">
        <v>163</v>
      </c>
      <c r="BD81" s="123" t="s">
        <v>164</v>
      </c>
      <c r="BE81" s="123" t="s">
        <v>165</v>
      </c>
      <c r="BF81" s="123" t="s">
        <v>166</v>
      </c>
      <c r="BG81" s="123" t="s">
        <v>167</v>
      </c>
      <c r="BH81" s="123" t="s">
        <v>168</v>
      </c>
      <c r="BI81" s="123" t="s">
        <v>169</v>
      </c>
      <c r="BJ81" s="123" t="s">
        <v>170</v>
      </c>
      <c r="BK81" s="124">
        <v>74</v>
      </c>
      <c r="BL81" s="123" t="s">
        <v>160</v>
      </c>
      <c r="BM81" s="123" t="s">
        <v>161</v>
      </c>
      <c r="BN81" s="123" t="s">
        <v>112</v>
      </c>
      <c r="BO81" s="123" t="s">
        <v>162</v>
      </c>
      <c r="BP81" s="123" t="s">
        <v>163</v>
      </c>
      <c r="BQ81" s="123" t="s">
        <v>164</v>
      </c>
      <c r="BR81" s="123" t="s">
        <v>165</v>
      </c>
      <c r="BS81" s="123" t="s">
        <v>166</v>
      </c>
      <c r="BT81" s="123" t="s">
        <v>167</v>
      </c>
      <c r="BU81" s="123" t="s">
        <v>168</v>
      </c>
      <c r="BV81" s="123" t="s">
        <v>169</v>
      </c>
      <c r="BW81" s="123" t="s">
        <v>170</v>
      </c>
      <c r="BY81" s="136"/>
      <c r="BZ81" s="136"/>
    </row>
    <row r="82" spans="1:79" ht="48.75" customHeight="1" x14ac:dyDescent="0.3">
      <c r="A82" s="194"/>
      <c r="B82" s="194" t="s">
        <v>185</v>
      </c>
      <c r="C82" s="196" t="s">
        <v>210</v>
      </c>
      <c r="D82" s="248" t="s">
        <v>242</v>
      </c>
      <c r="E82" s="194" t="s">
        <v>179</v>
      </c>
      <c r="F82" s="194" t="s">
        <v>171</v>
      </c>
      <c r="G82" s="194" t="s">
        <v>171</v>
      </c>
      <c r="H82" s="194" t="s">
        <v>171</v>
      </c>
      <c r="I82" s="194" t="s">
        <v>171</v>
      </c>
      <c r="J82" s="194" t="s">
        <v>171</v>
      </c>
      <c r="K82" s="194" t="s">
        <v>171</v>
      </c>
      <c r="L82" s="194" t="s">
        <v>171</v>
      </c>
      <c r="M82" s="194" t="s">
        <v>171</v>
      </c>
      <c r="N82" s="194" t="s">
        <v>171</v>
      </c>
      <c r="O82" s="194" t="s">
        <v>171</v>
      </c>
      <c r="P82" s="194"/>
      <c r="Q82" s="194"/>
      <c r="R82" s="194" t="s">
        <v>243</v>
      </c>
      <c r="S82" s="211"/>
      <c r="T82" s="266" t="s">
        <v>244</v>
      </c>
      <c r="U82" s="266" t="s">
        <v>245</v>
      </c>
      <c r="V82" s="267">
        <v>1380</v>
      </c>
      <c r="W82" s="225"/>
      <c r="X82" s="225">
        <v>1380</v>
      </c>
      <c r="Y82" s="225"/>
      <c r="Z82" s="225">
        <v>0</v>
      </c>
      <c r="AA82" s="225"/>
      <c r="AB82" s="225">
        <v>0</v>
      </c>
      <c r="AC82" s="225">
        <v>0</v>
      </c>
      <c r="AD82" s="267">
        <v>0</v>
      </c>
      <c r="AE82" s="267">
        <v>0</v>
      </c>
      <c r="AF82" s="267">
        <v>0</v>
      </c>
      <c r="AG82" s="457" t="e">
        <v>#DIV/0!</v>
      </c>
      <c r="AH82" s="268"/>
      <c r="AI82" s="229">
        <v>0</v>
      </c>
      <c r="AJ82" s="233">
        <v>0</v>
      </c>
      <c r="AK82" s="130">
        <v>0</v>
      </c>
      <c r="AL82" s="269">
        <v>0</v>
      </c>
      <c r="AM82" s="457" t="e">
        <v>#DIV/0!</v>
      </c>
      <c r="AN82" s="268"/>
      <c r="AO82" s="229">
        <v>0</v>
      </c>
      <c r="AP82" s="233">
        <v>0</v>
      </c>
      <c r="AQ82" s="130">
        <v>0</v>
      </c>
      <c r="AR82" s="267">
        <v>0</v>
      </c>
      <c r="AS82" s="269">
        <v>0</v>
      </c>
      <c r="AT82" s="269">
        <v>1380</v>
      </c>
      <c r="AU82" s="267">
        <v>1380</v>
      </c>
      <c r="AV82" s="205">
        <v>0</v>
      </c>
      <c r="AW82" s="236">
        <v>1</v>
      </c>
      <c r="AX82" s="95"/>
      <c r="AY82" s="250">
        <v>0</v>
      </c>
      <c r="AZ82" s="238">
        <v>0</v>
      </c>
      <c r="BA82" s="238">
        <v>0</v>
      </c>
      <c r="BB82" s="238">
        <v>0</v>
      </c>
      <c r="BC82" s="238">
        <v>0</v>
      </c>
      <c r="BD82" s="238">
        <v>0</v>
      </c>
      <c r="BE82" s="238">
        <v>0</v>
      </c>
      <c r="BF82" s="238">
        <v>0</v>
      </c>
      <c r="BG82" s="238">
        <v>0</v>
      </c>
      <c r="BH82" s="238">
        <v>0</v>
      </c>
      <c r="BI82" s="238">
        <v>0</v>
      </c>
      <c r="BJ82" s="238">
        <v>1</v>
      </c>
      <c r="BK82" s="124">
        <v>75</v>
      </c>
      <c r="BL82" s="238">
        <v>0</v>
      </c>
      <c r="BM82" s="238">
        <v>0</v>
      </c>
      <c r="BN82" s="238">
        <v>0</v>
      </c>
      <c r="BO82" s="238">
        <v>0</v>
      </c>
      <c r="BP82" s="238">
        <v>0</v>
      </c>
      <c r="BQ82" s="238">
        <v>0</v>
      </c>
      <c r="BR82" s="238">
        <v>0</v>
      </c>
      <c r="BS82" s="238">
        <v>0</v>
      </c>
      <c r="BT82" s="238">
        <v>0</v>
      </c>
      <c r="BU82" s="238">
        <v>0</v>
      </c>
      <c r="BV82" s="238">
        <v>0</v>
      </c>
      <c r="BW82" s="238">
        <v>1</v>
      </c>
      <c r="BY82" s="136">
        <v>0</v>
      </c>
      <c r="BZ82" s="136"/>
      <c r="CA82" s="136">
        <v>0</v>
      </c>
    </row>
    <row r="83" spans="1:79" ht="48.75" customHeight="1" x14ac:dyDescent="0.3">
      <c r="A83" s="194"/>
      <c r="B83" s="194" t="s">
        <v>185</v>
      </c>
      <c r="C83" s="196" t="s">
        <v>210</v>
      </c>
      <c r="D83" s="248" t="s">
        <v>246</v>
      </c>
      <c r="E83" s="194" t="s">
        <v>179</v>
      </c>
      <c r="F83" s="194" t="s">
        <v>171</v>
      </c>
      <c r="G83" s="194" t="s">
        <v>171</v>
      </c>
      <c r="H83" s="194" t="s">
        <v>171</v>
      </c>
      <c r="I83" s="194" t="s">
        <v>171</v>
      </c>
      <c r="J83" s="194" t="s">
        <v>171</v>
      </c>
      <c r="K83" s="194" t="s">
        <v>171</v>
      </c>
      <c r="L83" s="194" t="s">
        <v>171</v>
      </c>
      <c r="M83" s="194" t="s">
        <v>171</v>
      </c>
      <c r="N83" s="194" t="s">
        <v>171</v>
      </c>
      <c r="O83" s="194" t="s">
        <v>171</v>
      </c>
      <c r="P83" s="194"/>
      <c r="Q83" s="194"/>
      <c r="R83" s="194" t="s">
        <v>243</v>
      </c>
      <c r="S83" s="211"/>
      <c r="T83" s="223" t="s">
        <v>247</v>
      </c>
      <c r="U83" s="223" t="s">
        <v>248</v>
      </c>
      <c r="V83" s="225">
        <v>3803</v>
      </c>
      <c r="W83" s="225"/>
      <c r="X83" s="225">
        <v>0</v>
      </c>
      <c r="Y83" s="225"/>
      <c r="Z83" s="225">
        <v>0</v>
      </c>
      <c r="AA83" s="225"/>
      <c r="AB83" s="225">
        <v>0</v>
      </c>
      <c r="AC83" s="225">
        <v>3611.5183740000002</v>
      </c>
      <c r="AD83" s="225">
        <v>0</v>
      </c>
      <c r="AE83" s="225">
        <v>3753</v>
      </c>
      <c r="AF83" s="225">
        <v>3528.9596369999999</v>
      </c>
      <c r="AG83" s="454">
        <v>0.97714015866723647</v>
      </c>
      <c r="AH83" s="232"/>
      <c r="AI83" s="229">
        <v>455.62030299999998</v>
      </c>
      <c r="AJ83" s="233">
        <v>2067.61058</v>
      </c>
      <c r="AK83" s="130">
        <v>0.97370496976071519</v>
      </c>
      <c r="AL83" s="227">
        <v>3518.937285</v>
      </c>
      <c r="AM83" s="454">
        <v>0.97436505109138893</v>
      </c>
      <c r="AN83" s="232"/>
      <c r="AO83" s="229">
        <v>103.04641100000001</v>
      </c>
      <c r="AP83" s="233">
        <v>78.651283000000006</v>
      </c>
      <c r="AQ83" s="130">
        <v>9.9589899815934788E-2</v>
      </c>
      <c r="AR83" s="225">
        <v>1279.7691169999998</v>
      </c>
      <c r="AS83" s="227">
        <v>292.82919099999998</v>
      </c>
      <c r="AT83" s="227">
        <v>3799.6312819999998</v>
      </c>
      <c r="AU83" s="225">
        <v>3506.802091</v>
      </c>
      <c r="AV83" s="205">
        <v>138.913464</v>
      </c>
      <c r="AW83" s="236">
        <v>2.4250478700898279E-2</v>
      </c>
      <c r="AX83" s="95"/>
      <c r="AY83" s="250">
        <v>0</v>
      </c>
      <c r="AZ83" s="238">
        <v>0</v>
      </c>
      <c r="BA83" s="238">
        <v>0.14961922929266369</v>
      </c>
      <c r="BB83" s="238">
        <v>0.14961922929266369</v>
      </c>
      <c r="BC83" s="238">
        <v>0.14961922929266369</v>
      </c>
      <c r="BD83" s="238">
        <v>0.97370496976071519</v>
      </c>
      <c r="BE83" s="238">
        <v>0.97370496976071519</v>
      </c>
      <c r="BF83" s="238">
        <v>0.97370496976071519</v>
      </c>
      <c r="BG83" s="238">
        <v>0.97370496976071519</v>
      </c>
      <c r="BH83" s="238">
        <v>0.97370496976071519</v>
      </c>
      <c r="BI83" s="238">
        <v>0.97370496976071519</v>
      </c>
      <c r="BJ83" s="238">
        <v>1</v>
      </c>
      <c r="BK83" s="124">
        <v>76</v>
      </c>
      <c r="BL83" s="238">
        <v>0</v>
      </c>
      <c r="BM83" s="238">
        <v>0</v>
      </c>
      <c r="BN83" s="238">
        <v>3.6527337365237972E-2</v>
      </c>
      <c r="BO83" s="238">
        <v>4.9560570339205891E-2</v>
      </c>
      <c r="BP83" s="238">
        <v>6.2067902708388113E-2</v>
      </c>
      <c r="BQ83" s="238">
        <v>7.4575235077570343E-2</v>
      </c>
      <c r="BR83" s="238">
        <v>8.7082567446752565E-2</v>
      </c>
      <c r="BS83" s="238">
        <v>9.9589899815934788E-2</v>
      </c>
      <c r="BT83" s="238">
        <v>0.11209723218511701</v>
      </c>
      <c r="BU83" s="238">
        <v>0.46875371732842491</v>
      </c>
      <c r="BV83" s="238">
        <v>0.96119763739153297</v>
      </c>
      <c r="BW83" s="238">
        <v>1</v>
      </c>
      <c r="BY83" s="136">
        <v>0</v>
      </c>
      <c r="BZ83" s="136"/>
      <c r="CA83" s="136">
        <v>0</v>
      </c>
    </row>
    <row r="84" spans="1:79" ht="48.75" customHeight="1" x14ac:dyDescent="0.3">
      <c r="A84" s="194"/>
      <c r="B84" s="194" t="s">
        <v>185</v>
      </c>
      <c r="C84" s="196" t="s">
        <v>210</v>
      </c>
      <c r="D84" s="248" t="s">
        <v>249</v>
      </c>
      <c r="E84" s="194" t="s">
        <v>179</v>
      </c>
      <c r="F84" s="194" t="s">
        <v>171</v>
      </c>
      <c r="G84" s="194" t="s">
        <v>171</v>
      </c>
      <c r="H84" s="194" t="s">
        <v>171</v>
      </c>
      <c r="I84" s="194" t="s">
        <v>171</v>
      </c>
      <c r="J84" s="194" t="s">
        <v>171</v>
      </c>
      <c r="K84" s="194" t="s">
        <v>171</v>
      </c>
      <c r="L84" s="194" t="s">
        <v>171</v>
      </c>
      <c r="M84" s="194" t="s">
        <v>171</v>
      </c>
      <c r="N84" s="194" t="s">
        <v>171</v>
      </c>
      <c r="O84" s="194" t="s">
        <v>171</v>
      </c>
      <c r="P84" s="194"/>
      <c r="Q84" s="194"/>
      <c r="R84" s="194" t="s">
        <v>243</v>
      </c>
      <c r="S84" s="211"/>
      <c r="T84" s="223" t="s">
        <v>250</v>
      </c>
      <c r="U84" s="223" t="s">
        <v>251</v>
      </c>
      <c r="V84" s="225">
        <v>5560</v>
      </c>
      <c r="W84" s="225"/>
      <c r="X84" s="225">
        <v>0</v>
      </c>
      <c r="Y84" s="225"/>
      <c r="Z84" s="225">
        <v>1630</v>
      </c>
      <c r="AA84" s="225"/>
      <c r="AB84" s="225">
        <v>1630</v>
      </c>
      <c r="AC84" s="225">
        <v>4698.4490729999998</v>
      </c>
      <c r="AD84" s="225">
        <v>0</v>
      </c>
      <c r="AE84" s="225">
        <v>5783.6040000000003</v>
      </c>
      <c r="AF84" s="225">
        <v>4570.7355346499999</v>
      </c>
      <c r="AG84" s="454">
        <v>0.97281793707546693</v>
      </c>
      <c r="AH84" s="232"/>
      <c r="AI84" s="229">
        <v>1763.7398989999999</v>
      </c>
      <c r="AJ84" s="233">
        <v>692.08657599999992</v>
      </c>
      <c r="AK84" s="130">
        <v>1.1672661870503598</v>
      </c>
      <c r="AL84" s="227">
        <v>3862.5402846500001</v>
      </c>
      <c r="AM84" s="454">
        <v>0.82208835823003512</v>
      </c>
      <c r="AN84" s="232"/>
      <c r="AO84" s="229">
        <v>579.16865433000009</v>
      </c>
      <c r="AP84" s="233">
        <v>733.13193399999989</v>
      </c>
      <c r="AQ84" s="130">
        <v>0.54263274658273386</v>
      </c>
      <c r="AR84" s="225">
        <v>4734.1735250000002</v>
      </c>
      <c r="AS84" s="227">
        <v>1504.5734016700001</v>
      </c>
      <c r="AT84" s="227">
        <v>5432.6069526700003</v>
      </c>
      <c r="AU84" s="225">
        <v>3928.033551</v>
      </c>
      <c r="AV84" s="205">
        <v>449.35614600000002</v>
      </c>
      <c r="AW84" s="236">
        <v>0.28350129059990647</v>
      </c>
      <c r="AX84" s="95"/>
      <c r="AY84" s="250">
        <v>0</v>
      </c>
      <c r="AZ84" s="238">
        <v>1.7985611510791366E-2</v>
      </c>
      <c r="BA84" s="238">
        <v>0.41100813848920864</v>
      </c>
      <c r="BB84" s="238">
        <v>0.57834333165467622</v>
      </c>
      <c r="BC84" s="238">
        <v>0.86795098920863312</v>
      </c>
      <c r="BD84" s="238">
        <v>1.1672661870503598</v>
      </c>
      <c r="BE84" s="238">
        <v>1.1672661870503598</v>
      </c>
      <c r="BF84" s="238">
        <v>1.1672661870503598</v>
      </c>
      <c r="BG84" s="238">
        <v>1.2302158273381294</v>
      </c>
      <c r="BH84" s="238">
        <v>1.2302158273381294</v>
      </c>
      <c r="BI84" s="238">
        <v>1.2302158273381294</v>
      </c>
      <c r="BJ84" s="238">
        <v>1</v>
      </c>
      <c r="BK84" s="124">
        <v>77</v>
      </c>
      <c r="BL84" s="238">
        <v>0</v>
      </c>
      <c r="BM84" s="238">
        <v>0</v>
      </c>
      <c r="BN84" s="238">
        <v>8.0819450719424465E-2</v>
      </c>
      <c r="BO84" s="238">
        <v>0.11654784999999999</v>
      </c>
      <c r="BP84" s="238">
        <v>0.1582115010791367</v>
      </c>
      <c r="BQ84" s="238">
        <v>0.20796759820143884</v>
      </c>
      <c r="BR84" s="238">
        <v>0.43298348399280573</v>
      </c>
      <c r="BS84" s="238">
        <v>0.54263274658273386</v>
      </c>
      <c r="BT84" s="238">
        <v>0.78987168471223024</v>
      </c>
      <c r="BU84" s="238">
        <v>0.915218489028777</v>
      </c>
      <c r="BV84" s="238">
        <v>1.1331844602517986</v>
      </c>
      <c r="BW84" s="238">
        <v>1</v>
      </c>
      <c r="BY84" s="136">
        <v>0</v>
      </c>
      <c r="BZ84" s="136"/>
      <c r="CA84" s="136">
        <v>0</v>
      </c>
    </row>
    <row r="85" spans="1:79" ht="48.75" customHeight="1" x14ac:dyDescent="0.3">
      <c r="A85" s="194"/>
      <c r="B85" s="194" t="s">
        <v>185</v>
      </c>
      <c r="C85" s="196" t="s">
        <v>210</v>
      </c>
      <c r="D85" s="248" t="s">
        <v>252</v>
      </c>
      <c r="E85" s="194" t="s">
        <v>179</v>
      </c>
      <c r="F85" s="194" t="s">
        <v>171</v>
      </c>
      <c r="G85" s="194" t="s">
        <v>171</v>
      </c>
      <c r="H85" s="194" t="s">
        <v>171</v>
      </c>
      <c r="I85" s="194" t="s">
        <v>171</v>
      </c>
      <c r="J85" s="194" t="s">
        <v>171</v>
      </c>
      <c r="K85" s="194" t="s">
        <v>171</v>
      </c>
      <c r="L85" s="194" t="s">
        <v>171</v>
      </c>
      <c r="M85" s="194" t="s">
        <v>171</v>
      </c>
      <c r="N85" s="194" t="s">
        <v>171</v>
      </c>
      <c r="O85" s="194" t="s">
        <v>171</v>
      </c>
      <c r="P85" s="194"/>
      <c r="Q85" s="194"/>
      <c r="R85" s="194" t="s">
        <v>243</v>
      </c>
      <c r="S85" s="211"/>
      <c r="T85" s="223" t="s">
        <v>253</v>
      </c>
      <c r="U85" s="223" t="s">
        <v>243</v>
      </c>
      <c r="V85" s="225">
        <v>2611</v>
      </c>
      <c r="W85" s="225"/>
      <c r="X85" s="225">
        <v>0</v>
      </c>
      <c r="Y85" s="225"/>
      <c r="Z85" s="225">
        <v>0</v>
      </c>
      <c r="AA85" s="225"/>
      <c r="AB85" s="225">
        <v>0</v>
      </c>
      <c r="AC85" s="225">
        <v>862.18300900000008</v>
      </c>
      <c r="AD85" s="225">
        <v>0</v>
      </c>
      <c r="AE85" s="225">
        <v>2585.0185750000001</v>
      </c>
      <c r="AF85" s="225">
        <v>819.75428250000004</v>
      </c>
      <c r="AG85" s="454">
        <v>0.95078918738005425</v>
      </c>
      <c r="AH85" s="232"/>
      <c r="AI85" s="229">
        <v>640.11639749999995</v>
      </c>
      <c r="AJ85" s="233">
        <v>0</v>
      </c>
      <c r="AK85" s="130">
        <v>0.36163921869015703</v>
      </c>
      <c r="AL85" s="227">
        <v>598.91019249999999</v>
      </c>
      <c r="AM85" s="454">
        <v>0.69464392854904888</v>
      </c>
      <c r="AN85" s="232"/>
      <c r="AO85" s="229">
        <v>144.95453549999999</v>
      </c>
      <c r="AP85" s="233">
        <v>118.01715199999998</v>
      </c>
      <c r="AQ85" s="130">
        <v>0.21448138376101111</v>
      </c>
      <c r="AR85" s="225">
        <v>1970.8836025000001</v>
      </c>
      <c r="AS85" s="227">
        <v>494.37929400000002</v>
      </c>
      <c r="AT85" s="227">
        <v>2598.1576165000001</v>
      </c>
      <c r="AU85" s="225">
        <v>2103.7783224999998</v>
      </c>
      <c r="AV85" s="205">
        <v>161.320303</v>
      </c>
      <c r="AW85" s="236">
        <v>7.9607980280076721E-2</v>
      </c>
      <c r="AX85" s="95"/>
      <c r="AY85" s="250">
        <v>0</v>
      </c>
      <c r="AZ85" s="238">
        <v>0</v>
      </c>
      <c r="BA85" s="238">
        <v>0</v>
      </c>
      <c r="BB85" s="238">
        <v>0.29263630371505173</v>
      </c>
      <c r="BC85" s="238">
        <v>0.29263630371505173</v>
      </c>
      <c r="BD85" s="238">
        <v>0.36163921869015703</v>
      </c>
      <c r="BE85" s="238">
        <v>0.36163921869015703</v>
      </c>
      <c r="BF85" s="238">
        <v>0.36163921869015703</v>
      </c>
      <c r="BG85" s="238">
        <v>0.36163921869015703</v>
      </c>
      <c r="BH85" s="238">
        <v>0.36163921869015703</v>
      </c>
      <c r="BI85" s="238">
        <v>0.36163921869015703</v>
      </c>
      <c r="BJ85" s="238">
        <v>1</v>
      </c>
      <c r="BK85" s="124">
        <v>78</v>
      </c>
      <c r="BL85" s="238">
        <v>0</v>
      </c>
      <c r="BM85" s="238">
        <v>0</v>
      </c>
      <c r="BN85" s="238">
        <v>6.1784872845653004E-2</v>
      </c>
      <c r="BO85" s="238">
        <v>8.8796792033703567E-2</v>
      </c>
      <c r="BP85" s="238">
        <v>0.11657470126388357</v>
      </c>
      <c r="BQ85" s="238">
        <v>0.14435261049406359</v>
      </c>
      <c r="BR85" s="238">
        <v>0.1690665599387208</v>
      </c>
      <c r="BS85" s="238">
        <v>0.21448138376101111</v>
      </c>
      <c r="BT85" s="238">
        <v>0.2391953328226733</v>
      </c>
      <c r="BU85" s="238">
        <v>0.28461015626196862</v>
      </c>
      <c r="BV85" s="238">
        <v>0.3093241053236308</v>
      </c>
      <c r="BW85" s="238">
        <v>1</v>
      </c>
      <c r="BY85" s="136">
        <v>163.05096200000003</v>
      </c>
      <c r="BZ85" s="136"/>
      <c r="CA85" s="136">
        <v>0</v>
      </c>
    </row>
    <row r="86" spans="1:79" ht="34.5" customHeight="1" x14ac:dyDescent="0.3">
      <c r="A86" s="194"/>
      <c r="B86" s="194"/>
      <c r="C86" s="194"/>
      <c r="D86" s="248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211"/>
      <c r="T86" s="116" t="s">
        <v>254</v>
      </c>
      <c r="U86" s="126" t="s">
        <v>255</v>
      </c>
      <c r="V86" s="160">
        <v>13354</v>
      </c>
      <c r="W86" s="270">
        <v>0</v>
      </c>
      <c r="X86" s="160">
        <v>1380</v>
      </c>
      <c r="Y86" s="160"/>
      <c r="Z86" s="160">
        <v>1630</v>
      </c>
      <c r="AA86" s="160">
        <v>0</v>
      </c>
      <c r="AB86" s="271">
        <v>1630</v>
      </c>
      <c r="AC86" s="160">
        <v>9172.1504559999994</v>
      </c>
      <c r="AD86" s="160">
        <v>0</v>
      </c>
      <c r="AE86" s="160">
        <v>12121.622574999999</v>
      </c>
      <c r="AF86" s="160">
        <v>8919.4494541499989</v>
      </c>
      <c r="AG86" s="208">
        <v>0.97244909979810734</v>
      </c>
      <c r="AH86" s="260"/>
      <c r="AI86" s="261">
        <v>2859.4765994999998</v>
      </c>
      <c r="AJ86" s="186">
        <v>2759.6971560000002</v>
      </c>
      <c r="AK86" s="130">
        <v>0.57393126186910293</v>
      </c>
      <c r="AL86" s="160">
        <v>7980.3877621499996</v>
      </c>
      <c r="AM86" s="197">
        <v>0.87006725417697406</v>
      </c>
      <c r="AN86" s="262"/>
      <c r="AO86" s="261">
        <v>827.16960083000015</v>
      </c>
      <c r="AP86" s="186">
        <v>929.80036899999993</v>
      </c>
      <c r="AQ86" s="130">
        <v>0.29622505264340271</v>
      </c>
      <c r="AR86" s="160">
        <v>7984.8262445</v>
      </c>
      <c r="AS86" s="160">
        <v>2291.7818866699999</v>
      </c>
      <c r="AT86" s="162">
        <v>13210.39585117</v>
      </c>
      <c r="AU86" s="160">
        <v>10918.6139645</v>
      </c>
      <c r="AV86" s="243">
        <v>749.58991300000002</v>
      </c>
      <c r="AW86" s="236">
        <v>0.19157694939526221</v>
      </c>
      <c r="AX86" s="164"/>
      <c r="AY86" s="252">
        <v>0</v>
      </c>
      <c r="AZ86" s="253">
        <v>0</v>
      </c>
      <c r="BA86" s="253">
        <v>7.6258654710199186E-2</v>
      </c>
      <c r="BB86" s="253">
        <v>0.1483511580050921</v>
      </c>
      <c r="BC86" s="253">
        <v>0.16569801288003594</v>
      </c>
      <c r="BD86" s="253">
        <v>0.43459187104987268</v>
      </c>
      <c r="BE86" s="253">
        <v>0.52827828148869249</v>
      </c>
      <c r="BF86" s="253">
        <v>0.57393126186910293</v>
      </c>
      <c r="BG86" s="253">
        <v>0.67687034349258646</v>
      </c>
      <c r="BH86" s="253">
        <v>0.70927698060506217</v>
      </c>
      <c r="BI86" s="253">
        <v>0.73741919050471771</v>
      </c>
      <c r="BJ86" s="253">
        <v>1</v>
      </c>
      <c r="BK86" s="124">
        <v>79</v>
      </c>
      <c r="BL86" s="253">
        <v>0</v>
      </c>
      <c r="BM86" s="253">
        <v>0</v>
      </c>
      <c r="BN86" s="253">
        <v>5.6132238505316762E-2</v>
      </c>
      <c r="BO86" s="253">
        <v>8.0000997379062452E-2</v>
      </c>
      <c r="BP86" s="253">
        <v>0.10634092593979332</v>
      </c>
      <c r="BQ86" s="253">
        <v>0.13605018204283362</v>
      </c>
      <c r="BR86" s="253">
        <v>0.23813059480305526</v>
      </c>
      <c r="BS86" s="253">
        <v>0.29622505264340271</v>
      </c>
      <c r="BT86" s="253">
        <v>0.40755813651340422</v>
      </c>
      <c r="BU86" s="253">
        <v>0.55041428066496934</v>
      </c>
      <c r="BV86" s="253">
        <v>0.72362855503968848</v>
      </c>
      <c r="BW86" s="253">
        <v>1</v>
      </c>
      <c r="BY86" s="136"/>
      <c r="BZ86" s="136"/>
    </row>
    <row r="87" spans="1:79" ht="34.5" customHeight="1" x14ac:dyDescent="0.25">
      <c r="A87" s="194"/>
      <c r="B87" s="194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211"/>
      <c r="T87" s="272" t="s">
        <v>132</v>
      </c>
      <c r="U87" s="126" t="s">
        <v>132</v>
      </c>
      <c r="V87" s="116" t="s">
        <v>133</v>
      </c>
      <c r="W87" s="131" t="s">
        <v>134</v>
      </c>
      <c r="X87" s="131" t="s">
        <v>135</v>
      </c>
      <c r="Y87" s="131"/>
      <c r="Z87" s="131" t="s">
        <v>137</v>
      </c>
      <c r="AA87" s="131" t="s">
        <v>138</v>
      </c>
      <c r="AB87" s="131" t="s">
        <v>139</v>
      </c>
      <c r="AC87" s="131" t="s">
        <v>140</v>
      </c>
      <c r="AD87" s="131" t="s">
        <v>141</v>
      </c>
      <c r="AE87" s="131" t="s">
        <v>256</v>
      </c>
      <c r="AF87" s="131" t="s">
        <v>0</v>
      </c>
      <c r="AG87" s="458" t="s">
        <v>143</v>
      </c>
      <c r="AH87" s="217" t="s">
        <v>144</v>
      </c>
      <c r="AI87" s="217" t="s">
        <v>145</v>
      </c>
      <c r="AJ87" s="217" t="s">
        <v>146</v>
      </c>
      <c r="AK87" s="217" t="s">
        <v>147</v>
      </c>
      <c r="AL87" s="117" t="s">
        <v>148</v>
      </c>
      <c r="AM87" s="458" t="s">
        <v>149</v>
      </c>
      <c r="AN87" s="217" t="s">
        <v>257</v>
      </c>
      <c r="AO87" s="217" t="s">
        <v>151</v>
      </c>
      <c r="AP87" s="217" t="s">
        <v>152</v>
      </c>
      <c r="AQ87" s="217" t="s">
        <v>153</v>
      </c>
      <c r="AR87" s="131" t="s">
        <v>154</v>
      </c>
      <c r="AS87" s="273" t="s">
        <v>155</v>
      </c>
      <c r="AT87" s="273" t="s">
        <v>156</v>
      </c>
      <c r="AU87" s="274" t="s">
        <v>258</v>
      </c>
      <c r="AV87" s="217" t="s">
        <v>158</v>
      </c>
      <c r="AW87" s="218" t="s">
        <v>159</v>
      </c>
      <c r="AX87" s="95"/>
      <c r="AY87" s="122" t="s">
        <v>160</v>
      </c>
      <c r="AZ87" s="123" t="s">
        <v>161</v>
      </c>
      <c r="BA87" s="123" t="s">
        <v>112</v>
      </c>
      <c r="BB87" s="123" t="s">
        <v>162</v>
      </c>
      <c r="BC87" s="123" t="s">
        <v>163</v>
      </c>
      <c r="BD87" s="123" t="s">
        <v>164</v>
      </c>
      <c r="BE87" s="123" t="s">
        <v>165</v>
      </c>
      <c r="BF87" s="123" t="s">
        <v>166</v>
      </c>
      <c r="BG87" s="123" t="s">
        <v>167</v>
      </c>
      <c r="BH87" s="123" t="s">
        <v>168</v>
      </c>
      <c r="BI87" s="123" t="s">
        <v>169</v>
      </c>
      <c r="BJ87" s="123" t="s">
        <v>170</v>
      </c>
      <c r="BK87" s="124">
        <v>80</v>
      </c>
      <c r="BL87" s="123" t="s">
        <v>160</v>
      </c>
      <c r="BM87" s="123" t="s">
        <v>161</v>
      </c>
      <c r="BN87" s="123" t="s">
        <v>112</v>
      </c>
      <c r="BO87" s="123" t="s">
        <v>162</v>
      </c>
      <c r="BP87" s="123" t="s">
        <v>163</v>
      </c>
      <c r="BQ87" s="123" t="s">
        <v>164</v>
      </c>
      <c r="BR87" s="123" t="s">
        <v>165</v>
      </c>
      <c r="BS87" s="123" t="s">
        <v>166</v>
      </c>
      <c r="BT87" s="123" t="s">
        <v>167</v>
      </c>
      <c r="BU87" s="123" t="s">
        <v>168</v>
      </c>
      <c r="BV87" s="123" t="s">
        <v>169</v>
      </c>
      <c r="BW87" s="123" t="s">
        <v>170</v>
      </c>
      <c r="BY87" s="136"/>
      <c r="BZ87" s="136"/>
    </row>
    <row r="88" spans="1:79" ht="46.5" customHeight="1" x14ac:dyDescent="0.3">
      <c r="A88" s="194"/>
      <c r="B88" s="219" t="s">
        <v>185</v>
      </c>
      <c r="C88" s="196" t="s">
        <v>210</v>
      </c>
      <c r="D88" s="248" t="s">
        <v>259</v>
      </c>
      <c r="E88" s="219" t="s">
        <v>179</v>
      </c>
      <c r="F88" s="219" t="s">
        <v>171</v>
      </c>
      <c r="G88" s="219" t="s">
        <v>171</v>
      </c>
      <c r="H88" s="219" t="s">
        <v>171</v>
      </c>
      <c r="I88" s="219" t="s">
        <v>171</v>
      </c>
      <c r="J88" s="219" t="s">
        <v>171</v>
      </c>
      <c r="K88" s="219" t="s">
        <v>171</v>
      </c>
      <c r="L88" s="219" t="s">
        <v>171</v>
      </c>
      <c r="M88" s="219" t="s">
        <v>171</v>
      </c>
      <c r="N88" s="219" t="s">
        <v>171</v>
      </c>
      <c r="O88" s="219" t="s">
        <v>171</v>
      </c>
      <c r="P88" s="219"/>
      <c r="Q88" s="219"/>
      <c r="R88" s="194" t="s">
        <v>260</v>
      </c>
      <c r="S88" s="211"/>
      <c r="T88" s="222" t="s">
        <v>261</v>
      </c>
      <c r="U88" s="223" t="s">
        <v>262</v>
      </c>
      <c r="V88" s="224">
        <v>2124</v>
      </c>
      <c r="W88" s="225">
        <v>0</v>
      </c>
      <c r="X88" s="225">
        <v>814.50599999999997</v>
      </c>
      <c r="Y88" s="225"/>
      <c r="Z88" s="225">
        <v>1629.0119999999999</v>
      </c>
      <c r="AA88" s="225">
        <v>0</v>
      </c>
      <c r="AB88" s="225">
        <v>1629.0119999999999</v>
      </c>
      <c r="AC88" s="225">
        <v>1262.1000459999998</v>
      </c>
      <c r="AD88" s="225">
        <v>0</v>
      </c>
      <c r="AE88" s="225">
        <v>1584.5060000000003</v>
      </c>
      <c r="AF88" s="224">
        <v>1260.7000454000001</v>
      </c>
      <c r="AG88" s="454">
        <v>0.99889073722448807</v>
      </c>
      <c r="AH88" s="232">
        <v>0.51635986042337478</v>
      </c>
      <c r="AI88" s="229">
        <v>743.175297</v>
      </c>
      <c r="AJ88" s="233">
        <v>75</v>
      </c>
      <c r="AK88" s="130">
        <v>0.44025350967300125</v>
      </c>
      <c r="AL88" s="275">
        <v>930.41036499999996</v>
      </c>
      <c r="AM88" s="454">
        <v>0.73719224394989058</v>
      </c>
      <c r="AN88" s="232">
        <v>5.9113521816894339E-2</v>
      </c>
      <c r="AO88" s="229">
        <v>65.665729999999996</v>
      </c>
      <c r="AP88" s="233">
        <v>28</v>
      </c>
      <c r="AQ88" s="130">
        <v>0.29311951921915513</v>
      </c>
      <c r="AR88" s="225">
        <v>2120.3307030000005</v>
      </c>
      <c r="AS88" s="234">
        <v>137.82666700000001</v>
      </c>
      <c r="AT88" s="259">
        <v>2100.3342699999998</v>
      </c>
      <c r="AU88" s="276">
        <v>762.50760300000002</v>
      </c>
      <c r="AV88" s="205">
        <v>37.727272721351945</v>
      </c>
      <c r="AW88" s="236">
        <v>0.62728440973699795</v>
      </c>
      <c r="AX88" s="95"/>
      <c r="AY88" s="250">
        <v>7.250470809792843E-2</v>
      </c>
      <c r="AZ88" s="238">
        <v>8.2562917308680026E-2</v>
      </c>
      <c r="BA88" s="238">
        <v>0.11616161616161617</v>
      </c>
      <c r="BB88" s="238">
        <v>0.30983564458140733</v>
      </c>
      <c r="BC88" s="238">
        <v>0.32931004964903271</v>
      </c>
      <c r="BD88" s="238">
        <v>0.34878445471665814</v>
      </c>
      <c r="BE88" s="238">
        <v>0.35178051703475438</v>
      </c>
      <c r="BF88" s="238">
        <v>0.44025350967300125</v>
      </c>
      <c r="BG88" s="238">
        <v>0.44324957199109744</v>
      </c>
      <c r="BH88" s="238">
        <v>0.44624563430919367</v>
      </c>
      <c r="BI88" s="238">
        <v>0.44924169662728991</v>
      </c>
      <c r="BJ88" s="238">
        <v>1</v>
      </c>
      <c r="BK88" s="124">
        <v>81</v>
      </c>
      <c r="BL88" s="238">
        <v>0</v>
      </c>
      <c r="BM88" s="238">
        <v>8.7313816113672726E-3</v>
      </c>
      <c r="BN88" s="238">
        <v>1.7762369454497148E-2</v>
      </c>
      <c r="BO88" s="238">
        <v>3.0526546058478498E-2</v>
      </c>
      <c r="BP88" s="238">
        <v>0.21708017110291405</v>
      </c>
      <c r="BQ88" s="238">
        <v>0.23927837710962646</v>
      </c>
      <c r="BR88" s="238">
        <v>0.27845426973982296</v>
      </c>
      <c r="BS88" s="238">
        <v>0.29311951921915513</v>
      </c>
      <c r="BT88" s="238">
        <v>0.3370260943801392</v>
      </c>
      <c r="BU88" s="238">
        <v>0.38193135698033193</v>
      </c>
      <c r="BV88" s="238">
        <v>0.42833465073933763</v>
      </c>
      <c r="BW88" s="238">
        <v>1</v>
      </c>
      <c r="BY88" s="136">
        <v>0</v>
      </c>
      <c r="BZ88" s="136"/>
      <c r="CA88" s="136">
        <v>0</v>
      </c>
    </row>
    <row r="89" spans="1:79" ht="34.5" customHeight="1" x14ac:dyDescent="0.3">
      <c r="A89" s="194"/>
      <c r="B89" s="194"/>
      <c r="C89" s="194"/>
      <c r="D89" s="248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211"/>
      <c r="T89" s="116" t="s">
        <v>263</v>
      </c>
      <c r="U89" s="126" t="s">
        <v>263</v>
      </c>
      <c r="V89" s="160">
        <v>2124</v>
      </c>
      <c r="W89" s="160">
        <v>0</v>
      </c>
      <c r="X89" s="160">
        <v>814.50599999999997</v>
      </c>
      <c r="Y89" s="160"/>
      <c r="Z89" s="160">
        <v>1629.0119999999999</v>
      </c>
      <c r="AA89" s="160">
        <v>0</v>
      </c>
      <c r="AB89" s="160">
        <v>0</v>
      </c>
      <c r="AC89" s="160">
        <v>1262.1000459999998</v>
      </c>
      <c r="AD89" s="160">
        <v>0</v>
      </c>
      <c r="AE89" s="160">
        <v>1584.5060000000003</v>
      </c>
      <c r="AF89" s="160">
        <v>1260.7000454000001</v>
      </c>
      <c r="AG89" s="208">
        <v>0.99889073722448807</v>
      </c>
      <c r="AH89" s="130">
        <v>0.51635986042337478</v>
      </c>
      <c r="AI89" s="186" t="e">
        <v>#REF!</v>
      </c>
      <c r="AJ89" s="186" t="e">
        <v>#REF!</v>
      </c>
      <c r="AK89" s="130">
        <v>0.44025350967300125</v>
      </c>
      <c r="AL89" s="160">
        <v>930.41036499999996</v>
      </c>
      <c r="AM89" s="197">
        <v>0.73719224394989058</v>
      </c>
      <c r="AN89" s="251">
        <v>5.9113521816894339E-2</v>
      </c>
      <c r="AO89" s="186" t="e">
        <v>#REF!</v>
      </c>
      <c r="AP89" s="186" t="e">
        <v>#REF!</v>
      </c>
      <c r="AQ89" s="130">
        <v>0.29311951921915513</v>
      </c>
      <c r="AR89" s="160">
        <v>2120.3307030000005</v>
      </c>
      <c r="AS89" s="160">
        <v>137.82666700000001</v>
      </c>
      <c r="AT89" s="162">
        <v>2100.3342699999998</v>
      </c>
      <c r="AU89" s="160">
        <v>762.50760300000002</v>
      </c>
      <c r="AV89" s="243" t="e">
        <v>#REF!</v>
      </c>
      <c r="AW89" s="236" t="e">
        <v>#REF!</v>
      </c>
      <c r="AX89" s="164"/>
      <c r="AY89" s="250">
        <v>7.250470809792843E-2</v>
      </c>
      <c r="AZ89" s="238">
        <v>8.2562917308680026E-2</v>
      </c>
      <c r="BA89" s="238">
        <v>0.11616161616161617</v>
      </c>
      <c r="BB89" s="238">
        <v>0.30983564458140733</v>
      </c>
      <c r="BC89" s="238">
        <v>0.32931004964903271</v>
      </c>
      <c r="BD89" s="238">
        <v>0.34878445471665814</v>
      </c>
      <c r="BE89" s="238">
        <v>0.35178051703475438</v>
      </c>
      <c r="BF89" s="238">
        <v>0.44025350967300125</v>
      </c>
      <c r="BG89" s="238">
        <v>0.44324957199109744</v>
      </c>
      <c r="BH89" s="238">
        <v>0.44624563430919367</v>
      </c>
      <c r="BI89" s="238">
        <v>0.44924169662728991</v>
      </c>
      <c r="BJ89" s="238">
        <v>1</v>
      </c>
      <c r="BK89" s="124">
        <v>82</v>
      </c>
      <c r="BL89" s="238">
        <v>0</v>
      </c>
      <c r="BM89" s="238">
        <v>8.7313816113672726E-3</v>
      </c>
      <c r="BN89" s="238">
        <v>1.7762369454497148E-2</v>
      </c>
      <c r="BO89" s="238">
        <v>3.0526546058478498E-2</v>
      </c>
      <c r="BP89" s="238">
        <v>0.21708017110291405</v>
      </c>
      <c r="BQ89" s="238">
        <v>0.23927837710962646</v>
      </c>
      <c r="BR89" s="238">
        <v>0.27845426973982296</v>
      </c>
      <c r="BS89" s="238">
        <v>0.29311951921915513</v>
      </c>
      <c r="BT89" s="238">
        <v>0.3370260943801392</v>
      </c>
      <c r="BU89" s="238">
        <v>0.38193135698033193</v>
      </c>
      <c r="BV89" s="238">
        <v>0.42833465073933763</v>
      </c>
      <c r="BW89" s="238">
        <v>1</v>
      </c>
      <c r="BY89" s="136"/>
      <c r="BZ89" s="136"/>
    </row>
    <row r="90" spans="1:79" ht="34.5" customHeight="1" x14ac:dyDescent="0.25">
      <c r="A90" s="194"/>
      <c r="B90" s="194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211"/>
      <c r="T90" s="116" t="s">
        <v>264</v>
      </c>
      <c r="U90" s="126" t="s">
        <v>264</v>
      </c>
      <c r="V90" s="239">
        <v>25502.927879999999</v>
      </c>
      <c r="W90" s="277">
        <v>0</v>
      </c>
      <c r="X90" s="239">
        <v>2194.5059999999999</v>
      </c>
      <c r="Y90" s="239"/>
      <c r="Z90" s="239">
        <v>1630</v>
      </c>
      <c r="AA90" s="239">
        <v>0</v>
      </c>
      <c r="AB90" s="278">
        <v>1630</v>
      </c>
      <c r="AC90" s="239">
        <v>16879.249170999999</v>
      </c>
      <c r="AD90" s="239">
        <v>0</v>
      </c>
      <c r="AE90" s="239">
        <v>19656.479395999999</v>
      </c>
      <c r="AF90" s="239">
        <v>15591.092213400001</v>
      </c>
      <c r="AG90" s="208">
        <v>0.92368398946244823</v>
      </c>
      <c r="AH90" s="260"/>
      <c r="AI90" s="277">
        <v>7330.5718761900007</v>
      </c>
      <c r="AJ90" s="239">
        <v>3202.5203885000001</v>
      </c>
      <c r="AK90" s="130">
        <v>0.78404283832653188</v>
      </c>
      <c r="AL90" s="239">
        <v>13568.071552219999</v>
      </c>
      <c r="AM90" s="197">
        <v>0.80383146280766515</v>
      </c>
      <c r="AN90" s="262"/>
      <c r="AO90" s="261">
        <v>457.38531449999999</v>
      </c>
      <c r="AP90" s="186">
        <v>269.33730072999998</v>
      </c>
      <c r="AQ90" s="130">
        <v>0.36996743085930567</v>
      </c>
      <c r="AR90" s="239">
        <v>15048.028508310003</v>
      </c>
      <c r="AS90" s="239">
        <v>6039.5794845399996</v>
      </c>
      <c r="AT90" s="242">
        <v>22086.18248001</v>
      </c>
      <c r="AU90" s="239">
        <v>16131.972788469999</v>
      </c>
      <c r="AV90" s="243">
        <v>129.73834466681083</v>
      </c>
      <c r="AW90" s="236">
        <v>4.1728691034277867</v>
      </c>
      <c r="AX90" s="164"/>
      <c r="AY90" s="244">
        <v>8.6024322951627999E-2</v>
      </c>
      <c r="AZ90" s="245">
        <v>0.1881130023081847</v>
      </c>
      <c r="BA90" s="245">
        <v>0.34138389032928579</v>
      </c>
      <c r="BB90" s="245">
        <v>0.46945062092215895</v>
      </c>
      <c r="BC90" s="245">
        <v>0.57447830874298667</v>
      </c>
      <c r="BD90" s="245">
        <v>0.76795526304392547</v>
      </c>
      <c r="BE90" s="245">
        <v>0.77275328610939709</v>
      </c>
      <c r="BF90" s="245">
        <v>0.78404283832653188</v>
      </c>
      <c r="BG90" s="245">
        <v>0.80072185015665232</v>
      </c>
      <c r="BH90" s="245">
        <v>0.8009713758732816</v>
      </c>
      <c r="BI90" s="245">
        <v>0.80416174039304167</v>
      </c>
      <c r="BJ90" s="245">
        <v>1</v>
      </c>
      <c r="BK90" s="124">
        <v>83</v>
      </c>
      <c r="BL90" s="279">
        <v>1.507923685506067E-3</v>
      </c>
      <c r="BM90" s="279">
        <v>1.1842867583673979E-2</v>
      </c>
      <c r="BN90" s="279">
        <v>5.960334375383116E-2</v>
      </c>
      <c r="BO90" s="279">
        <v>9.4852313458059043E-2</v>
      </c>
      <c r="BP90" s="279">
        <v>0.15104166742163042</v>
      </c>
      <c r="BQ90" s="279">
        <v>0.20563244658693772</v>
      </c>
      <c r="BR90" s="279">
        <v>0.296103279854255</v>
      </c>
      <c r="BS90" s="279">
        <v>0.36996743085930567</v>
      </c>
      <c r="BT90" s="279">
        <v>0.47197240128064327</v>
      </c>
      <c r="BU90" s="279">
        <v>0.58708602359459072</v>
      </c>
      <c r="BV90" s="279">
        <v>0.73114625647245102</v>
      </c>
      <c r="BW90" s="279">
        <v>1</v>
      </c>
      <c r="BY90" s="136"/>
      <c r="BZ90" s="136"/>
    </row>
    <row r="91" spans="1:79" ht="52.5" customHeight="1" x14ac:dyDescent="0.25">
      <c r="A91" s="194"/>
      <c r="B91" s="194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211"/>
      <c r="T91" s="246" t="s">
        <v>132</v>
      </c>
      <c r="U91" s="263" t="s">
        <v>265</v>
      </c>
      <c r="V91" s="116" t="s">
        <v>133</v>
      </c>
      <c r="W91" s="131" t="s">
        <v>134</v>
      </c>
      <c r="X91" s="131" t="s">
        <v>135</v>
      </c>
      <c r="Y91" s="131"/>
      <c r="Z91" s="131" t="s">
        <v>137</v>
      </c>
      <c r="AA91" s="131" t="s">
        <v>138</v>
      </c>
      <c r="AB91" s="131" t="s">
        <v>139</v>
      </c>
      <c r="AC91" s="247" t="s">
        <v>140</v>
      </c>
      <c r="AD91" s="247" t="s">
        <v>141</v>
      </c>
      <c r="AE91" s="247" t="s">
        <v>142</v>
      </c>
      <c r="AF91" s="247" t="s">
        <v>0</v>
      </c>
      <c r="AG91" s="456" t="s">
        <v>143</v>
      </c>
      <c r="AH91" s="213"/>
      <c r="AI91" s="265" t="s">
        <v>145</v>
      </c>
      <c r="AJ91" s="217" t="s">
        <v>146</v>
      </c>
      <c r="AK91" s="218" t="s">
        <v>147</v>
      </c>
      <c r="AL91" s="117" t="s">
        <v>148</v>
      </c>
      <c r="AM91" s="456" t="s">
        <v>149</v>
      </c>
      <c r="AN91" s="213"/>
      <c r="AO91" s="265" t="s">
        <v>151</v>
      </c>
      <c r="AP91" s="217" t="s">
        <v>152</v>
      </c>
      <c r="AQ91" s="218" t="s">
        <v>153</v>
      </c>
      <c r="AR91" s="247" t="s">
        <v>154</v>
      </c>
      <c r="AS91" s="247" t="s">
        <v>155</v>
      </c>
      <c r="AT91" s="247" t="s">
        <v>156</v>
      </c>
      <c r="AU91" s="119" t="s">
        <v>157</v>
      </c>
      <c r="AV91" s="217" t="s">
        <v>158</v>
      </c>
      <c r="AW91" s="218" t="s">
        <v>159</v>
      </c>
      <c r="AX91" s="95"/>
      <c r="AY91" s="122" t="s">
        <v>160</v>
      </c>
      <c r="AZ91" s="123" t="s">
        <v>161</v>
      </c>
      <c r="BA91" s="123" t="s">
        <v>112</v>
      </c>
      <c r="BB91" s="123" t="s">
        <v>162</v>
      </c>
      <c r="BC91" s="123" t="s">
        <v>163</v>
      </c>
      <c r="BD91" s="123" t="s">
        <v>164</v>
      </c>
      <c r="BE91" s="123" t="s">
        <v>165</v>
      </c>
      <c r="BF91" s="123" t="s">
        <v>166</v>
      </c>
      <c r="BG91" s="123" t="s">
        <v>167</v>
      </c>
      <c r="BH91" s="123" t="s">
        <v>168</v>
      </c>
      <c r="BI91" s="123" t="s">
        <v>169</v>
      </c>
      <c r="BJ91" s="123" t="s">
        <v>170</v>
      </c>
      <c r="BK91" s="124">
        <v>84</v>
      </c>
      <c r="BL91" s="123" t="s">
        <v>160</v>
      </c>
      <c r="BM91" s="123" t="s">
        <v>161</v>
      </c>
      <c r="BN91" s="123" t="s">
        <v>112</v>
      </c>
      <c r="BO91" s="123" t="s">
        <v>162</v>
      </c>
      <c r="BP91" s="123" t="s">
        <v>163</v>
      </c>
      <c r="BQ91" s="123" t="s">
        <v>164</v>
      </c>
      <c r="BR91" s="123" t="s">
        <v>165</v>
      </c>
      <c r="BS91" s="123" t="s">
        <v>166</v>
      </c>
      <c r="BT91" s="123" t="s">
        <v>167</v>
      </c>
      <c r="BU91" s="123" t="s">
        <v>168</v>
      </c>
      <c r="BV91" s="123" t="s">
        <v>169</v>
      </c>
      <c r="BW91" s="123" t="s">
        <v>170</v>
      </c>
      <c r="BY91" s="136"/>
      <c r="BZ91" s="136"/>
    </row>
    <row r="92" spans="1:79" s="286" customFormat="1" ht="51.75" customHeight="1" x14ac:dyDescent="0.3">
      <c r="A92" s="280"/>
      <c r="B92" s="280" t="s">
        <v>185</v>
      </c>
      <c r="C92" s="281" t="s">
        <v>210</v>
      </c>
      <c r="D92" s="282" t="s">
        <v>266</v>
      </c>
      <c r="E92" s="280" t="s">
        <v>179</v>
      </c>
      <c r="F92" s="280" t="s">
        <v>171</v>
      </c>
      <c r="G92" s="280" t="s">
        <v>171</v>
      </c>
      <c r="H92" s="280" t="s">
        <v>171</v>
      </c>
      <c r="I92" s="280" t="s">
        <v>171</v>
      </c>
      <c r="J92" s="280" t="s">
        <v>171</v>
      </c>
      <c r="K92" s="280" t="s">
        <v>171</v>
      </c>
      <c r="L92" s="280" t="s">
        <v>171</v>
      </c>
      <c r="M92" s="280" t="s">
        <v>171</v>
      </c>
      <c r="N92" s="280" t="s">
        <v>171</v>
      </c>
      <c r="O92" s="280" t="s">
        <v>171</v>
      </c>
      <c r="P92" s="280"/>
      <c r="Q92" s="280"/>
      <c r="R92" s="280" t="s">
        <v>267</v>
      </c>
      <c r="S92" s="283"/>
      <c r="T92" s="266" t="s">
        <v>268</v>
      </c>
      <c r="U92" s="266" t="s">
        <v>269</v>
      </c>
      <c r="V92" s="267">
        <v>409355.20455000002</v>
      </c>
      <c r="W92" s="225"/>
      <c r="X92" s="225">
        <v>0</v>
      </c>
      <c r="Y92" s="225"/>
      <c r="Z92" s="225">
        <v>115700</v>
      </c>
      <c r="AA92" s="225"/>
      <c r="AB92" s="225">
        <v>115700</v>
      </c>
      <c r="AC92" s="225">
        <v>525055.20455000002</v>
      </c>
      <c r="AD92" s="267">
        <v>0</v>
      </c>
      <c r="AE92" s="267">
        <v>425055.20455000002</v>
      </c>
      <c r="AF92" s="267">
        <v>525055.20454499999</v>
      </c>
      <c r="AG92" s="457">
        <v>0.99999999999047717</v>
      </c>
      <c r="AH92" s="268"/>
      <c r="AI92" s="229">
        <v>100999.99999900001</v>
      </c>
      <c r="AJ92" s="233">
        <v>0</v>
      </c>
      <c r="AK92" s="130">
        <v>0.73148208859141517</v>
      </c>
      <c r="AL92" s="269">
        <v>525055.20454499999</v>
      </c>
      <c r="AM92" s="457">
        <v>0.99999999999047717</v>
      </c>
      <c r="AN92" s="268"/>
      <c r="AO92" s="229">
        <v>100999.99999900001</v>
      </c>
      <c r="AP92" s="233">
        <v>0</v>
      </c>
      <c r="AQ92" s="130">
        <v>0.73148208859141517</v>
      </c>
      <c r="AR92" s="267">
        <v>424055.20455100003</v>
      </c>
      <c r="AS92" s="269">
        <v>0</v>
      </c>
      <c r="AT92" s="269">
        <v>409355.20455000002</v>
      </c>
      <c r="AU92" s="267">
        <v>309355.20455000002</v>
      </c>
      <c r="AV92" s="205">
        <v>0</v>
      </c>
      <c r="AW92" s="284">
        <v>1</v>
      </c>
      <c r="AX92" s="285"/>
      <c r="AY92" s="250">
        <v>0</v>
      </c>
      <c r="AZ92" s="238">
        <v>0</v>
      </c>
      <c r="BA92" s="238">
        <v>0</v>
      </c>
      <c r="BB92" s="238">
        <v>0.36574104429570758</v>
      </c>
      <c r="BC92" s="238">
        <v>0.36574104429570758</v>
      </c>
      <c r="BD92" s="238">
        <v>0.36574104429570758</v>
      </c>
      <c r="BE92" s="238">
        <v>0.73148208859141517</v>
      </c>
      <c r="BF92" s="238">
        <v>0.73148208859141517</v>
      </c>
      <c r="BG92" s="238">
        <v>0.73148208859141517</v>
      </c>
      <c r="BH92" s="238">
        <v>1</v>
      </c>
      <c r="BI92" s="238">
        <v>1</v>
      </c>
      <c r="BJ92" s="238">
        <v>1</v>
      </c>
      <c r="BK92" s="124">
        <v>85</v>
      </c>
      <c r="BL92" s="238">
        <v>0</v>
      </c>
      <c r="BM92" s="238">
        <v>0</v>
      </c>
      <c r="BN92" s="238">
        <v>0</v>
      </c>
      <c r="BO92" s="238">
        <v>0.36574104429570758</v>
      </c>
      <c r="BP92" s="238">
        <v>0.36574104429570758</v>
      </c>
      <c r="BQ92" s="238">
        <v>0.36574104429570758</v>
      </c>
      <c r="BR92" s="238">
        <v>0.73148208859141517</v>
      </c>
      <c r="BS92" s="238">
        <v>0.73148208859141517</v>
      </c>
      <c r="BT92" s="238">
        <v>0.73148208859141517</v>
      </c>
      <c r="BU92" s="238">
        <v>1</v>
      </c>
      <c r="BV92" s="238">
        <v>1</v>
      </c>
      <c r="BW92" s="238">
        <v>1</v>
      </c>
      <c r="BY92" s="136">
        <v>0</v>
      </c>
      <c r="BZ92" s="136"/>
      <c r="CA92" s="136">
        <v>0</v>
      </c>
    </row>
    <row r="93" spans="1:79" s="286" customFormat="1" ht="51.75" customHeight="1" x14ac:dyDescent="0.3">
      <c r="A93" s="280"/>
      <c r="B93" s="280" t="s">
        <v>185</v>
      </c>
      <c r="C93" s="281" t="s">
        <v>210</v>
      </c>
      <c r="D93" s="282" t="s">
        <v>270</v>
      </c>
      <c r="E93" s="280" t="s">
        <v>179</v>
      </c>
      <c r="F93" s="280" t="s">
        <v>171</v>
      </c>
      <c r="G93" s="280" t="s">
        <v>171</v>
      </c>
      <c r="H93" s="280" t="s">
        <v>171</v>
      </c>
      <c r="I93" s="280" t="s">
        <v>171</v>
      </c>
      <c r="J93" s="280" t="s">
        <v>171</v>
      </c>
      <c r="K93" s="280" t="s">
        <v>171</v>
      </c>
      <c r="L93" s="280" t="s">
        <v>171</v>
      </c>
      <c r="M93" s="280" t="s">
        <v>171</v>
      </c>
      <c r="N93" s="280" t="s">
        <v>171</v>
      </c>
      <c r="O93" s="280" t="s">
        <v>171</v>
      </c>
      <c r="P93" s="280"/>
      <c r="Q93" s="280"/>
      <c r="R93" s="280" t="s">
        <v>267</v>
      </c>
      <c r="S93" s="283"/>
      <c r="T93" s="223" t="s">
        <v>271</v>
      </c>
      <c r="U93" s="223" t="s">
        <v>272</v>
      </c>
      <c r="V93" s="225">
        <v>9000</v>
      </c>
      <c r="W93" s="225"/>
      <c r="X93" s="225">
        <v>0</v>
      </c>
      <c r="Y93" s="225"/>
      <c r="Z93" s="225">
        <v>8300</v>
      </c>
      <c r="AA93" s="225"/>
      <c r="AB93" s="225">
        <v>8300</v>
      </c>
      <c r="AC93" s="225">
        <v>10256.895704999999</v>
      </c>
      <c r="AD93" s="225">
        <v>0</v>
      </c>
      <c r="AE93" s="225">
        <v>17300</v>
      </c>
      <c r="AF93" s="225">
        <v>10160.758212000001</v>
      </c>
      <c r="AG93" s="454">
        <v>0.99062703806638752</v>
      </c>
      <c r="AH93" s="232"/>
      <c r="AI93" s="229">
        <v>334.66841799999997</v>
      </c>
      <c r="AJ93" s="233">
        <v>0</v>
      </c>
      <c r="AK93" s="130">
        <v>0.10686666666666667</v>
      </c>
      <c r="AL93" s="227">
        <v>443.6097876</v>
      </c>
      <c r="AM93" s="454">
        <v>4.3249907219369554E-2</v>
      </c>
      <c r="AN93" s="232"/>
      <c r="AO93" s="229">
        <v>133.65873059999998</v>
      </c>
      <c r="AP93" s="233">
        <v>66.713278000000003</v>
      </c>
      <c r="AQ93" s="130">
        <v>1.8716666666666666E-2</v>
      </c>
      <c r="AR93" s="225">
        <v>16965.331581999999</v>
      </c>
      <c r="AS93" s="227">
        <v>301.07960439999999</v>
      </c>
      <c r="AT93" s="227">
        <v>8966.4111864000006</v>
      </c>
      <c r="AU93" s="225">
        <v>8665.3315820000007</v>
      </c>
      <c r="AV93" s="205">
        <v>28.075000000000003</v>
      </c>
      <c r="AW93" s="284">
        <v>1.1963958539626001</v>
      </c>
      <c r="AX93" s="285"/>
      <c r="AY93" s="250">
        <v>0</v>
      </c>
      <c r="AZ93" s="238">
        <v>3.7433333333333332E-2</v>
      </c>
      <c r="BA93" s="238">
        <v>3.7433333333333332E-2</v>
      </c>
      <c r="BB93" s="238">
        <v>3.7433333333333332E-2</v>
      </c>
      <c r="BC93" s="238">
        <v>0.10375555555555556</v>
      </c>
      <c r="BD93" s="238">
        <v>0.10375555555555556</v>
      </c>
      <c r="BE93" s="238">
        <v>0.10375555555555556</v>
      </c>
      <c r="BF93" s="238">
        <v>0.10686666666666667</v>
      </c>
      <c r="BG93" s="238">
        <v>0.53015100861111109</v>
      </c>
      <c r="BH93" s="238">
        <v>0.57371565805555558</v>
      </c>
      <c r="BI93" s="238">
        <v>0.997</v>
      </c>
      <c r="BJ93" s="238">
        <v>1</v>
      </c>
      <c r="BK93" s="124">
        <v>86</v>
      </c>
      <c r="BL93" s="238">
        <v>0</v>
      </c>
      <c r="BM93" s="238">
        <v>0</v>
      </c>
      <c r="BN93" s="238">
        <v>3.1194444444444447E-3</v>
      </c>
      <c r="BO93" s="238">
        <v>6.2388888888888893E-3</v>
      </c>
      <c r="BP93" s="238">
        <v>9.3583333333333331E-3</v>
      </c>
      <c r="BQ93" s="238">
        <v>1.2477777777777779E-2</v>
      </c>
      <c r="BR93" s="238">
        <v>1.5597222222222222E-2</v>
      </c>
      <c r="BS93" s="238">
        <v>1.8716666666666666E-2</v>
      </c>
      <c r="BT93" s="238">
        <v>3.871666666666667E-2</v>
      </c>
      <c r="BU93" s="238">
        <v>0.48200100861111111</v>
      </c>
      <c r="BV93" s="238">
        <v>0.51868506216666665</v>
      </c>
      <c r="BW93" s="238">
        <v>1</v>
      </c>
      <c r="BY93" s="136">
        <v>0</v>
      </c>
      <c r="BZ93" s="136"/>
      <c r="CA93" s="136">
        <v>0</v>
      </c>
    </row>
    <row r="94" spans="1:79" s="286" customFormat="1" ht="51.75" customHeight="1" x14ac:dyDescent="0.3">
      <c r="A94" s="280"/>
      <c r="B94" s="280" t="s">
        <v>185</v>
      </c>
      <c r="C94" s="281" t="s">
        <v>210</v>
      </c>
      <c r="D94" s="282" t="s">
        <v>273</v>
      </c>
      <c r="E94" s="280" t="s">
        <v>179</v>
      </c>
      <c r="F94" s="280" t="s">
        <v>171</v>
      </c>
      <c r="G94" s="280" t="s">
        <v>171</v>
      </c>
      <c r="H94" s="280" t="s">
        <v>171</v>
      </c>
      <c r="I94" s="280" t="s">
        <v>171</v>
      </c>
      <c r="J94" s="280" t="s">
        <v>171</v>
      </c>
      <c r="K94" s="280" t="s">
        <v>171</v>
      </c>
      <c r="L94" s="280" t="s">
        <v>171</v>
      </c>
      <c r="M94" s="280" t="s">
        <v>171</v>
      </c>
      <c r="N94" s="280" t="s">
        <v>171</v>
      </c>
      <c r="O94" s="280" t="s">
        <v>171</v>
      </c>
      <c r="P94" s="280"/>
      <c r="Q94" s="280"/>
      <c r="R94" s="280" t="s">
        <v>267</v>
      </c>
      <c r="S94" s="283"/>
      <c r="T94" s="223" t="s">
        <v>274</v>
      </c>
      <c r="U94" s="223" t="s">
        <v>275</v>
      </c>
      <c r="V94" s="225">
        <v>644.79544999999996</v>
      </c>
      <c r="W94" s="225"/>
      <c r="X94" s="225">
        <v>0</v>
      </c>
      <c r="Y94" s="225"/>
      <c r="Z94" s="225">
        <v>70000</v>
      </c>
      <c r="AA94" s="225"/>
      <c r="AB94" s="225">
        <v>70000</v>
      </c>
      <c r="AC94" s="225">
        <v>65643.209476000004</v>
      </c>
      <c r="AD94" s="225">
        <v>0</v>
      </c>
      <c r="AE94" s="225">
        <v>65674.663476000002</v>
      </c>
      <c r="AF94" s="225">
        <v>65581.056203</v>
      </c>
      <c r="AG94" s="454">
        <v>0.9990531652322282</v>
      </c>
      <c r="AH94" s="232"/>
      <c r="AI94" s="229">
        <v>425.16749800000002</v>
      </c>
      <c r="AJ94" s="233">
        <v>17672.694600000003</v>
      </c>
      <c r="AK94" s="130">
        <v>0.45724199910610686</v>
      </c>
      <c r="AL94" s="227">
        <v>49989.302932999999</v>
      </c>
      <c r="AM94" s="454">
        <v>0.76153045123847463</v>
      </c>
      <c r="AN94" s="232"/>
      <c r="AO94" s="229">
        <v>0</v>
      </c>
      <c r="AP94" s="233">
        <v>17644.494600000002</v>
      </c>
      <c r="AQ94" s="130">
        <v>0.43739244771215485</v>
      </c>
      <c r="AR94" s="225">
        <v>52546.933352000007</v>
      </c>
      <c r="AS94" s="227">
        <v>425.16749800000002</v>
      </c>
      <c r="AT94" s="227">
        <v>644.79544999999996</v>
      </c>
      <c r="AU94" s="225">
        <v>219.62795199999994</v>
      </c>
      <c r="AV94" s="205">
        <v>80.320141403990718</v>
      </c>
      <c r="AW94" s="284">
        <v>0</v>
      </c>
      <c r="AX94" s="285"/>
      <c r="AY94" s="250">
        <v>6.0183838779874332E-3</v>
      </c>
      <c r="AZ94" s="238">
        <v>6.8301811439387503E-2</v>
      </c>
      <c r="BA94" s="238">
        <v>0.13350972903128422</v>
      </c>
      <c r="BB94" s="238">
        <v>0.19579315659268429</v>
      </c>
      <c r="BC94" s="238">
        <v>0.27039171642190662</v>
      </c>
      <c r="BD94" s="238">
        <v>0.33267514398330672</v>
      </c>
      <c r="BE94" s="238">
        <v>0.39495857154470676</v>
      </c>
      <c r="BF94" s="238">
        <v>0.45724199910610686</v>
      </c>
      <c r="BG94" s="238">
        <v>0.64419989445945802</v>
      </c>
      <c r="BH94" s="238">
        <v>0.70648332202085806</v>
      </c>
      <c r="BI94" s="238">
        <v>0.90575634964203156</v>
      </c>
      <c r="BJ94" s="238">
        <v>1</v>
      </c>
      <c r="BK94" s="124">
        <v>87</v>
      </c>
      <c r="BL94" s="238">
        <v>0</v>
      </c>
      <c r="BM94" s="238">
        <v>6.2283427561400068E-2</v>
      </c>
      <c r="BN94" s="238">
        <v>0.12456685512280014</v>
      </c>
      <c r="BO94" s="238">
        <v>0.18713197364067108</v>
      </c>
      <c r="BP94" s="238">
        <v>0.24969709215854202</v>
      </c>
      <c r="BQ94" s="238">
        <v>0.31226221067641297</v>
      </c>
      <c r="BR94" s="238">
        <v>0.37482732919428391</v>
      </c>
      <c r="BS94" s="238">
        <v>0.43739244771215485</v>
      </c>
      <c r="BT94" s="238">
        <v>0.4999575662300258</v>
      </c>
      <c r="BU94" s="238">
        <v>0.70202630263260246</v>
      </c>
      <c r="BV94" s="238">
        <v>0.76813025226191667</v>
      </c>
      <c r="BW94" s="238">
        <v>1</v>
      </c>
      <c r="BY94" s="136">
        <v>0</v>
      </c>
      <c r="BZ94" s="136"/>
      <c r="CA94" s="136">
        <v>0</v>
      </c>
    </row>
    <row r="95" spans="1:79" s="286" customFormat="1" ht="51.75" customHeight="1" x14ac:dyDescent="0.3">
      <c r="A95" s="280"/>
      <c r="B95" s="280" t="s">
        <v>185</v>
      </c>
      <c r="C95" s="281" t="s">
        <v>210</v>
      </c>
      <c r="D95" s="282" t="s">
        <v>276</v>
      </c>
      <c r="E95" s="280" t="s">
        <v>179</v>
      </c>
      <c r="F95" s="280" t="s">
        <v>171</v>
      </c>
      <c r="G95" s="280" t="s">
        <v>171</v>
      </c>
      <c r="H95" s="280" t="s">
        <v>171</v>
      </c>
      <c r="I95" s="280" t="s">
        <v>171</v>
      </c>
      <c r="J95" s="280" t="s">
        <v>171</v>
      </c>
      <c r="K95" s="280" t="s">
        <v>171</v>
      </c>
      <c r="L95" s="280" t="s">
        <v>171</v>
      </c>
      <c r="M95" s="280" t="s">
        <v>171</v>
      </c>
      <c r="N95" s="280" t="s">
        <v>171</v>
      </c>
      <c r="O95" s="280" t="s">
        <v>171</v>
      </c>
      <c r="P95" s="280"/>
      <c r="Q95" s="280"/>
      <c r="R95" s="280" t="s">
        <v>267</v>
      </c>
      <c r="S95" s="283"/>
      <c r="T95" s="223" t="s">
        <v>435</v>
      </c>
      <c r="U95" s="223" t="s">
        <v>277</v>
      </c>
      <c r="V95" s="225">
        <v>70000</v>
      </c>
      <c r="W95" s="225"/>
      <c r="X95" s="225">
        <v>70000</v>
      </c>
      <c r="Y95" s="225"/>
      <c r="Z95" s="225">
        <v>0</v>
      </c>
      <c r="AA95" s="225"/>
      <c r="AB95" s="225">
        <v>0</v>
      </c>
      <c r="AC95" s="225">
        <v>0</v>
      </c>
      <c r="AD95" s="225">
        <v>0</v>
      </c>
      <c r="AE95" s="225">
        <v>0</v>
      </c>
      <c r="AF95" s="225">
        <v>0</v>
      </c>
      <c r="AG95" s="454" t="e">
        <v>#DIV/0!</v>
      </c>
      <c r="AH95" s="232"/>
      <c r="AI95" s="229">
        <v>0</v>
      </c>
      <c r="AJ95" s="233">
        <v>0</v>
      </c>
      <c r="AK95" s="130">
        <v>0.45724199910610686</v>
      </c>
      <c r="AL95" s="227">
        <v>0</v>
      </c>
      <c r="AM95" s="454" t="e">
        <v>#DIV/0!</v>
      </c>
      <c r="AN95" s="232"/>
      <c r="AO95" s="229">
        <v>0</v>
      </c>
      <c r="AP95" s="233">
        <v>0</v>
      </c>
      <c r="AQ95" s="130">
        <v>0.43739244771215485</v>
      </c>
      <c r="AR95" s="225">
        <v>0</v>
      </c>
      <c r="AS95" s="227">
        <v>0</v>
      </c>
      <c r="AT95" s="227">
        <v>70000</v>
      </c>
      <c r="AU95" s="225">
        <v>49878</v>
      </c>
      <c r="AV95" s="205">
        <v>8719.6798585960096</v>
      </c>
      <c r="AW95" s="284">
        <v>0</v>
      </c>
      <c r="AX95" s="285"/>
      <c r="AY95" s="250">
        <v>6.0183838779874332E-3</v>
      </c>
      <c r="AZ95" s="238">
        <v>6.8301811439387503E-2</v>
      </c>
      <c r="BA95" s="238">
        <v>0.13350972903128422</v>
      </c>
      <c r="BB95" s="238">
        <v>0.19579315659268429</v>
      </c>
      <c r="BC95" s="238">
        <v>0.27039171642190662</v>
      </c>
      <c r="BD95" s="238">
        <v>0.33267514398330672</v>
      </c>
      <c r="BE95" s="238">
        <v>0.39495857154470676</v>
      </c>
      <c r="BF95" s="238">
        <v>0.45724199910610686</v>
      </c>
      <c r="BG95" s="238">
        <v>0.64419989445945802</v>
      </c>
      <c r="BH95" s="238">
        <v>0.70648332202085806</v>
      </c>
      <c r="BI95" s="238">
        <v>0.90575634964203156</v>
      </c>
      <c r="BJ95" s="238">
        <v>1</v>
      </c>
      <c r="BK95" s="124">
        <v>88</v>
      </c>
      <c r="BL95" s="238">
        <v>0</v>
      </c>
      <c r="BM95" s="238">
        <v>6.2283427561400068E-2</v>
      </c>
      <c r="BN95" s="238">
        <v>0.12456685512280014</v>
      </c>
      <c r="BO95" s="238">
        <v>0.18713197364067108</v>
      </c>
      <c r="BP95" s="238">
        <v>0.24969709215854202</v>
      </c>
      <c r="BQ95" s="238">
        <v>0.31226221067641297</v>
      </c>
      <c r="BR95" s="238">
        <v>0.37482732919428391</v>
      </c>
      <c r="BS95" s="238">
        <v>0.43739244771215485</v>
      </c>
      <c r="BT95" s="238">
        <v>0.4999575662300258</v>
      </c>
      <c r="BU95" s="238">
        <v>0.70202630263260246</v>
      </c>
      <c r="BV95" s="238">
        <v>0.76813025226191667</v>
      </c>
      <c r="BW95" s="238">
        <v>1</v>
      </c>
      <c r="BY95" s="136">
        <v>0</v>
      </c>
      <c r="BZ95" s="136"/>
      <c r="CA95" s="136">
        <v>0</v>
      </c>
    </row>
    <row r="96" spans="1:79" s="286" customFormat="1" ht="51.75" customHeight="1" x14ac:dyDescent="0.3">
      <c r="A96" s="280"/>
      <c r="B96" s="280" t="s">
        <v>185</v>
      </c>
      <c r="C96" s="281" t="s">
        <v>210</v>
      </c>
      <c r="D96" s="282" t="s">
        <v>278</v>
      </c>
      <c r="E96" s="280" t="s">
        <v>179</v>
      </c>
      <c r="F96" s="280" t="s">
        <v>171</v>
      </c>
      <c r="G96" s="280" t="s">
        <v>171</v>
      </c>
      <c r="H96" s="280" t="s">
        <v>171</v>
      </c>
      <c r="I96" s="280" t="s">
        <v>171</v>
      </c>
      <c r="J96" s="280" t="s">
        <v>171</v>
      </c>
      <c r="K96" s="280" t="s">
        <v>171</v>
      </c>
      <c r="L96" s="280" t="s">
        <v>171</v>
      </c>
      <c r="M96" s="280" t="s">
        <v>171</v>
      </c>
      <c r="N96" s="280" t="s">
        <v>171</v>
      </c>
      <c r="O96" s="280" t="s">
        <v>171</v>
      </c>
      <c r="P96" s="280"/>
      <c r="Q96" s="280"/>
      <c r="R96" s="280" t="s">
        <v>267</v>
      </c>
      <c r="S96" s="283"/>
      <c r="T96" s="223" t="s">
        <v>279</v>
      </c>
      <c r="U96" s="223" t="s">
        <v>280</v>
      </c>
      <c r="V96" s="225">
        <v>4000</v>
      </c>
      <c r="W96" s="225"/>
      <c r="X96" s="225">
        <v>0</v>
      </c>
      <c r="Y96" s="225"/>
      <c r="Z96" s="225">
        <v>0</v>
      </c>
      <c r="AA96" s="225"/>
      <c r="AB96" s="225">
        <v>0</v>
      </c>
      <c r="AC96" s="225">
        <v>3081.173213</v>
      </c>
      <c r="AD96" s="225">
        <v>0</v>
      </c>
      <c r="AE96" s="225">
        <v>3713.166334</v>
      </c>
      <c r="AF96" s="225">
        <v>3060.8923034999998</v>
      </c>
      <c r="AG96" s="454">
        <v>0.99341779637235861</v>
      </c>
      <c r="AH96" s="232"/>
      <c r="AI96" s="229">
        <v>278.08227849999997</v>
      </c>
      <c r="AJ96" s="233">
        <v>892.77</v>
      </c>
      <c r="AK96" s="130">
        <v>0.54370750000000001</v>
      </c>
      <c r="AL96" s="225">
        <v>2779.5725769000001</v>
      </c>
      <c r="AM96" s="454">
        <v>0.9021150012509862</v>
      </c>
      <c r="AN96" s="232"/>
      <c r="AO96" s="229">
        <v>60.926443499999998</v>
      </c>
      <c r="AP96" s="233">
        <v>564.70118200000002</v>
      </c>
      <c r="AQ96" s="130">
        <v>6.3750000000000001E-2</v>
      </c>
      <c r="AR96" s="225">
        <v>2829.1477215</v>
      </c>
      <c r="AS96" s="227">
        <v>224.16573450000001</v>
      </c>
      <c r="AT96" s="227">
        <v>3981.9601229999998</v>
      </c>
      <c r="AU96" s="225">
        <v>3757.7943885</v>
      </c>
      <c r="AV96" s="205">
        <v>37.5</v>
      </c>
      <c r="AW96" s="284">
        <v>0.4810633866666667</v>
      </c>
      <c r="AX96" s="285"/>
      <c r="AY96" s="250">
        <v>0</v>
      </c>
      <c r="AZ96" s="238">
        <v>0.1079575</v>
      </c>
      <c r="BA96" s="238">
        <v>0.1079575</v>
      </c>
      <c r="BB96" s="238">
        <v>0.1079575</v>
      </c>
      <c r="BC96" s="238">
        <v>0.1079575</v>
      </c>
      <c r="BD96" s="238">
        <v>0.33170749999999999</v>
      </c>
      <c r="BE96" s="238">
        <v>0.33170749999999999</v>
      </c>
      <c r="BF96" s="238">
        <v>0.54370750000000001</v>
      </c>
      <c r="BG96" s="238">
        <v>0.98875000000000002</v>
      </c>
      <c r="BH96" s="238">
        <v>0.98875000000000002</v>
      </c>
      <c r="BI96" s="238">
        <v>0.98875000000000002</v>
      </c>
      <c r="BJ96" s="238">
        <v>1</v>
      </c>
      <c r="BK96" s="124">
        <v>89</v>
      </c>
      <c r="BL96" s="238">
        <v>0</v>
      </c>
      <c r="BM96" s="238">
        <v>0</v>
      </c>
      <c r="BN96" s="238">
        <v>9.3749999999999997E-3</v>
      </c>
      <c r="BO96" s="238">
        <v>1.8749999999999999E-2</v>
      </c>
      <c r="BP96" s="238">
        <v>2.8125000000000001E-2</v>
      </c>
      <c r="BQ96" s="238">
        <v>3.7499999999999999E-2</v>
      </c>
      <c r="BR96" s="238">
        <v>4.6875E-2</v>
      </c>
      <c r="BS96" s="238">
        <v>6.3750000000000001E-2</v>
      </c>
      <c r="BT96" s="238">
        <v>7.3124999999999996E-2</v>
      </c>
      <c r="BU96" s="238">
        <v>0.09</v>
      </c>
      <c r="BV96" s="238">
        <v>0.52101750000000002</v>
      </c>
      <c r="BW96" s="238">
        <v>1</v>
      </c>
      <c r="BY96" s="136">
        <v>0</v>
      </c>
      <c r="BZ96" s="136"/>
      <c r="CA96" s="136">
        <v>0</v>
      </c>
    </row>
    <row r="97" spans="1:223" s="286" customFormat="1" ht="51.75" customHeight="1" x14ac:dyDescent="0.3">
      <c r="A97" s="280"/>
      <c r="B97" s="280" t="s">
        <v>185</v>
      </c>
      <c r="C97" s="281" t="s">
        <v>210</v>
      </c>
      <c r="D97" s="282" t="s">
        <v>281</v>
      </c>
      <c r="E97" s="280" t="s">
        <v>179</v>
      </c>
      <c r="F97" s="280" t="s">
        <v>171</v>
      </c>
      <c r="G97" s="280" t="s">
        <v>171</v>
      </c>
      <c r="H97" s="280" t="s">
        <v>171</v>
      </c>
      <c r="I97" s="280" t="s">
        <v>171</v>
      </c>
      <c r="J97" s="280" t="s">
        <v>171</v>
      </c>
      <c r="K97" s="280" t="s">
        <v>171</v>
      </c>
      <c r="L97" s="280" t="s">
        <v>171</v>
      </c>
      <c r="M97" s="280" t="s">
        <v>171</v>
      </c>
      <c r="N97" s="280" t="s">
        <v>171</v>
      </c>
      <c r="O97" s="280" t="s">
        <v>171</v>
      </c>
      <c r="P97" s="280"/>
      <c r="Q97" s="280"/>
      <c r="R97" s="280" t="s">
        <v>267</v>
      </c>
      <c r="S97" s="283"/>
      <c r="T97" s="223" t="s">
        <v>282</v>
      </c>
      <c r="U97" s="223" t="s">
        <v>283</v>
      </c>
      <c r="V97" s="225">
        <v>47054</v>
      </c>
      <c r="W97" s="225"/>
      <c r="X97" s="225">
        <v>0</v>
      </c>
      <c r="Y97" s="225"/>
      <c r="Z97" s="225">
        <v>0</v>
      </c>
      <c r="AA97" s="287"/>
      <c r="AB97" s="225"/>
      <c r="AC97" s="225">
        <v>47054</v>
      </c>
      <c r="AD97" s="225">
        <v>0</v>
      </c>
      <c r="AE97" s="225">
        <v>47054</v>
      </c>
      <c r="AF97" s="225">
        <v>47046.658216800002</v>
      </c>
      <c r="AG97" s="454">
        <v>0.99984397111403922</v>
      </c>
      <c r="AH97" s="232"/>
      <c r="AI97" s="229">
        <v>18402.784464439999</v>
      </c>
      <c r="AJ97" s="233">
        <v>9667.9678911800002</v>
      </c>
      <c r="AK97" s="130">
        <v>0.71576547796149104</v>
      </c>
      <c r="AL97" s="227">
        <v>46915.208430800005</v>
      </c>
      <c r="AM97" s="454">
        <v>0.99705037681812392</v>
      </c>
      <c r="AN97" s="232"/>
      <c r="AO97" s="229">
        <v>17539.160664439998</v>
      </c>
      <c r="AP97" s="233">
        <v>9955.8424911799993</v>
      </c>
      <c r="AQ97" s="130">
        <v>0.70209782471203297</v>
      </c>
      <c r="AR97" s="225">
        <v>18983.247644380001</v>
      </c>
      <c r="AS97" s="227">
        <v>9528.2497972000001</v>
      </c>
      <c r="AT97" s="227">
        <v>46935.682502000003</v>
      </c>
      <c r="AU97" s="225">
        <v>37407.432704799998</v>
      </c>
      <c r="AV97" s="205">
        <v>9438</v>
      </c>
      <c r="AW97" s="284">
        <v>1.2536289256198346E-2</v>
      </c>
      <c r="AX97" s="285"/>
      <c r="AY97" s="237">
        <v>9.577089960470948E-3</v>
      </c>
      <c r="AZ97" s="288">
        <v>0.10733711036256216</v>
      </c>
      <c r="BA97" s="288">
        <v>0.20509713076465338</v>
      </c>
      <c r="BB97" s="288">
        <v>0.32472539635312619</v>
      </c>
      <c r="BC97" s="288">
        <v>0.42248541675521739</v>
      </c>
      <c r="BD97" s="288">
        <v>0.52024543715730864</v>
      </c>
      <c r="BE97" s="288">
        <v>0.61800545755939984</v>
      </c>
      <c r="BF97" s="288">
        <v>0.71576547796149104</v>
      </c>
      <c r="BG97" s="288">
        <v>0.81352549836358223</v>
      </c>
      <c r="BH97" s="288">
        <v>0.91128551876567343</v>
      </c>
      <c r="BI97" s="288">
        <v>1</v>
      </c>
      <c r="BJ97" s="288">
        <v>1</v>
      </c>
      <c r="BK97" s="124">
        <v>90</v>
      </c>
      <c r="BL97" s="288">
        <v>0</v>
      </c>
      <c r="BM97" s="288">
        <v>0.10028902962553662</v>
      </c>
      <c r="BN97" s="288">
        <v>0.20057805925107325</v>
      </c>
      <c r="BO97" s="288">
        <v>0.30086708887660985</v>
      </c>
      <c r="BP97" s="288">
        <v>0.40061717156883581</v>
      </c>
      <c r="BQ97" s="288">
        <v>0.50111072261656819</v>
      </c>
      <c r="BR97" s="288">
        <v>0.60160427366430058</v>
      </c>
      <c r="BS97" s="288">
        <v>0.70209782471203297</v>
      </c>
      <c r="BT97" s="288">
        <v>0.80259137575976536</v>
      </c>
      <c r="BU97" s="288">
        <v>0.90308492680749775</v>
      </c>
      <c r="BV97" s="288">
        <v>0.99453293868746551</v>
      </c>
      <c r="BW97" s="288">
        <v>1</v>
      </c>
      <c r="BY97" s="256">
        <v>9195.9269041999996</v>
      </c>
      <c r="BZ97" s="136" t="s">
        <v>284</v>
      </c>
      <c r="CA97" s="136">
        <v>0</v>
      </c>
      <c r="HO97" s="238"/>
    </row>
    <row r="98" spans="1:223" s="286" customFormat="1" ht="51.75" customHeight="1" x14ac:dyDescent="0.3">
      <c r="A98" s="280"/>
      <c r="B98" s="280" t="s">
        <v>185</v>
      </c>
      <c r="C98" s="281" t="s">
        <v>210</v>
      </c>
      <c r="D98" s="282" t="s">
        <v>285</v>
      </c>
      <c r="E98" s="280" t="s">
        <v>179</v>
      </c>
      <c r="F98" s="280" t="s">
        <v>171</v>
      </c>
      <c r="G98" s="280" t="s">
        <v>171</v>
      </c>
      <c r="H98" s="280" t="s">
        <v>171</v>
      </c>
      <c r="I98" s="280" t="s">
        <v>171</v>
      </c>
      <c r="J98" s="280" t="s">
        <v>171</v>
      </c>
      <c r="K98" s="280" t="s">
        <v>171</v>
      </c>
      <c r="L98" s="280" t="s">
        <v>171</v>
      </c>
      <c r="M98" s="280" t="s">
        <v>171</v>
      </c>
      <c r="N98" s="280" t="s">
        <v>171</v>
      </c>
      <c r="O98" s="280" t="s">
        <v>171</v>
      </c>
      <c r="P98" s="280"/>
      <c r="Q98" s="280"/>
      <c r="R98" s="280" t="s">
        <v>267</v>
      </c>
      <c r="S98" s="283"/>
      <c r="T98" s="289" t="s">
        <v>286</v>
      </c>
      <c r="U98" s="289" t="s">
        <v>287</v>
      </c>
      <c r="V98" s="225">
        <v>11712</v>
      </c>
      <c r="W98" s="225"/>
      <c r="X98" s="225">
        <v>0</v>
      </c>
      <c r="Y98" s="225"/>
      <c r="Z98" s="225">
        <v>0</v>
      </c>
      <c r="AA98" s="225"/>
      <c r="AB98" s="225">
        <v>0</v>
      </c>
      <c r="AC98" s="225">
        <v>11687.7</v>
      </c>
      <c r="AD98" s="225">
        <v>0</v>
      </c>
      <c r="AE98" s="225">
        <v>11712</v>
      </c>
      <c r="AF98" s="225">
        <v>11687.7</v>
      </c>
      <c r="AG98" s="454">
        <v>1</v>
      </c>
      <c r="AH98" s="232"/>
      <c r="AI98" s="229">
        <v>11205.194939999999</v>
      </c>
      <c r="AJ98" s="233">
        <v>0</v>
      </c>
      <c r="AK98" s="130">
        <v>0.95880250512295084</v>
      </c>
      <c r="AL98" s="227">
        <v>10716.021827</v>
      </c>
      <c r="AM98" s="454">
        <v>0.91686318326103511</v>
      </c>
      <c r="AN98" s="232"/>
      <c r="AO98" s="229">
        <v>3878.4346009999999</v>
      </c>
      <c r="AP98" s="233">
        <v>990.53077099999973</v>
      </c>
      <c r="AQ98" s="130">
        <v>0.49143340163934424</v>
      </c>
      <c r="AR98" s="225">
        <v>506.80506000000059</v>
      </c>
      <c r="AS98" s="227">
        <v>11137.240395000001</v>
      </c>
      <c r="AT98" s="227">
        <v>11707.745455</v>
      </c>
      <c r="AU98" s="225">
        <v>570.5050599999995</v>
      </c>
      <c r="AV98" s="205">
        <v>1635.0480000000002</v>
      </c>
      <c r="AW98" s="284">
        <v>2.6020918040326642E-3</v>
      </c>
      <c r="AX98" s="285"/>
      <c r="AY98" s="250">
        <v>0.94753201331967218</v>
      </c>
      <c r="AZ98" s="238">
        <v>0.95880250512295084</v>
      </c>
      <c r="BA98" s="238">
        <v>0.95880250512295084</v>
      </c>
      <c r="BB98" s="238">
        <v>0.95880250512295084</v>
      </c>
      <c r="BC98" s="238">
        <v>0.95880250512295084</v>
      </c>
      <c r="BD98" s="238">
        <v>0.95880250512295084</v>
      </c>
      <c r="BE98" s="238">
        <v>0.95880250512295084</v>
      </c>
      <c r="BF98" s="238">
        <v>0.95880250512295084</v>
      </c>
      <c r="BG98" s="238">
        <v>0.95880250512295084</v>
      </c>
      <c r="BH98" s="238">
        <v>0.95880250512295084</v>
      </c>
      <c r="BI98" s="238">
        <v>0.95880250512295084</v>
      </c>
      <c r="BJ98" s="238">
        <v>1</v>
      </c>
      <c r="BK98" s="124">
        <v>91</v>
      </c>
      <c r="BL98" s="238">
        <v>0</v>
      </c>
      <c r="BM98" s="238">
        <v>6.923872950819672E-2</v>
      </c>
      <c r="BN98" s="238">
        <v>0.13960450819672132</v>
      </c>
      <c r="BO98" s="238">
        <v>0.20997028688524591</v>
      </c>
      <c r="BP98" s="238">
        <v>0.2803360655737705</v>
      </c>
      <c r="BQ98" s="238">
        <v>0.35070184426229506</v>
      </c>
      <c r="BR98" s="238">
        <v>0.42106762295081968</v>
      </c>
      <c r="BS98" s="238">
        <v>0.49143340163934424</v>
      </c>
      <c r="BT98" s="238">
        <v>0.56179918032786891</v>
      </c>
      <c r="BU98" s="238">
        <v>0.63216495901639347</v>
      </c>
      <c r="BV98" s="238">
        <v>0.70253073770491803</v>
      </c>
      <c r="BW98" s="238">
        <v>1</v>
      </c>
      <c r="BY98" s="136">
        <v>0</v>
      </c>
      <c r="BZ98" s="136"/>
      <c r="CA98" s="136">
        <v>0</v>
      </c>
    </row>
    <row r="99" spans="1:223" s="286" customFormat="1" ht="51.75" customHeight="1" x14ac:dyDescent="0.3">
      <c r="A99" s="280"/>
      <c r="B99" s="280" t="s">
        <v>185</v>
      </c>
      <c r="C99" s="281" t="s">
        <v>210</v>
      </c>
      <c r="D99" s="282" t="s">
        <v>288</v>
      </c>
      <c r="E99" s="280" t="s">
        <v>179</v>
      </c>
      <c r="F99" s="280" t="s">
        <v>171</v>
      </c>
      <c r="G99" s="280" t="s">
        <v>171</v>
      </c>
      <c r="H99" s="280" t="s">
        <v>171</v>
      </c>
      <c r="I99" s="280" t="s">
        <v>171</v>
      </c>
      <c r="J99" s="280" t="s">
        <v>171</v>
      </c>
      <c r="K99" s="280" t="s">
        <v>171</v>
      </c>
      <c r="L99" s="280" t="s">
        <v>171</v>
      </c>
      <c r="M99" s="280" t="s">
        <v>171</v>
      </c>
      <c r="N99" s="280" t="s">
        <v>171</v>
      </c>
      <c r="O99" s="280" t="s">
        <v>171</v>
      </c>
      <c r="P99" s="280"/>
      <c r="Q99" s="280"/>
      <c r="R99" s="280" t="s">
        <v>267</v>
      </c>
      <c r="S99" s="290"/>
      <c r="T99" s="291" t="s">
        <v>289</v>
      </c>
      <c r="U99" s="291" t="s">
        <v>290</v>
      </c>
      <c r="V99" s="292">
        <v>1200</v>
      </c>
      <c r="W99" s="225"/>
      <c r="X99" s="225">
        <v>0</v>
      </c>
      <c r="Y99" s="225"/>
      <c r="Z99" s="225">
        <v>0</v>
      </c>
      <c r="AA99" s="225"/>
      <c r="AB99" s="225">
        <v>0</v>
      </c>
      <c r="AC99" s="225">
        <v>1158.9120949999999</v>
      </c>
      <c r="AD99" s="292">
        <v>0</v>
      </c>
      <c r="AE99" s="292">
        <v>1189.5</v>
      </c>
      <c r="AF99" s="292">
        <v>1154.6275055000001</v>
      </c>
      <c r="AG99" s="459">
        <v>0.99630292105977214</v>
      </c>
      <c r="AH99" s="293"/>
      <c r="AI99" s="229">
        <v>79.482574999999997</v>
      </c>
      <c r="AJ99" s="233">
        <v>1063.5029999999999</v>
      </c>
      <c r="AK99" s="130">
        <v>0.98333333333333328</v>
      </c>
      <c r="AL99" s="292">
        <v>1144.0248079999999</v>
      </c>
      <c r="AM99" s="459">
        <v>0.98715408436564811</v>
      </c>
      <c r="AN99" s="293"/>
      <c r="AO99" s="229">
        <v>26.028027000000002</v>
      </c>
      <c r="AP99" s="233">
        <v>15.272728000000001</v>
      </c>
      <c r="AQ99" s="130">
        <v>3.8181815000000001E-2</v>
      </c>
      <c r="AR99" s="292">
        <v>57.014425000000074</v>
      </c>
      <c r="AS99" s="294">
        <v>77.00712</v>
      </c>
      <c r="AT99" s="294">
        <v>1197.4545450000001</v>
      </c>
      <c r="AU99" s="292">
        <v>1120.4474250000001</v>
      </c>
      <c r="AV99" s="205">
        <v>7.6363630000000002</v>
      </c>
      <c r="AW99" s="284">
        <v>0.33333342063492788</v>
      </c>
      <c r="AX99" s="285"/>
      <c r="AY99" s="250">
        <v>0</v>
      </c>
      <c r="AZ99" s="238">
        <v>7.0000000000000007E-2</v>
      </c>
      <c r="BA99" s="238">
        <v>7.0000000000000007E-2</v>
      </c>
      <c r="BB99" s="238">
        <v>7.0000000000000007E-2</v>
      </c>
      <c r="BC99" s="238">
        <v>7.0000000000000007E-2</v>
      </c>
      <c r="BD99" s="238">
        <v>0.98333333333333328</v>
      </c>
      <c r="BE99" s="238">
        <v>0.98333333333333328</v>
      </c>
      <c r="BF99" s="238">
        <v>0.98333333333333328</v>
      </c>
      <c r="BG99" s="238">
        <v>0.98333333333333328</v>
      </c>
      <c r="BH99" s="238">
        <v>0.98333333333333328</v>
      </c>
      <c r="BI99" s="238">
        <v>0.98333333333333328</v>
      </c>
      <c r="BJ99" s="238">
        <v>1</v>
      </c>
      <c r="BK99" s="124">
        <v>92</v>
      </c>
      <c r="BL99" s="238">
        <v>0</v>
      </c>
      <c r="BM99" s="238">
        <v>0</v>
      </c>
      <c r="BN99" s="238">
        <v>6.3636358333333332E-3</v>
      </c>
      <c r="BO99" s="238">
        <v>1.2727271666666666E-2</v>
      </c>
      <c r="BP99" s="238">
        <v>1.90909075E-2</v>
      </c>
      <c r="BQ99" s="238">
        <v>2.5454543333333333E-2</v>
      </c>
      <c r="BR99" s="238">
        <v>3.1818179166666669E-2</v>
      </c>
      <c r="BS99" s="238">
        <v>3.8181815000000001E-2</v>
      </c>
      <c r="BT99" s="238">
        <v>0.46121211750000002</v>
      </c>
      <c r="BU99" s="238">
        <v>0.46757575333333334</v>
      </c>
      <c r="BV99" s="238">
        <v>0.47393938916666667</v>
      </c>
      <c r="BW99" s="238">
        <v>1</v>
      </c>
      <c r="BY99" s="136">
        <v>0</v>
      </c>
      <c r="BZ99" s="136"/>
      <c r="CA99" s="136">
        <v>0</v>
      </c>
    </row>
    <row r="100" spans="1:223" ht="34.5" customHeight="1" x14ac:dyDescent="0.3">
      <c r="A100" s="194"/>
      <c r="B100" s="194"/>
      <c r="C100" s="194"/>
      <c r="D100" s="248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194"/>
      <c r="S100" s="211"/>
      <c r="T100" s="116" t="s">
        <v>291</v>
      </c>
      <c r="U100" s="126" t="s">
        <v>291</v>
      </c>
      <c r="V100" s="160">
        <v>552966</v>
      </c>
      <c r="W100" s="270">
        <v>0</v>
      </c>
      <c r="X100" s="160">
        <v>70000</v>
      </c>
      <c r="Y100" s="160"/>
      <c r="Z100" s="160">
        <v>194000</v>
      </c>
      <c r="AA100" s="160">
        <v>0</v>
      </c>
      <c r="AB100" s="271">
        <v>194000</v>
      </c>
      <c r="AC100" s="160">
        <v>663937.09503900004</v>
      </c>
      <c r="AD100" s="160">
        <v>0</v>
      </c>
      <c r="AE100" s="160">
        <v>571698.53436000005</v>
      </c>
      <c r="AF100" s="160">
        <v>663746.89698579989</v>
      </c>
      <c r="AG100" s="208">
        <v>0.99971353000966312</v>
      </c>
      <c r="AH100" s="260"/>
      <c r="AI100" s="261">
        <v>131725.38017294</v>
      </c>
      <c r="AJ100" s="186">
        <v>29296.935491180004</v>
      </c>
      <c r="AK100" s="130">
        <v>0.68894565170010458</v>
      </c>
      <c r="AL100" s="160">
        <v>637042.94490829995</v>
      </c>
      <c r="AM100" s="197">
        <v>0.959492924357359</v>
      </c>
      <c r="AN100" s="262"/>
      <c r="AO100" s="261">
        <v>122638.20846554</v>
      </c>
      <c r="AP100" s="186">
        <v>29237.555050179999</v>
      </c>
      <c r="AQ100" s="130">
        <v>0.66839000448852193</v>
      </c>
      <c r="AR100" s="160">
        <v>515943.6843358801</v>
      </c>
      <c r="AS100" s="160">
        <v>21692.9101491</v>
      </c>
      <c r="AT100" s="162">
        <v>552789.25381139992</v>
      </c>
      <c r="AU100" s="160">
        <v>410974.34366229997</v>
      </c>
      <c r="AV100" s="243">
        <v>19946.259363000001</v>
      </c>
      <c r="AW100" s="236">
        <v>8.8611195404317972E-3</v>
      </c>
      <c r="AX100" s="164"/>
      <c r="AY100" s="252">
        <v>2.1652873465999718E-2</v>
      </c>
      <c r="AZ100" s="253">
        <v>3.9709553261864199E-2</v>
      </c>
      <c r="BA100" s="253">
        <v>5.6359039848742958E-2</v>
      </c>
      <c r="BB100" s="253">
        <v>0.34525019845343113</v>
      </c>
      <c r="BC100" s="253">
        <v>0.36417884867785721</v>
      </c>
      <c r="BD100" s="253">
        <v>0.38405529677774042</v>
      </c>
      <c r="BE100" s="253">
        <v>0.67108560243848625</v>
      </c>
      <c r="BF100" s="253">
        <v>0.68894565170010458</v>
      </c>
      <c r="BG100" s="253">
        <v>0.73125807480116323</v>
      </c>
      <c r="BH100" s="253">
        <v>0.94702411899737049</v>
      </c>
      <c r="BI100" s="253">
        <v>0.98692084420741966</v>
      </c>
      <c r="BJ100" s="253">
        <v>1</v>
      </c>
      <c r="BK100" s="124">
        <v>93</v>
      </c>
      <c r="BL100" s="295">
        <v>0</v>
      </c>
      <c r="BM100" s="295">
        <v>1.7957567011353322E-2</v>
      </c>
      <c r="BN100" s="295">
        <v>3.6071402876487885E-2</v>
      </c>
      <c r="BO100" s="295">
        <v>0.32497566708622228</v>
      </c>
      <c r="BP100" s="295">
        <v>0.34307962963364835</v>
      </c>
      <c r="BQ100" s="295">
        <v>0.36124685675792001</v>
      </c>
      <c r="BR100" s="295">
        <v>0.6501685244807095</v>
      </c>
      <c r="BS100" s="295">
        <v>0.66839000448852193</v>
      </c>
      <c r="BT100" s="295">
        <v>0.6877361919828705</v>
      </c>
      <c r="BU100" s="295">
        <v>0.92972530540304466</v>
      </c>
      <c r="BV100" s="295">
        <v>0.95117125614142639</v>
      </c>
      <c r="BW100" s="295">
        <v>1</v>
      </c>
      <c r="BY100" s="136"/>
      <c r="BZ100" s="136"/>
    </row>
    <row r="101" spans="1:223" ht="47.25" customHeight="1" x14ac:dyDescent="0.25">
      <c r="A101" s="194"/>
      <c r="B101" s="194"/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211"/>
      <c r="T101" s="246" t="s">
        <v>132</v>
      </c>
      <c r="U101" s="263" t="s">
        <v>132</v>
      </c>
      <c r="V101" s="116" t="s">
        <v>133</v>
      </c>
      <c r="W101" s="131" t="s">
        <v>134</v>
      </c>
      <c r="X101" s="131" t="s">
        <v>135</v>
      </c>
      <c r="Y101" s="131"/>
      <c r="Z101" s="131" t="s">
        <v>137</v>
      </c>
      <c r="AA101" s="131" t="s">
        <v>138</v>
      </c>
      <c r="AB101" s="131" t="s">
        <v>139</v>
      </c>
      <c r="AC101" s="247" t="s">
        <v>140</v>
      </c>
      <c r="AD101" s="247" t="s">
        <v>141</v>
      </c>
      <c r="AE101" s="247" t="s">
        <v>142</v>
      </c>
      <c r="AF101" s="247" t="s">
        <v>0</v>
      </c>
      <c r="AG101" s="456" t="s">
        <v>143</v>
      </c>
      <c r="AH101" s="213"/>
      <c r="AI101" s="265" t="s">
        <v>145</v>
      </c>
      <c r="AJ101" s="217" t="s">
        <v>146</v>
      </c>
      <c r="AK101" s="218" t="s">
        <v>147</v>
      </c>
      <c r="AL101" s="117" t="s">
        <v>148</v>
      </c>
      <c r="AM101" s="456" t="s">
        <v>149</v>
      </c>
      <c r="AN101" s="213"/>
      <c r="AO101" s="265" t="s">
        <v>151</v>
      </c>
      <c r="AP101" s="217" t="s">
        <v>152</v>
      </c>
      <c r="AQ101" s="218" t="s">
        <v>153</v>
      </c>
      <c r="AR101" s="247" t="s">
        <v>154</v>
      </c>
      <c r="AS101" s="247" t="s">
        <v>155</v>
      </c>
      <c r="AT101" s="247" t="s">
        <v>156</v>
      </c>
      <c r="AU101" s="119" t="s">
        <v>157</v>
      </c>
      <c r="AV101" s="217" t="s">
        <v>158</v>
      </c>
      <c r="AW101" s="218" t="s">
        <v>159</v>
      </c>
      <c r="AX101" s="95"/>
      <c r="AY101" s="122" t="s">
        <v>160</v>
      </c>
      <c r="AZ101" s="123" t="s">
        <v>161</v>
      </c>
      <c r="BA101" s="123" t="s">
        <v>112</v>
      </c>
      <c r="BB101" s="123" t="s">
        <v>162</v>
      </c>
      <c r="BC101" s="123" t="s">
        <v>163</v>
      </c>
      <c r="BD101" s="123" t="s">
        <v>164</v>
      </c>
      <c r="BE101" s="123" t="s">
        <v>165</v>
      </c>
      <c r="BF101" s="123" t="s">
        <v>166</v>
      </c>
      <c r="BG101" s="123" t="s">
        <v>167</v>
      </c>
      <c r="BH101" s="123" t="s">
        <v>168</v>
      </c>
      <c r="BI101" s="123" t="s">
        <v>169</v>
      </c>
      <c r="BJ101" s="123" t="s">
        <v>170</v>
      </c>
      <c r="BK101" s="124">
        <v>94</v>
      </c>
      <c r="BL101" s="123" t="s">
        <v>160</v>
      </c>
      <c r="BM101" s="123" t="s">
        <v>161</v>
      </c>
      <c r="BN101" s="123" t="s">
        <v>112</v>
      </c>
      <c r="BO101" s="123" t="s">
        <v>162</v>
      </c>
      <c r="BP101" s="123" t="s">
        <v>163</v>
      </c>
      <c r="BQ101" s="123" t="s">
        <v>164</v>
      </c>
      <c r="BR101" s="123" t="s">
        <v>165</v>
      </c>
      <c r="BS101" s="123" t="s">
        <v>166</v>
      </c>
      <c r="BT101" s="123" t="s">
        <v>167</v>
      </c>
      <c r="BU101" s="123" t="s">
        <v>168</v>
      </c>
      <c r="BV101" s="123" t="s">
        <v>169</v>
      </c>
      <c r="BW101" s="123" t="s">
        <v>170</v>
      </c>
      <c r="BY101" s="136"/>
      <c r="BZ101" s="136"/>
    </row>
    <row r="102" spans="1:223" ht="49.5" customHeight="1" x14ac:dyDescent="0.3">
      <c r="A102" s="194"/>
      <c r="B102" s="194" t="s">
        <v>185</v>
      </c>
      <c r="C102" s="196" t="s">
        <v>210</v>
      </c>
      <c r="D102" s="248" t="s">
        <v>292</v>
      </c>
      <c r="E102" s="194" t="s">
        <v>179</v>
      </c>
      <c r="F102" s="194" t="s">
        <v>171</v>
      </c>
      <c r="G102" s="194" t="s">
        <v>171</v>
      </c>
      <c r="H102" s="194" t="s">
        <v>171</v>
      </c>
      <c r="I102" s="194" t="s">
        <v>171</v>
      </c>
      <c r="J102" s="194" t="s">
        <v>171</v>
      </c>
      <c r="K102" s="194" t="s">
        <v>171</v>
      </c>
      <c r="L102" s="194" t="s">
        <v>171</v>
      </c>
      <c r="M102" s="194" t="s">
        <v>171</v>
      </c>
      <c r="N102" s="194" t="s">
        <v>171</v>
      </c>
      <c r="O102" s="194" t="s">
        <v>171</v>
      </c>
      <c r="P102" s="194"/>
      <c r="Q102" s="194"/>
      <c r="R102" s="194" t="s">
        <v>293</v>
      </c>
      <c r="S102" s="211"/>
      <c r="T102" s="254" t="s">
        <v>294</v>
      </c>
      <c r="U102" s="266" t="s">
        <v>295</v>
      </c>
      <c r="V102" s="267">
        <v>1744827.492541</v>
      </c>
      <c r="W102" s="225"/>
      <c r="X102" s="225">
        <v>0</v>
      </c>
      <c r="Y102" s="225"/>
      <c r="Z102" s="225">
        <v>0</v>
      </c>
      <c r="AA102" s="225"/>
      <c r="AB102" s="225"/>
      <c r="AC102" s="225">
        <v>1744827.492541</v>
      </c>
      <c r="AD102" s="267">
        <v>0</v>
      </c>
      <c r="AE102" s="267">
        <v>1379827.492541</v>
      </c>
      <c r="AF102" s="267">
        <v>1744823.8992630001</v>
      </c>
      <c r="AG102" s="457">
        <v>0.99999794061131242</v>
      </c>
      <c r="AH102" s="268"/>
      <c r="AI102" s="229">
        <v>607116.38069799996</v>
      </c>
      <c r="AJ102" s="233">
        <v>143444.32368899998</v>
      </c>
      <c r="AK102" s="130">
        <v>0.80218531507493795</v>
      </c>
      <c r="AL102" s="267">
        <v>1740593.018222</v>
      </c>
      <c r="AM102" s="457">
        <v>0.99757312723630154</v>
      </c>
      <c r="AN102" s="268"/>
      <c r="AO102" s="229">
        <v>606839.13119900005</v>
      </c>
      <c r="AP102" s="233">
        <v>143520.52192099998</v>
      </c>
      <c r="AQ102" s="130">
        <v>0.80206228050894768</v>
      </c>
      <c r="AR102" s="267">
        <v>994266.78815400007</v>
      </c>
      <c r="AS102" s="269">
        <v>4680.1344220000028</v>
      </c>
      <c r="AT102" s="269">
        <v>1575921.1905450001</v>
      </c>
      <c r="AU102" s="267">
        <v>1206241.0561230001</v>
      </c>
      <c r="AV102" s="205">
        <v>385872.22936941736</v>
      </c>
      <c r="AW102" s="236">
        <v>0.43772598580629241</v>
      </c>
      <c r="AX102" s="296"/>
      <c r="AY102" s="250">
        <v>1.1718548731842349E-4</v>
      </c>
      <c r="AZ102" s="238">
        <v>0.11376150053126889</v>
      </c>
      <c r="BA102" s="238">
        <v>0.22140652169383634</v>
      </c>
      <c r="BB102" s="238">
        <v>0.32206233464868272</v>
      </c>
      <c r="BC102" s="238">
        <v>0.4427902579344139</v>
      </c>
      <c r="BD102" s="238">
        <v>0.55765502823076674</v>
      </c>
      <c r="BE102" s="238">
        <v>0.67058896736627449</v>
      </c>
      <c r="BF102" s="238">
        <v>0.80218531507493795</v>
      </c>
      <c r="BG102" s="238">
        <v>0.90211162820265844</v>
      </c>
      <c r="BH102" s="238">
        <v>0.96905845532475321</v>
      </c>
      <c r="BI102" s="238">
        <v>0.9860383143781194</v>
      </c>
      <c r="BJ102" s="238">
        <v>1</v>
      </c>
      <c r="BK102" s="124">
        <v>95</v>
      </c>
      <c r="BL102" s="238">
        <v>0</v>
      </c>
      <c r="BM102" s="238">
        <v>0.11347878763541495</v>
      </c>
      <c r="BN102" s="238">
        <v>0.22115208008756781</v>
      </c>
      <c r="BO102" s="238">
        <v>0.32183616433199963</v>
      </c>
      <c r="BP102" s="238">
        <v>0.44259235890731619</v>
      </c>
      <c r="BQ102" s="238">
        <v>0.55748540049325446</v>
      </c>
      <c r="BR102" s="238">
        <v>0.67043517415878673</v>
      </c>
      <c r="BS102" s="238">
        <v>0.80206228050894768</v>
      </c>
      <c r="BT102" s="238">
        <v>0.90201935227816565</v>
      </c>
      <c r="BU102" s="238">
        <v>0.96899693804175813</v>
      </c>
      <c r="BV102" s="238">
        <v>0.9860075557366218</v>
      </c>
      <c r="BW102" s="238">
        <v>1</v>
      </c>
      <c r="BY102" s="256">
        <v>154322.026289</v>
      </c>
      <c r="BZ102" s="297" t="s">
        <v>296</v>
      </c>
      <c r="CA102" s="136">
        <v>0</v>
      </c>
      <c r="CF102" s="136"/>
      <c r="CG102" s="136"/>
      <c r="CH102" s="136"/>
    </row>
    <row r="103" spans="1:223" ht="49.5" customHeight="1" x14ac:dyDescent="0.3">
      <c r="A103" s="194"/>
      <c r="B103" s="194" t="s">
        <v>185</v>
      </c>
      <c r="C103" s="196" t="s">
        <v>210</v>
      </c>
      <c r="D103" s="248" t="s">
        <v>297</v>
      </c>
      <c r="E103" s="194" t="s">
        <v>179</v>
      </c>
      <c r="F103" s="194" t="s">
        <v>171</v>
      </c>
      <c r="G103" s="194" t="s">
        <v>171</v>
      </c>
      <c r="H103" s="194" t="s">
        <v>171</v>
      </c>
      <c r="I103" s="194" t="s">
        <v>171</v>
      </c>
      <c r="J103" s="194" t="s">
        <v>171</v>
      </c>
      <c r="K103" s="194" t="s">
        <v>171</v>
      </c>
      <c r="L103" s="194" t="s">
        <v>171</v>
      </c>
      <c r="M103" s="194" t="s">
        <v>171</v>
      </c>
      <c r="N103" s="194" t="s">
        <v>171</v>
      </c>
      <c r="O103" s="194" t="s">
        <v>171</v>
      </c>
      <c r="P103" s="194"/>
      <c r="Q103" s="194"/>
      <c r="R103" s="194" t="s">
        <v>293</v>
      </c>
      <c r="S103" s="211"/>
      <c r="T103" s="298" t="s">
        <v>298</v>
      </c>
      <c r="U103" s="223" t="s">
        <v>299</v>
      </c>
      <c r="V103" s="225">
        <v>127673</v>
      </c>
      <c r="W103" s="225"/>
      <c r="X103" s="225">
        <v>0</v>
      </c>
      <c r="Y103" s="225"/>
      <c r="Z103" s="225">
        <v>0</v>
      </c>
      <c r="AA103" s="225"/>
      <c r="AB103" s="225">
        <v>0</v>
      </c>
      <c r="AC103" s="225">
        <v>127673</v>
      </c>
      <c r="AD103" s="225">
        <v>0</v>
      </c>
      <c r="AE103" s="225">
        <v>127673</v>
      </c>
      <c r="AF103" s="225">
        <v>127506.770124</v>
      </c>
      <c r="AG103" s="454">
        <v>0.99869800289802857</v>
      </c>
      <c r="AH103" s="232"/>
      <c r="AI103" s="229">
        <v>54592.078708000001</v>
      </c>
      <c r="AJ103" s="233">
        <v>19987.889895</v>
      </c>
      <c r="AK103" s="130">
        <v>0.66710332433900132</v>
      </c>
      <c r="AL103" s="225">
        <v>119912.593318</v>
      </c>
      <c r="AM103" s="454">
        <v>0.93921654005153787</v>
      </c>
      <c r="AN103" s="232"/>
      <c r="AO103" s="229">
        <v>54490.548598000001</v>
      </c>
      <c r="AP103" s="233">
        <v>19986.589830000004</v>
      </c>
      <c r="AQ103" s="130">
        <v>0.58338597057524322</v>
      </c>
      <c r="AR103" s="225">
        <v>53093.031396999999</v>
      </c>
      <c r="AS103" s="227">
        <v>95.659668000000238</v>
      </c>
      <c r="AT103" s="227">
        <v>105260.49859999999</v>
      </c>
      <c r="AU103" s="225">
        <v>105164.838932</v>
      </c>
      <c r="AV103" s="205">
        <v>21272.782445215147</v>
      </c>
      <c r="AW103" s="236">
        <v>1.0535763931079551</v>
      </c>
      <c r="AX103" s="95"/>
      <c r="AY103" s="250">
        <v>8.3918554830830827E-2</v>
      </c>
      <c r="AZ103" s="238">
        <v>0.16775831084750362</v>
      </c>
      <c r="BA103" s="238">
        <v>0.25098247976275323</v>
      </c>
      <c r="BB103" s="238">
        <v>0.33420664867800287</v>
      </c>
      <c r="BC103" s="238">
        <v>0.41743081759325246</v>
      </c>
      <c r="BD103" s="238">
        <v>0.50065498650850204</v>
      </c>
      <c r="BE103" s="238">
        <v>0.58387915542375168</v>
      </c>
      <c r="BF103" s="238">
        <v>0.66710332433900132</v>
      </c>
      <c r="BG103" s="238">
        <v>0.75032749325425097</v>
      </c>
      <c r="BH103" s="238">
        <v>0.83355166216950072</v>
      </c>
      <c r="BI103" s="238">
        <v>0.91677583108475036</v>
      </c>
      <c r="BJ103" s="238">
        <v>1</v>
      </c>
      <c r="BK103" s="124">
        <v>96</v>
      </c>
      <c r="BL103" s="238">
        <v>0</v>
      </c>
      <c r="BM103" s="238">
        <v>8.326593351771773E-2</v>
      </c>
      <c r="BN103" s="238">
        <v>0.16661927302730528</v>
      </c>
      <c r="BO103" s="238">
        <v>0.24997261253689285</v>
      </c>
      <c r="BP103" s="238">
        <v>0.33332595204648041</v>
      </c>
      <c r="BQ103" s="238">
        <v>0.41667929155606798</v>
      </c>
      <c r="BR103" s="238">
        <v>0.50003263106565554</v>
      </c>
      <c r="BS103" s="238">
        <v>0.58338597057524322</v>
      </c>
      <c r="BT103" s="238">
        <v>0.66673931008483078</v>
      </c>
      <c r="BU103" s="238">
        <v>0.75009264959441846</v>
      </c>
      <c r="BV103" s="238">
        <v>0.83344598910400602</v>
      </c>
      <c r="BW103" s="238">
        <v>1</v>
      </c>
      <c r="BY103" s="136">
        <v>0</v>
      </c>
      <c r="BZ103" s="136"/>
      <c r="CA103" s="136">
        <v>0</v>
      </c>
    </row>
    <row r="104" spans="1:223" ht="49.5" customHeight="1" x14ac:dyDescent="0.3">
      <c r="A104" s="194"/>
      <c r="B104" s="194" t="s">
        <v>185</v>
      </c>
      <c r="C104" s="196" t="s">
        <v>210</v>
      </c>
      <c r="D104" s="248" t="s">
        <v>300</v>
      </c>
      <c r="E104" s="194" t="s">
        <v>179</v>
      </c>
      <c r="F104" s="194" t="s">
        <v>171</v>
      </c>
      <c r="G104" s="194" t="s">
        <v>171</v>
      </c>
      <c r="H104" s="194" t="s">
        <v>171</v>
      </c>
      <c r="I104" s="194" t="s">
        <v>171</v>
      </c>
      <c r="J104" s="194" t="s">
        <v>171</v>
      </c>
      <c r="K104" s="194" t="s">
        <v>171</v>
      </c>
      <c r="L104" s="194" t="s">
        <v>171</v>
      </c>
      <c r="M104" s="194" t="s">
        <v>171</v>
      </c>
      <c r="N104" s="194" t="s">
        <v>171</v>
      </c>
      <c r="O104" s="194" t="s">
        <v>171</v>
      </c>
      <c r="P104" s="194"/>
      <c r="Q104" s="194"/>
      <c r="R104" s="194" t="s">
        <v>293</v>
      </c>
      <c r="S104" s="211"/>
      <c r="T104" s="298" t="s">
        <v>301</v>
      </c>
      <c r="U104" s="223" t="s">
        <v>302</v>
      </c>
      <c r="V104" s="225">
        <v>88312.718676999997</v>
      </c>
      <c r="W104" s="225"/>
      <c r="X104" s="225">
        <v>0</v>
      </c>
      <c r="Y104" s="225"/>
      <c r="Z104" s="225">
        <v>0</v>
      </c>
      <c r="AA104" s="225"/>
      <c r="AB104" s="225">
        <v>0</v>
      </c>
      <c r="AC104" s="225">
        <v>50665.309821999996</v>
      </c>
      <c r="AD104" s="225">
        <v>0</v>
      </c>
      <c r="AE104" s="225">
        <v>88312.718676999997</v>
      </c>
      <c r="AF104" s="225">
        <v>49962.829918930001</v>
      </c>
      <c r="AG104" s="454">
        <v>0.98613489376581365</v>
      </c>
      <c r="AH104" s="232"/>
      <c r="AI104" s="229">
        <v>22006.648752429999</v>
      </c>
      <c r="AJ104" s="233">
        <v>57.896974000002956</v>
      </c>
      <c r="AK104" s="130">
        <v>0.30819259880348843</v>
      </c>
      <c r="AL104" s="225">
        <v>1205.0525099000001</v>
      </c>
      <c r="AM104" s="454">
        <v>2.3784568063111692E-2</v>
      </c>
      <c r="AN104" s="232"/>
      <c r="AO104" s="229">
        <v>309.62526600000001</v>
      </c>
      <c r="AP104" s="233">
        <v>147.25049000000001</v>
      </c>
      <c r="AQ104" s="130">
        <v>9.2027231502999161E-3</v>
      </c>
      <c r="AR104" s="225">
        <v>66248.172950569991</v>
      </c>
      <c r="AS104" s="227">
        <v>21930.904391429998</v>
      </c>
      <c r="AT104" s="227">
        <v>88250.814316000004</v>
      </c>
      <c r="AU104" s="225">
        <v>66319.909924570005</v>
      </c>
      <c r="AV104" s="205">
        <v>218.6953762623576</v>
      </c>
      <c r="AW104" s="236">
        <v>0.28306204757496345</v>
      </c>
      <c r="AX104" s="95"/>
      <c r="AY104" s="250">
        <v>1.0451473269391985E-2</v>
      </c>
      <c r="AZ104" s="238">
        <v>1.3572794173056912E-2</v>
      </c>
      <c r="BA104" s="238">
        <v>0.30819259880348843</v>
      </c>
      <c r="BB104" s="238">
        <v>0.30819259880348843</v>
      </c>
      <c r="BC104" s="238">
        <v>0.30819259880348843</v>
      </c>
      <c r="BD104" s="238">
        <v>0.30819259880348843</v>
      </c>
      <c r="BE104" s="238">
        <v>0.30819259880348843</v>
      </c>
      <c r="BF104" s="238">
        <v>0.30819259880348843</v>
      </c>
      <c r="BG104" s="238">
        <v>0.31405075439290225</v>
      </c>
      <c r="BH104" s="238">
        <v>1</v>
      </c>
      <c r="BI104" s="238">
        <v>1</v>
      </c>
      <c r="BJ104" s="238">
        <v>1</v>
      </c>
      <c r="BK104" s="124">
        <v>97</v>
      </c>
      <c r="BL104" s="238">
        <v>0</v>
      </c>
      <c r="BM104" s="238">
        <v>1.010217698247736E-3</v>
      </c>
      <c r="BN104" s="238">
        <v>2.4763746325399245E-3</v>
      </c>
      <c r="BO104" s="238">
        <v>3.9425315668321125E-3</v>
      </c>
      <c r="BP104" s="238">
        <v>5.4086885011243018E-3</v>
      </c>
      <c r="BQ104" s="238">
        <v>6.7502880651442417E-3</v>
      </c>
      <c r="BR104" s="238">
        <v>7.9765056077220793E-3</v>
      </c>
      <c r="BS104" s="238">
        <v>9.2027231502999161E-3</v>
      </c>
      <c r="BT104" s="238">
        <v>1.1600571810760522E-2</v>
      </c>
      <c r="BU104" s="238">
        <v>1.3998420471221127E-2</v>
      </c>
      <c r="BV104" s="238">
        <v>0.70234551473877949</v>
      </c>
      <c r="BW104" s="238">
        <v>1</v>
      </c>
      <c r="BY104" s="256">
        <v>42.572932999999466</v>
      </c>
      <c r="BZ104" s="136"/>
      <c r="CA104" s="136">
        <v>0</v>
      </c>
    </row>
    <row r="105" spans="1:223" ht="49.5" customHeight="1" x14ac:dyDescent="0.3">
      <c r="A105" s="194"/>
      <c r="B105" s="194" t="s">
        <v>185</v>
      </c>
      <c r="C105" s="196" t="s">
        <v>210</v>
      </c>
      <c r="D105" s="248" t="s">
        <v>303</v>
      </c>
      <c r="E105" s="194" t="s">
        <v>179</v>
      </c>
      <c r="F105" s="194" t="s">
        <v>171</v>
      </c>
      <c r="G105" s="194" t="s">
        <v>171</v>
      </c>
      <c r="H105" s="194" t="s">
        <v>171</v>
      </c>
      <c r="I105" s="194" t="s">
        <v>171</v>
      </c>
      <c r="J105" s="194" t="s">
        <v>171</v>
      </c>
      <c r="K105" s="194" t="s">
        <v>171</v>
      </c>
      <c r="L105" s="194" t="s">
        <v>171</v>
      </c>
      <c r="M105" s="194" t="s">
        <v>171</v>
      </c>
      <c r="N105" s="194" t="s">
        <v>171</v>
      </c>
      <c r="O105" s="194" t="s">
        <v>171</v>
      </c>
      <c r="P105" s="194"/>
      <c r="Q105" s="194"/>
      <c r="R105" s="194" t="s">
        <v>293</v>
      </c>
      <c r="S105" s="211"/>
      <c r="T105" s="298" t="s">
        <v>304</v>
      </c>
      <c r="U105" s="223" t="s">
        <v>305</v>
      </c>
      <c r="V105" s="225">
        <v>110230</v>
      </c>
      <c r="W105" s="225"/>
      <c r="X105" s="225">
        <v>0</v>
      </c>
      <c r="Y105" s="225"/>
      <c r="Z105" s="225">
        <v>0</v>
      </c>
      <c r="AA105" s="225"/>
      <c r="AB105" s="225">
        <v>0</v>
      </c>
      <c r="AC105" s="225">
        <v>109374.44003</v>
      </c>
      <c r="AD105" s="225">
        <v>0</v>
      </c>
      <c r="AE105" s="225">
        <v>110230</v>
      </c>
      <c r="AF105" s="225">
        <v>108579.69564865</v>
      </c>
      <c r="AG105" s="454">
        <v>0.99273372845491126</v>
      </c>
      <c r="AH105" s="232"/>
      <c r="AI105" s="229">
        <v>55371.952973330001</v>
      </c>
      <c r="AJ105" s="233">
        <v>4451.4047439999995</v>
      </c>
      <c r="AK105" s="130">
        <v>0.54641539914723758</v>
      </c>
      <c r="AL105" s="225">
        <v>2532.6909300000002</v>
      </c>
      <c r="AM105" s="454">
        <v>2.3156149913136158E-2</v>
      </c>
      <c r="AN105" s="232"/>
      <c r="AO105" s="229">
        <v>460.46014250000002</v>
      </c>
      <c r="AP105" s="233">
        <v>220.14540299999993</v>
      </c>
      <c r="AQ105" s="130">
        <v>1.2989302829604215E-2</v>
      </c>
      <c r="AR105" s="225">
        <v>50406.64228267</v>
      </c>
      <c r="AS105" s="227">
        <v>55152.903733830004</v>
      </c>
      <c r="AT105" s="227">
        <v>110103.0680635</v>
      </c>
      <c r="AU105" s="225">
        <v>54950.164329669999</v>
      </c>
      <c r="AV105" s="205">
        <v>233.719390948404</v>
      </c>
      <c r="AW105" s="236">
        <v>0.54309544443414004</v>
      </c>
      <c r="AX105" s="95"/>
      <c r="AY105" s="250">
        <v>7.909661265783666E-3</v>
      </c>
      <c r="AZ105" s="238">
        <v>1.1030514632985575E-2</v>
      </c>
      <c r="BA105" s="238">
        <v>0.53870528055877709</v>
      </c>
      <c r="BB105" s="238">
        <v>0.54596283294923342</v>
      </c>
      <c r="BC105" s="238">
        <v>0.54596283294923342</v>
      </c>
      <c r="BD105" s="238">
        <v>0.54641539914723758</v>
      </c>
      <c r="BE105" s="238">
        <v>0.54641539914723758</v>
      </c>
      <c r="BF105" s="238">
        <v>0.54641539914723758</v>
      </c>
      <c r="BG105" s="238">
        <v>0.54641539914723758</v>
      </c>
      <c r="BH105" s="238">
        <v>1</v>
      </c>
      <c r="BI105" s="238">
        <v>1</v>
      </c>
      <c r="BJ105" s="238">
        <v>1</v>
      </c>
      <c r="BK105" s="124">
        <v>98</v>
      </c>
      <c r="BL105" s="238">
        <v>0</v>
      </c>
      <c r="BM105" s="238">
        <v>7.5865887872153428E-4</v>
      </c>
      <c r="BN105" s="238">
        <v>2.1202884055919803E-3</v>
      </c>
      <c r="BO105" s="238">
        <v>4.5108755665003468E-3</v>
      </c>
      <c r="BP105" s="238">
        <v>6.8520710514181089E-3</v>
      </c>
      <c r="BQ105" s="238">
        <v>9.0988881154583107E-3</v>
      </c>
      <c r="BR105" s="238">
        <v>1.1044095472531263E-2</v>
      </c>
      <c r="BS105" s="238">
        <v>1.2989302829604215E-2</v>
      </c>
      <c r="BT105" s="238">
        <v>1.4934510186677167E-2</v>
      </c>
      <c r="BU105" s="238">
        <v>1.6879717543750117E-2</v>
      </c>
      <c r="BV105" s="238">
        <v>0.47242354602524889</v>
      </c>
      <c r="BW105" s="238">
        <v>1</v>
      </c>
      <c r="BY105" s="256">
        <v>23.984400000001187</v>
      </c>
      <c r="BZ105" s="136"/>
      <c r="CA105" s="136">
        <v>0</v>
      </c>
    </row>
    <row r="106" spans="1:223" ht="49.5" customHeight="1" x14ac:dyDescent="0.3">
      <c r="A106" s="194"/>
      <c r="B106" s="194" t="s">
        <v>185</v>
      </c>
      <c r="C106" s="196" t="s">
        <v>210</v>
      </c>
      <c r="D106" s="248" t="s">
        <v>306</v>
      </c>
      <c r="E106" s="194" t="s">
        <v>179</v>
      </c>
      <c r="F106" s="194" t="s">
        <v>171</v>
      </c>
      <c r="G106" s="194" t="s">
        <v>171</v>
      </c>
      <c r="H106" s="194" t="s">
        <v>171</v>
      </c>
      <c r="I106" s="194" t="s">
        <v>171</v>
      </c>
      <c r="J106" s="194" t="s">
        <v>171</v>
      </c>
      <c r="K106" s="194" t="s">
        <v>171</v>
      </c>
      <c r="L106" s="194" t="s">
        <v>171</v>
      </c>
      <c r="M106" s="194" t="s">
        <v>171</v>
      </c>
      <c r="N106" s="194" t="s">
        <v>171</v>
      </c>
      <c r="O106" s="194" t="s">
        <v>171</v>
      </c>
      <c r="P106" s="194"/>
      <c r="Q106" s="194"/>
      <c r="R106" s="194" t="s">
        <v>293</v>
      </c>
      <c r="S106" s="211"/>
      <c r="T106" s="255" t="s">
        <v>307</v>
      </c>
      <c r="U106" s="291" t="s">
        <v>308</v>
      </c>
      <c r="V106" s="292">
        <v>135280</v>
      </c>
      <c r="W106" s="225"/>
      <c r="X106" s="225">
        <v>0</v>
      </c>
      <c r="Y106" s="225"/>
      <c r="Z106" s="225">
        <v>0</v>
      </c>
      <c r="AA106" s="225"/>
      <c r="AB106" s="225">
        <v>0</v>
      </c>
      <c r="AC106" s="225">
        <v>134144.12202099999</v>
      </c>
      <c r="AD106" s="292">
        <v>0</v>
      </c>
      <c r="AE106" s="292">
        <v>135280</v>
      </c>
      <c r="AF106" s="292">
        <v>120883.7377138</v>
      </c>
      <c r="AG106" s="454">
        <v>0.9011482269411395</v>
      </c>
      <c r="AH106" s="293"/>
      <c r="AI106" s="229">
        <v>62450.192860399999</v>
      </c>
      <c r="AJ106" s="233">
        <v>130.78148599999986</v>
      </c>
      <c r="AK106" s="130">
        <v>0.48601824220875223</v>
      </c>
      <c r="AL106" s="292">
        <v>13081.577185329999</v>
      </c>
      <c r="AM106" s="454">
        <v>9.7518825187749222E-2</v>
      </c>
      <c r="AN106" s="293"/>
      <c r="AO106" s="229">
        <v>323.40105699999998</v>
      </c>
      <c r="AP106" s="233">
        <v>226.32079000000004</v>
      </c>
      <c r="AQ106" s="130">
        <v>1.0893722718403406E-2</v>
      </c>
      <c r="AR106" s="292">
        <v>72699.025653599994</v>
      </c>
      <c r="AS106" s="294">
        <v>62283.607740400003</v>
      </c>
      <c r="AT106" s="294">
        <v>135234.445144</v>
      </c>
      <c r="AU106" s="292">
        <v>72950.837403599988</v>
      </c>
      <c r="AV106" s="205">
        <v>270.02920136824525</v>
      </c>
      <c r="AW106" s="236">
        <v>0.16870344306901741</v>
      </c>
      <c r="AX106" s="95"/>
      <c r="AY106" s="250">
        <v>7.002480496254679E-3</v>
      </c>
      <c r="AZ106" s="238">
        <v>1.0285052445791443E-2</v>
      </c>
      <c r="BA106" s="238">
        <v>0.47689909595554902</v>
      </c>
      <c r="BB106" s="238">
        <v>0.47956024320569685</v>
      </c>
      <c r="BC106" s="238">
        <v>0.47956024320569685</v>
      </c>
      <c r="BD106" s="238">
        <v>0.47956024320569685</v>
      </c>
      <c r="BE106" s="238">
        <v>0.48601824220875223</v>
      </c>
      <c r="BF106" s="238">
        <v>0.48601824220875223</v>
      </c>
      <c r="BG106" s="238">
        <v>0.48601824220875223</v>
      </c>
      <c r="BH106" s="238">
        <v>1</v>
      </c>
      <c r="BI106" s="238">
        <v>1</v>
      </c>
      <c r="BJ106" s="238">
        <v>1</v>
      </c>
      <c r="BK106" s="124">
        <v>99</v>
      </c>
      <c r="BL106" s="238">
        <v>0</v>
      </c>
      <c r="BM106" s="238">
        <v>6.2348206471539078E-4</v>
      </c>
      <c r="BN106" s="238">
        <v>1.9960762963353433E-3</v>
      </c>
      <c r="BO106" s="238">
        <v>3.590432798799757E-3</v>
      </c>
      <c r="BP106" s="238">
        <v>5.1847893012641703E-3</v>
      </c>
      <c r="BQ106" s="238">
        <v>6.7201176152802524E-3</v>
      </c>
      <c r="BR106" s="238">
        <v>8.8069201668418296E-3</v>
      </c>
      <c r="BS106" s="238">
        <v>1.0893722718403406E-2</v>
      </c>
      <c r="BT106" s="238">
        <v>1.2980525269964982E-2</v>
      </c>
      <c r="BU106" s="238">
        <v>1.5067327821526559E-2</v>
      </c>
      <c r="BV106" s="238">
        <v>0.53113588816157276</v>
      </c>
      <c r="BW106" s="238">
        <v>1</v>
      </c>
      <c r="BY106" s="256">
        <v>72.174000000006345</v>
      </c>
      <c r="BZ106" s="136"/>
      <c r="CA106" s="136">
        <v>0</v>
      </c>
    </row>
    <row r="107" spans="1:223" ht="34.5" customHeight="1" x14ac:dyDescent="0.3">
      <c r="A107" s="194"/>
      <c r="B107" s="194"/>
      <c r="C107" s="194"/>
      <c r="D107" s="248"/>
      <c r="E107" s="194"/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  <c r="S107" s="211"/>
      <c r="T107" s="116" t="s">
        <v>309</v>
      </c>
      <c r="U107" s="126" t="s">
        <v>309</v>
      </c>
      <c r="V107" s="160">
        <v>2206323.2112179999</v>
      </c>
      <c r="W107" s="270">
        <v>0</v>
      </c>
      <c r="X107" s="160">
        <v>0</v>
      </c>
      <c r="Y107" s="160"/>
      <c r="Z107" s="160">
        <v>0</v>
      </c>
      <c r="AA107" s="160">
        <v>0</v>
      </c>
      <c r="AB107" s="271">
        <v>0</v>
      </c>
      <c r="AC107" s="160">
        <v>2166684.364414</v>
      </c>
      <c r="AD107" s="160">
        <v>0</v>
      </c>
      <c r="AE107" s="160">
        <v>1841323.2112179999</v>
      </c>
      <c r="AF107" s="160">
        <v>2151756.93266838</v>
      </c>
      <c r="AG107" s="208">
        <v>0.99311047239238415</v>
      </c>
      <c r="AH107" s="260"/>
      <c r="AI107" s="261">
        <v>801537.25399215997</v>
      </c>
      <c r="AJ107" s="186">
        <v>168072.29678799998</v>
      </c>
      <c r="AK107" s="130">
        <v>0.74243125838753876</v>
      </c>
      <c r="AL107" s="160">
        <v>1877324.9321652299</v>
      </c>
      <c r="AM107" s="197">
        <v>0.86645058366541083</v>
      </c>
      <c r="AN107" s="262"/>
      <c r="AO107" s="261">
        <v>662423.1662625001</v>
      </c>
      <c r="AP107" s="186">
        <v>164100.828434</v>
      </c>
      <c r="AQ107" s="130">
        <v>0.66973921972568218</v>
      </c>
      <c r="AR107" s="160">
        <v>1236713.6604378398</v>
      </c>
      <c r="AS107" s="160">
        <v>144143.20995566002</v>
      </c>
      <c r="AT107" s="162">
        <v>2014770.0166685004</v>
      </c>
      <c r="AU107" s="160">
        <v>1505626.80671284</v>
      </c>
      <c r="AV107" s="243">
        <v>407867.45578321151</v>
      </c>
      <c r="AW107" s="236">
        <v>0.46964569453492705</v>
      </c>
      <c r="AX107" s="95"/>
      <c r="AY107" s="299">
        <v>6.191648432523132E-3</v>
      </c>
      <c r="AZ107" s="300">
        <v>0.1013987004620832</v>
      </c>
      <c r="BA107" s="300">
        <v>0.258109776652796</v>
      </c>
      <c r="BB107" s="300">
        <v>0.34305313766749346</v>
      </c>
      <c r="BC107" s="300">
        <v>0.44334437236020491</v>
      </c>
      <c r="BD107" s="300">
        <v>0.53902145799938073</v>
      </c>
      <c r="BE107" s="300">
        <v>0.63354494313848986</v>
      </c>
      <c r="BF107" s="300">
        <v>0.74243125838753876</v>
      </c>
      <c r="BG107" s="300">
        <v>0.82650643214032471</v>
      </c>
      <c r="BH107" s="300">
        <v>0.9658986425631837</v>
      </c>
      <c r="BI107" s="300">
        <v>0.98414275294965781</v>
      </c>
      <c r="BJ107" s="300">
        <v>1</v>
      </c>
      <c r="BK107" s="124">
        <v>100</v>
      </c>
      <c r="BL107" s="300">
        <v>0</v>
      </c>
      <c r="BM107" s="300">
        <v>9.4677382555577547E-2</v>
      </c>
      <c r="BN107" s="300">
        <v>0.18486296736094049</v>
      </c>
      <c r="BO107" s="300">
        <v>0.26958627874659535</v>
      </c>
      <c r="BP107" s="300">
        <v>0.37018075774547449</v>
      </c>
      <c r="BQ107" s="300">
        <v>0.46612515685427225</v>
      </c>
      <c r="BR107" s="300">
        <v>0.56054688694569377</v>
      </c>
      <c r="BS107" s="300">
        <v>0.66973921972568218</v>
      </c>
      <c r="BT107" s="300">
        <v>0.75393282302814313</v>
      </c>
      <c r="BU107" s="300">
        <v>0.81204524584902771</v>
      </c>
      <c r="BV107" s="300">
        <v>0.91227567335607918</v>
      </c>
      <c r="BW107" s="300">
        <v>1</v>
      </c>
      <c r="BY107" s="136"/>
      <c r="BZ107" s="136"/>
    </row>
    <row r="108" spans="1:223" ht="34.5" customHeight="1" x14ac:dyDescent="0.3">
      <c r="A108" s="194"/>
      <c r="B108" s="219" t="s">
        <v>185</v>
      </c>
      <c r="C108" s="196" t="s">
        <v>210</v>
      </c>
      <c r="D108" s="248" t="s">
        <v>310</v>
      </c>
      <c r="E108" s="219" t="s">
        <v>179</v>
      </c>
      <c r="F108" s="219" t="s">
        <v>171</v>
      </c>
      <c r="G108" s="219" t="s">
        <v>171</v>
      </c>
      <c r="H108" s="219" t="s">
        <v>171</v>
      </c>
      <c r="I108" s="219" t="s">
        <v>171</v>
      </c>
      <c r="J108" s="219" t="s">
        <v>171</v>
      </c>
      <c r="K108" s="219" t="s">
        <v>171</v>
      </c>
      <c r="L108" s="219" t="s">
        <v>171</v>
      </c>
      <c r="M108" s="219" t="s">
        <v>171</v>
      </c>
      <c r="N108" s="219" t="s">
        <v>171</v>
      </c>
      <c r="O108" s="219" t="s">
        <v>171</v>
      </c>
      <c r="P108" s="219"/>
      <c r="Q108" s="219"/>
      <c r="R108" s="194" t="s">
        <v>293</v>
      </c>
      <c r="S108" s="221"/>
      <c r="T108" s="249" t="s">
        <v>311</v>
      </c>
      <c r="U108" s="222" t="s">
        <v>312</v>
      </c>
      <c r="V108" s="235">
        <v>41294.008177999996</v>
      </c>
      <c r="W108" s="225"/>
      <c r="X108" s="225">
        <v>0</v>
      </c>
      <c r="Y108" s="225"/>
      <c r="Z108" s="225">
        <v>0</v>
      </c>
      <c r="AA108" s="225"/>
      <c r="AB108" s="225">
        <v>0</v>
      </c>
      <c r="AC108" s="225">
        <v>38005.215152999997</v>
      </c>
      <c r="AD108" s="235">
        <v>0</v>
      </c>
      <c r="AE108" s="235">
        <v>39885.677191999996</v>
      </c>
      <c r="AF108" s="235">
        <v>33167.955082</v>
      </c>
      <c r="AG108" s="455">
        <v>0.87272115020198326</v>
      </c>
      <c r="AH108" s="257"/>
      <c r="AI108" s="229">
        <v>3960.068115</v>
      </c>
      <c r="AJ108" s="233">
        <v>9948.2079389999999</v>
      </c>
      <c r="AK108" s="130">
        <v>0.58333333333333326</v>
      </c>
      <c r="AL108" s="234">
        <v>25628.798575000001</v>
      </c>
      <c r="AM108" s="455">
        <v>0.6743495194494894</v>
      </c>
      <c r="AN108" s="257"/>
      <c r="AO108" s="229">
        <v>3781.2069750000001</v>
      </c>
      <c r="AP108" s="233">
        <v>9992.9232239999983</v>
      </c>
      <c r="AQ108" s="130">
        <v>0.58333333333333326</v>
      </c>
      <c r="AR108" s="235">
        <v>27385.732123999995</v>
      </c>
      <c r="AS108" s="234">
        <v>3950.4151879999999</v>
      </c>
      <c r="AT108" s="259">
        <v>41294.008177999996</v>
      </c>
      <c r="AU108" s="235">
        <v>37343.592989999997</v>
      </c>
      <c r="AV108" s="205">
        <v>6882.3346963333315</v>
      </c>
      <c r="AW108" s="236">
        <v>0</v>
      </c>
      <c r="AX108" s="296"/>
      <c r="AY108" s="250">
        <v>0</v>
      </c>
      <c r="AZ108" s="238">
        <v>8.3333333333333315E-2</v>
      </c>
      <c r="BA108" s="238">
        <v>0.16666666666666663</v>
      </c>
      <c r="BB108" s="238">
        <v>0.24999999999999994</v>
      </c>
      <c r="BC108" s="238">
        <v>0.33333333333333326</v>
      </c>
      <c r="BD108" s="238">
        <v>0.41666666666666657</v>
      </c>
      <c r="BE108" s="238">
        <v>0.49999999999999989</v>
      </c>
      <c r="BF108" s="238">
        <v>0.58333333333333326</v>
      </c>
      <c r="BG108" s="238">
        <v>0.66666666666666663</v>
      </c>
      <c r="BH108" s="238">
        <v>0.75</v>
      </c>
      <c r="BI108" s="238">
        <v>0.83333333333333326</v>
      </c>
      <c r="BJ108" s="238">
        <v>1</v>
      </c>
      <c r="BK108" s="124">
        <v>101</v>
      </c>
      <c r="BL108" s="238">
        <v>0</v>
      </c>
      <c r="BM108" s="238">
        <v>8.3333333333333315E-2</v>
      </c>
      <c r="BN108" s="238">
        <v>0.16666666666666663</v>
      </c>
      <c r="BO108" s="238">
        <v>0.24999999999999994</v>
      </c>
      <c r="BP108" s="238">
        <v>0.33333333333333326</v>
      </c>
      <c r="BQ108" s="238">
        <v>0.41666666666666657</v>
      </c>
      <c r="BR108" s="238">
        <v>0.49999999999999989</v>
      </c>
      <c r="BS108" s="238">
        <v>0.58333333333333326</v>
      </c>
      <c r="BT108" s="238">
        <v>0.66666666666666663</v>
      </c>
      <c r="BU108" s="238">
        <v>0.75</v>
      </c>
      <c r="BV108" s="238">
        <v>0.83333333333333326</v>
      </c>
      <c r="BW108" s="238">
        <v>1</v>
      </c>
      <c r="BY108" s="136">
        <v>3781.2069750000001</v>
      </c>
      <c r="BZ108" s="136"/>
      <c r="CA108" s="136">
        <v>3781.2069750000001</v>
      </c>
    </row>
    <row r="109" spans="1:223" ht="34.5" customHeight="1" x14ac:dyDescent="0.3">
      <c r="A109" s="194"/>
      <c r="B109" s="194"/>
      <c r="C109" s="194"/>
      <c r="D109" s="248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194"/>
      <c r="Q109" s="194"/>
      <c r="R109" s="194"/>
      <c r="S109" s="211"/>
      <c r="T109" s="116" t="s">
        <v>313</v>
      </c>
      <c r="U109" s="126" t="s">
        <v>313</v>
      </c>
      <c r="V109" s="160">
        <v>41294.008177999996</v>
      </c>
      <c r="W109" s="270">
        <v>0</v>
      </c>
      <c r="X109" s="160">
        <v>0</v>
      </c>
      <c r="Y109" s="160">
        <v>0</v>
      </c>
      <c r="Z109" s="160">
        <v>0</v>
      </c>
      <c r="AA109" s="160">
        <v>0</v>
      </c>
      <c r="AB109" s="271">
        <v>0</v>
      </c>
      <c r="AC109" s="160">
        <v>38005.215152999997</v>
      </c>
      <c r="AD109" s="160">
        <v>0</v>
      </c>
      <c r="AE109" s="160">
        <v>39885.677191999996</v>
      </c>
      <c r="AF109" s="160">
        <v>33167.955082</v>
      </c>
      <c r="AG109" s="208">
        <v>0.87272115020198326</v>
      </c>
      <c r="AH109" s="260"/>
      <c r="AI109" s="261">
        <v>945326.11669331999</v>
      </c>
      <c r="AJ109" s="186">
        <v>182660.58793099999</v>
      </c>
      <c r="AK109" s="130">
        <v>0.58333333333333326</v>
      </c>
      <c r="AL109" s="160">
        <v>25628.798575000001</v>
      </c>
      <c r="AM109" s="197">
        <v>0.6743495194494894</v>
      </c>
      <c r="AN109" s="262"/>
      <c r="AO109" s="261">
        <v>667297.85970300005</v>
      </c>
      <c r="AP109" s="186">
        <v>174687.468341</v>
      </c>
      <c r="AQ109" s="130">
        <v>0.58333333333333326</v>
      </c>
      <c r="AR109" s="160">
        <v>27385.732123999995</v>
      </c>
      <c r="AS109" s="160">
        <v>3950.4151879999999</v>
      </c>
      <c r="AT109" s="162">
        <v>41294.008177999996</v>
      </c>
      <c r="AU109" s="160">
        <v>37343.592989999997</v>
      </c>
      <c r="AV109" s="243">
        <v>415472.23444812384</v>
      </c>
      <c r="AW109" s="236">
        <v>0</v>
      </c>
      <c r="AX109" s="296"/>
      <c r="AY109" s="250">
        <v>0</v>
      </c>
      <c r="AZ109" s="238">
        <v>8.3333333333333315E-2</v>
      </c>
      <c r="BA109" s="238">
        <v>0.16666666666666663</v>
      </c>
      <c r="BB109" s="238">
        <v>0.24999999999999994</v>
      </c>
      <c r="BC109" s="238">
        <v>0.33333333333333326</v>
      </c>
      <c r="BD109" s="238">
        <v>0.41666666666666657</v>
      </c>
      <c r="BE109" s="238">
        <v>0.49999999999999989</v>
      </c>
      <c r="BF109" s="238">
        <v>0.58333333333333326</v>
      </c>
      <c r="BG109" s="238">
        <v>0.66666666666666663</v>
      </c>
      <c r="BH109" s="238">
        <v>0.75</v>
      </c>
      <c r="BI109" s="238">
        <v>0.83333333333333326</v>
      </c>
      <c r="BJ109" s="238">
        <v>1</v>
      </c>
      <c r="BK109" s="124">
        <v>102</v>
      </c>
      <c r="BL109" s="238">
        <v>0</v>
      </c>
      <c r="BM109" s="238">
        <v>8.3333333333333315E-2</v>
      </c>
      <c r="BN109" s="238">
        <v>0.16666666666666663</v>
      </c>
      <c r="BO109" s="238">
        <v>0.24999999999999994</v>
      </c>
      <c r="BP109" s="238">
        <v>0.33333333333333326</v>
      </c>
      <c r="BQ109" s="238">
        <v>0.41666666666666657</v>
      </c>
      <c r="BR109" s="238">
        <v>0.49999999999999989</v>
      </c>
      <c r="BS109" s="238">
        <v>0.58333333333333326</v>
      </c>
      <c r="BT109" s="238">
        <v>0.66666666666666663</v>
      </c>
      <c r="BU109" s="238">
        <v>0.75</v>
      </c>
      <c r="BV109" s="238">
        <v>0.83333333333333326</v>
      </c>
      <c r="BW109" s="238">
        <v>1</v>
      </c>
      <c r="BY109" s="136"/>
      <c r="BZ109" s="136"/>
    </row>
    <row r="110" spans="1:223" ht="34.5" customHeight="1" x14ac:dyDescent="0.25">
      <c r="A110" s="194"/>
      <c r="B110" s="194"/>
      <c r="C110" s="194"/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  <c r="N110" s="194"/>
      <c r="O110" s="194"/>
      <c r="P110" s="194"/>
      <c r="Q110" s="194"/>
      <c r="R110" s="194"/>
      <c r="S110" s="211"/>
      <c r="T110" s="116" t="s">
        <v>314</v>
      </c>
      <c r="U110" s="126" t="s">
        <v>314</v>
      </c>
      <c r="V110" s="239">
        <v>2800583.2193959998</v>
      </c>
      <c r="W110" s="239">
        <v>0</v>
      </c>
      <c r="X110" s="239">
        <v>70000</v>
      </c>
      <c r="Y110" s="239">
        <v>0</v>
      </c>
      <c r="Z110" s="239">
        <v>194000</v>
      </c>
      <c r="AA110" s="239">
        <v>0</v>
      </c>
      <c r="AB110" s="239">
        <v>194000</v>
      </c>
      <c r="AC110" s="239">
        <v>2868626.6746059996</v>
      </c>
      <c r="AD110" s="239">
        <v>0</v>
      </c>
      <c r="AE110" s="239">
        <v>2452907.4227700001</v>
      </c>
      <c r="AF110" s="239">
        <v>2848671.7847361797</v>
      </c>
      <c r="AG110" s="208">
        <v>0.99304374806018958</v>
      </c>
      <c r="AH110" s="260"/>
      <c r="AI110" s="239">
        <v>1878588.75085842</v>
      </c>
      <c r="AJ110" s="239">
        <v>380029.82021017995</v>
      </c>
      <c r="AK110" s="130">
        <v>0.74243125838753876</v>
      </c>
      <c r="AL110" s="239">
        <v>2539996.67564853</v>
      </c>
      <c r="AM110" s="197">
        <v>0.88543995568799261</v>
      </c>
      <c r="AN110" s="262"/>
      <c r="AO110" s="239">
        <v>1452359.23443104</v>
      </c>
      <c r="AP110" s="239">
        <v>368025.85182518</v>
      </c>
      <c r="AQ110" s="130">
        <v>0.66973921972568218</v>
      </c>
      <c r="AR110" s="239">
        <v>1780043.0768977201</v>
      </c>
      <c r="AS110" s="239">
        <v>169786.53529276003</v>
      </c>
      <c r="AT110" s="239">
        <v>2608853.2786579002</v>
      </c>
      <c r="AU110" s="160">
        <v>1953944.7433651397</v>
      </c>
      <c r="AV110" s="239">
        <v>843285.9495943354</v>
      </c>
      <c r="AW110" s="236">
        <v>0.22736053035193118</v>
      </c>
      <c r="AX110" s="164"/>
      <c r="AY110" s="301">
        <v>6.191648432523132E-3</v>
      </c>
      <c r="AZ110" s="302">
        <v>0.1013987004620832</v>
      </c>
      <c r="BA110" s="302">
        <v>0.258109776652796</v>
      </c>
      <c r="BB110" s="302">
        <v>0.34305313766749346</v>
      </c>
      <c r="BC110" s="302">
        <v>0.44334437236020491</v>
      </c>
      <c r="BD110" s="302">
        <v>0.53902145799938073</v>
      </c>
      <c r="BE110" s="302">
        <v>0.63354494313848986</v>
      </c>
      <c r="BF110" s="302">
        <v>0.74243125838753876</v>
      </c>
      <c r="BG110" s="302">
        <v>0.82650643214032471</v>
      </c>
      <c r="BH110" s="302">
        <v>0.9658986425631837</v>
      </c>
      <c r="BI110" s="302">
        <v>0.98414275294965781</v>
      </c>
      <c r="BJ110" s="302">
        <v>1</v>
      </c>
      <c r="BK110" s="124">
        <v>103</v>
      </c>
      <c r="BL110" s="302">
        <v>0</v>
      </c>
      <c r="BM110" s="302">
        <v>9.4677382555577547E-2</v>
      </c>
      <c r="BN110" s="302">
        <v>0.18486296736094049</v>
      </c>
      <c r="BO110" s="302">
        <v>0.26958627874659535</v>
      </c>
      <c r="BP110" s="302">
        <v>0.37018075774547449</v>
      </c>
      <c r="BQ110" s="302">
        <v>0.46612515685427225</v>
      </c>
      <c r="BR110" s="302">
        <v>0.56054688694569377</v>
      </c>
      <c r="BS110" s="302">
        <v>0.66973921972568218</v>
      </c>
      <c r="BT110" s="302">
        <v>0.75393282302814313</v>
      </c>
      <c r="BU110" s="302">
        <v>0.81204524584902771</v>
      </c>
      <c r="BV110" s="302">
        <v>0.91227567335607918</v>
      </c>
      <c r="BW110" s="302">
        <v>1</v>
      </c>
      <c r="BY110" s="136"/>
      <c r="BZ110" s="136"/>
    </row>
    <row r="111" spans="1:223" ht="55.5" customHeight="1" x14ac:dyDescent="0.25">
      <c r="A111" s="194"/>
      <c r="B111" s="194"/>
      <c r="C111" s="194"/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94"/>
      <c r="Q111" s="194"/>
      <c r="R111" s="194"/>
      <c r="S111" s="211"/>
      <c r="T111" s="272" t="s">
        <v>132</v>
      </c>
      <c r="U111" s="303" t="s">
        <v>132</v>
      </c>
      <c r="V111" s="116" t="s">
        <v>133</v>
      </c>
      <c r="W111" s="131" t="s">
        <v>134</v>
      </c>
      <c r="X111" s="131" t="s">
        <v>135</v>
      </c>
      <c r="Y111" s="131"/>
      <c r="Z111" s="131" t="s">
        <v>137</v>
      </c>
      <c r="AA111" s="131" t="s">
        <v>138</v>
      </c>
      <c r="AB111" s="131" t="s">
        <v>139</v>
      </c>
      <c r="AC111" s="273" t="s">
        <v>140</v>
      </c>
      <c r="AD111" s="273" t="s">
        <v>141</v>
      </c>
      <c r="AE111" s="273" t="s">
        <v>256</v>
      </c>
      <c r="AF111" s="273" t="s">
        <v>0</v>
      </c>
      <c r="AG111" s="460" t="s">
        <v>143</v>
      </c>
      <c r="AH111" s="217" t="s">
        <v>144</v>
      </c>
      <c r="AI111" s="265" t="s">
        <v>145</v>
      </c>
      <c r="AJ111" s="217" t="s">
        <v>146</v>
      </c>
      <c r="AK111" s="218" t="s">
        <v>147</v>
      </c>
      <c r="AL111" s="117" t="s">
        <v>148</v>
      </c>
      <c r="AM111" s="460" t="s">
        <v>149</v>
      </c>
      <c r="AN111" s="304" t="s">
        <v>257</v>
      </c>
      <c r="AO111" s="265" t="s">
        <v>151</v>
      </c>
      <c r="AP111" s="217" t="s">
        <v>152</v>
      </c>
      <c r="AQ111" s="218" t="s">
        <v>153</v>
      </c>
      <c r="AR111" s="273" t="s">
        <v>154</v>
      </c>
      <c r="AS111" s="273" t="s">
        <v>155</v>
      </c>
      <c r="AT111" s="273" t="s">
        <v>156</v>
      </c>
      <c r="AU111" s="274" t="s">
        <v>258</v>
      </c>
      <c r="AV111" s="217" t="s">
        <v>158</v>
      </c>
      <c r="AW111" s="218" t="s">
        <v>159</v>
      </c>
      <c r="AX111" s="296"/>
      <c r="AY111" s="122" t="s">
        <v>160</v>
      </c>
      <c r="AZ111" s="123" t="s">
        <v>161</v>
      </c>
      <c r="BA111" s="123" t="s">
        <v>112</v>
      </c>
      <c r="BB111" s="123" t="s">
        <v>162</v>
      </c>
      <c r="BC111" s="123" t="s">
        <v>163</v>
      </c>
      <c r="BD111" s="123" t="s">
        <v>164</v>
      </c>
      <c r="BE111" s="123" t="s">
        <v>165</v>
      </c>
      <c r="BF111" s="123" t="s">
        <v>166</v>
      </c>
      <c r="BG111" s="123" t="s">
        <v>167</v>
      </c>
      <c r="BH111" s="123" t="s">
        <v>168</v>
      </c>
      <c r="BI111" s="123" t="s">
        <v>169</v>
      </c>
      <c r="BJ111" s="123" t="s">
        <v>170</v>
      </c>
      <c r="BK111" s="124">
        <v>104</v>
      </c>
      <c r="BL111" s="123" t="s">
        <v>160</v>
      </c>
      <c r="BM111" s="123" t="s">
        <v>161</v>
      </c>
      <c r="BN111" s="123" t="s">
        <v>112</v>
      </c>
      <c r="BO111" s="123" t="s">
        <v>162</v>
      </c>
      <c r="BP111" s="123" t="s">
        <v>163</v>
      </c>
      <c r="BQ111" s="123" t="s">
        <v>164</v>
      </c>
      <c r="BR111" s="123" t="s">
        <v>165</v>
      </c>
      <c r="BS111" s="123" t="s">
        <v>166</v>
      </c>
      <c r="BT111" s="123" t="s">
        <v>167</v>
      </c>
      <c r="BU111" s="123" t="s">
        <v>168</v>
      </c>
      <c r="BV111" s="123" t="s">
        <v>169</v>
      </c>
      <c r="BW111" s="123" t="s">
        <v>170</v>
      </c>
      <c r="BY111" s="136"/>
      <c r="BZ111" s="136"/>
    </row>
    <row r="112" spans="1:223" ht="49.5" customHeight="1" x14ac:dyDescent="0.3">
      <c r="A112" s="194"/>
      <c r="B112" s="194" t="s">
        <v>185</v>
      </c>
      <c r="C112" s="196" t="s">
        <v>210</v>
      </c>
      <c r="D112" s="248" t="s">
        <v>315</v>
      </c>
      <c r="E112" s="194" t="s">
        <v>179</v>
      </c>
      <c r="F112" s="194" t="s">
        <v>171</v>
      </c>
      <c r="G112" s="194" t="s">
        <v>171</v>
      </c>
      <c r="H112" s="194" t="s">
        <v>171</v>
      </c>
      <c r="I112" s="194" t="s">
        <v>171</v>
      </c>
      <c r="J112" s="194" t="s">
        <v>171</v>
      </c>
      <c r="K112" s="194" t="s">
        <v>171</v>
      </c>
      <c r="L112" s="194" t="s">
        <v>171</v>
      </c>
      <c r="M112" s="194" t="s">
        <v>171</v>
      </c>
      <c r="N112" s="194" t="s">
        <v>171</v>
      </c>
      <c r="O112" s="194" t="s">
        <v>171</v>
      </c>
      <c r="P112" s="194"/>
      <c r="Q112" s="194"/>
      <c r="R112" s="194" t="s">
        <v>316</v>
      </c>
      <c r="S112" s="211"/>
      <c r="T112" s="254" t="s">
        <v>317</v>
      </c>
      <c r="U112" s="266" t="s">
        <v>318</v>
      </c>
      <c r="V112" s="267">
        <v>5000</v>
      </c>
      <c r="W112" s="225"/>
      <c r="X112" s="225">
        <v>0</v>
      </c>
      <c r="Y112" s="225"/>
      <c r="Z112" s="225">
        <v>0</v>
      </c>
      <c r="AA112" s="225"/>
      <c r="AB112" s="225">
        <v>0</v>
      </c>
      <c r="AC112" s="225">
        <v>2802.5800859999999</v>
      </c>
      <c r="AD112" s="267">
        <v>0</v>
      </c>
      <c r="AE112" s="267">
        <v>3506.77153</v>
      </c>
      <c r="AF112" s="267">
        <v>2765.0284935</v>
      </c>
      <c r="AG112" s="457">
        <v>0.98660106353870669</v>
      </c>
      <c r="AH112" s="268">
        <v>0.33870670354164761</v>
      </c>
      <c r="AI112" s="229">
        <v>1150.8698730000001</v>
      </c>
      <c r="AJ112" s="233">
        <v>36.897152000000006</v>
      </c>
      <c r="AK112" s="130">
        <v>1</v>
      </c>
      <c r="AL112" s="269">
        <v>1310.3349551600002</v>
      </c>
      <c r="AM112" s="457">
        <v>0.46754594514734599</v>
      </c>
      <c r="AN112" s="268">
        <v>0.13801287438306539</v>
      </c>
      <c r="AO112" s="229">
        <v>318.09921866000002</v>
      </c>
      <c r="AP112" s="233">
        <v>165.88040000000001</v>
      </c>
      <c r="AQ112" s="130">
        <v>0.49583688640000001</v>
      </c>
      <c r="AR112" s="267">
        <v>3812.2329749999999</v>
      </c>
      <c r="AS112" s="269">
        <v>810.93516984000007</v>
      </c>
      <c r="AT112" s="305">
        <v>4907.4665638400002</v>
      </c>
      <c r="AU112" s="306">
        <v>4096.5313939999996</v>
      </c>
      <c r="AV112" s="205">
        <v>175.94740000000002</v>
      </c>
      <c r="AW112" s="236">
        <v>0.52591533697002624</v>
      </c>
      <c r="AX112" s="164"/>
      <c r="AY112" s="237">
        <v>0.230868095</v>
      </c>
      <c r="AZ112" s="238">
        <v>0.33833809500000001</v>
      </c>
      <c r="BA112" s="238">
        <v>0.38989847999999999</v>
      </c>
      <c r="BB112" s="238">
        <v>0.49399999999999999</v>
      </c>
      <c r="BC112" s="238">
        <v>1</v>
      </c>
      <c r="BD112" s="238">
        <v>1</v>
      </c>
      <c r="BE112" s="238">
        <v>1</v>
      </c>
      <c r="BF112" s="238">
        <v>1</v>
      </c>
      <c r="BG112" s="238">
        <v>1</v>
      </c>
      <c r="BH112" s="238">
        <v>1</v>
      </c>
      <c r="BI112" s="238">
        <v>1</v>
      </c>
      <c r="BJ112" s="238">
        <v>1</v>
      </c>
      <c r="BK112" s="124">
        <v>105</v>
      </c>
      <c r="BL112" s="238">
        <v>0</v>
      </c>
      <c r="BM112" s="238">
        <v>1.290474E-2</v>
      </c>
      <c r="BN112" s="238">
        <v>3.5189480000000002E-2</v>
      </c>
      <c r="BO112" s="238">
        <v>0.13088607320000001</v>
      </c>
      <c r="BP112" s="238">
        <v>0.15317081320000001</v>
      </c>
      <c r="BQ112" s="238">
        <v>0.1754555532</v>
      </c>
      <c r="BR112" s="238">
        <v>0.42764029320000002</v>
      </c>
      <c r="BS112" s="238">
        <v>0.49583688640000001</v>
      </c>
      <c r="BT112" s="238">
        <v>0.51812162640000003</v>
      </c>
      <c r="BU112" s="238">
        <v>0.71970636639999996</v>
      </c>
      <c r="BV112" s="238">
        <v>0.74199110639999999</v>
      </c>
      <c r="BW112" s="238">
        <v>1</v>
      </c>
      <c r="BY112" s="256">
        <v>1.5575000000000045</v>
      </c>
      <c r="BZ112" s="136" t="s">
        <v>319</v>
      </c>
      <c r="CA112" s="136">
        <v>0</v>
      </c>
    </row>
    <row r="113" spans="1:79" ht="49.5" customHeight="1" x14ac:dyDescent="0.3">
      <c r="A113" s="194"/>
      <c r="B113" s="194" t="s">
        <v>185</v>
      </c>
      <c r="C113" s="196" t="s">
        <v>210</v>
      </c>
      <c r="D113" s="248" t="s">
        <v>320</v>
      </c>
      <c r="E113" s="194" t="s">
        <v>179</v>
      </c>
      <c r="F113" s="194" t="s">
        <v>171</v>
      </c>
      <c r="G113" s="194" t="s">
        <v>171</v>
      </c>
      <c r="H113" s="194" t="s">
        <v>171</v>
      </c>
      <c r="I113" s="194" t="s">
        <v>171</v>
      </c>
      <c r="J113" s="194" t="s">
        <v>171</v>
      </c>
      <c r="K113" s="194" t="s">
        <v>171</v>
      </c>
      <c r="L113" s="194" t="s">
        <v>171</v>
      </c>
      <c r="M113" s="194" t="s">
        <v>171</v>
      </c>
      <c r="N113" s="194" t="s">
        <v>171</v>
      </c>
      <c r="O113" s="194" t="s">
        <v>171</v>
      </c>
      <c r="P113" s="194"/>
      <c r="Q113" s="194"/>
      <c r="R113" s="194" t="s">
        <v>316</v>
      </c>
      <c r="S113" s="211"/>
      <c r="T113" s="298" t="s">
        <v>321</v>
      </c>
      <c r="U113" s="223" t="s">
        <v>322</v>
      </c>
      <c r="V113" s="225">
        <v>1000</v>
      </c>
      <c r="W113" s="225"/>
      <c r="X113" s="225">
        <v>0</v>
      </c>
      <c r="Y113" s="225"/>
      <c r="Z113" s="225">
        <v>0</v>
      </c>
      <c r="AA113" s="225"/>
      <c r="AB113" s="225">
        <v>0</v>
      </c>
      <c r="AC113" s="225">
        <v>153.61592599999994</v>
      </c>
      <c r="AD113" s="225">
        <v>0</v>
      </c>
      <c r="AE113" s="225">
        <v>699.38095199999998</v>
      </c>
      <c r="AF113" s="225">
        <v>133.24521300000001</v>
      </c>
      <c r="AG113" s="454">
        <v>0.86739192002787557</v>
      </c>
      <c r="AH113" s="268">
        <v>0.18389966960381271</v>
      </c>
      <c r="AI113" s="229">
        <v>97.632593</v>
      </c>
      <c r="AJ113" s="233">
        <v>30.983333000000002</v>
      </c>
      <c r="AK113" s="130">
        <v>1</v>
      </c>
      <c r="AL113" s="227">
        <v>82.078852999999995</v>
      </c>
      <c r="AM113" s="454">
        <v>0.53431213245428744</v>
      </c>
      <c r="AN113" s="268">
        <v>2.1167114943101854E-2</v>
      </c>
      <c r="AO113" s="229">
        <v>0</v>
      </c>
      <c r="AP113" s="233">
        <v>14.803877</v>
      </c>
      <c r="AQ113" s="130">
        <v>0.45259437197006858</v>
      </c>
      <c r="AR113" s="225">
        <v>871.38407400000006</v>
      </c>
      <c r="AS113" s="227">
        <v>36</v>
      </c>
      <c r="AT113" s="307">
        <v>1000</v>
      </c>
      <c r="AU113" s="306">
        <v>964</v>
      </c>
      <c r="AV113" s="205">
        <v>25.829004085989279</v>
      </c>
      <c r="AW113" s="236">
        <v>0</v>
      </c>
      <c r="AX113" s="95"/>
      <c r="AY113" s="237">
        <v>0</v>
      </c>
      <c r="AZ113" s="238">
        <v>0.27550000000000002</v>
      </c>
      <c r="BA113" s="238">
        <v>0.33550000000000002</v>
      </c>
      <c r="BB113" s="238">
        <v>0.33550000000000002</v>
      </c>
      <c r="BC113" s="238">
        <v>0.97</v>
      </c>
      <c r="BD113" s="238">
        <v>1</v>
      </c>
      <c r="BE113" s="238">
        <v>1</v>
      </c>
      <c r="BF113" s="238">
        <v>1</v>
      </c>
      <c r="BG113" s="238">
        <v>1</v>
      </c>
      <c r="BH113" s="238">
        <v>1</v>
      </c>
      <c r="BI113" s="238">
        <v>1</v>
      </c>
      <c r="BJ113" s="238">
        <v>1</v>
      </c>
      <c r="BK113" s="124">
        <v>106</v>
      </c>
      <c r="BL113" s="238">
        <v>0</v>
      </c>
      <c r="BM113" s="238">
        <v>4.545454544588743E-3</v>
      </c>
      <c r="BN113" s="238">
        <v>2.5829004085989277E-2</v>
      </c>
      <c r="BO113" s="238">
        <v>5.785064910153493E-2</v>
      </c>
      <c r="BP113" s="238">
        <v>8.9872294117080587E-2</v>
      </c>
      <c r="BQ113" s="238">
        <v>0.37997965336918132</v>
      </c>
      <c r="BR113" s="238">
        <v>0.41628701266962498</v>
      </c>
      <c r="BS113" s="238">
        <v>0.45259437197006858</v>
      </c>
      <c r="BT113" s="238">
        <v>0.67925173123425509</v>
      </c>
      <c r="BU113" s="238">
        <v>0.71555909053469868</v>
      </c>
      <c r="BV113" s="238">
        <v>0.94221644979888519</v>
      </c>
      <c r="BW113" s="238">
        <v>1</v>
      </c>
      <c r="BY113" s="136">
        <v>0</v>
      </c>
      <c r="BZ113" s="136"/>
      <c r="CA113" s="136">
        <v>0</v>
      </c>
    </row>
    <row r="114" spans="1:79" ht="49.5" customHeight="1" x14ac:dyDescent="0.3">
      <c r="A114" s="194"/>
      <c r="B114" s="194" t="s">
        <v>185</v>
      </c>
      <c r="C114" s="196" t="s">
        <v>210</v>
      </c>
      <c r="D114" s="248" t="s">
        <v>323</v>
      </c>
      <c r="E114" s="194" t="s">
        <v>179</v>
      </c>
      <c r="F114" s="194" t="s">
        <v>171</v>
      </c>
      <c r="G114" s="194" t="s">
        <v>171</v>
      </c>
      <c r="H114" s="194" t="s">
        <v>171</v>
      </c>
      <c r="I114" s="194" t="s">
        <v>171</v>
      </c>
      <c r="J114" s="194" t="s">
        <v>171</v>
      </c>
      <c r="K114" s="194" t="s">
        <v>171</v>
      </c>
      <c r="L114" s="194" t="s">
        <v>171</v>
      </c>
      <c r="M114" s="194" t="s">
        <v>171</v>
      </c>
      <c r="N114" s="194" t="s">
        <v>171</v>
      </c>
      <c r="O114" s="194" t="s">
        <v>171</v>
      </c>
      <c r="P114" s="194"/>
      <c r="Q114" s="194"/>
      <c r="R114" s="194" t="s">
        <v>316</v>
      </c>
      <c r="S114" s="211"/>
      <c r="T114" s="298" t="s">
        <v>324</v>
      </c>
      <c r="U114" s="223" t="s">
        <v>325</v>
      </c>
      <c r="V114" s="225">
        <v>1300</v>
      </c>
      <c r="W114" s="225"/>
      <c r="X114" s="225">
        <v>0</v>
      </c>
      <c r="Y114" s="225"/>
      <c r="Z114" s="225">
        <v>0</v>
      </c>
      <c r="AA114" s="225"/>
      <c r="AB114" s="225">
        <v>0</v>
      </c>
      <c r="AC114" s="225">
        <v>0</v>
      </c>
      <c r="AD114" s="225">
        <v>0</v>
      </c>
      <c r="AE114" s="225">
        <v>0</v>
      </c>
      <c r="AF114" s="225">
        <v>0</v>
      </c>
      <c r="AG114" s="454" t="e">
        <v>#DIV/0!</v>
      </c>
      <c r="AH114" s="268" t="e">
        <v>#DIV/0!</v>
      </c>
      <c r="AI114" s="229">
        <v>0</v>
      </c>
      <c r="AJ114" s="233">
        <v>0</v>
      </c>
      <c r="AK114" s="130">
        <v>0</v>
      </c>
      <c r="AL114" s="225">
        <v>0</v>
      </c>
      <c r="AM114" s="454" t="e">
        <v>#DIV/0!</v>
      </c>
      <c r="AN114" s="268" t="e">
        <v>#DIV/0!</v>
      </c>
      <c r="AO114" s="229">
        <v>0</v>
      </c>
      <c r="AP114" s="233">
        <v>0</v>
      </c>
      <c r="AQ114" s="130">
        <v>0</v>
      </c>
      <c r="AR114" s="225">
        <v>1300</v>
      </c>
      <c r="AS114" s="227">
        <v>0</v>
      </c>
      <c r="AT114" s="307">
        <v>1300</v>
      </c>
      <c r="AU114" s="306">
        <v>0</v>
      </c>
      <c r="AV114" s="205">
        <v>0</v>
      </c>
      <c r="AW114" s="236">
        <v>1</v>
      </c>
      <c r="AX114" s="95"/>
      <c r="AY114" s="250">
        <v>0</v>
      </c>
      <c r="AZ114" s="238">
        <v>0</v>
      </c>
      <c r="BA114" s="238">
        <v>0</v>
      </c>
      <c r="BB114" s="238">
        <v>0</v>
      </c>
      <c r="BC114" s="238">
        <v>0</v>
      </c>
      <c r="BD114" s="238">
        <v>0</v>
      </c>
      <c r="BE114" s="238">
        <v>0</v>
      </c>
      <c r="BF114" s="238">
        <v>0</v>
      </c>
      <c r="BG114" s="238">
        <v>0</v>
      </c>
      <c r="BH114" s="238">
        <v>0</v>
      </c>
      <c r="BI114" s="238">
        <v>0</v>
      </c>
      <c r="BJ114" s="238">
        <v>1</v>
      </c>
      <c r="BK114" s="124">
        <v>107</v>
      </c>
      <c r="BL114" s="238">
        <v>0</v>
      </c>
      <c r="BM114" s="238">
        <v>0</v>
      </c>
      <c r="BN114" s="238">
        <v>0</v>
      </c>
      <c r="BO114" s="238">
        <v>0</v>
      </c>
      <c r="BP114" s="238">
        <v>0</v>
      </c>
      <c r="BQ114" s="238">
        <v>0</v>
      </c>
      <c r="BR114" s="238">
        <v>0</v>
      </c>
      <c r="BS114" s="238">
        <v>0</v>
      </c>
      <c r="BT114" s="238">
        <v>0</v>
      </c>
      <c r="BU114" s="238">
        <v>0</v>
      </c>
      <c r="BV114" s="238">
        <v>0</v>
      </c>
      <c r="BW114" s="238">
        <v>1</v>
      </c>
      <c r="BY114" s="136">
        <v>0</v>
      </c>
      <c r="BZ114" s="136"/>
      <c r="CA114" s="136">
        <v>0</v>
      </c>
    </row>
    <row r="115" spans="1:79" ht="49.5" customHeight="1" x14ac:dyDescent="0.3">
      <c r="A115" s="194"/>
      <c r="B115" s="194" t="s">
        <v>185</v>
      </c>
      <c r="C115" s="196" t="s">
        <v>210</v>
      </c>
      <c r="D115" s="248" t="s">
        <v>326</v>
      </c>
      <c r="E115" s="194" t="s">
        <v>179</v>
      </c>
      <c r="F115" s="194" t="s">
        <v>171</v>
      </c>
      <c r="G115" s="194" t="s">
        <v>171</v>
      </c>
      <c r="H115" s="194" t="s">
        <v>171</v>
      </c>
      <c r="I115" s="194" t="s">
        <v>171</v>
      </c>
      <c r="J115" s="194" t="s">
        <v>171</v>
      </c>
      <c r="K115" s="194" t="s">
        <v>171</v>
      </c>
      <c r="L115" s="194" t="s">
        <v>171</v>
      </c>
      <c r="M115" s="194" t="s">
        <v>171</v>
      </c>
      <c r="N115" s="194" t="s">
        <v>171</v>
      </c>
      <c r="O115" s="194" t="s">
        <v>171</v>
      </c>
      <c r="P115" s="194"/>
      <c r="Q115" s="194"/>
      <c r="R115" s="194" t="s">
        <v>316</v>
      </c>
      <c r="S115" s="211"/>
      <c r="T115" s="298" t="s">
        <v>327</v>
      </c>
      <c r="U115" s="223" t="s">
        <v>328</v>
      </c>
      <c r="V115" s="225">
        <v>8000</v>
      </c>
      <c r="W115" s="225"/>
      <c r="X115" s="225">
        <v>0</v>
      </c>
      <c r="Y115" s="225"/>
      <c r="Z115" s="225">
        <v>0</v>
      </c>
      <c r="AA115" s="225"/>
      <c r="AB115" s="225">
        <v>0</v>
      </c>
      <c r="AC115" s="225">
        <v>2664.6829310000003</v>
      </c>
      <c r="AD115" s="225">
        <v>0</v>
      </c>
      <c r="AE115" s="225">
        <v>6000</v>
      </c>
      <c r="AF115" s="225">
        <v>2601.3362394999999</v>
      </c>
      <c r="AG115" s="454">
        <v>0.97622730615975095</v>
      </c>
      <c r="AH115" s="268">
        <v>0.41317677549999998</v>
      </c>
      <c r="AI115" s="229">
        <v>1246.7249300000001</v>
      </c>
      <c r="AJ115" s="233">
        <v>1232.3357229999999</v>
      </c>
      <c r="AK115" s="130">
        <v>0.83980900187499996</v>
      </c>
      <c r="AL115" s="227">
        <v>1958.1766275</v>
      </c>
      <c r="AM115" s="454">
        <v>0.73486290046716252</v>
      </c>
      <c r="AN115" s="268">
        <v>0.10352035089000002</v>
      </c>
      <c r="AO115" s="229">
        <v>378.14963867</v>
      </c>
      <c r="AP115" s="233">
        <v>242.97246667000007</v>
      </c>
      <c r="AQ115" s="130">
        <v>0.40451139694974753</v>
      </c>
      <c r="AR115" s="225">
        <v>5520.9393469999995</v>
      </c>
      <c r="AS115" s="227">
        <v>1073.4246341599999</v>
      </c>
      <c r="AT115" s="307">
        <v>7939.97507116</v>
      </c>
      <c r="AU115" s="306">
        <v>4866.5504369999999</v>
      </c>
      <c r="AV115" s="205">
        <v>274.64783970909093</v>
      </c>
      <c r="AW115" s="236">
        <v>0.2185523428969216</v>
      </c>
      <c r="AX115" s="95"/>
      <c r="AY115" s="250">
        <v>0</v>
      </c>
      <c r="AZ115" s="238">
        <v>0.25504742537500003</v>
      </c>
      <c r="BA115" s="238">
        <v>0.41180900187500002</v>
      </c>
      <c r="BB115" s="238">
        <v>0.48630900187499998</v>
      </c>
      <c r="BC115" s="238">
        <v>0.65230900187499996</v>
      </c>
      <c r="BD115" s="238">
        <v>0.83980900187499996</v>
      </c>
      <c r="BE115" s="238">
        <v>0.83980900187499996</v>
      </c>
      <c r="BF115" s="238">
        <v>0.83980900187499996</v>
      </c>
      <c r="BG115" s="238">
        <v>0.83980900187499996</v>
      </c>
      <c r="BH115" s="238">
        <v>0.83980900187499996</v>
      </c>
      <c r="BI115" s="238">
        <v>0.83980900187499996</v>
      </c>
      <c r="BJ115" s="238">
        <v>1</v>
      </c>
      <c r="BK115" s="124">
        <v>108</v>
      </c>
      <c r="BL115" s="238">
        <v>0</v>
      </c>
      <c r="BM115" s="238">
        <v>6.805081988636363E-3</v>
      </c>
      <c r="BN115" s="238">
        <v>3.433097996363637E-2</v>
      </c>
      <c r="BO115" s="238">
        <v>8.1167063338636367E-2</v>
      </c>
      <c r="BP115" s="238">
        <v>0.12800314674141414</v>
      </c>
      <c r="BQ115" s="238">
        <v>0.17683923014419192</v>
      </c>
      <c r="BR115" s="238">
        <v>0.35817531354696969</v>
      </c>
      <c r="BS115" s="238">
        <v>0.40451139694974753</v>
      </c>
      <c r="BT115" s="238">
        <v>0.45084748035252531</v>
      </c>
      <c r="BU115" s="238">
        <v>0.59843356375530299</v>
      </c>
      <c r="BV115" s="238">
        <v>0.64476964715808083</v>
      </c>
      <c r="BW115" s="238">
        <v>1</v>
      </c>
      <c r="BY115" s="256">
        <v>1.2628999999999451</v>
      </c>
      <c r="BZ115" s="136" t="s">
        <v>319</v>
      </c>
      <c r="CA115" s="136">
        <v>0</v>
      </c>
    </row>
    <row r="116" spans="1:79" ht="34.5" customHeight="1" x14ac:dyDescent="0.3">
      <c r="A116" s="194"/>
      <c r="B116" s="194"/>
      <c r="C116" s="194"/>
      <c r="D116" s="248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  <c r="Q116" s="194"/>
      <c r="R116" s="194"/>
      <c r="S116" s="211"/>
      <c r="T116" s="126" t="s">
        <v>329</v>
      </c>
      <c r="U116" s="126" t="s">
        <v>329</v>
      </c>
      <c r="V116" s="160">
        <v>15300</v>
      </c>
      <c r="W116" s="160">
        <v>0</v>
      </c>
      <c r="X116" s="160">
        <v>0</v>
      </c>
      <c r="Y116" s="160"/>
      <c r="Z116" s="160">
        <v>0</v>
      </c>
      <c r="AA116" s="160">
        <v>0</v>
      </c>
      <c r="AB116" s="160">
        <v>0</v>
      </c>
      <c r="AC116" s="160">
        <v>5620.8789429999997</v>
      </c>
      <c r="AD116" s="160">
        <v>0</v>
      </c>
      <c r="AE116" s="160">
        <v>10206.152482</v>
      </c>
      <c r="AF116" s="160">
        <v>5499.6099460000005</v>
      </c>
      <c r="AG116" s="208">
        <v>0.97842526084803472</v>
      </c>
      <c r="AH116" s="251">
        <v>0.37187800306666047</v>
      </c>
      <c r="AI116" s="186">
        <v>2495.2273960000002</v>
      </c>
      <c r="AJ116" s="186">
        <v>1300.2162079999998</v>
      </c>
      <c r="AK116" s="130">
        <v>0.83127268071895422</v>
      </c>
      <c r="AL116" s="160">
        <v>3350.5904356600004</v>
      </c>
      <c r="AM116" s="197">
        <v>0.59609724202167369</v>
      </c>
      <c r="AN116" s="251">
        <v>0.10972848024513771</v>
      </c>
      <c r="AO116" s="186">
        <v>696.24885732999996</v>
      </c>
      <c r="AP116" s="186">
        <v>423.65674367000008</v>
      </c>
      <c r="AQ116" s="130">
        <v>0.40312875683512878</v>
      </c>
      <c r="AR116" s="160">
        <v>11504.556396</v>
      </c>
      <c r="AS116" s="160">
        <v>1920.3598039999999</v>
      </c>
      <c r="AT116" s="162">
        <v>15147.441634999999</v>
      </c>
      <c r="AU116" s="160">
        <v>9927.0818309999995</v>
      </c>
      <c r="AV116" s="243">
        <v>476.4242437950802</v>
      </c>
      <c r="AW116" s="236">
        <v>0.32021536894251429</v>
      </c>
      <c r="AX116" s="164"/>
      <c r="AY116" s="250">
        <v>7.5447089869281045E-2</v>
      </c>
      <c r="AZ116" s="238">
        <v>0.26193267176470586</v>
      </c>
      <c r="BA116" s="238">
        <v>0.36467087679738563</v>
      </c>
      <c r="BB116" s="238">
        <v>0.43764522973856207</v>
      </c>
      <c r="BC116" s="238">
        <v>0.73127268071895424</v>
      </c>
      <c r="BD116" s="238">
        <v>0.83127268071895422</v>
      </c>
      <c r="BE116" s="238">
        <v>0.83127268071895422</v>
      </c>
      <c r="BF116" s="238">
        <v>0.83127268071895422</v>
      </c>
      <c r="BG116" s="238">
        <v>0.83127268071895422</v>
      </c>
      <c r="BH116" s="238">
        <v>0.83127268071895422</v>
      </c>
      <c r="BI116" s="238">
        <v>0.83127268071895422</v>
      </c>
      <c r="BJ116" s="238">
        <v>1</v>
      </c>
      <c r="BK116" s="124">
        <v>109</v>
      </c>
      <c r="BL116" s="238">
        <v>0</v>
      </c>
      <c r="BM116" s="238">
        <v>8.0725366309155454E-3</v>
      </c>
      <c r="BN116" s="238">
        <v>3.1138839463664629E-2</v>
      </c>
      <c r="BO116" s="238">
        <v>8.8994609268280636E-2</v>
      </c>
      <c r="BP116" s="238">
        <v>0.12285957738837323</v>
      </c>
      <c r="BQ116" s="238">
        <v>0.17463864448116531</v>
      </c>
      <c r="BR116" s="238">
        <v>0.35424124098413079</v>
      </c>
      <c r="BS116" s="238">
        <v>0.40312875683512878</v>
      </c>
      <c r="BT116" s="238">
        <v>0.44945357556197568</v>
      </c>
      <c r="BU116" s="238">
        <v>0.59487316552941893</v>
      </c>
      <c r="BV116" s="238">
        <v>0.64119798425626584</v>
      </c>
      <c r="BW116" s="238">
        <v>1</v>
      </c>
      <c r="BY116" s="136"/>
      <c r="BZ116" s="136"/>
    </row>
    <row r="117" spans="1:79" ht="34.5" customHeight="1" x14ac:dyDescent="0.25">
      <c r="A117" s="194"/>
      <c r="B117" s="194"/>
      <c r="C117" s="194"/>
      <c r="D117" s="194"/>
      <c r="E117" s="194"/>
      <c r="F117" s="194"/>
      <c r="G117" s="194"/>
      <c r="H117" s="194"/>
      <c r="I117" s="194"/>
      <c r="J117" s="194"/>
      <c r="K117" s="194"/>
      <c r="L117" s="194"/>
      <c r="M117" s="194"/>
      <c r="N117" s="194"/>
      <c r="O117" s="194"/>
      <c r="P117" s="194"/>
      <c r="Q117" s="194"/>
      <c r="R117" s="194"/>
      <c r="S117" s="211"/>
      <c r="T117" s="272" t="s">
        <v>132</v>
      </c>
      <c r="U117" s="126" t="s">
        <v>132</v>
      </c>
      <c r="V117" s="116" t="s">
        <v>133</v>
      </c>
      <c r="W117" s="131" t="s">
        <v>134</v>
      </c>
      <c r="X117" s="131" t="s">
        <v>135</v>
      </c>
      <c r="Y117" s="131"/>
      <c r="Z117" s="131" t="s">
        <v>137</v>
      </c>
      <c r="AA117" s="131" t="s">
        <v>138</v>
      </c>
      <c r="AB117" s="131" t="s">
        <v>139</v>
      </c>
      <c r="AC117" s="131" t="s">
        <v>140</v>
      </c>
      <c r="AD117" s="131" t="s">
        <v>141</v>
      </c>
      <c r="AE117" s="131" t="s">
        <v>256</v>
      </c>
      <c r="AF117" s="131" t="s">
        <v>0</v>
      </c>
      <c r="AG117" s="458" t="s">
        <v>143</v>
      </c>
      <c r="AH117" s="217" t="s">
        <v>144</v>
      </c>
      <c r="AI117" s="217" t="s">
        <v>145</v>
      </c>
      <c r="AJ117" s="217" t="s">
        <v>146</v>
      </c>
      <c r="AK117" s="217" t="s">
        <v>147</v>
      </c>
      <c r="AL117" s="117" t="s">
        <v>148</v>
      </c>
      <c r="AM117" s="458" t="s">
        <v>149</v>
      </c>
      <c r="AN117" s="217" t="s">
        <v>257</v>
      </c>
      <c r="AO117" s="217" t="s">
        <v>151</v>
      </c>
      <c r="AP117" s="217" t="s">
        <v>152</v>
      </c>
      <c r="AQ117" s="217" t="s">
        <v>153</v>
      </c>
      <c r="AR117" s="131" t="s">
        <v>154</v>
      </c>
      <c r="AS117" s="273" t="s">
        <v>155</v>
      </c>
      <c r="AT117" s="273" t="s">
        <v>156</v>
      </c>
      <c r="AU117" s="274" t="s">
        <v>330</v>
      </c>
      <c r="AV117" s="217" t="s">
        <v>158</v>
      </c>
      <c r="AW117" s="218" t="s">
        <v>159</v>
      </c>
      <c r="AX117" s="95"/>
      <c r="AY117" s="122" t="s">
        <v>160</v>
      </c>
      <c r="AZ117" s="123" t="s">
        <v>161</v>
      </c>
      <c r="BA117" s="123" t="s">
        <v>112</v>
      </c>
      <c r="BB117" s="123" t="s">
        <v>162</v>
      </c>
      <c r="BC117" s="123" t="s">
        <v>163</v>
      </c>
      <c r="BD117" s="123" t="s">
        <v>164</v>
      </c>
      <c r="BE117" s="123" t="s">
        <v>165</v>
      </c>
      <c r="BF117" s="123" t="s">
        <v>166</v>
      </c>
      <c r="BG117" s="123" t="s">
        <v>167</v>
      </c>
      <c r="BH117" s="123" t="s">
        <v>168</v>
      </c>
      <c r="BI117" s="123" t="s">
        <v>169</v>
      </c>
      <c r="BJ117" s="123" t="s">
        <v>170</v>
      </c>
      <c r="BK117" s="124">
        <v>110</v>
      </c>
      <c r="BL117" s="123" t="s">
        <v>160</v>
      </c>
      <c r="BM117" s="123" t="s">
        <v>161</v>
      </c>
      <c r="BN117" s="123" t="s">
        <v>112</v>
      </c>
      <c r="BO117" s="123" t="s">
        <v>162</v>
      </c>
      <c r="BP117" s="123" t="s">
        <v>163</v>
      </c>
      <c r="BQ117" s="123" t="s">
        <v>164</v>
      </c>
      <c r="BR117" s="123" t="s">
        <v>165</v>
      </c>
      <c r="BS117" s="123" t="s">
        <v>166</v>
      </c>
      <c r="BT117" s="123" t="s">
        <v>167</v>
      </c>
      <c r="BU117" s="123" t="s">
        <v>168</v>
      </c>
      <c r="BV117" s="123" t="s">
        <v>169</v>
      </c>
      <c r="BW117" s="123" t="s">
        <v>170</v>
      </c>
      <c r="BY117" s="136"/>
      <c r="BZ117" s="136"/>
    </row>
    <row r="118" spans="1:79" ht="55.5" customHeight="1" x14ac:dyDescent="0.3">
      <c r="A118" s="194"/>
      <c r="B118" s="194" t="s">
        <v>185</v>
      </c>
      <c r="C118" s="196" t="s">
        <v>210</v>
      </c>
      <c r="D118" s="248" t="s">
        <v>331</v>
      </c>
      <c r="E118" s="194" t="s">
        <v>179</v>
      </c>
      <c r="F118" s="194" t="s">
        <v>171</v>
      </c>
      <c r="G118" s="194" t="s">
        <v>171</v>
      </c>
      <c r="H118" s="194" t="s">
        <v>171</v>
      </c>
      <c r="I118" s="194" t="s">
        <v>171</v>
      </c>
      <c r="J118" s="194" t="s">
        <v>171</v>
      </c>
      <c r="K118" s="194" t="s">
        <v>171</v>
      </c>
      <c r="L118" s="194" t="s">
        <v>171</v>
      </c>
      <c r="M118" s="194" t="s">
        <v>171</v>
      </c>
      <c r="N118" s="194" t="s">
        <v>171</v>
      </c>
      <c r="O118" s="194" t="s">
        <v>171</v>
      </c>
      <c r="P118" s="194"/>
      <c r="Q118" s="194"/>
      <c r="R118" s="194"/>
      <c r="S118" s="211"/>
      <c r="T118" s="298" t="s">
        <v>332</v>
      </c>
      <c r="U118" s="223" t="s">
        <v>333</v>
      </c>
      <c r="V118" s="225">
        <v>4000</v>
      </c>
      <c r="W118" s="225"/>
      <c r="X118" s="225">
        <v>0</v>
      </c>
      <c r="Y118" s="225"/>
      <c r="Z118" s="225">
        <v>0</v>
      </c>
      <c r="AA118" s="225"/>
      <c r="AB118" s="225"/>
      <c r="AC118" s="225">
        <v>5008.1211910000002</v>
      </c>
      <c r="AD118" s="225">
        <v>0</v>
      </c>
      <c r="AE118" s="225">
        <v>3586.4331849999999</v>
      </c>
      <c r="AF118" s="225">
        <v>4907.3556820000003</v>
      </c>
      <c r="AG118" s="454">
        <v>0.97987957855710772</v>
      </c>
      <c r="AH118" s="232">
        <v>0.33017478938479095</v>
      </c>
      <c r="AI118" s="229">
        <v>669.07894350000004</v>
      </c>
      <c r="AJ118" s="233"/>
      <c r="AK118" s="130">
        <v>0.92845</v>
      </c>
      <c r="AL118" s="227">
        <v>4312.1018029899997</v>
      </c>
      <c r="AM118" s="454">
        <v>0.86102185600843606</v>
      </c>
      <c r="AN118" s="232">
        <v>8.1024407122755299E-2</v>
      </c>
      <c r="AO118" s="229">
        <v>163.19356250000001</v>
      </c>
      <c r="AP118" s="308"/>
      <c r="AQ118" s="130">
        <v>0.1928744999</v>
      </c>
      <c r="AR118" s="225">
        <v>2815.8501784999999</v>
      </c>
      <c r="AS118" s="227">
        <v>499.33390650000001</v>
      </c>
      <c r="AT118" s="307">
        <v>3965.6206769999999</v>
      </c>
      <c r="AU118" s="227">
        <v>3466.2867704999999</v>
      </c>
      <c r="AV118" s="205">
        <v>111.7496666</v>
      </c>
      <c r="AW118" s="236"/>
      <c r="AX118" s="95"/>
      <c r="AY118" s="237">
        <v>0</v>
      </c>
      <c r="AZ118" s="288">
        <v>0.27937416650000002</v>
      </c>
      <c r="BA118" s="288">
        <v>0.28437416650000003</v>
      </c>
      <c r="BB118" s="288">
        <v>0.52593133324999997</v>
      </c>
      <c r="BC118" s="288">
        <v>0.54035133324999995</v>
      </c>
      <c r="BD118" s="288">
        <v>0.92446249999999996</v>
      </c>
      <c r="BE118" s="288">
        <v>0.92845</v>
      </c>
      <c r="BF118" s="288">
        <v>0.92845</v>
      </c>
      <c r="BG118" s="288">
        <v>0.92845</v>
      </c>
      <c r="BH118" s="288">
        <v>0.92845</v>
      </c>
      <c r="BI118" s="288">
        <v>0.92845</v>
      </c>
      <c r="BJ118" s="288">
        <v>1</v>
      </c>
      <c r="BK118" s="124">
        <v>111</v>
      </c>
      <c r="BL118" s="288">
        <v>0</v>
      </c>
      <c r="BM118" s="288">
        <v>0</v>
      </c>
      <c r="BN118" s="288">
        <v>2.7937416649999998E-2</v>
      </c>
      <c r="BO118" s="288">
        <v>5.5874833299999996E-2</v>
      </c>
      <c r="BP118" s="288">
        <v>8.3812249949999987E-2</v>
      </c>
      <c r="BQ118" s="288">
        <v>0.11174966659999999</v>
      </c>
      <c r="BR118" s="288">
        <v>0.13968708325000001</v>
      </c>
      <c r="BS118" s="288">
        <v>0.1928744999</v>
      </c>
      <c r="BT118" s="288">
        <v>0.23256191655000003</v>
      </c>
      <c r="BU118" s="288">
        <v>0.26549933320000002</v>
      </c>
      <c r="BV118" s="288">
        <v>0.49543674985000002</v>
      </c>
      <c r="BW118" s="288">
        <v>1</v>
      </c>
      <c r="BY118" s="136">
        <v>0</v>
      </c>
      <c r="BZ118" s="136"/>
      <c r="CA118" s="136">
        <v>0</v>
      </c>
    </row>
    <row r="119" spans="1:79" ht="34.5" customHeight="1" x14ac:dyDescent="0.3">
      <c r="A119" s="194"/>
      <c r="B119" s="194"/>
      <c r="C119" s="194"/>
      <c r="D119" s="248"/>
      <c r="E119" s="194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4"/>
      <c r="Q119" s="194"/>
      <c r="R119" s="194"/>
      <c r="S119" s="211"/>
      <c r="T119" s="116" t="s">
        <v>334</v>
      </c>
      <c r="U119" s="126" t="s">
        <v>334</v>
      </c>
      <c r="V119" s="160">
        <v>4000</v>
      </c>
      <c r="W119" s="160">
        <v>0</v>
      </c>
      <c r="X119" s="160">
        <v>0</v>
      </c>
      <c r="Y119" s="160"/>
      <c r="Z119" s="160">
        <v>0</v>
      </c>
      <c r="AA119" s="160">
        <v>0</v>
      </c>
      <c r="AB119" s="160">
        <v>0</v>
      </c>
      <c r="AC119" s="160">
        <v>5008.1211910000002</v>
      </c>
      <c r="AD119" s="160">
        <v>0</v>
      </c>
      <c r="AE119" s="160">
        <v>3586.4331849999999</v>
      </c>
      <c r="AF119" s="160">
        <v>4907.3556820000003</v>
      </c>
      <c r="AG119" s="208">
        <v>0.97987957855710772</v>
      </c>
      <c r="AH119" s="130">
        <v>0.33017478938479095</v>
      </c>
      <c r="AI119" s="186" t="e">
        <v>#REF!</v>
      </c>
      <c r="AJ119" s="186" t="e">
        <v>#REF!</v>
      </c>
      <c r="AK119" s="130">
        <v>0.92845</v>
      </c>
      <c r="AL119" s="160">
        <v>4312.1018029899997</v>
      </c>
      <c r="AM119" s="197">
        <v>0.86102185600843606</v>
      </c>
      <c r="AN119" s="251">
        <v>8.1024407122755299E-2</v>
      </c>
      <c r="AO119" s="186" t="e">
        <v>#REF!</v>
      </c>
      <c r="AP119" s="186" t="e">
        <v>#REF!</v>
      </c>
      <c r="AQ119" s="130">
        <v>0.1928744999</v>
      </c>
      <c r="AR119" s="160">
        <v>2815.8501784999999</v>
      </c>
      <c r="AS119" s="160">
        <v>499.33390650000001</v>
      </c>
      <c r="AT119" s="160">
        <v>3965.6206769999999</v>
      </c>
      <c r="AU119" s="160">
        <v>3466.2867704999999</v>
      </c>
      <c r="AV119" s="243" t="e">
        <v>#REF!</v>
      </c>
      <c r="AW119" s="236" t="e">
        <v>#REF!</v>
      </c>
      <c r="AX119" s="95"/>
      <c r="AY119" s="237">
        <v>0</v>
      </c>
      <c r="AZ119" s="288">
        <v>0.27937416650000002</v>
      </c>
      <c r="BA119" s="288">
        <v>0.28437416650000003</v>
      </c>
      <c r="BB119" s="288">
        <v>0.52593133324999997</v>
      </c>
      <c r="BC119" s="288">
        <v>0.54035133324999995</v>
      </c>
      <c r="BD119" s="288">
        <v>0.92446249999999996</v>
      </c>
      <c r="BE119" s="288">
        <v>0.92845</v>
      </c>
      <c r="BF119" s="288">
        <v>0.92845</v>
      </c>
      <c r="BG119" s="288">
        <v>0.92845</v>
      </c>
      <c r="BH119" s="288">
        <v>0.92845</v>
      </c>
      <c r="BI119" s="288">
        <v>0.92845</v>
      </c>
      <c r="BJ119" s="288">
        <v>1</v>
      </c>
      <c r="BK119" s="124">
        <v>112</v>
      </c>
      <c r="BL119" s="288">
        <v>0</v>
      </c>
      <c r="BM119" s="288">
        <v>0</v>
      </c>
      <c r="BN119" s="288">
        <v>2.7937416649999998E-2</v>
      </c>
      <c r="BO119" s="288">
        <v>5.5874833299999996E-2</v>
      </c>
      <c r="BP119" s="288">
        <v>8.3812249949999987E-2</v>
      </c>
      <c r="BQ119" s="288">
        <v>0.11174966659999999</v>
      </c>
      <c r="BR119" s="288">
        <v>0.13968708325000001</v>
      </c>
      <c r="BS119" s="288">
        <v>0.1928744999</v>
      </c>
      <c r="BT119" s="288">
        <v>0.23256191655000003</v>
      </c>
      <c r="BU119" s="288">
        <v>0.26549933320000002</v>
      </c>
      <c r="BV119" s="288">
        <v>0.49543674985000002</v>
      </c>
      <c r="BW119" s="288">
        <v>1</v>
      </c>
      <c r="BY119" s="136"/>
      <c r="BZ119" s="136"/>
    </row>
    <row r="120" spans="1:79" ht="34.5" customHeight="1" x14ac:dyDescent="0.25">
      <c r="A120" s="194"/>
      <c r="B120" s="194"/>
      <c r="C120" s="194"/>
      <c r="D120" s="194"/>
      <c r="E120" s="194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  <c r="P120" s="194"/>
      <c r="Q120" s="194"/>
      <c r="R120" s="194"/>
      <c r="S120" s="211"/>
      <c r="T120" s="272" t="s">
        <v>132</v>
      </c>
      <c r="U120" s="126" t="s">
        <v>132</v>
      </c>
      <c r="V120" s="116" t="s">
        <v>133</v>
      </c>
      <c r="W120" s="131" t="s">
        <v>233</v>
      </c>
      <c r="X120" s="131" t="s">
        <v>220</v>
      </c>
      <c r="Y120" s="131"/>
      <c r="Z120" s="131" t="s">
        <v>138</v>
      </c>
      <c r="AA120" s="131" t="s">
        <v>221</v>
      </c>
      <c r="AB120" s="131" t="s">
        <v>139</v>
      </c>
      <c r="AC120" s="131" t="s">
        <v>140</v>
      </c>
      <c r="AD120" s="131" t="s">
        <v>141</v>
      </c>
      <c r="AE120" s="131" t="s">
        <v>256</v>
      </c>
      <c r="AF120" s="131" t="s">
        <v>0</v>
      </c>
      <c r="AG120" s="458" t="s">
        <v>143</v>
      </c>
      <c r="AH120" s="217" t="s">
        <v>144</v>
      </c>
      <c r="AI120" s="217" t="s">
        <v>145</v>
      </c>
      <c r="AJ120" s="217" t="s">
        <v>146</v>
      </c>
      <c r="AK120" s="217" t="s">
        <v>147</v>
      </c>
      <c r="AL120" s="117" t="s">
        <v>148</v>
      </c>
      <c r="AM120" s="458" t="s">
        <v>149</v>
      </c>
      <c r="AN120" s="217" t="s">
        <v>257</v>
      </c>
      <c r="AO120" s="217" t="s">
        <v>151</v>
      </c>
      <c r="AP120" s="217" t="s">
        <v>152</v>
      </c>
      <c r="AQ120" s="217" t="s">
        <v>153</v>
      </c>
      <c r="AR120" s="131" t="s">
        <v>154</v>
      </c>
      <c r="AS120" s="273" t="s">
        <v>155</v>
      </c>
      <c r="AT120" s="273" t="s">
        <v>156</v>
      </c>
      <c r="AU120" s="274" t="s">
        <v>258</v>
      </c>
      <c r="AV120" s="217" t="s">
        <v>158</v>
      </c>
      <c r="AW120" s="218" t="s">
        <v>159</v>
      </c>
      <c r="AX120" s="95"/>
      <c r="AY120" s="122" t="s">
        <v>160</v>
      </c>
      <c r="AZ120" s="123" t="s">
        <v>161</v>
      </c>
      <c r="BA120" s="123" t="s">
        <v>112</v>
      </c>
      <c r="BB120" s="123" t="s">
        <v>162</v>
      </c>
      <c r="BC120" s="123" t="s">
        <v>163</v>
      </c>
      <c r="BD120" s="123" t="s">
        <v>164</v>
      </c>
      <c r="BE120" s="123" t="s">
        <v>165</v>
      </c>
      <c r="BF120" s="123" t="s">
        <v>166</v>
      </c>
      <c r="BG120" s="123" t="s">
        <v>167</v>
      </c>
      <c r="BH120" s="123" t="s">
        <v>168</v>
      </c>
      <c r="BI120" s="123" t="s">
        <v>169</v>
      </c>
      <c r="BJ120" s="123" t="s">
        <v>170</v>
      </c>
      <c r="BK120" s="124">
        <v>113</v>
      </c>
      <c r="BL120" s="123" t="s">
        <v>160</v>
      </c>
      <c r="BM120" s="123" t="s">
        <v>161</v>
      </c>
      <c r="BN120" s="123" t="s">
        <v>112</v>
      </c>
      <c r="BO120" s="123" t="s">
        <v>162</v>
      </c>
      <c r="BP120" s="123" t="s">
        <v>163</v>
      </c>
      <c r="BQ120" s="123" t="s">
        <v>164</v>
      </c>
      <c r="BR120" s="123" t="s">
        <v>165</v>
      </c>
      <c r="BS120" s="123" t="s">
        <v>166</v>
      </c>
      <c r="BT120" s="123" t="s">
        <v>167</v>
      </c>
      <c r="BU120" s="123" t="s">
        <v>168</v>
      </c>
      <c r="BV120" s="123" t="s">
        <v>169</v>
      </c>
      <c r="BW120" s="123" t="s">
        <v>170</v>
      </c>
      <c r="BY120" s="136"/>
      <c r="BZ120" s="136"/>
    </row>
    <row r="121" spans="1:79" ht="51.75" customHeight="1" x14ac:dyDescent="0.3">
      <c r="A121" s="194"/>
      <c r="B121" s="194" t="s">
        <v>185</v>
      </c>
      <c r="C121" s="196" t="s">
        <v>210</v>
      </c>
      <c r="D121" s="248" t="s">
        <v>335</v>
      </c>
      <c r="E121" s="194" t="s">
        <v>179</v>
      </c>
      <c r="F121" s="194" t="s">
        <v>171</v>
      </c>
      <c r="G121" s="194" t="s">
        <v>171</v>
      </c>
      <c r="H121" s="194" t="s">
        <v>171</v>
      </c>
      <c r="I121" s="194" t="s">
        <v>171</v>
      </c>
      <c r="J121" s="194" t="s">
        <v>171</v>
      </c>
      <c r="K121" s="194" t="s">
        <v>171</v>
      </c>
      <c r="L121" s="194" t="s">
        <v>171</v>
      </c>
      <c r="M121" s="194" t="s">
        <v>171</v>
      </c>
      <c r="N121" s="194" t="s">
        <v>171</v>
      </c>
      <c r="O121" s="194" t="s">
        <v>171</v>
      </c>
      <c r="P121" s="194"/>
      <c r="Q121" s="194"/>
      <c r="R121" s="194" t="s">
        <v>260</v>
      </c>
      <c r="S121" s="211"/>
      <c r="T121" s="249" t="s">
        <v>336</v>
      </c>
      <c r="U121" s="223" t="s">
        <v>337</v>
      </c>
      <c r="V121" s="224">
        <v>4500</v>
      </c>
      <c r="W121" s="225">
        <v>0</v>
      </c>
      <c r="X121" s="225">
        <v>250</v>
      </c>
      <c r="Y121" s="225"/>
      <c r="Z121" s="225">
        <v>0</v>
      </c>
      <c r="AA121" s="225"/>
      <c r="AB121" s="225">
        <v>0</v>
      </c>
      <c r="AC121" s="225">
        <v>4074.720761</v>
      </c>
      <c r="AD121" s="225">
        <v>0</v>
      </c>
      <c r="AE121" s="225">
        <v>4178</v>
      </c>
      <c r="AF121" s="224">
        <v>4070.945886</v>
      </c>
      <c r="AG121" s="454">
        <v>0.99907358682437086</v>
      </c>
      <c r="AH121" s="232">
        <v>0.75378721756821443</v>
      </c>
      <c r="AI121" s="229">
        <v>1449.534533</v>
      </c>
      <c r="AJ121" s="233">
        <v>1699.788462</v>
      </c>
      <c r="AK121" s="130">
        <v>0.92555555555555558</v>
      </c>
      <c r="AL121" s="275">
        <v>4053.3307135</v>
      </c>
      <c r="AM121" s="454">
        <v>0.9947505488708015</v>
      </c>
      <c r="AN121" s="232">
        <v>0.29965609238870272</v>
      </c>
      <c r="AO121" s="229">
        <v>1164.816701</v>
      </c>
      <c r="AP121" s="233">
        <v>87.146453000000065</v>
      </c>
      <c r="AQ121" s="130">
        <v>0.86036905335211178</v>
      </c>
      <c r="AR121" s="225">
        <v>1100.677005</v>
      </c>
      <c r="AS121" s="234">
        <v>400.15831949999995</v>
      </c>
      <c r="AT121" s="259">
        <v>4450.4821334999997</v>
      </c>
      <c r="AU121" s="276">
        <v>4050.3238139999999</v>
      </c>
      <c r="AV121" s="205">
        <v>55.521480169006402</v>
      </c>
      <c r="AW121" s="236">
        <v>0.89186863083023882</v>
      </c>
      <c r="AX121" s="95"/>
      <c r="AY121" s="250">
        <v>7.4733333333333332E-2</v>
      </c>
      <c r="AZ121" s="238">
        <v>9.873333333333334E-2</v>
      </c>
      <c r="BA121" s="238">
        <v>9.873333333333334E-2</v>
      </c>
      <c r="BB121" s="238">
        <v>9.873333333333334E-2</v>
      </c>
      <c r="BC121" s="238">
        <v>0.24373333333333333</v>
      </c>
      <c r="BD121" s="238">
        <v>0.92555555555555558</v>
      </c>
      <c r="BE121" s="238">
        <v>0.92555555555555558</v>
      </c>
      <c r="BF121" s="238">
        <v>0.92555555555555558</v>
      </c>
      <c r="BG121" s="238">
        <v>0.92555555555555558</v>
      </c>
      <c r="BH121" s="238">
        <v>0.92555555555555558</v>
      </c>
      <c r="BI121" s="238">
        <v>0.92555555555555558</v>
      </c>
      <c r="BJ121" s="238">
        <v>1</v>
      </c>
      <c r="BK121" s="124">
        <v>114</v>
      </c>
      <c r="BL121" s="238">
        <v>0</v>
      </c>
      <c r="BM121" s="238">
        <v>3.620806263534899E-3</v>
      </c>
      <c r="BN121" s="238">
        <v>1.2338106704223644E-2</v>
      </c>
      <c r="BO121" s="238">
        <v>2.1055407144912389E-2</v>
      </c>
      <c r="BP121" s="238">
        <v>2.9772707585601139E-2</v>
      </c>
      <c r="BQ121" s="238">
        <v>0.17182334135962321</v>
      </c>
      <c r="BR121" s="238">
        <v>0.85165175291142292</v>
      </c>
      <c r="BS121" s="238">
        <v>0.86036905335211178</v>
      </c>
      <c r="BT121" s="238">
        <v>0.86908635379280053</v>
      </c>
      <c r="BU121" s="238">
        <v>0.87780365423348927</v>
      </c>
      <c r="BV121" s="238">
        <v>0.88652095467417802</v>
      </c>
      <c r="BW121" s="238">
        <v>1</v>
      </c>
      <c r="BY121" s="136">
        <v>-2.3000000000024556E-2</v>
      </c>
      <c r="BZ121" s="136"/>
      <c r="CA121" s="136">
        <v>-2.3000000000024556E-2</v>
      </c>
    </row>
    <row r="122" spans="1:79" ht="34.5" customHeight="1" x14ac:dyDescent="0.3">
      <c r="A122" s="194"/>
      <c r="B122" s="194"/>
      <c r="C122" s="194"/>
      <c r="D122" s="248"/>
      <c r="E122" s="194"/>
      <c r="F122" s="194"/>
      <c r="G122" s="194"/>
      <c r="H122" s="194"/>
      <c r="I122" s="194"/>
      <c r="J122" s="194"/>
      <c r="K122" s="194"/>
      <c r="L122" s="194"/>
      <c r="M122" s="194"/>
      <c r="N122" s="194"/>
      <c r="O122" s="194"/>
      <c r="P122" s="194"/>
      <c r="Q122" s="194"/>
      <c r="R122" s="194"/>
      <c r="S122" s="211"/>
      <c r="T122" s="116" t="s">
        <v>338</v>
      </c>
      <c r="U122" s="126" t="s">
        <v>338</v>
      </c>
      <c r="V122" s="160">
        <v>4500</v>
      </c>
      <c r="W122" s="160">
        <v>0</v>
      </c>
      <c r="X122" s="160">
        <v>250</v>
      </c>
      <c r="Y122" s="160">
        <v>0</v>
      </c>
      <c r="Z122" s="160">
        <v>0</v>
      </c>
      <c r="AA122" s="160">
        <v>0</v>
      </c>
      <c r="AB122" s="160">
        <v>583630</v>
      </c>
      <c r="AC122" s="160">
        <v>4074.720761</v>
      </c>
      <c r="AD122" s="160">
        <v>0</v>
      </c>
      <c r="AE122" s="160">
        <v>4178</v>
      </c>
      <c r="AF122" s="160">
        <v>4070.945886</v>
      </c>
      <c r="AG122" s="208">
        <v>0.99907358682437086</v>
      </c>
      <c r="AH122" s="130">
        <v>0.75378721756821443</v>
      </c>
      <c r="AI122" s="186" t="e">
        <v>#REF!</v>
      </c>
      <c r="AJ122" s="186" t="e">
        <v>#REF!</v>
      </c>
      <c r="AK122" s="130">
        <v>0.92555555555555558</v>
      </c>
      <c r="AL122" s="160">
        <v>4053.3307135</v>
      </c>
      <c r="AM122" s="197">
        <v>0.9947505488708015</v>
      </c>
      <c r="AN122" s="251">
        <v>0.29965609238870272</v>
      </c>
      <c r="AO122" s="186" t="e">
        <v>#REF!</v>
      </c>
      <c r="AP122" s="186" t="e">
        <v>#REF!</v>
      </c>
      <c r="AQ122" s="130">
        <v>0.86036905335211178</v>
      </c>
      <c r="AR122" s="160">
        <v>1100.677005</v>
      </c>
      <c r="AS122" s="160">
        <v>400.15831949999995</v>
      </c>
      <c r="AT122" s="162">
        <v>4450.4821334999997</v>
      </c>
      <c r="AU122" s="160">
        <v>4050.3238139999999</v>
      </c>
      <c r="AV122" s="243" t="e">
        <v>#REF!</v>
      </c>
      <c r="AW122" s="236" t="e">
        <v>#REF!</v>
      </c>
      <c r="AX122" s="164"/>
      <c r="AY122" s="250">
        <v>7.4733333333333332E-2</v>
      </c>
      <c r="AZ122" s="238">
        <v>9.873333333333334E-2</v>
      </c>
      <c r="BA122" s="238">
        <v>9.873333333333334E-2</v>
      </c>
      <c r="BB122" s="238">
        <v>9.873333333333334E-2</v>
      </c>
      <c r="BC122" s="238">
        <v>0.24373333333333333</v>
      </c>
      <c r="BD122" s="238">
        <v>0.92555555555555558</v>
      </c>
      <c r="BE122" s="238">
        <v>0.92555555555555558</v>
      </c>
      <c r="BF122" s="238">
        <v>0.92555555555555558</v>
      </c>
      <c r="BG122" s="238">
        <v>0.92555555555555558</v>
      </c>
      <c r="BH122" s="238">
        <v>0.92555555555555558</v>
      </c>
      <c r="BI122" s="238">
        <v>0.92555555555555558</v>
      </c>
      <c r="BJ122" s="238">
        <v>1</v>
      </c>
      <c r="BK122" s="124">
        <v>115</v>
      </c>
      <c r="BL122" s="238">
        <v>0</v>
      </c>
      <c r="BM122" s="238">
        <v>3.620806263534899E-3</v>
      </c>
      <c r="BN122" s="238">
        <v>1.2338106704223644E-2</v>
      </c>
      <c r="BO122" s="238">
        <v>2.1055407144912389E-2</v>
      </c>
      <c r="BP122" s="238">
        <v>2.9772707585601139E-2</v>
      </c>
      <c r="BQ122" s="238">
        <v>0.17182334135962321</v>
      </c>
      <c r="BR122" s="238">
        <v>0.85165175291142292</v>
      </c>
      <c r="BS122" s="238">
        <v>0.86036905335211178</v>
      </c>
      <c r="BT122" s="238">
        <v>0.86908635379280053</v>
      </c>
      <c r="BU122" s="238">
        <v>0.87780365423348927</v>
      </c>
      <c r="BV122" s="238">
        <v>0.88652095467417802</v>
      </c>
      <c r="BW122" s="238">
        <v>1</v>
      </c>
      <c r="BY122" s="136"/>
      <c r="BZ122" s="136"/>
    </row>
    <row r="123" spans="1:79" ht="34.5" customHeight="1" x14ac:dyDescent="0.25">
      <c r="A123" s="194"/>
      <c r="B123" s="194"/>
      <c r="C123" s="194"/>
      <c r="D123" s="194"/>
      <c r="E123" s="194"/>
      <c r="F123" s="194"/>
      <c r="G123" s="194"/>
      <c r="H123" s="194"/>
      <c r="I123" s="194"/>
      <c r="J123" s="194"/>
      <c r="K123" s="194"/>
      <c r="L123" s="194"/>
      <c r="M123" s="194"/>
      <c r="N123" s="194"/>
      <c r="O123" s="194"/>
      <c r="P123" s="194"/>
      <c r="Q123" s="194"/>
      <c r="R123" s="194"/>
      <c r="S123" s="211"/>
      <c r="T123" s="116" t="s">
        <v>339</v>
      </c>
      <c r="U123" s="126" t="s">
        <v>339</v>
      </c>
      <c r="V123" s="239">
        <v>23800</v>
      </c>
      <c r="W123" s="239">
        <v>0</v>
      </c>
      <c r="X123" s="239">
        <v>1064.5059999999999</v>
      </c>
      <c r="Y123" s="239"/>
      <c r="Z123" s="160">
        <v>0</v>
      </c>
      <c r="AA123" s="160">
        <v>0</v>
      </c>
      <c r="AB123" s="160">
        <v>0</v>
      </c>
      <c r="AC123" s="239">
        <v>14703.720895</v>
      </c>
      <c r="AD123" s="239">
        <v>0</v>
      </c>
      <c r="AE123" s="239">
        <v>19555.091667000001</v>
      </c>
      <c r="AF123" s="239">
        <v>14477.911514000001</v>
      </c>
      <c r="AG123" s="208">
        <v>0.98464270488997208</v>
      </c>
      <c r="AH123" s="130">
        <v>0.41569308694256196</v>
      </c>
      <c r="AI123" s="186" t="e">
        <v>#REF!</v>
      </c>
      <c r="AJ123" s="186" t="e">
        <v>#REF!</v>
      </c>
      <c r="AK123" s="130">
        <v>0.86543159726890762</v>
      </c>
      <c r="AL123" s="239">
        <v>11716.02295215</v>
      </c>
      <c r="AM123" s="197">
        <v>0.79680667470599453</v>
      </c>
      <c r="AN123" s="251">
        <v>0.13615161835283049</v>
      </c>
      <c r="AO123" s="186" t="e">
        <v>#REF!</v>
      </c>
      <c r="AP123" s="186" t="e">
        <v>#REF!</v>
      </c>
      <c r="AQ123" s="130">
        <v>0.45424490417026209</v>
      </c>
      <c r="AR123" s="239">
        <v>15421.0835795</v>
      </c>
      <c r="AS123" s="239">
        <v>2957.6786970000003</v>
      </c>
      <c r="AT123" s="239">
        <v>25663.878715499999</v>
      </c>
      <c r="AU123" s="239">
        <v>18206.2000185</v>
      </c>
      <c r="AV123" s="243" t="e">
        <v>#REF!</v>
      </c>
      <c r="AW123" s="236" t="e">
        <v>#REF!</v>
      </c>
      <c r="AX123" s="164"/>
      <c r="AY123" s="309">
        <v>6.2631952731092441E-2</v>
      </c>
      <c r="AZ123" s="302">
        <v>0.23400699764705882</v>
      </c>
      <c r="BA123" s="302">
        <v>0.30089332273109243</v>
      </c>
      <c r="BB123" s="302">
        <v>0.38840324991596636</v>
      </c>
      <c r="BC123" s="302">
        <v>0.60700324991596644</v>
      </c>
      <c r="BD123" s="302">
        <v>0.86476142920168064</v>
      </c>
      <c r="BE123" s="302">
        <v>0.86543159726890762</v>
      </c>
      <c r="BF123" s="302">
        <v>0.86543159726890762</v>
      </c>
      <c r="BG123" s="302">
        <v>0.86543159726890762</v>
      </c>
      <c r="BH123" s="302">
        <v>0.86543159726890762</v>
      </c>
      <c r="BI123" s="302">
        <v>0.86543159726890762</v>
      </c>
      <c r="BJ123" s="302">
        <v>1</v>
      </c>
      <c r="BK123" s="124">
        <v>116</v>
      </c>
      <c r="BL123" s="302">
        <v>0</v>
      </c>
      <c r="BM123" s="302">
        <v>5.8740940604762037E-3</v>
      </c>
      <c r="BN123" s="302">
        <v>2.704602481360735E-2</v>
      </c>
      <c r="BO123" s="302">
        <v>7.0582612905895251E-2</v>
      </c>
      <c r="BP123" s="302">
        <v>9.8696542772349502E-2</v>
      </c>
      <c r="BQ123" s="302">
        <v>0.16353676315471635</v>
      </c>
      <c r="BR123" s="302">
        <v>0.41222992471208236</v>
      </c>
      <c r="BS123" s="302">
        <v>0.45424490417026209</v>
      </c>
      <c r="BT123" s="302">
        <v>0.49234352791418745</v>
      </c>
      <c r="BU123" s="302">
        <v>0.59301147938870447</v>
      </c>
      <c r="BV123" s="302">
        <v>0.6630848930483404</v>
      </c>
      <c r="BW123" s="302">
        <v>1</v>
      </c>
      <c r="BY123" s="136"/>
      <c r="BZ123" s="136"/>
    </row>
    <row r="124" spans="1:79" ht="51.75" customHeight="1" x14ac:dyDescent="0.25">
      <c r="A124" s="194"/>
      <c r="B124" s="194"/>
      <c r="C124" s="194"/>
      <c r="D124" s="194"/>
      <c r="E124" s="194"/>
      <c r="F124" s="194"/>
      <c r="G124" s="194"/>
      <c r="H124" s="194"/>
      <c r="I124" s="194"/>
      <c r="J124" s="194"/>
      <c r="K124" s="194"/>
      <c r="L124" s="194"/>
      <c r="M124" s="194"/>
      <c r="N124" s="194"/>
      <c r="O124" s="194"/>
      <c r="P124" s="194"/>
      <c r="Q124" s="194"/>
      <c r="R124" s="194"/>
      <c r="S124" s="211"/>
      <c r="T124" s="246" t="s">
        <v>132</v>
      </c>
      <c r="U124" s="115" t="s">
        <v>132</v>
      </c>
      <c r="V124" s="116" t="s">
        <v>133</v>
      </c>
      <c r="W124" s="131" t="s">
        <v>134</v>
      </c>
      <c r="X124" s="131" t="s">
        <v>135</v>
      </c>
      <c r="Y124" s="131"/>
      <c r="Z124" s="131" t="s">
        <v>137</v>
      </c>
      <c r="AA124" s="131" t="s">
        <v>138</v>
      </c>
      <c r="AB124" s="131" t="s">
        <v>139</v>
      </c>
      <c r="AC124" s="119" t="s">
        <v>140</v>
      </c>
      <c r="AD124" s="119" t="s">
        <v>141</v>
      </c>
      <c r="AE124" s="119" t="s">
        <v>142</v>
      </c>
      <c r="AF124" s="119" t="s">
        <v>0</v>
      </c>
      <c r="AG124" s="447" t="s">
        <v>143</v>
      </c>
      <c r="AH124" s="118" t="s">
        <v>144</v>
      </c>
      <c r="AI124" s="217" t="s">
        <v>145</v>
      </c>
      <c r="AJ124" s="217" t="s">
        <v>146</v>
      </c>
      <c r="AK124" s="217" t="s">
        <v>147</v>
      </c>
      <c r="AL124" s="117" t="s">
        <v>148</v>
      </c>
      <c r="AM124" s="447" t="s">
        <v>149</v>
      </c>
      <c r="AN124" s="118"/>
      <c r="AO124" s="217" t="s">
        <v>151</v>
      </c>
      <c r="AP124" s="217" t="s">
        <v>152</v>
      </c>
      <c r="AQ124" s="217" t="s">
        <v>153</v>
      </c>
      <c r="AR124" s="119" t="s">
        <v>154</v>
      </c>
      <c r="AS124" s="247" t="s">
        <v>155</v>
      </c>
      <c r="AT124" s="247" t="s">
        <v>156</v>
      </c>
      <c r="AU124" s="310"/>
      <c r="AV124" s="217" t="s">
        <v>158</v>
      </c>
      <c r="AW124" s="218" t="s">
        <v>159</v>
      </c>
      <c r="AX124" s="95"/>
      <c r="AY124" s="122" t="s">
        <v>160</v>
      </c>
      <c r="AZ124" s="123" t="s">
        <v>161</v>
      </c>
      <c r="BA124" s="123" t="s">
        <v>112</v>
      </c>
      <c r="BB124" s="123" t="s">
        <v>162</v>
      </c>
      <c r="BC124" s="123" t="s">
        <v>163</v>
      </c>
      <c r="BD124" s="123" t="s">
        <v>164</v>
      </c>
      <c r="BE124" s="123" t="s">
        <v>165</v>
      </c>
      <c r="BF124" s="123" t="s">
        <v>166</v>
      </c>
      <c r="BG124" s="123" t="s">
        <v>167</v>
      </c>
      <c r="BH124" s="123" t="s">
        <v>168</v>
      </c>
      <c r="BI124" s="123" t="s">
        <v>169</v>
      </c>
      <c r="BJ124" s="123" t="s">
        <v>170</v>
      </c>
      <c r="BK124" s="124">
        <v>117</v>
      </c>
      <c r="BL124" s="123" t="s">
        <v>160</v>
      </c>
      <c r="BM124" s="123" t="s">
        <v>161</v>
      </c>
      <c r="BN124" s="123" t="s">
        <v>112</v>
      </c>
      <c r="BO124" s="123" t="s">
        <v>162</v>
      </c>
      <c r="BP124" s="123" t="s">
        <v>163</v>
      </c>
      <c r="BQ124" s="123" t="s">
        <v>164</v>
      </c>
      <c r="BR124" s="123" t="s">
        <v>165</v>
      </c>
      <c r="BS124" s="123" t="s">
        <v>166</v>
      </c>
      <c r="BT124" s="123" t="s">
        <v>167</v>
      </c>
      <c r="BU124" s="123" t="s">
        <v>168</v>
      </c>
      <c r="BV124" s="123" t="s">
        <v>169</v>
      </c>
      <c r="BW124" s="123" t="s">
        <v>170</v>
      </c>
      <c r="BY124" s="136"/>
      <c r="BZ124" s="136"/>
    </row>
    <row r="125" spans="1:79" ht="51" customHeight="1" x14ac:dyDescent="0.3">
      <c r="A125" s="219"/>
      <c r="B125" s="219" t="s">
        <v>185</v>
      </c>
      <c r="C125" s="196" t="s">
        <v>210</v>
      </c>
      <c r="D125" s="248" t="s">
        <v>340</v>
      </c>
      <c r="E125" s="219" t="s">
        <v>179</v>
      </c>
      <c r="F125" s="219" t="s">
        <v>171</v>
      </c>
      <c r="G125" s="219" t="s">
        <v>171</v>
      </c>
      <c r="H125" s="219" t="s">
        <v>171</v>
      </c>
      <c r="I125" s="219" t="s">
        <v>171</v>
      </c>
      <c r="J125" s="219" t="s">
        <v>171</v>
      </c>
      <c r="K125" s="219" t="s">
        <v>171</v>
      </c>
      <c r="L125" s="219" t="s">
        <v>171</v>
      </c>
      <c r="M125" s="219" t="s">
        <v>171</v>
      </c>
      <c r="N125" s="219" t="s">
        <v>171</v>
      </c>
      <c r="O125" s="219" t="s">
        <v>171</v>
      </c>
      <c r="P125" s="219"/>
      <c r="Q125" s="219"/>
      <c r="R125" s="194" t="s">
        <v>260</v>
      </c>
      <c r="S125" s="221"/>
      <c r="T125" s="222" t="s">
        <v>341</v>
      </c>
      <c r="U125" s="222" t="s">
        <v>342</v>
      </c>
      <c r="V125" s="311">
        <v>30749.121289999999</v>
      </c>
      <c r="W125" s="225">
        <v>0</v>
      </c>
      <c r="X125" s="225">
        <v>0</v>
      </c>
      <c r="Y125" s="225"/>
      <c r="Z125" s="225">
        <v>0</v>
      </c>
      <c r="AA125" s="225"/>
      <c r="AB125" s="225">
        <v>0</v>
      </c>
      <c r="AC125" s="225">
        <v>13120.166827999998</v>
      </c>
      <c r="AD125" s="235">
        <v>0</v>
      </c>
      <c r="AE125" s="235">
        <v>14652.982027999999</v>
      </c>
      <c r="AF125" s="311">
        <v>10162.136222450001</v>
      </c>
      <c r="AG125" s="455">
        <v>0.77454321699346018</v>
      </c>
      <c r="AH125" s="257">
        <v>0.21979815575052586</v>
      </c>
      <c r="AI125" s="229">
        <v>2970.2984259999998</v>
      </c>
      <c r="AJ125" s="233">
        <v>250.40000000000009</v>
      </c>
      <c r="AK125" s="130">
        <v>0.97960917341062659</v>
      </c>
      <c r="AL125" s="312">
        <v>6071.2410376000007</v>
      </c>
      <c r="AM125" s="455">
        <v>0.46274114629725971</v>
      </c>
      <c r="AN125" s="257"/>
      <c r="AO125" s="229">
        <v>1069.61890978</v>
      </c>
      <c r="AP125" s="233">
        <v>526.39662599999997</v>
      </c>
      <c r="AQ125" s="130">
        <v>0.27900155957400125</v>
      </c>
      <c r="AR125" s="235">
        <v>27528.422864</v>
      </c>
      <c r="AS125" s="234">
        <v>1726.1603534999999</v>
      </c>
      <c r="AT125" s="259">
        <v>30243.5356655</v>
      </c>
      <c r="AU125" s="313"/>
      <c r="AV125" s="205">
        <v>563.18207899309357</v>
      </c>
      <c r="AW125" s="236">
        <v>0.89773031379821322</v>
      </c>
      <c r="AX125" s="95"/>
      <c r="AY125" s="250">
        <v>5.568299984418839E-2</v>
      </c>
      <c r="AZ125" s="238">
        <v>7.1276941390607126E-2</v>
      </c>
      <c r="BA125" s="238">
        <v>0.14407902177812118</v>
      </c>
      <c r="BB125" s="238">
        <v>0.25790341262789301</v>
      </c>
      <c r="BC125" s="238">
        <v>0.30833817618987969</v>
      </c>
      <c r="BD125" s="238">
        <v>0.79228196598654743</v>
      </c>
      <c r="BE125" s="238">
        <v>0.97073259383536681</v>
      </c>
      <c r="BF125" s="238">
        <v>0.97960917341062659</v>
      </c>
      <c r="BG125" s="238">
        <v>1</v>
      </c>
      <c r="BH125" s="238">
        <v>1</v>
      </c>
      <c r="BI125" s="238">
        <v>1</v>
      </c>
      <c r="BJ125" s="238">
        <v>1</v>
      </c>
      <c r="BK125" s="124">
        <v>118</v>
      </c>
      <c r="BL125" s="238">
        <v>4.2378672148417921E-3</v>
      </c>
      <c r="BM125" s="238">
        <v>9.4229159677086862E-3</v>
      </c>
      <c r="BN125" s="238">
        <v>1.8315387736827702E-2</v>
      </c>
      <c r="BO125" s="238">
        <v>3.6156263363251832E-2</v>
      </c>
      <c r="BP125" s="238">
        <v>7.0611423904753362E-2</v>
      </c>
      <c r="BQ125" s="238">
        <v>8.5624576449922038E-2</v>
      </c>
      <c r="BR125" s="238">
        <v>0.17680944496842621</v>
      </c>
      <c r="BS125" s="238">
        <v>0.27900155957400125</v>
      </c>
      <c r="BT125" s="238">
        <v>0.48985553880621824</v>
      </c>
      <c r="BU125" s="238">
        <v>0.52756635892855541</v>
      </c>
      <c r="BV125" s="238">
        <v>0.75812085269864304</v>
      </c>
      <c r="BW125" s="238">
        <v>1</v>
      </c>
      <c r="BY125" s="136">
        <v>182</v>
      </c>
      <c r="BZ125" s="136"/>
      <c r="CA125" s="136">
        <v>182</v>
      </c>
    </row>
    <row r="126" spans="1:79" ht="34.5" customHeight="1" x14ac:dyDescent="0.3">
      <c r="A126" s="194"/>
      <c r="B126" s="194"/>
      <c r="C126" s="194"/>
      <c r="D126" s="248"/>
      <c r="E126" s="194"/>
      <c r="F126" s="194"/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  <c r="Q126" s="194"/>
      <c r="R126" s="194"/>
      <c r="S126" s="211"/>
      <c r="T126" s="116" t="s">
        <v>343</v>
      </c>
      <c r="U126" s="126" t="s">
        <v>343</v>
      </c>
      <c r="V126" s="160">
        <v>30749.121289999999</v>
      </c>
      <c r="W126" s="270">
        <v>0</v>
      </c>
      <c r="X126" s="160">
        <v>0</v>
      </c>
      <c r="Y126" s="160">
        <v>0</v>
      </c>
      <c r="Z126" s="160">
        <v>0</v>
      </c>
      <c r="AA126" s="160">
        <v>0</v>
      </c>
      <c r="AB126" s="271">
        <v>0</v>
      </c>
      <c r="AC126" s="160">
        <v>13120.166827999998</v>
      </c>
      <c r="AD126" s="160">
        <v>0</v>
      </c>
      <c r="AE126" s="160">
        <v>14652.982027999999</v>
      </c>
      <c r="AF126" s="160">
        <v>10162.136222450001</v>
      </c>
      <c r="AG126" s="208">
        <v>0.77454321699346018</v>
      </c>
      <c r="AH126" s="260"/>
      <c r="AI126" s="261" t="e">
        <v>#REF!</v>
      </c>
      <c r="AJ126" s="186" t="e">
        <v>#REF!</v>
      </c>
      <c r="AK126" s="130">
        <v>0.97960917341062659</v>
      </c>
      <c r="AL126" s="160">
        <v>6071.2410376000007</v>
      </c>
      <c r="AM126" s="197">
        <v>0.46274114629725971</v>
      </c>
      <c r="AN126" s="262"/>
      <c r="AO126" s="261" t="e">
        <v>#REF!</v>
      </c>
      <c r="AP126" s="186" t="e">
        <v>#REF!</v>
      </c>
      <c r="AQ126" s="130">
        <v>0.27900155957400125</v>
      </c>
      <c r="AR126" s="160">
        <v>27528.422864</v>
      </c>
      <c r="AS126" s="160">
        <v>1726.1603534999999</v>
      </c>
      <c r="AT126" s="162">
        <v>30243.5356655</v>
      </c>
      <c r="AU126" s="314"/>
      <c r="AV126" s="243" t="e">
        <v>#REF!</v>
      </c>
      <c r="AW126" s="236" t="e">
        <v>#REF!</v>
      </c>
      <c r="AX126" s="164"/>
      <c r="AY126" s="250">
        <v>5.568299984418839E-2</v>
      </c>
      <c r="AZ126" s="238">
        <v>7.1276941390607126E-2</v>
      </c>
      <c r="BA126" s="238">
        <v>0.14407902177812118</v>
      </c>
      <c r="BB126" s="238">
        <v>0.25790341262789301</v>
      </c>
      <c r="BC126" s="238">
        <v>0.30833817618987969</v>
      </c>
      <c r="BD126" s="238">
        <v>0.79228196598654743</v>
      </c>
      <c r="BE126" s="238">
        <v>0.97073259383536681</v>
      </c>
      <c r="BF126" s="238">
        <v>0.97960917341062659</v>
      </c>
      <c r="BG126" s="238">
        <v>1</v>
      </c>
      <c r="BH126" s="238">
        <v>1</v>
      </c>
      <c r="BI126" s="238">
        <v>1</v>
      </c>
      <c r="BJ126" s="238">
        <v>1</v>
      </c>
      <c r="BK126" s="124">
        <v>119</v>
      </c>
      <c r="BL126" s="238">
        <v>4.2378672148417921E-3</v>
      </c>
      <c r="BM126" s="238">
        <v>9.4229159677086862E-3</v>
      </c>
      <c r="BN126" s="238">
        <v>1.8315387736827702E-2</v>
      </c>
      <c r="BO126" s="238">
        <v>3.6156263363251832E-2</v>
      </c>
      <c r="BP126" s="238">
        <v>7.0611423904753362E-2</v>
      </c>
      <c r="BQ126" s="238">
        <v>8.5624576449922038E-2</v>
      </c>
      <c r="BR126" s="238">
        <v>0.17680944496842621</v>
      </c>
      <c r="BS126" s="238">
        <v>0.27900155957400125</v>
      </c>
      <c r="BT126" s="238">
        <v>0.48985553880621824</v>
      </c>
      <c r="BU126" s="238">
        <v>0.52756635892855541</v>
      </c>
      <c r="BV126" s="238">
        <v>0.75812085269864304</v>
      </c>
      <c r="BW126" s="238">
        <v>1</v>
      </c>
      <c r="BY126" s="136"/>
      <c r="BZ126" s="136"/>
    </row>
    <row r="127" spans="1:79" ht="50.25" customHeight="1" x14ac:dyDescent="0.25">
      <c r="A127" s="194"/>
      <c r="B127" s="194"/>
      <c r="C127" s="194"/>
      <c r="D127" s="194"/>
      <c r="E127" s="194"/>
      <c r="F127" s="194"/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  <c r="Q127" s="194"/>
      <c r="R127" s="194"/>
      <c r="S127" s="211"/>
      <c r="T127" s="246" t="s">
        <v>132</v>
      </c>
      <c r="U127" s="263" t="s">
        <v>132</v>
      </c>
      <c r="V127" s="116" t="s">
        <v>133</v>
      </c>
      <c r="W127" s="131" t="s">
        <v>134</v>
      </c>
      <c r="X127" s="131" t="s">
        <v>135</v>
      </c>
      <c r="Y127" s="131"/>
      <c r="Z127" s="131" t="s">
        <v>137</v>
      </c>
      <c r="AA127" s="131" t="s">
        <v>138</v>
      </c>
      <c r="AB127" s="131" t="s">
        <v>139</v>
      </c>
      <c r="AC127" s="247" t="s">
        <v>140</v>
      </c>
      <c r="AD127" s="247" t="s">
        <v>141</v>
      </c>
      <c r="AE127" s="247" t="s">
        <v>142</v>
      </c>
      <c r="AF127" s="247" t="s">
        <v>0</v>
      </c>
      <c r="AG127" s="456" t="s">
        <v>143</v>
      </c>
      <c r="AH127" s="118" t="s">
        <v>144</v>
      </c>
      <c r="AI127" s="265" t="s">
        <v>145</v>
      </c>
      <c r="AJ127" s="217" t="s">
        <v>146</v>
      </c>
      <c r="AK127" s="218" t="s">
        <v>147</v>
      </c>
      <c r="AL127" s="117" t="s">
        <v>148</v>
      </c>
      <c r="AM127" s="456" t="s">
        <v>149</v>
      </c>
      <c r="AN127" s="213"/>
      <c r="AO127" s="265" t="s">
        <v>151</v>
      </c>
      <c r="AP127" s="217" t="s">
        <v>152</v>
      </c>
      <c r="AQ127" s="218" t="s">
        <v>153</v>
      </c>
      <c r="AR127" s="247" t="s">
        <v>154</v>
      </c>
      <c r="AS127" s="247" t="s">
        <v>155</v>
      </c>
      <c r="AT127" s="247" t="s">
        <v>156</v>
      </c>
      <c r="AU127" s="310"/>
      <c r="AV127" s="217" t="s">
        <v>158</v>
      </c>
      <c r="AW127" s="218" t="s">
        <v>159</v>
      </c>
      <c r="AX127" s="95"/>
      <c r="AY127" s="122" t="s">
        <v>160</v>
      </c>
      <c r="AZ127" s="123" t="s">
        <v>161</v>
      </c>
      <c r="BA127" s="123" t="s">
        <v>112</v>
      </c>
      <c r="BB127" s="123" t="s">
        <v>162</v>
      </c>
      <c r="BC127" s="123" t="s">
        <v>163</v>
      </c>
      <c r="BD127" s="123" t="s">
        <v>164</v>
      </c>
      <c r="BE127" s="123" t="s">
        <v>165</v>
      </c>
      <c r="BF127" s="123" t="s">
        <v>166</v>
      </c>
      <c r="BG127" s="123" t="s">
        <v>167</v>
      </c>
      <c r="BH127" s="123" t="s">
        <v>168</v>
      </c>
      <c r="BI127" s="123" t="s">
        <v>169</v>
      </c>
      <c r="BJ127" s="123" t="s">
        <v>170</v>
      </c>
      <c r="BK127" s="124">
        <v>120</v>
      </c>
      <c r="BL127" s="123" t="s">
        <v>160</v>
      </c>
      <c r="BM127" s="123" t="s">
        <v>161</v>
      </c>
      <c r="BN127" s="123" t="s">
        <v>112</v>
      </c>
      <c r="BO127" s="123" t="s">
        <v>162</v>
      </c>
      <c r="BP127" s="123" t="s">
        <v>163</v>
      </c>
      <c r="BQ127" s="123" t="s">
        <v>164</v>
      </c>
      <c r="BR127" s="123" t="s">
        <v>165</v>
      </c>
      <c r="BS127" s="123" t="s">
        <v>166</v>
      </c>
      <c r="BT127" s="123" t="s">
        <v>167</v>
      </c>
      <c r="BU127" s="123" t="s">
        <v>168</v>
      </c>
      <c r="BV127" s="123" t="s">
        <v>169</v>
      </c>
      <c r="BW127" s="123" t="s">
        <v>170</v>
      </c>
      <c r="BY127" s="136"/>
      <c r="BZ127" s="136"/>
    </row>
    <row r="128" spans="1:79" ht="51" customHeight="1" x14ac:dyDescent="0.3">
      <c r="A128" s="219"/>
      <c r="B128" s="219" t="s">
        <v>185</v>
      </c>
      <c r="C128" s="196" t="s">
        <v>210</v>
      </c>
      <c r="D128" s="248" t="s">
        <v>344</v>
      </c>
      <c r="E128" s="219" t="s">
        <v>179</v>
      </c>
      <c r="F128" s="219" t="s">
        <v>171</v>
      </c>
      <c r="G128" s="219" t="s">
        <v>171</v>
      </c>
      <c r="H128" s="219" t="s">
        <v>171</v>
      </c>
      <c r="I128" s="219" t="s">
        <v>171</v>
      </c>
      <c r="J128" s="219" t="s">
        <v>171</v>
      </c>
      <c r="K128" s="219" t="s">
        <v>171</v>
      </c>
      <c r="L128" s="219" t="s">
        <v>171</v>
      </c>
      <c r="M128" s="219" t="s">
        <v>171</v>
      </c>
      <c r="N128" s="219" t="s">
        <v>171</v>
      </c>
      <c r="O128" s="219" t="s">
        <v>171</v>
      </c>
      <c r="P128" s="219"/>
      <c r="Q128" s="219"/>
      <c r="R128" s="219" t="s">
        <v>345</v>
      </c>
      <c r="S128" s="221"/>
      <c r="T128" s="254" t="s">
        <v>346</v>
      </c>
      <c r="U128" s="266" t="s">
        <v>347</v>
      </c>
      <c r="V128" s="267">
        <v>1204</v>
      </c>
      <c r="W128" s="225">
        <v>0</v>
      </c>
      <c r="X128" s="225">
        <v>0</v>
      </c>
      <c r="Y128" s="225"/>
      <c r="Z128" s="225">
        <v>0</v>
      </c>
      <c r="AA128" s="225"/>
      <c r="AB128" s="225">
        <v>0</v>
      </c>
      <c r="AC128" s="225">
        <v>1875.523907</v>
      </c>
      <c r="AD128" s="267">
        <v>0</v>
      </c>
      <c r="AE128" s="267">
        <v>1204</v>
      </c>
      <c r="AF128" s="267">
        <v>1419.9573069999999</v>
      </c>
      <c r="AG128" s="457">
        <v>0.75709901734673002</v>
      </c>
      <c r="AH128" s="268"/>
      <c r="AI128" s="229">
        <v>372.54276700000003</v>
      </c>
      <c r="AJ128" s="233">
        <v>327.93779999999992</v>
      </c>
      <c r="AK128" s="130">
        <v>0.97508305647840532</v>
      </c>
      <c r="AL128" s="315">
        <v>695.28870266999991</v>
      </c>
      <c r="AM128" s="457">
        <v>0.37071705675143918</v>
      </c>
      <c r="AN128" s="268"/>
      <c r="AO128" s="229">
        <v>128.87899967000001</v>
      </c>
      <c r="AP128" s="233">
        <v>66.251998999999984</v>
      </c>
      <c r="AQ128" s="130">
        <v>0.43388064258028797</v>
      </c>
      <c r="AR128" s="267">
        <v>503.51943300000005</v>
      </c>
      <c r="AS128" s="267">
        <v>308.04176733000003</v>
      </c>
      <c r="AT128" s="305">
        <v>1170.4990003299999</v>
      </c>
      <c r="AU128" s="316"/>
      <c r="AV128" s="205">
        <v>59.277615666666719</v>
      </c>
      <c r="AW128" s="236">
        <v>0.5651543047612565</v>
      </c>
      <c r="AX128" s="134"/>
      <c r="AY128" s="237">
        <v>0.21759551578073089</v>
      </c>
      <c r="AZ128" s="238">
        <v>0.31530238205980066</v>
      </c>
      <c r="BA128" s="238">
        <v>0.31530238205980066</v>
      </c>
      <c r="BB128" s="238">
        <v>0.34890623588039865</v>
      </c>
      <c r="BC128" s="238">
        <v>0.85906681146179398</v>
      </c>
      <c r="BD128" s="238">
        <v>0.97508305647840532</v>
      </c>
      <c r="BE128" s="238">
        <v>0.97508305647840532</v>
      </c>
      <c r="BF128" s="238">
        <v>0.97508305647840532</v>
      </c>
      <c r="BG128" s="238">
        <v>0.97508305647840532</v>
      </c>
      <c r="BH128" s="238">
        <v>0.97508305647840532</v>
      </c>
      <c r="BI128" s="238">
        <v>0.97508305647840532</v>
      </c>
      <c r="BJ128" s="238">
        <v>1</v>
      </c>
      <c r="BK128" s="124">
        <v>121</v>
      </c>
      <c r="BL128" s="238">
        <v>0</v>
      </c>
      <c r="BM128" s="238">
        <v>1.6818340531561476E-2</v>
      </c>
      <c r="BN128" s="238">
        <v>4.9233900055371031E-2</v>
      </c>
      <c r="BO128" s="238">
        <v>8.1649459579180586E-2</v>
      </c>
      <c r="BP128" s="238">
        <v>0.11406501910299012</v>
      </c>
      <c r="BQ128" s="238">
        <v>0.2024052740863789</v>
      </c>
      <c r="BR128" s="238">
        <v>0.32181788039867104</v>
      </c>
      <c r="BS128" s="238">
        <v>0.43388064258028797</v>
      </c>
      <c r="BT128" s="238">
        <v>0.48825317220376535</v>
      </c>
      <c r="BU128" s="238">
        <v>0.69191510741971207</v>
      </c>
      <c r="BV128" s="238">
        <v>0.74628763704318934</v>
      </c>
      <c r="BW128" s="238">
        <v>1</v>
      </c>
      <c r="BY128" s="136">
        <v>0</v>
      </c>
      <c r="BZ128" s="136"/>
      <c r="CA128" s="136">
        <v>0</v>
      </c>
    </row>
    <row r="129" spans="1:79" ht="51" customHeight="1" x14ac:dyDescent="0.3">
      <c r="A129" s="219"/>
      <c r="B129" s="219" t="s">
        <v>185</v>
      </c>
      <c r="C129" s="196" t="s">
        <v>210</v>
      </c>
      <c r="D129" s="248" t="s">
        <v>348</v>
      </c>
      <c r="E129" s="219" t="s">
        <v>179</v>
      </c>
      <c r="F129" s="219" t="s">
        <v>171</v>
      </c>
      <c r="G129" s="219" t="s">
        <v>171</v>
      </c>
      <c r="H129" s="219" t="s">
        <v>171</v>
      </c>
      <c r="I129" s="219" t="s">
        <v>171</v>
      </c>
      <c r="J129" s="219" t="s">
        <v>171</v>
      </c>
      <c r="K129" s="219" t="s">
        <v>171</v>
      </c>
      <c r="L129" s="219" t="s">
        <v>171</v>
      </c>
      <c r="M129" s="219" t="s">
        <v>171</v>
      </c>
      <c r="N129" s="219" t="s">
        <v>171</v>
      </c>
      <c r="O129" s="219" t="s">
        <v>171</v>
      </c>
      <c r="P129" s="219"/>
      <c r="Q129" s="219"/>
      <c r="R129" s="219" t="s">
        <v>345</v>
      </c>
      <c r="S129" s="221"/>
      <c r="T129" s="298" t="s">
        <v>349</v>
      </c>
      <c r="U129" s="317" t="s">
        <v>350</v>
      </c>
      <c r="V129" s="225">
        <v>2000</v>
      </c>
      <c r="W129" s="225">
        <v>0</v>
      </c>
      <c r="X129" s="225">
        <v>0</v>
      </c>
      <c r="Y129" s="225"/>
      <c r="Z129" s="225">
        <v>0</v>
      </c>
      <c r="AA129" s="225"/>
      <c r="AB129" s="225">
        <v>0</v>
      </c>
      <c r="AC129" s="225">
        <v>1716.745866</v>
      </c>
      <c r="AD129" s="225">
        <v>0</v>
      </c>
      <c r="AE129" s="225">
        <v>2000</v>
      </c>
      <c r="AF129" s="225">
        <v>1716.745866</v>
      </c>
      <c r="AG129" s="454">
        <v>1</v>
      </c>
      <c r="AH129" s="232"/>
      <c r="AI129" s="229">
        <v>295.01149299999997</v>
      </c>
      <c r="AJ129" s="233">
        <v>0</v>
      </c>
      <c r="AK129" s="130">
        <v>1</v>
      </c>
      <c r="AL129" s="226">
        <v>400.71552150000002</v>
      </c>
      <c r="AM129" s="454">
        <v>0.23341574861843881</v>
      </c>
      <c r="AN129" s="232"/>
      <c r="AO129" s="229">
        <v>83.442679999999996</v>
      </c>
      <c r="AP129" s="233">
        <v>43.672725999999997</v>
      </c>
      <c r="AQ129" s="130">
        <v>0.42166727272727278</v>
      </c>
      <c r="AR129" s="225">
        <v>1704.988507</v>
      </c>
      <c r="AS129" s="227">
        <v>223.17090199999998</v>
      </c>
      <c r="AT129" s="307">
        <v>1991.050909</v>
      </c>
      <c r="AU129" s="318"/>
      <c r="AV129" s="205">
        <v>43.672727272727279</v>
      </c>
      <c r="AW129" s="236">
        <v>0.20491257493755199</v>
      </c>
      <c r="AX129" s="95"/>
      <c r="AY129" s="237">
        <v>0</v>
      </c>
      <c r="AZ129" s="238">
        <v>0.1201</v>
      </c>
      <c r="BA129" s="238">
        <v>0.1201</v>
      </c>
      <c r="BB129" s="238">
        <v>0.1201</v>
      </c>
      <c r="BC129" s="238">
        <v>0.1201</v>
      </c>
      <c r="BD129" s="238">
        <v>0.1201</v>
      </c>
      <c r="BE129" s="238">
        <v>0.98599999999999999</v>
      </c>
      <c r="BF129" s="238">
        <v>1</v>
      </c>
      <c r="BG129" s="238">
        <v>1</v>
      </c>
      <c r="BH129" s="238">
        <v>1</v>
      </c>
      <c r="BI129" s="238">
        <v>1</v>
      </c>
      <c r="BJ129" s="238">
        <v>1</v>
      </c>
      <c r="BK129" s="124">
        <v>122</v>
      </c>
      <c r="BL129" s="238">
        <v>0</v>
      </c>
      <c r="BM129" s="238">
        <v>1.091818181818182E-2</v>
      </c>
      <c r="BN129" s="238">
        <v>2.183636363636364E-2</v>
      </c>
      <c r="BO129" s="238">
        <v>3.275454545454546E-2</v>
      </c>
      <c r="BP129" s="238">
        <v>4.367272727272728E-2</v>
      </c>
      <c r="BQ129" s="238">
        <v>5.45909090909091E-2</v>
      </c>
      <c r="BR129" s="238">
        <v>0.23672909090909094</v>
      </c>
      <c r="BS129" s="238">
        <v>0.42166727272727278</v>
      </c>
      <c r="BT129" s="238">
        <v>0.60660545454545456</v>
      </c>
      <c r="BU129" s="238">
        <v>0.79154363636363634</v>
      </c>
      <c r="BV129" s="238">
        <v>0.97648181818181812</v>
      </c>
      <c r="BW129" s="238">
        <v>1</v>
      </c>
      <c r="BY129" s="136">
        <v>0</v>
      </c>
      <c r="BZ129" s="136"/>
      <c r="CA129" s="136">
        <v>0</v>
      </c>
    </row>
    <row r="130" spans="1:79" ht="51" customHeight="1" x14ac:dyDescent="0.3">
      <c r="A130" s="219"/>
      <c r="B130" s="219" t="s">
        <v>185</v>
      </c>
      <c r="C130" s="196" t="s">
        <v>210</v>
      </c>
      <c r="D130" s="248" t="s">
        <v>351</v>
      </c>
      <c r="E130" s="219" t="s">
        <v>179</v>
      </c>
      <c r="F130" s="219" t="s">
        <v>171</v>
      </c>
      <c r="G130" s="219" t="s">
        <v>171</v>
      </c>
      <c r="H130" s="219" t="s">
        <v>171</v>
      </c>
      <c r="I130" s="219" t="s">
        <v>171</v>
      </c>
      <c r="J130" s="219" t="s">
        <v>171</v>
      </c>
      <c r="K130" s="219" t="s">
        <v>171</v>
      </c>
      <c r="L130" s="219" t="s">
        <v>171</v>
      </c>
      <c r="M130" s="219" t="s">
        <v>171</v>
      </c>
      <c r="N130" s="219" t="s">
        <v>171</v>
      </c>
      <c r="O130" s="219" t="s">
        <v>171</v>
      </c>
      <c r="P130" s="219"/>
      <c r="Q130" s="219"/>
      <c r="R130" s="219" t="s">
        <v>345</v>
      </c>
      <c r="S130" s="221"/>
      <c r="T130" s="298" t="s">
        <v>352</v>
      </c>
      <c r="U130" s="223" t="s">
        <v>353</v>
      </c>
      <c r="V130" s="225">
        <v>1150</v>
      </c>
      <c r="W130" s="225">
        <v>0</v>
      </c>
      <c r="X130" s="225">
        <v>0</v>
      </c>
      <c r="Y130" s="225"/>
      <c r="Z130" s="225">
        <v>0</v>
      </c>
      <c r="AA130" s="225"/>
      <c r="AB130" s="225">
        <v>0</v>
      </c>
      <c r="AC130" s="225">
        <v>1076.7262109999999</v>
      </c>
      <c r="AD130" s="225">
        <v>0</v>
      </c>
      <c r="AE130" s="225">
        <v>1131.291667</v>
      </c>
      <c r="AF130" s="225">
        <v>1076.7262109999999</v>
      </c>
      <c r="AG130" s="454">
        <v>1</v>
      </c>
      <c r="AH130" s="232"/>
      <c r="AI130" s="229">
        <v>310.40954399999998</v>
      </c>
      <c r="AJ130" s="233">
        <v>766.31666699999994</v>
      </c>
      <c r="AK130" s="130">
        <v>1</v>
      </c>
      <c r="AL130" s="226">
        <v>553.56358499999999</v>
      </c>
      <c r="AM130" s="454">
        <v>0.51411731166633601</v>
      </c>
      <c r="AN130" s="232"/>
      <c r="AO130" s="229">
        <v>81.167556000000005</v>
      </c>
      <c r="AP130" s="233">
        <v>56.862893999999997</v>
      </c>
      <c r="AQ130" s="130">
        <v>0.34476195654651182</v>
      </c>
      <c r="AR130" s="225">
        <v>73.273789000000079</v>
      </c>
      <c r="AS130" s="227">
        <v>263.55432999999999</v>
      </c>
      <c r="AT130" s="307">
        <v>1141.4047860000001</v>
      </c>
      <c r="AU130" s="318"/>
      <c r="AV130" s="205">
        <v>35.465000042137426</v>
      </c>
      <c r="AW130" s="236">
        <v>0.24235764809777732</v>
      </c>
      <c r="AX130" s="95"/>
      <c r="AY130" s="237">
        <v>5.0279790434782611E-2</v>
      </c>
      <c r="AZ130" s="238">
        <v>0.31736956521739129</v>
      </c>
      <c r="BA130" s="238">
        <v>0.31736956521739129</v>
      </c>
      <c r="BB130" s="238">
        <v>0.31736956521739129</v>
      </c>
      <c r="BC130" s="238">
        <v>1</v>
      </c>
      <c r="BD130" s="238">
        <v>1</v>
      </c>
      <c r="BE130" s="238">
        <v>1</v>
      </c>
      <c r="BF130" s="238">
        <v>1</v>
      </c>
      <c r="BG130" s="238">
        <v>1</v>
      </c>
      <c r="BH130" s="238">
        <v>1</v>
      </c>
      <c r="BI130" s="238">
        <v>1</v>
      </c>
      <c r="BJ130" s="238">
        <v>1</v>
      </c>
      <c r="BK130" s="124">
        <v>123</v>
      </c>
      <c r="BL130" s="238">
        <v>0</v>
      </c>
      <c r="BM130" s="238">
        <v>4.3721556898157973E-3</v>
      </c>
      <c r="BN130" s="238">
        <v>3.0839130471423851E-2</v>
      </c>
      <c r="BO130" s="238">
        <v>5.9492173948601422E-2</v>
      </c>
      <c r="BP130" s="238">
        <v>8.8145217425779007E-2</v>
      </c>
      <c r="BQ130" s="238">
        <v>0.11679826090295659</v>
      </c>
      <c r="BR130" s="238">
        <v>0.31610891306933425</v>
      </c>
      <c r="BS130" s="238">
        <v>0.34476195654651182</v>
      </c>
      <c r="BT130" s="238">
        <v>0.54407260871288954</v>
      </c>
      <c r="BU130" s="238">
        <v>0.5727256521900671</v>
      </c>
      <c r="BV130" s="238">
        <v>0.77203630435644477</v>
      </c>
      <c r="BW130" s="238">
        <v>1</v>
      </c>
      <c r="BY130" s="136">
        <v>0</v>
      </c>
      <c r="BZ130" s="136"/>
      <c r="CA130" s="136">
        <v>0</v>
      </c>
    </row>
    <row r="131" spans="1:79" ht="51" customHeight="1" x14ac:dyDescent="0.3">
      <c r="A131" s="219"/>
      <c r="B131" s="219" t="s">
        <v>185</v>
      </c>
      <c r="C131" s="196" t="s">
        <v>210</v>
      </c>
      <c r="D131" s="248" t="s">
        <v>354</v>
      </c>
      <c r="E131" s="219" t="s">
        <v>179</v>
      </c>
      <c r="F131" s="219" t="s">
        <v>171</v>
      </c>
      <c r="G131" s="219" t="s">
        <v>171</v>
      </c>
      <c r="H131" s="219" t="s">
        <v>171</v>
      </c>
      <c r="I131" s="219" t="s">
        <v>171</v>
      </c>
      <c r="J131" s="219" t="s">
        <v>171</v>
      </c>
      <c r="K131" s="219" t="s">
        <v>171</v>
      </c>
      <c r="L131" s="219" t="s">
        <v>171</v>
      </c>
      <c r="M131" s="219" t="s">
        <v>171</v>
      </c>
      <c r="N131" s="219" t="s">
        <v>171</v>
      </c>
      <c r="O131" s="219" t="s">
        <v>171</v>
      </c>
      <c r="P131" s="219"/>
      <c r="Q131" s="219"/>
      <c r="R131" s="219" t="s">
        <v>345</v>
      </c>
      <c r="S131" s="221"/>
      <c r="T131" s="298" t="s">
        <v>355</v>
      </c>
      <c r="U131" s="223" t="s">
        <v>356</v>
      </c>
      <c r="V131" s="225">
        <v>5004</v>
      </c>
      <c r="W131" s="225">
        <v>0</v>
      </c>
      <c r="X131" s="225">
        <v>0</v>
      </c>
      <c r="Y131" s="225"/>
      <c r="Z131" s="225">
        <v>0</v>
      </c>
      <c r="AA131" s="225"/>
      <c r="AB131" s="225">
        <v>0</v>
      </c>
      <c r="AC131" s="225">
        <v>2062.2280679999999</v>
      </c>
      <c r="AD131" s="225">
        <v>0</v>
      </c>
      <c r="AE131" s="225">
        <v>2095.4</v>
      </c>
      <c r="AF131" s="225">
        <v>2055.6785809000003</v>
      </c>
      <c r="AG131" s="454">
        <v>0.99682407237025361</v>
      </c>
      <c r="AH131" s="232"/>
      <c r="AI131" s="229">
        <v>1468.8503843399999</v>
      </c>
      <c r="AJ131" s="233">
        <v>73.279166999999916</v>
      </c>
      <c r="AK131" s="130">
        <v>1</v>
      </c>
      <c r="AL131" s="226">
        <v>1661.21358175</v>
      </c>
      <c r="AM131" s="454">
        <v>0.80554309560973358</v>
      </c>
      <c r="AN131" s="232"/>
      <c r="AO131" s="229">
        <v>152.79932600000001</v>
      </c>
      <c r="AP131" s="233">
        <v>487.80890147999997</v>
      </c>
      <c r="AQ131" s="130">
        <v>0.38047622508054169</v>
      </c>
      <c r="AR131" s="225">
        <v>3461.87044866</v>
      </c>
      <c r="AS131" s="227">
        <v>790.72937983999998</v>
      </c>
      <c r="AT131" s="307">
        <v>5004</v>
      </c>
      <c r="AU131" s="318"/>
      <c r="AV131" s="205">
        <v>0</v>
      </c>
      <c r="AW131" s="236">
        <v>1</v>
      </c>
      <c r="AX131" s="95"/>
      <c r="AY131" s="250">
        <v>0</v>
      </c>
      <c r="AZ131" s="238">
        <v>0.38892885691446843</v>
      </c>
      <c r="BA131" s="238">
        <v>0.38892885691446843</v>
      </c>
      <c r="BB131" s="238">
        <v>0.38892885691446843</v>
      </c>
      <c r="BC131" s="238">
        <v>1</v>
      </c>
      <c r="BD131" s="238">
        <v>1</v>
      </c>
      <c r="BE131" s="238">
        <v>1</v>
      </c>
      <c r="BF131" s="238">
        <v>1</v>
      </c>
      <c r="BG131" s="238">
        <v>1</v>
      </c>
      <c r="BH131" s="238">
        <v>1</v>
      </c>
      <c r="BI131" s="238">
        <v>1</v>
      </c>
      <c r="BJ131" s="238">
        <v>1</v>
      </c>
      <c r="BK131" s="124">
        <v>124</v>
      </c>
      <c r="BL131" s="238">
        <v>0</v>
      </c>
      <c r="BM131" s="238">
        <v>0</v>
      </c>
      <c r="BN131" s="238">
        <v>0</v>
      </c>
      <c r="BO131" s="238">
        <v>3.535716881040625E-2</v>
      </c>
      <c r="BP131" s="238">
        <v>7.0714337620812501E-2</v>
      </c>
      <c r="BQ131" s="238">
        <v>0.10607150643121875</v>
      </c>
      <c r="BR131" s="238">
        <v>0.24327386575588023</v>
      </c>
      <c r="BS131" s="238">
        <v>0.38047622508054169</v>
      </c>
      <c r="BT131" s="238">
        <v>0.5176785844052032</v>
      </c>
      <c r="BU131" s="238">
        <v>0.65488094372986461</v>
      </c>
      <c r="BV131" s="238">
        <v>0.79208330305452601</v>
      </c>
      <c r="BW131" s="238">
        <v>1</v>
      </c>
      <c r="BY131" s="256">
        <v>112.34999999999991</v>
      </c>
      <c r="BZ131" s="136"/>
      <c r="CA131" s="136">
        <v>0</v>
      </c>
    </row>
    <row r="132" spans="1:79" ht="51" customHeight="1" x14ac:dyDescent="0.3">
      <c r="A132" s="319"/>
      <c r="B132" s="319" t="s">
        <v>185</v>
      </c>
      <c r="C132" s="196" t="s">
        <v>210</v>
      </c>
      <c r="D132" s="248" t="s">
        <v>357</v>
      </c>
      <c r="E132" s="319" t="s">
        <v>179</v>
      </c>
      <c r="F132" s="319" t="s">
        <v>171</v>
      </c>
      <c r="G132" s="319" t="s">
        <v>171</v>
      </c>
      <c r="H132" s="319" t="s">
        <v>171</v>
      </c>
      <c r="I132" s="319" t="s">
        <v>171</v>
      </c>
      <c r="J132" s="319" t="s">
        <v>171</v>
      </c>
      <c r="K132" s="319" t="s">
        <v>171</v>
      </c>
      <c r="L132" s="319" t="s">
        <v>171</v>
      </c>
      <c r="M132" s="319" t="s">
        <v>171</v>
      </c>
      <c r="N132" s="319" t="s">
        <v>171</v>
      </c>
      <c r="O132" s="319" t="s">
        <v>171</v>
      </c>
      <c r="P132" s="319"/>
      <c r="Q132" s="319"/>
      <c r="R132" s="319" t="s">
        <v>345</v>
      </c>
      <c r="S132" s="320"/>
      <c r="T132" s="255" t="s">
        <v>358</v>
      </c>
      <c r="U132" s="291" t="s">
        <v>359</v>
      </c>
      <c r="V132" s="292">
        <v>603</v>
      </c>
      <c r="W132" s="225">
        <v>0</v>
      </c>
      <c r="X132" s="225">
        <v>0</v>
      </c>
      <c r="Y132" s="225"/>
      <c r="Z132" s="225">
        <v>0</v>
      </c>
      <c r="AA132" s="225"/>
      <c r="AB132" s="225">
        <v>0</v>
      </c>
      <c r="AC132" s="225">
        <v>3127.1454549999999</v>
      </c>
      <c r="AD132" s="292">
        <v>0</v>
      </c>
      <c r="AE132" s="292">
        <v>603</v>
      </c>
      <c r="AF132" s="292">
        <v>2429.7893712600003</v>
      </c>
      <c r="AG132" s="459">
        <v>0.77699915345319315</v>
      </c>
      <c r="AH132" s="293"/>
      <c r="AI132" s="229">
        <v>603</v>
      </c>
      <c r="AJ132" s="233">
        <v>0</v>
      </c>
      <c r="AK132" s="130">
        <v>1</v>
      </c>
      <c r="AL132" s="321">
        <v>1316.4390082499999</v>
      </c>
      <c r="AM132" s="459">
        <v>0.42097146653192696</v>
      </c>
      <c r="AN132" s="293"/>
      <c r="AO132" s="229">
        <v>0</v>
      </c>
      <c r="AP132" s="233">
        <v>0</v>
      </c>
      <c r="AQ132" s="130">
        <v>0.27495854063018244</v>
      </c>
      <c r="AR132" s="292">
        <v>0</v>
      </c>
      <c r="AS132" s="294">
        <v>0</v>
      </c>
      <c r="AT132" s="322">
        <v>603</v>
      </c>
      <c r="AU132" s="323"/>
      <c r="AV132" s="205">
        <v>0</v>
      </c>
      <c r="AW132" s="236">
        <v>1</v>
      </c>
      <c r="AX132" s="95"/>
      <c r="AY132" s="250">
        <v>0</v>
      </c>
      <c r="AZ132" s="238">
        <v>0</v>
      </c>
      <c r="BA132" s="238">
        <v>1</v>
      </c>
      <c r="BB132" s="238">
        <v>1</v>
      </c>
      <c r="BC132" s="238">
        <v>1</v>
      </c>
      <c r="BD132" s="238">
        <v>1</v>
      </c>
      <c r="BE132" s="238">
        <v>1</v>
      </c>
      <c r="BF132" s="238">
        <v>1</v>
      </c>
      <c r="BG132" s="238">
        <v>1</v>
      </c>
      <c r="BH132" s="238">
        <v>1</v>
      </c>
      <c r="BI132" s="238">
        <v>1</v>
      </c>
      <c r="BJ132" s="238">
        <v>1</v>
      </c>
      <c r="BK132" s="124">
        <v>125</v>
      </c>
      <c r="BL132" s="238">
        <v>0</v>
      </c>
      <c r="BM132" s="238">
        <v>0</v>
      </c>
      <c r="BN132" s="238">
        <v>0</v>
      </c>
      <c r="BO132" s="238">
        <v>0</v>
      </c>
      <c r="BP132" s="238">
        <v>4.6766169154228855E-2</v>
      </c>
      <c r="BQ132" s="238">
        <v>0.12835820895522387</v>
      </c>
      <c r="BR132" s="238">
        <v>0.20829187396351576</v>
      </c>
      <c r="BS132" s="238">
        <v>0.27495854063018244</v>
      </c>
      <c r="BT132" s="238">
        <v>0.34991708126036486</v>
      </c>
      <c r="BU132" s="238">
        <v>0.41824212271973465</v>
      </c>
      <c r="BV132" s="238">
        <v>0.56119402985074629</v>
      </c>
      <c r="BW132" s="238">
        <v>1</v>
      </c>
      <c r="BY132" s="136">
        <v>0</v>
      </c>
      <c r="BZ132" s="136"/>
      <c r="CA132" s="136">
        <v>0</v>
      </c>
    </row>
    <row r="133" spans="1:79" ht="51" customHeight="1" x14ac:dyDescent="0.3">
      <c r="A133" s="95"/>
      <c r="B133" s="95"/>
      <c r="C133" s="511"/>
      <c r="D133" s="354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255" t="s">
        <v>461</v>
      </c>
      <c r="U133" s="291"/>
      <c r="V133" s="292"/>
      <c r="W133" s="512"/>
      <c r="X133" s="225"/>
      <c r="Y133" s="225"/>
      <c r="Z133" s="225"/>
      <c r="AA133" s="225"/>
      <c r="AB133" s="513"/>
      <c r="AC133" s="225">
        <v>9961</v>
      </c>
      <c r="AD133" s="292"/>
      <c r="AE133" s="292"/>
      <c r="AF133" s="292">
        <v>603</v>
      </c>
      <c r="AG133" s="459">
        <v>6.0536090753940369E-2</v>
      </c>
      <c r="AH133" s="514"/>
      <c r="AI133" s="515"/>
      <c r="AJ133" s="233"/>
      <c r="AK133" s="130"/>
      <c r="AL133" s="321">
        <v>346.54875199999998</v>
      </c>
      <c r="AM133" s="459">
        <v>3.479055837767292E-2</v>
      </c>
      <c r="AN133" s="514"/>
      <c r="AO133" s="515"/>
      <c r="AP133" s="233"/>
      <c r="AQ133" s="130"/>
      <c r="AR133" s="292"/>
      <c r="AS133" s="294"/>
      <c r="AT133" s="322"/>
      <c r="AU133" s="323"/>
      <c r="AV133" s="205"/>
      <c r="AW133" s="236"/>
      <c r="AX133" s="95"/>
      <c r="AY133" s="250"/>
      <c r="AZ133" s="238"/>
      <c r="BA133" s="238"/>
      <c r="BB133" s="238"/>
      <c r="BC133" s="238"/>
      <c r="BD133" s="238"/>
      <c r="BE133" s="238"/>
      <c r="BF133" s="238"/>
      <c r="BG133" s="238"/>
      <c r="BH133" s="238"/>
      <c r="BI133" s="238"/>
      <c r="BJ133" s="238"/>
      <c r="BL133" s="238"/>
      <c r="BM133" s="238"/>
      <c r="BN133" s="238"/>
      <c r="BO133" s="238"/>
      <c r="BP133" s="238"/>
      <c r="BQ133" s="238"/>
      <c r="BR133" s="238"/>
      <c r="BS133" s="238"/>
      <c r="BT133" s="238"/>
      <c r="BU133" s="238"/>
      <c r="BV133" s="238"/>
      <c r="BW133" s="238"/>
      <c r="BY133" s="136"/>
      <c r="BZ133" s="136"/>
      <c r="CA133" s="136"/>
    </row>
    <row r="134" spans="1:79" ht="34.5" customHeight="1" x14ac:dyDescent="0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16" t="s">
        <v>360</v>
      </c>
      <c r="U134" s="126" t="s">
        <v>360</v>
      </c>
      <c r="V134" s="160">
        <v>9961</v>
      </c>
      <c r="W134" s="277">
        <v>0</v>
      </c>
      <c r="X134" s="160">
        <v>0</v>
      </c>
      <c r="Y134" s="160"/>
      <c r="Z134" s="160">
        <v>0</v>
      </c>
      <c r="AA134" s="160">
        <v>0</v>
      </c>
      <c r="AB134" s="271">
        <v>0</v>
      </c>
      <c r="AC134" s="160">
        <v>19819.369506999999</v>
      </c>
      <c r="AD134" s="160"/>
      <c r="AE134" s="160"/>
      <c r="AF134" s="160">
        <v>9301.8973361600001</v>
      </c>
      <c r="AG134" s="208">
        <v>0.46933366537591747</v>
      </c>
      <c r="AH134" s="260"/>
      <c r="AI134" s="261"/>
      <c r="AJ134" s="186"/>
      <c r="AK134" s="130"/>
      <c r="AL134" s="160">
        <v>4973.7691511699986</v>
      </c>
      <c r="AM134" s="197">
        <v>0.25095496349736623</v>
      </c>
      <c r="AN134" s="262"/>
      <c r="AO134" s="261">
        <v>446.28856167000004</v>
      </c>
      <c r="AP134" s="186">
        <v>654.59652047999998</v>
      </c>
      <c r="AQ134" s="130">
        <v>0.38469090648037285</v>
      </c>
      <c r="AR134" s="160">
        <v>5743.6521776600002</v>
      </c>
      <c r="AS134" s="160">
        <v>1585.4963791700002</v>
      </c>
      <c r="AT134" s="162">
        <v>9909.9546953299996</v>
      </c>
      <c r="AU134" s="314"/>
      <c r="AV134" s="243">
        <v>138.41534298153144</v>
      </c>
      <c r="AW134" s="236">
        <v>0.36878357247441057</v>
      </c>
      <c r="AX134" s="95"/>
      <c r="AY134" s="250">
        <v>3.210588896697119E-2</v>
      </c>
      <c r="AZ134" s="238">
        <v>0.29424747194056822</v>
      </c>
      <c r="BA134" s="238">
        <v>0.35478356269450856</v>
      </c>
      <c r="BB134" s="238">
        <v>0.35884530749924709</v>
      </c>
      <c r="BC134" s="238">
        <v>0.80629619927718099</v>
      </c>
      <c r="BD134" s="238">
        <v>0.82031924505571729</v>
      </c>
      <c r="BE134" s="238">
        <v>0.99417729143660272</v>
      </c>
      <c r="BF134" s="238">
        <v>0.99698825419134629</v>
      </c>
      <c r="BG134" s="238">
        <v>0.99698825419134629</v>
      </c>
      <c r="BH134" s="238">
        <v>0.99698825419134629</v>
      </c>
      <c r="BI134" s="238">
        <v>0.99698825419134629</v>
      </c>
      <c r="BJ134" s="238">
        <v>1</v>
      </c>
      <c r="BK134" s="124">
        <v>126</v>
      </c>
      <c r="BL134" s="238">
        <v>0</v>
      </c>
      <c r="BM134" s="238">
        <v>4.7298087219793438E-3</v>
      </c>
      <c r="BN134" s="238">
        <v>1.3895727636007233E-2</v>
      </c>
      <c r="BO134" s="238">
        <v>4.1076027809596363E-2</v>
      </c>
      <c r="BP134" s="238">
        <v>7.1087369043307688E-2</v>
      </c>
      <c r="BQ134" s="238">
        <v>0.10996662849134967</v>
      </c>
      <c r="BR134" s="238">
        <v>0.25774466259340206</v>
      </c>
      <c r="BS134" s="238">
        <v>0.38469090648037285</v>
      </c>
      <c r="BT134" s="238">
        <v>0.52486847352761123</v>
      </c>
      <c r="BU134" s="238">
        <v>0.66298682908337514</v>
      </c>
      <c r="BV134" s="238">
        <v>0.80728044873575577</v>
      </c>
      <c r="BW134" s="238">
        <v>1</v>
      </c>
      <c r="BY134" s="136"/>
      <c r="BZ134" s="136"/>
      <c r="CA134" s="136">
        <v>0</v>
      </c>
    </row>
    <row r="135" spans="1:79" ht="34.5" customHeight="1" x14ac:dyDescent="0.2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16" t="s">
        <v>361</v>
      </c>
      <c r="U135" s="126" t="s">
        <v>361</v>
      </c>
      <c r="V135" s="239">
        <v>40710.121289999995</v>
      </c>
      <c r="W135" s="277">
        <v>0</v>
      </c>
      <c r="X135" s="239">
        <v>0</v>
      </c>
      <c r="Y135" s="239"/>
      <c r="Z135" s="239">
        <v>0</v>
      </c>
      <c r="AA135" s="239">
        <v>0</v>
      </c>
      <c r="AB135" s="278">
        <v>0</v>
      </c>
      <c r="AC135" s="160">
        <v>32939.536334999997</v>
      </c>
      <c r="AD135" s="160"/>
      <c r="AE135" s="160"/>
      <c r="AF135" s="160">
        <v>19464.033558610001</v>
      </c>
      <c r="AG135" s="208">
        <v>0.59090186821872281</v>
      </c>
      <c r="AH135" s="260"/>
      <c r="AI135" s="261"/>
      <c r="AJ135" s="186"/>
      <c r="AK135" s="130"/>
      <c r="AL135" s="239">
        <v>11045.01018877</v>
      </c>
      <c r="AM135" s="197">
        <v>0.3353116472691236</v>
      </c>
      <c r="AN135" s="262"/>
      <c r="AO135" s="261">
        <v>233.966882</v>
      </c>
      <c r="AP135" s="186">
        <v>544.67179548000001</v>
      </c>
      <c r="AQ135" s="130">
        <v>0.30486175235109714</v>
      </c>
      <c r="AR135" s="160">
        <v>33272.075041659999</v>
      </c>
      <c r="AS135" s="160">
        <v>3311.6567326700001</v>
      </c>
      <c r="AT135" s="162">
        <v>40153.490360830001</v>
      </c>
      <c r="AU135" s="314"/>
      <c r="AV135" s="243">
        <v>35.465000042137426</v>
      </c>
      <c r="AW135" s="236">
        <v>15.695218624239217</v>
      </c>
      <c r="AX135" s="164"/>
      <c r="AY135" s="324">
        <v>4.9914124832124762E-2</v>
      </c>
      <c r="AZ135" s="325">
        <v>0.12583363108913989</v>
      </c>
      <c r="BA135" s="325">
        <v>0.19563445481446759</v>
      </c>
      <c r="BB135" s="325">
        <v>0.28260199329904773</v>
      </c>
      <c r="BC135" s="325">
        <v>0.43017912656776564</v>
      </c>
      <c r="BD135" s="325">
        <v>0.79914216015837369</v>
      </c>
      <c r="BE135" s="325">
        <v>0.97646906981249137</v>
      </c>
      <c r="BF135" s="325">
        <v>0.98386150718343879</v>
      </c>
      <c r="BG135" s="325">
        <v>0.99926308251979168</v>
      </c>
      <c r="BH135" s="325">
        <v>0.99926308251979168</v>
      </c>
      <c r="BI135" s="325">
        <v>0.99926308251979168</v>
      </c>
      <c r="BJ135" s="325">
        <v>1</v>
      </c>
      <c r="BK135" s="124">
        <v>127</v>
      </c>
      <c r="BL135" s="325">
        <v>3.2009409176566189E-3</v>
      </c>
      <c r="BM135" s="325">
        <v>8.2746010083432804E-3</v>
      </c>
      <c r="BN135" s="325">
        <v>1.7233980144086055E-2</v>
      </c>
      <c r="BO135" s="325">
        <v>3.7360037071051157E-2</v>
      </c>
      <c r="BP135" s="325">
        <v>7.0727878716847534E-2</v>
      </c>
      <c r="BQ135" s="325">
        <v>9.1580618159017607E-2</v>
      </c>
      <c r="BR135" s="325">
        <v>0.1966127684963144</v>
      </c>
      <c r="BS135" s="325">
        <v>0.30486175235109714</v>
      </c>
      <c r="BT135" s="325">
        <v>0.49842254454606078</v>
      </c>
      <c r="BU135" s="325">
        <v>0.56070119764859172</v>
      </c>
      <c r="BV135" s="325">
        <v>0.77014928004326555</v>
      </c>
      <c r="BW135" s="325">
        <v>1</v>
      </c>
      <c r="BY135" s="136"/>
      <c r="BZ135" s="136"/>
      <c r="CA135" s="136">
        <v>182</v>
      </c>
    </row>
    <row r="136" spans="1:79" ht="34.5" customHeight="1" x14ac:dyDescent="0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16" t="s">
        <v>362</v>
      </c>
      <c r="U136" s="126" t="s">
        <v>362</v>
      </c>
      <c r="V136" s="160">
        <v>2890596.2685659998</v>
      </c>
      <c r="W136" s="160">
        <v>0</v>
      </c>
      <c r="X136" s="160">
        <v>72444.505999999994</v>
      </c>
      <c r="Y136" s="160">
        <v>0</v>
      </c>
      <c r="Z136" s="160">
        <v>197259.01199999999</v>
      </c>
      <c r="AA136" s="160">
        <v>0</v>
      </c>
      <c r="AB136" s="160">
        <v>779260</v>
      </c>
      <c r="AC136" s="160">
        <v>2933149.1810069997</v>
      </c>
      <c r="AD136" s="160"/>
      <c r="AE136" s="160"/>
      <c r="AF136" s="160">
        <v>2898204.8220221903</v>
      </c>
      <c r="AG136" s="208">
        <v>0.98808640241993684</v>
      </c>
      <c r="AH136" s="260"/>
      <c r="AI136" s="261"/>
      <c r="AJ136" s="186"/>
      <c r="AK136" s="130"/>
      <c r="AL136" s="160">
        <v>2576325.7803416695</v>
      </c>
      <c r="AM136" s="197">
        <v>0.87834802164995007</v>
      </c>
      <c r="AN136" s="262"/>
      <c r="AO136" s="261" t="e">
        <v>#REF!</v>
      </c>
      <c r="AP136" s="186" t="e">
        <v>#REF!</v>
      </c>
      <c r="AQ136" s="130">
        <v>0.65868885449326142</v>
      </c>
      <c r="AR136" s="160">
        <v>1843784.2640271899</v>
      </c>
      <c r="AS136" s="160" t="e">
        <v>#REF!</v>
      </c>
      <c r="AT136" s="162" t="e">
        <v>#REF!</v>
      </c>
      <c r="AU136" s="314"/>
      <c r="AV136" s="243" t="e">
        <v>#REF!</v>
      </c>
      <c r="AW136" s="236" t="e">
        <v>#REF!</v>
      </c>
      <c r="AX136" s="95"/>
      <c r="AY136" s="326">
        <v>1.084572186020713E-2</v>
      </c>
      <c r="AZ136" s="295">
        <v>9.1540631507012318E-2</v>
      </c>
      <c r="BA136" s="295">
        <v>0.21841597799938314</v>
      </c>
      <c r="BB136" s="295">
        <v>0.34278130034250076</v>
      </c>
      <c r="BC136" s="295">
        <v>0.42894761335704373</v>
      </c>
      <c r="BD136" s="295">
        <v>0.51599406402996606</v>
      </c>
      <c r="BE136" s="295">
        <v>0.64678570877093344</v>
      </c>
      <c r="BF136" s="295">
        <v>0.73470681988745923</v>
      </c>
      <c r="BG136" s="295">
        <v>0.80852822206425379</v>
      </c>
      <c r="BH136" s="295">
        <v>0.95739131006202005</v>
      </c>
      <c r="BI136" s="295">
        <v>0.98016739555895482</v>
      </c>
      <c r="BJ136" s="295">
        <v>1</v>
      </c>
      <c r="BK136" s="124">
        <v>128</v>
      </c>
      <c r="BL136" s="295">
        <v>5.8384895820705256E-5</v>
      </c>
      <c r="BM136" s="295">
        <v>7.7160097288765661E-2</v>
      </c>
      <c r="BN136" s="295">
        <v>0.15137409786015535</v>
      </c>
      <c r="BO136" s="295">
        <v>0.27345163318991494</v>
      </c>
      <c r="BP136" s="295">
        <v>0.35608388906334953</v>
      </c>
      <c r="BQ136" s="295">
        <v>0.43529097965329472</v>
      </c>
      <c r="BR136" s="295">
        <v>0.56814658634701187</v>
      </c>
      <c r="BS136" s="295">
        <v>0.65868885449326142</v>
      </c>
      <c r="BT136" s="295">
        <v>0.73178287690604749</v>
      </c>
      <c r="BU136" s="295">
        <v>0.82634285157854814</v>
      </c>
      <c r="BV136" s="295">
        <v>0.91293714084616284</v>
      </c>
      <c r="BW136" s="295">
        <v>1</v>
      </c>
      <c r="BY136" s="136"/>
      <c r="BZ136" s="136"/>
      <c r="CA136" s="136">
        <v>3963.1739750000415</v>
      </c>
    </row>
    <row r="137" spans="1:79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327"/>
      <c r="U137" s="328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>
        <v>2898204.8220221903</v>
      </c>
      <c r="AG137" s="446"/>
      <c r="AH137" s="103"/>
      <c r="AI137" s="103"/>
      <c r="AJ137" s="103"/>
      <c r="AK137" s="103"/>
      <c r="AL137" s="96"/>
      <c r="AM137" s="446"/>
      <c r="AN137" s="103"/>
      <c r="AO137" s="103"/>
      <c r="AP137" s="103"/>
      <c r="AQ137" s="103"/>
      <c r="AR137" s="104"/>
      <c r="AS137" s="104"/>
      <c r="AT137" s="104"/>
      <c r="AU137" s="104"/>
      <c r="AV137" s="103"/>
      <c r="AW137" s="103"/>
      <c r="AX137" s="95"/>
      <c r="AY137" s="329"/>
      <c r="AZ137" s="330"/>
      <c r="BA137" s="330"/>
      <c r="BB137" s="330"/>
      <c r="BC137" s="330"/>
      <c r="BD137" s="330"/>
      <c r="BE137" s="330"/>
      <c r="BF137" s="330"/>
      <c r="BG137" s="330"/>
      <c r="BH137" s="330"/>
      <c r="BI137" s="330"/>
      <c r="BJ137" s="330"/>
      <c r="BK137" s="124">
        <v>129</v>
      </c>
      <c r="BL137" s="330"/>
      <c r="BM137" s="330"/>
      <c r="BN137" s="330"/>
      <c r="BO137" s="330"/>
      <c r="BP137" s="330"/>
      <c r="BQ137" s="330"/>
      <c r="BR137" s="330"/>
      <c r="BS137" s="330"/>
      <c r="BT137" s="330"/>
      <c r="BU137" s="330"/>
      <c r="BV137" s="330"/>
      <c r="BW137" s="330"/>
    </row>
    <row r="138" spans="1:79" ht="20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570" t="s">
        <v>363</v>
      </c>
      <c r="U138" s="570"/>
      <c r="V138" s="570"/>
      <c r="W138" s="570"/>
      <c r="X138" s="570"/>
      <c r="Y138" s="570"/>
      <c r="Z138" s="570"/>
      <c r="AA138" s="570"/>
      <c r="AB138" s="570"/>
      <c r="AC138" s="570"/>
      <c r="AD138" s="570"/>
      <c r="AE138" s="570"/>
      <c r="AF138" s="570"/>
      <c r="AG138" s="570"/>
      <c r="AH138" s="570"/>
      <c r="AI138" s="570"/>
      <c r="AJ138" s="570"/>
      <c r="AK138" s="570"/>
      <c r="AL138" s="570"/>
      <c r="AM138" s="570"/>
      <c r="AN138" s="570"/>
      <c r="AO138" s="570"/>
      <c r="AP138" s="570"/>
      <c r="AQ138" s="570"/>
      <c r="AR138" s="104"/>
      <c r="AS138" s="104"/>
      <c r="AT138" s="104"/>
      <c r="AU138" s="104"/>
      <c r="AV138" s="103"/>
      <c r="AW138" s="103"/>
      <c r="AX138" s="95"/>
      <c r="AY138" s="250"/>
      <c r="AZ138" s="238"/>
      <c r="BA138" s="238"/>
      <c r="BB138" s="238"/>
      <c r="BC138" s="238"/>
      <c r="BD138" s="238"/>
      <c r="BE138" s="238"/>
      <c r="BF138" s="238"/>
      <c r="BG138" s="238"/>
      <c r="BH138" s="238"/>
      <c r="BI138" s="238"/>
      <c r="BJ138" s="238"/>
      <c r="BK138" s="124">
        <v>130</v>
      </c>
      <c r="BL138" s="238"/>
      <c r="BM138" s="238"/>
      <c r="BN138" s="238"/>
      <c r="BO138" s="238"/>
      <c r="BP138" s="238"/>
      <c r="BQ138" s="238"/>
      <c r="BR138" s="238"/>
      <c r="BS138" s="238"/>
      <c r="BT138" s="238"/>
      <c r="BU138" s="238"/>
      <c r="BV138" s="238"/>
      <c r="BW138" s="238"/>
    </row>
    <row r="139" spans="1:79" ht="12.75" customHeight="1" thickBo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96"/>
      <c r="U139" s="101"/>
      <c r="V139" s="96"/>
      <c r="W139" s="96"/>
      <c r="X139" s="96"/>
      <c r="Y139" s="96"/>
      <c r="Z139" s="96"/>
      <c r="AA139" s="96"/>
      <c r="AB139" s="96"/>
      <c r="AC139" s="96"/>
      <c r="AD139" s="96"/>
      <c r="AE139" s="96"/>
      <c r="AF139" s="96"/>
      <c r="AG139" s="446"/>
      <c r="AH139" s="103"/>
      <c r="AI139" s="103"/>
      <c r="AJ139" s="103"/>
      <c r="AK139" s="103"/>
      <c r="AL139" s="96"/>
      <c r="AM139" s="446"/>
      <c r="AN139" s="103"/>
      <c r="AO139" s="103"/>
      <c r="AP139" s="103"/>
      <c r="AQ139" s="103"/>
      <c r="AR139" s="104"/>
      <c r="AS139" s="104"/>
      <c r="AT139" s="104"/>
      <c r="AU139" s="104"/>
      <c r="AV139" s="103"/>
      <c r="AW139" s="103"/>
      <c r="AX139" s="95"/>
      <c r="AY139" s="250"/>
      <c r="AZ139" s="238"/>
      <c r="BA139" s="238"/>
      <c r="BB139" s="238"/>
      <c r="BC139" s="238"/>
      <c r="BD139" s="238"/>
      <c r="BE139" s="238"/>
      <c r="BF139" s="238"/>
      <c r="BG139" s="238"/>
      <c r="BH139" s="238"/>
      <c r="BI139" s="238"/>
      <c r="BJ139" s="238"/>
      <c r="BK139" s="124">
        <v>131</v>
      </c>
      <c r="BL139" s="238"/>
      <c r="BM139" s="238"/>
      <c r="BN139" s="238"/>
      <c r="BO139" s="238"/>
      <c r="BP139" s="238"/>
      <c r="BQ139" s="238"/>
      <c r="BR139" s="238"/>
      <c r="BS139" s="238"/>
      <c r="BT139" s="238"/>
      <c r="BU139" s="238"/>
      <c r="BV139" s="238"/>
      <c r="BW139" s="238"/>
    </row>
    <row r="140" spans="1:79" ht="51" customHeight="1" thickBot="1" x14ac:dyDescent="0.3">
      <c r="A140" s="1"/>
      <c r="B140" s="110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14" t="s">
        <v>132</v>
      </c>
      <c r="U140" s="115" t="s">
        <v>132</v>
      </c>
      <c r="V140" s="116" t="s">
        <v>133</v>
      </c>
      <c r="W140" s="116" t="s">
        <v>134</v>
      </c>
      <c r="X140" s="116" t="s">
        <v>135</v>
      </c>
      <c r="Y140" s="116"/>
      <c r="Z140" s="116" t="s">
        <v>137</v>
      </c>
      <c r="AA140" s="116" t="s">
        <v>138</v>
      </c>
      <c r="AB140" s="116" t="s">
        <v>139</v>
      </c>
      <c r="AC140" s="114" t="s">
        <v>140</v>
      </c>
      <c r="AD140" s="114" t="s">
        <v>141</v>
      </c>
      <c r="AE140" s="114" t="s">
        <v>142</v>
      </c>
      <c r="AF140" s="117" t="s">
        <v>0</v>
      </c>
      <c r="AG140" s="447" t="s">
        <v>143</v>
      </c>
      <c r="AH140" s="118"/>
      <c r="AI140" s="217" t="s">
        <v>145</v>
      </c>
      <c r="AJ140" s="217" t="s">
        <v>146</v>
      </c>
      <c r="AK140" s="217" t="s">
        <v>147</v>
      </c>
      <c r="AL140" s="117" t="s">
        <v>148</v>
      </c>
      <c r="AM140" s="447" t="s">
        <v>149</v>
      </c>
      <c r="AN140" s="118"/>
      <c r="AO140" s="217" t="s">
        <v>151</v>
      </c>
      <c r="AP140" s="217" t="s">
        <v>152</v>
      </c>
      <c r="AQ140" s="217" t="s">
        <v>153</v>
      </c>
      <c r="AR140" s="119" t="s">
        <v>154</v>
      </c>
      <c r="AS140" s="119" t="s">
        <v>155</v>
      </c>
      <c r="AT140" s="119" t="s">
        <v>156</v>
      </c>
      <c r="AU140" s="331"/>
      <c r="AV140" s="120" t="s">
        <v>158</v>
      </c>
      <c r="AW140" s="121" t="s">
        <v>159</v>
      </c>
      <c r="AX140" s="95"/>
      <c r="AY140" s="122" t="s">
        <v>160</v>
      </c>
      <c r="AZ140" s="123" t="s">
        <v>161</v>
      </c>
      <c r="BA140" s="123" t="s">
        <v>112</v>
      </c>
      <c r="BB140" s="123" t="s">
        <v>162</v>
      </c>
      <c r="BC140" s="123" t="s">
        <v>163</v>
      </c>
      <c r="BD140" s="123" t="s">
        <v>164</v>
      </c>
      <c r="BE140" s="123" t="s">
        <v>165</v>
      </c>
      <c r="BF140" s="123" t="s">
        <v>166</v>
      </c>
      <c r="BG140" s="123" t="s">
        <v>167</v>
      </c>
      <c r="BH140" s="123" t="s">
        <v>168</v>
      </c>
      <c r="BI140" s="123" t="s">
        <v>169</v>
      </c>
      <c r="BJ140" s="123" t="s">
        <v>170</v>
      </c>
      <c r="BK140" s="124">
        <v>132</v>
      </c>
      <c r="BL140" s="123" t="s">
        <v>160</v>
      </c>
      <c r="BM140" s="123" t="s">
        <v>161</v>
      </c>
      <c r="BN140" s="123" t="s">
        <v>112</v>
      </c>
      <c r="BO140" s="123" t="s">
        <v>162</v>
      </c>
      <c r="BP140" s="123" t="s">
        <v>163</v>
      </c>
      <c r="BQ140" s="123" t="s">
        <v>164</v>
      </c>
      <c r="BR140" s="123" t="s">
        <v>165</v>
      </c>
      <c r="BS140" s="123" t="s">
        <v>166</v>
      </c>
      <c r="BT140" s="123" t="s">
        <v>167</v>
      </c>
      <c r="BU140" s="123" t="s">
        <v>168</v>
      </c>
      <c r="BV140" s="123" t="s">
        <v>169</v>
      </c>
      <c r="BW140" s="123" t="s">
        <v>170</v>
      </c>
    </row>
    <row r="141" spans="1:79" ht="25.5" customHeight="1" thickBot="1" x14ac:dyDescent="0.3">
      <c r="A141" s="1"/>
      <c r="B141" s="1" t="s">
        <v>188</v>
      </c>
      <c r="C141" s="1" t="s">
        <v>189</v>
      </c>
      <c r="D141" s="1" t="s">
        <v>171</v>
      </c>
      <c r="E141" s="1" t="s">
        <v>172</v>
      </c>
      <c r="F141" s="1" t="s">
        <v>171</v>
      </c>
      <c r="G141" s="1" t="s">
        <v>171</v>
      </c>
      <c r="H141" s="1" t="s">
        <v>171</v>
      </c>
      <c r="I141" s="1" t="s">
        <v>171</v>
      </c>
      <c r="J141" s="1" t="s">
        <v>171</v>
      </c>
      <c r="K141" s="1" t="s">
        <v>171</v>
      </c>
      <c r="L141" s="1" t="s">
        <v>171</v>
      </c>
      <c r="M141" s="1" t="s">
        <v>171</v>
      </c>
      <c r="N141" s="1" t="s">
        <v>171</v>
      </c>
      <c r="O141" s="1" t="s">
        <v>171</v>
      </c>
      <c r="P141" s="1"/>
      <c r="Q141" s="1"/>
      <c r="R141" s="1"/>
      <c r="S141" s="1"/>
      <c r="T141" s="116" t="s">
        <v>173</v>
      </c>
      <c r="U141" s="126" t="s">
        <v>173</v>
      </c>
      <c r="V141" s="160">
        <v>888821.44500000007</v>
      </c>
      <c r="W141" s="186">
        <v>0</v>
      </c>
      <c r="X141" s="160">
        <v>0</v>
      </c>
      <c r="Y141" s="160"/>
      <c r="Z141" s="160">
        <v>0</v>
      </c>
      <c r="AA141" s="186">
        <v>0</v>
      </c>
      <c r="AB141" s="186">
        <v>0</v>
      </c>
      <c r="AC141" s="160">
        <v>888821.44500000007</v>
      </c>
      <c r="AD141" s="160">
        <v>1329.2629999999999</v>
      </c>
      <c r="AE141" s="160">
        <v>887492.18200000003</v>
      </c>
      <c r="AF141" s="160">
        <v>832793.42847857007</v>
      </c>
      <c r="AG141" s="208">
        <v>0.93696369857341821</v>
      </c>
      <c r="AH141" s="170"/>
      <c r="AI141" s="332">
        <v>789997.34610838001</v>
      </c>
      <c r="AJ141" s="332">
        <v>4848.7848340000928</v>
      </c>
      <c r="AK141" s="130">
        <v>0.95437227439983741</v>
      </c>
      <c r="AL141" s="160">
        <v>812180.33897179004</v>
      </c>
      <c r="AM141" s="197">
        <v>0.91377221323883562</v>
      </c>
      <c r="AN141" s="171"/>
      <c r="AO141" s="332">
        <v>798884.17381048994</v>
      </c>
      <c r="AP141" s="332">
        <v>5302.9443811000929</v>
      </c>
      <c r="AQ141" s="130">
        <v>0.93577056300661154</v>
      </c>
      <c r="AR141" s="160">
        <v>56028.01652143</v>
      </c>
      <c r="AS141" s="160">
        <v>31953.995247030001</v>
      </c>
      <c r="AT141" s="162">
        <v>106117.28953865</v>
      </c>
      <c r="AU141" s="314"/>
      <c r="AV141" s="187">
        <v>788886.6165</v>
      </c>
      <c r="AW141" s="133">
        <v>0.99216305498237589</v>
      </c>
      <c r="AX141" s="95"/>
      <c r="AY141" s="252">
        <v>1.8238179998008485E-2</v>
      </c>
      <c r="AZ141" s="253">
        <v>0.90164918444333886</v>
      </c>
      <c r="BA141" s="253">
        <v>0.90801771383902652</v>
      </c>
      <c r="BB141" s="253">
        <v>0.91517605316104855</v>
      </c>
      <c r="BC141" s="253">
        <v>0.92216281696488545</v>
      </c>
      <c r="BD141" s="253">
        <v>0.93274929139451623</v>
      </c>
      <c r="BE141" s="253">
        <v>0.94378579997020662</v>
      </c>
      <c r="BF141" s="253">
        <v>0.95437227439983741</v>
      </c>
      <c r="BG141" s="253">
        <v>0.96495874882946819</v>
      </c>
      <c r="BH141" s="253">
        <v>0.97834668581831974</v>
      </c>
      <c r="BI141" s="253">
        <v>0.98893316024795064</v>
      </c>
      <c r="BJ141" s="253">
        <v>1</v>
      </c>
      <c r="BK141" s="124">
        <v>133</v>
      </c>
      <c r="BL141" s="253">
        <v>3.3870531780429759E-3</v>
      </c>
      <c r="BM141" s="253">
        <v>0.88122213455369547</v>
      </c>
      <c r="BN141" s="253">
        <v>0.8880935771076045</v>
      </c>
      <c r="BO141" s="253">
        <v>0.89446998210084816</v>
      </c>
      <c r="BP141" s="253">
        <v>0.90084638709409182</v>
      </c>
      <c r="BQ141" s="253">
        <v>0.91233776768291186</v>
      </c>
      <c r="BR141" s="253">
        <v>0.9242791824177915</v>
      </c>
      <c r="BS141" s="253">
        <v>0.93577056300661154</v>
      </c>
      <c r="BT141" s="253">
        <v>0.94726194359543159</v>
      </c>
      <c r="BU141" s="253">
        <v>0.96155478674347239</v>
      </c>
      <c r="BV141" s="253">
        <v>0.97304616733229243</v>
      </c>
      <c r="BW141" s="253">
        <v>1</v>
      </c>
    </row>
    <row r="142" spans="1:79" ht="22.5" customHeight="1" x14ac:dyDescent="0.25">
      <c r="A142" s="1"/>
      <c r="B142" s="1" t="s">
        <v>188</v>
      </c>
      <c r="C142" s="1" t="s">
        <v>189</v>
      </c>
      <c r="D142" s="1" t="s">
        <v>171</v>
      </c>
      <c r="E142" s="1" t="s">
        <v>172</v>
      </c>
      <c r="F142" s="1">
        <v>1</v>
      </c>
      <c r="G142" s="1" t="s">
        <v>171</v>
      </c>
      <c r="H142" s="1" t="s">
        <v>171</v>
      </c>
      <c r="I142" s="1" t="s">
        <v>171</v>
      </c>
      <c r="J142" s="1" t="s">
        <v>171</v>
      </c>
      <c r="K142" s="1" t="s">
        <v>171</v>
      </c>
      <c r="L142" s="1" t="s">
        <v>171</v>
      </c>
      <c r="M142" s="1" t="s">
        <v>171</v>
      </c>
      <c r="N142" s="1" t="s">
        <v>171</v>
      </c>
      <c r="O142" s="1" t="s">
        <v>171</v>
      </c>
      <c r="P142" s="1"/>
      <c r="Q142" s="1"/>
      <c r="R142" s="1"/>
      <c r="S142" s="1"/>
      <c r="T142" s="202" t="s">
        <v>211</v>
      </c>
      <c r="U142" s="202" t="s">
        <v>211</v>
      </c>
      <c r="V142" s="142">
        <v>26339.587</v>
      </c>
      <c r="W142" s="332">
        <v>0</v>
      </c>
      <c r="X142" s="142">
        <v>0</v>
      </c>
      <c r="Y142" s="332"/>
      <c r="Z142" s="142">
        <v>0</v>
      </c>
      <c r="AA142" s="332"/>
      <c r="AB142" s="332"/>
      <c r="AC142" s="142">
        <v>26339.587</v>
      </c>
      <c r="AD142" s="142">
        <v>856.15099999999995</v>
      </c>
      <c r="AE142" s="142">
        <v>25483.435999999998</v>
      </c>
      <c r="AF142" s="142">
        <v>13700.494343</v>
      </c>
      <c r="AG142" s="461">
        <v>0.52014841170440529</v>
      </c>
      <c r="AH142" s="171"/>
      <c r="AI142" s="158">
        <v>9651.0553619999991</v>
      </c>
      <c r="AJ142" s="158">
        <v>4049.4389810000011</v>
      </c>
      <c r="AK142" s="130">
        <v>0.65300947960953226</v>
      </c>
      <c r="AL142" s="142">
        <v>13694.44254</v>
      </c>
      <c r="AM142" s="461">
        <v>0.51991865096442103</v>
      </c>
      <c r="AN142" s="171"/>
      <c r="AO142" s="158">
        <v>9651.0553619999991</v>
      </c>
      <c r="AP142" s="158">
        <v>4043.3871780000009</v>
      </c>
      <c r="AQ142" s="130">
        <v>0.65300947960953226</v>
      </c>
      <c r="AR142" s="142">
        <v>12639.092656999999</v>
      </c>
      <c r="AS142" s="138">
        <v>47.106978999999228</v>
      </c>
      <c r="AT142" s="140">
        <v>21573.664729</v>
      </c>
      <c r="AU142" s="333"/>
      <c r="AV142" s="205">
        <v>6300</v>
      </c>
      <c r="AW142" s="133">
        <v>0.75649559857142867</v>
      </c>
      <c r="AX142" s="95"/>
      <c r="AY142" s="250">
        <v>7.9727901580233587E-2</v>
      </c>
      <c r="AZ142" s="238">
        <v>0.15945580316046717</v>
      </c>
      <c r="BA142" s="238">
        <v>0.23918370474070075</v>
      </c>
      <c r="BB142" s="238">
        <v>0.31891160632093435</v>
      </c>
      <c r="BC142" s="238">
        <v>0.39863950790116792</v>
      </c>
      <c r="BD142" s="238">
        <v>0.4783674094814015</v>
      </c>
      <c r="BE142" s="238">
        <v>0.57328157802929869</v>
      </c>
      <c r="BF142" s="238">
        <v>0.65300947960953226</v>
      </c>
      <c r="BG142" s="238">
        <v>0.73273738118976584</v>
      </c>
      <c r="BH142" s="238">
        <v>0.81246528276999941</v>
      </c>
      <c r="BI142" s="238">
        <v>0.89219318435023298</v>
      </c>
      <c r="BJ142" s="238">
        <v>1</v>
      </c>
      <c r="BK142" s="124">
        <v>134</v>
      </c>
      <c r="BL142" s="238">
        <v>7.9727901580233587E-2</v>
      </c>
      <c r="BM142" s="238">
        <v>0.15945580316046717</v>
      </c>
      <c r="BN142" s="238">
        <v>0.23918370474070075</v>
      </c>
      <c r="BO142" s="238">
        <v>0.31891160632093435</v>
      </c>
      <c r="BP142" s="238">
        <v>0.39863950790116792</v>
      </c>
      <c r="BQ142" s="238">
        <v>0.4783674094814015</v>
      </c>
      <c r="BR142" s="238">
        <v>0.57328157802929869</v>
      </c>
      <c r="BS142" s="238">
        <v>0.65300947960953226</v>
      </c>
      <c r="BT142" s="238">
        <v>0.73273738118976584</v>
      </c>
      <c r="BU142" s="238">
        <v>0.81246528276999941</v>
      </c>
      <c r="BV142" s="238">
        <v>0.89219318435023298</v>
      </c>
      <c r="BW142" s="238">
        <v>1</v>
      </c>
    </row>
    <row r="143" spans="1:79" ht="22.5" customHeight="1" x14ac:dyDescent="0.25">
      <c r="A143" s="1"/>
      <c r="B143" s="1" t="s">
        <v>188</v>
      </c>
      <c r="C143" s="1" t="s">
        <v>189</v>
      </c>
      <c r="D143" s="1" t="s">
        <v>171</v>
      </c>
      <c r="E143" s="1" t="s">
        <v>172</v>
      </c>
      <c r="F143" s="1">
        <v>2</v>
      </c>
      <c r="G143" s="1" t="s">
        <v>171</v>
      </c>
      <c r="H143" s="1" t="s">
        <v>171</v>
      </c>
      <c r="I143" s="1" t="s">
        <v>171</v>
      </c>
      <c r="J143" s="1" t="s">
        <v>171</v>
      </c>
      <c r="K143" s="1" t="s">
        <v>171</v>
      </c>
      <c r="L143" s="1" t="s">
        <v>171</v>
      </c>
      <c r="M143" s="1" t="s">
        <v>171</v>
      </c>
      <c r="N143" s="1" t="s">
        <v>171</v>
      </c>
      <c r="O143" s="1" t="s">
        <v>171</v>
      </c>
      <c r="P143" s="1"/>
      <c r="Q143" s="1"/>
      <c r="R143" s="1"/>
      <c r="S143" s="1"/>
      <c r="T143" s="202" t="s">
        <v>175</v>
      </c>
      <c r="U143" s="202" t="s">
        <v>175</v>
      </c>
      <c r="V143" s="142">
        <v>10197.192999999999</v>
      </c>
      <c r="W143" s="332">
        <v>0</v>
      </c>
      <c r="X143" s="142">
        <v>0</v>
      </c>
      <c r="Y143" s="332"/>
      <c r="Z143" s="142">
        <v>0</v>
      </c>
      <c r="AA143" s="332"/>
      <c r="AB143" s="332"/>
      <c r="AC143" s="142">
        <v>10197.192999999999</v>
      </c>
      <c r="AD143" s="142">
        <v>0</v>
      </c>
      <c r="AE143" s="142">
        <v>10197.192999999999</v>
      </c>
      <c r="AF143" s="142">
        <v>7345.5450913800005</v>
      </c>
      <c r="AG143" s="461">
        <v>0.72034971696426664</v>
      </c>
      <c r="AH143" s="171"/>
      <c r="AI143" s="158">
        <v>6554.3754673800004</v>
      </c>
      <c r="AJ143" s="158">
        <v>791.16962400000011</v>
      </c>
      <c r="AK143" s="130">
        <v>0.55897735778856006</v>
      </c>
      <c r="AL143" s="142">
        <v>3481.4406352199999</v>
      </c>
      <c r="AM143" s="461">
        <v>0.34141166448649152</v>
      </c>
      <c r="AN143" s="171"/>
      <c r="AO143" s="158">
        <v>2230.0596611199999</v>
      </c>
      <c r="AP143" s="158">
        <v>1251.3809741</v>
      </c>
      <c r="AQ143" s="130">
        <v>0.42580345395051361</v>
      </c>
      <c r="AR143" s="142">
        <v>2851.6479086199988</v>
      </c>
      <c r="AS143" s="138">
        <v>4619.7191598999998</v>
      </c>
      <c r="AT143" s="140">
        <v>9304.5312085199985</v>
      </c>
      <c r="AU143" s="333"/>
      <c r="AV143" s="205">
        <v>1057</v>
      </c>
      <c r="AW143" s="133">
        <v>0.84452392760643336</v>
      </c>
      <c r="AX143" s="95"/>
      <c r="AY143" s="250">
        <v>0.21574564686576</v>
      </c>
      <c r="AZ143" s="238">
        <v>0.24026219764596002</v>
      </c>
      <c r="BA143" s="238">
        <v>0.31381184998656003</v>
      </c>
      <c r="BB143" s="238">
        <v>0.36284495154696</v>
      </c>
      <c r="BC143" s="238">
        <v>0.41187805310736003</v>
      </c>
      <c r="BD143" s="238">
        <v>0.46091115466776006</v>
      </c>
      <c r="BE143" s="238">
        <v>0.50994425622816009</v>
      </c>
      <c r="BF143" s="238">
        <v>0.55897735778856006</v>
      </c>
      <c r="BG143" s="238">
        <v>0.60801045934896003</v>
      </c>
      <c r="BH143" s="238">
        <v>0.65704356090936</v>
      </c>
      <c r="BI143" s="238">
        <v>0.70607666246976009</v>
      </c>
      <c r="BJ143" s="238">
        <v>1</v>
      </c>
      <c r="BK143" s="124">
        <v>135</v>
      </c>
      <c r="BL143" s="238">
        <v>1.4709930468120001E-2</v>
      </c>
      <c r="BM143" s="238">
        <v>3.9226481248320004E-2</v>
      </c>
      <c r="BN143" s="238">
        <v>0.10365597669868561</v>
      </c>
      <c r="BO143" s="238">
        <v>0.1680854721490512</v>
      </c>
      <c r="BP143" s="238">
        <v>0.23251496759941681</v>
      </c>
      <c r="BQ143" s="238">
        <v>0.29694446304978245</v>
      </c>
      <c r="BR143" s="238">
        <v>0.36137395850014803</v>
      </c>
      <c r="BS143" s="238">
        <v>0.42580345395051361</v>
      </c>
      <c r="BT143" s="238">
        <v>0.49023294940087925</v>
      </c>
      <c r="BU143" s="238">
        <v>0.55466244485124483</v>
      </c>
      <c r="BV143" s="238">
        <v>0.61909194030161041</v>
      </c>
      <c r="BW143" s="238">
        <v>1</v>
      </c>
    </row>
    <row r="144" spans="1:79" ht="22.5" customHeight="1" x14ac:dyDescent="0.25">
      <c r="A144" s="1"/>
      <c r="B144" s="1" t="s">
        <v>188</v>
      </c>
      <c r="C144" s="1" t="s">
        <v>189</v>
      </c>
      <c r="D144" s="1" t="s">
        <v>171</v>
      </c>
      <c r="E144" s="1" t="s">
        <v>172</v>
      </c>
      <c r="F144" s="1">
        <v>3</v>
      </c>
      <c r="G144" s="1" t="s">
        <v>171</v>
      </c>
      <c r="H144" s="1" t="s">
        <v>171</v>
      </c>
      <c r="I144" s="1" t="s">
        <v>171</v>
      </c>
      <c r="J144" s="1" t="s">
        <v>171</v>
      </c>
      <c r="K144" s="1" t="s">
        <v>171</v>
      </c>
      <c r="L144" s="1" t="s">
        <v>171</v>
      </c>
      <c r="M144" s="1" t="s">
        <v>171</v>
      </c>
      <c r="N144" s="1" t="s">
        <v>171</v>
      </c>
      <c r="O144" s="1" t="s">
        <v>171</v>
      </c>
      <c r="P144" s="1"/>
      <c r="Q144" s="1"/>
      <c r="R144" s="1"/>
      <c r="S144" s="1"/>
      <c r="T144" s="202" t="s">
        <v>176</v>
      </c>
      <c r="U144" s="202" t="s">
        <v>176</v>
      </c>
      <c r="V144" s="142">
        <v>778381.62600000005</v>
      </c>
      <c r="W144" s="332">
        <v>0</v>
      </c>
      <c r="X144" s="142">
        <v>0</v>
      </c>
      <c r="Y144" s="332"/>
      <c r="Z144" s="142">
        <v>0</v>
      </c>
      <c r="AA144" s="332"/>
      <c r="AB144" s="332"/>
      <c r="AC144" s="142">
        <v>778381.62600000005</v>
      </c>
      <c r="AD144" s="142">
        <v>473.11200000000002</v>
      </c>
      <c r="AE144" s="142">
        <v>777908.51400000008</v>
      </c>
      <c r="AF144" s="142">
        <v>773800.09150800004</v>
      </c>
      <c r="AG144" s="461">
        <v>0.99411402538425286</v>
      </c>
      <c r="AH144" s="171"/>
      <c r="AI144" s="158">
        <v>773791.91527899995</v>
      </c>
      <c r="AJ144" s="158">
        <v>8.1762290000915527</v>
      </c>
      <c r="AK144" s="130">
        <v>0.9979424205987103</v>
      </c>
      <c r="AL144" s="142">
        <v>773800.09150800004</v>
      </c>
      <c r="AM144" s="461">
        <v>0.99411402538425286</v>
      </c>
      <c r="AN144" s="171"/>
      <c r="AO144" s="158">
        <v>773791.91527899995</v>
      </c>
      <c r="AP144" s="158">
        <v>8.1762290000915527</v>
      </c>
      <c r="AQ144" s="130">
        <v>0.9979424205987103</v>
      </c>
      <c r="AR144" s="142">
        <v>4581.5344920000061</v>
      </c>
      <c r="AS144" s="138">
        <v>0</v>
      </c>
      <c r="AT144" s="140">
        <v>4782.1380730000092</v>
      </c>
      <c r="AU144" s="333"/>
      <c r="AV144" s="205">
        <v>774777.6165</v>
      </c>
      <c r="AW144" s="133">
        <v>0.99847939776794004</v>
      </c>
      <c r="AX144" s="95"/>
      <c r="AY144" s="250">
        <v>5.145104748400112E-4</v>
      </c>
      <c r="AZ144" s="238">
        <v>0.99485535774967027</v>
      </c>
      <c r="BA144" s="238">
        <v>0.99536986822451023</v>
      </c>
      <c r="BB144" s="238">
        <v>0.9958843786993502</v>
      </c>
      <c r="BC144" s="238">
        <v>0.99639888917419028</v>
      </c>
      <c r="BD144" s="238">
        <v>0.99691339964903025</v>
      </c>
      <c r="BE144" s="238">
        <v>0.99742791012387022</v>
      </c>
      <c r="BF144" s="238">
        <v>0.9979424205987103</v>
      </c>
      <c r="BG144" s="238">
        <v>0.99845693107355027</v>
      </c>
      <c r="BH144" s="238">
        <v>0.99897144154839035</v>
      </c>
      <c r="BI144" s="238">
        <v>0.99948595202323032</v>
      </c>
      <c r="BJ144" s="238">
        <v>1</v>
      </c>
      <c r="BK144" s="124">
        <v>136</v>
      </c>
      <c r="BL144" s="238">
        <v>5.145104748400112E-4</v>
      </c>
      <c r="BM144" s="238">
        <v>0.99485535774967027</v>
      </c>
      <c r="BN144" s="238">
        <v>0.99536986822451023</v>
      </c>
      <c r="BO144" s="238">
        <v>0.9958843786993502</v>
      </c>
      <c r="BP144" s="238">
        <v>0.99639888917419028</v>
      </c>
      <c r="BQ144" s="238">
        <v>0.99691339964903025</v>
      </c>
      <c r="BR144" s="238">
        <v>0.99742791012387022</v>
      </c>
      <c r="BS144" s="238">
        <v>0.9979424205987103</v>
      </c>
      <c r="BT144" s="238">
        <v>0.99845693107355027</v>
      </c>
      <c r="BU144" s="238">
        <v>0.99897144154839035</v>
      </c>
      <c r="BV144" s="238">
        <v>0.99948595202323032</v>
      </c>
      <c r="BW144" s="238">
        <v>1</v>
      </c>
    </row>
    <row r="145" spans="1:76" ht="22.5" customHeight="1" x14ac:dyDescent="0.25">
      <c r="A145" s="1"/>
      <c r="B145" s="1" t="s">
        <v>188</v>
      </c>
      <c r="C145" s="1" t="s">
        <v>189</v>
      </c>
      <c r="D145" s="1" t="s">
        <v>171</v>
      </c>
      <c r="E145" s="1" t="s">
        <v>172</v>
      </c>
      <c r="F145" s="1">
        <v>5</v>
      </c>
      <c r="G145" s="1" t="s">
        <v>171</v>
      </c>
      <c r="H145" s="1" t="s">
        <v>171</v>
      </c>
      <c r="I145" s="1" t="s">
        <v>171</v>
      </c>
      <c r="J145" s="1" t="s">
        <v>171</v>
      </c>
      <c r="K145" s="1" t="s">
        <v>171</v>
      </c>
      <c r="L145" s="1" t="s">
        <v>171</v>
      </c>
      <c r="M145" s="1" t="s">
        <v>171</v>
      </c>
      <c r="N145" s="1" t="s">
        <v>171</v>
      </c>
      <c r="O145" s="1" t="s">
        <v>171</v>
      </c>
      <c r="P145" s="1"/>
      <c r="Q145" s="1"/>
      <c r="R145" s="1"/>
      <c r="S145" s="1"/>
      <c r="T145" s="202" t="s">
        <v>177</v>
      </c>
      <c r="U145" s="202" t="s">
        <v>177</v>
      </c>
      <c r="V145" s="142">
        <v>70463.012000000002</v>
      </c>
      <c r="W145" s="332">
        <v>0</v>
      </c>
      <c r="X145" s="142">
        <v>0</v>
      </c>
      <c r="Y145" s="332"/>
      <c r="Z145" s="142">
        <v>0</v>
      </c>
      <c r="AA145" s="332"/>
      <c r="AB145" s="332"/>
      <c r="AC145" s="142">
        <v>70463.012000000002</v>
      </c>
      <c r="AD145" s="142">
        <v>0</v>
      </c>
      <c r="AE145" s="142">
        <v>70463.012000000002</v>
      </c>
      <c r="AF145" s="142">
        <v>37631.727328190005</v>
      </c>
      <c r="AG145" s="461">
        <v>0.53406356413191658</v>
      </c>
      <c r="AH145" s="171"/>
      <c r="AI145" s="158"/>
      <c r="AJ145" s="158"/>
      <c r="AK145" s="130">
        <v>0.68215221909616919</v>
      </c>
      <c r="AL145" s="142">
        <v>20888.794080569998</v>
      </c>
      <c r="AM145" s="461">
        <v>0.29645048498026166</v>
      </c>
      <c r="AN145" s="171"/>
      <c r="AO145" s="158">
        <v>13211.143508370002</v>
      </c>
      <c r="AP145" s="158"/>
      <c r="AQ145" s="130">
        <v>0.46678248724309429</v>
      </c>
      <c r="AR145" s="142">
        <v>32831.284671809997</v>
      </c>
      <c r="AS145" s="138">
        <v>27287.169108130001</v>
      </c>
      <c r="AT145" s="140">
        <v>67331.243528129999</v>
      </c>
      <c r="AU145" s="333"/>
      <c r="AV145" s="205">
        <v>6752</v>
      </c>
      <c r="AW145" s="133">
        <v>0.46382826893809237</v>
      </c>
      <c r="AX145" s="95"/>
      <c r="AY145" s="250">
        <v>0.1632061939106435</v>
      </c>
      <c r="AZ145" s="238">
        <v>0.28891753875068527</v>
      </c>
      <c r="BA145" s="238">
        <v>0.31673355093023842</v>
      </c>
      <c r="BB145" s="238">
        <v>0.36430460849445379</v>
      </c>
      <c r="BC145" s="238">
        <v>0.40971141000898459</v>
      </c>
      <c r="BD145" s="238">
        <v>0.50052501303804608</v>
      </c>
      <c r="BE145" s="238">
        <v>0.59133861606710769</v>
      </c>
      <c r="BF145" s="238">
        <v>0.68215221909616919</v>
      </c>
      <c r="BG145" s="238">
        <v>0.77296582212523079</v>
      </c>
      <c r="BH145" s="238">
        <v>0.86377942515429229</v>
      </c>
      <c r="BI145" s="238">
        <v>0.9545930281833539</v>
      </c>
      <c r="BJ145" s="238">
        <v>1</v>
      </c>
      <c r="BK145" s="124">
        <v>137</v>
      </c>
      <c r="BL145" s="238">
        <v>4.9671450320630632E-3</v>
      </c>
      <c r="BM145" s="238">
        <v>6.0343716218091842E-2</v>
      </c>
      <c r="BN145" s="238">
        <v>9.5823323589970866E-2</v>
      </c>
      <c r="BO145" s="238">
        <v>0.13130293096184989</v>
      </c>
      <c r="BP145" s="238">
        <v>0.16678253833372891</v>
      </c>
      <c r="BQ145" s="238">
        <v>0.26678252130351737</v>
      </c>
      <c r="BR145" s="238">
        <v>0.36678250427330583</v>
      </c>
      <c r="BS145" s="238">
        <v>0.46678248724309429</v>
      </c>
      <c r="BT145" s="238">
        <v>0.56678247021288275</v>
      </c>
      <c r="BU145" s="238">
        <v>0.66678245318267126</v>
      </c>
      <c r="BV145" s="238">
        <v>0.76678243615245967</v>
      </c>
      <c r="BW145" s="238">
        <v>1</v>
      </c>
    </row>
    <row r="146" spans="1:76" ht="24" thickBot="1" x14ac:dyDescent="0.3">
      <c r="A146" s="1"/>
      <c r="B146" s="1" t="s">
        <v>188</v>
      </c>
      <c r="C146" s="1" t="s">
        <v>189</v>
      </c>
      <c r="D146" s="1" t="s">
        <v>171</v>
      </c>
      <c r="E146" s="1" t="s">
        <v>172</v>
      </c>
      <c r="F146" s="1">
        <v>8</v>
      </c>
      <c r="G146" s="1" t="s">
        <v>171</v>
      </c>
      <c r="H146" s="1" t="s">
        <v>171</v>
      </c>
      <c r="I146" s="1" t="s">
        <v>171</v>
      </c>
      <c r="J146" s="1" t="s">
        <v>171</v>
      </c>
      <c r="K146" s="1" t="s">
        <v>171</v>
      </c>
      <c r="L146" s="1" t="s">
        <v>171</v>
      </c>
      <c r="M146" s="1" t="s">
        <v>171</v>
      </c>
      <c r="N146" s="1" t="s">
        <v>171</v>
      </c>
      <c r="O146" s="1" t="s">
        <v>171</v>
      </c>
      <c r="P146" s="1"/>
      <c r="Q146" s="1"/>
      <c r="R146" s="1"/>
      <c r="S146" s="1"/>
      <c r="T146" s="334" t="s">
        <v>178</v>
      </c>
      <c r="U146" s="202" t="s">
        <v>178</v>
      </c>
      <c r="V146" s="142">
        <v>3440.027</v>
      </c>
      <c r="W146" s="332">
        <v>0</v>
      </c>
      <c r="X146" s="142">
        <v>0</v>
      </c>
      <c r="Y146" s="332"/>
      <c r="Z146" s="142">
        <v>0</v>
      </c>
      <c r="AA146" s="332"/>
      <c r="AB146" s="332"/>
      <c r="AC146" s="142">
        <v>3440.027</v>
      </c>
      <c r="AD146" s="142">
        <v>0</v>
      </c>
      <c r="AE146" s="142">
        <v>3440.027</v>
      </c>
      <c r="AF146" s="142">
        <v>315.57020799999998</v>
      </c>
      <c r="AG146" s="461">
        <v>9.1734805569839997E-2</v>
      </c>
      <c r="AH146" s="171"/>
      <c r="AI146" s="158"/>
      <c r="AJ146" s="158"/>
      <c r="AK146" s="130">
        <v>0.15116160425485031</v>
      </c>
      <c r="AL146" s="142">
        <v>315.57020799999998</v>
      </c>
      <c r="AM146" s="461">
        <v>9.1734805569839997E-2</v>
      </c>
      <c r="AN146" s="171"/>
      <c r="AO146" s="158">
        <v>314.315</v>
      </c>
      <c r="AP146" s="158"/>
      <c r="AQ146" s="130">
        <v>0.15116160425485031</v>
      </c>
      <c r="AR146" s="142">
        <v>3124.456792</v>
      </c>
      <c r="AS146" s="138">
        <v>0</v>
      </c>
      <c r="AT146" s="140">
        <v>3125.712</v>
      </c>
      <c r="AU146" s="333"/>
      <c r="AV146" s="335"/>
      <c r="AW146" s="133"/>
      <c r="AX146" s="95"/>
      <c r="AY146" s="250">
        <v>2.906953927977891E-3</v>
      </c>
      <c r="AZ146" s="238">
        <v>5.8139078559557821E-3</v>
      </c>
      <c r="BA146" s="238">
        <v>0.13662683461496086</v>
      </c>
      <c r="BB146" s="238">
        <v>0.13953378854293877</v>
      </c>
      <c r="BC146" s="238">
        <v>0.14244074247091665</v>
      </c>
      <c r="BD146" s="238">
        <v>0.14534769639889455</v>
      </c>
      <c r="BE146" s="238">
        <v>0.14825465032687243</v>
      </c>
      <c r="BF146" s="238">
        <v>0.15116160425485031</v>
      </c>
      <c r="BG146" s="238">
        <v>0.15406855818282822</v>
      </c>
      <c r="BH146" s="238">
        <v>0.88080704017730094</v>
      </c>
      <c r="BI146" s="238">
        <v>0.88371399410527884</v>
      </c>
      <c r="BJ146" s="238">
        <v>1</v>
      </c>
      <c r="BK146" s="124">
        <v>138</v>
      </c>
      <c r="BL146" s="238">
        <v>2.906953927977891E-3</v>
      </c>
      <c r="BM146" s="238">
        <v>5.8139078559557821E-3</v>
      </c>
      <c r="BN146" s="238">
        <v>0.13662683461496086</v>
      </c>
      <c r="BO146" s="238">
        <v>0.13953378854293877</v>
      </c>
      <c r="BP146" s="238">
        <v>0.14244074247091665</v>
      </c>
      <c r="BQ146" s="238">
        <v>0.14534769639889455</v>
      </c>
      <c r="BR146" s="238">
        <v>0.14825465032687243</v>
      </c>
      <c r="BS146" s="238">
        <v>0.15116160425485031</v>
      </c>
      <c r="BT146" s="238">
        <v>0.15406855818282822</v>
      </c>
      <c r="BU146" s="238">
        <v>0.88080704017730094</v>
      </c>
      <c r="BV146" s="238">
        <v>0.88371399410527884</v>
      </c>
      <c r="BW146" s="238">
        <v>1</v>
      </c>
    </row>
    <row r="147" spans="1:76" ht="22.5" customHeight="1" thickBot="1" x14ac:dyDescent="0.3">
      <c r="A147" s="1"/>
      <c r="B147" s="1" t="s">
        <v>188</v>
      </c>
      <c r="C147" s="1" t="s">
        <v>189</v>
      </c>
      <c r="D147" s="1" t="s">
        <v>171</v>
      </c>
      <c r="E147" s="1" t="s">
        <v>179</v>
      </c>
      <c r="F147" s="1" t="s">
        <v>171</v>
      </c>
      <c r="G147" s="1" t="s">
        <v>171</v>
      </c>
      <c r="H147" s="1" t="s">
        <v>171</v>
      </c>
      <c r="I147" s="1" t="s">
        <v>171</v>
      </c>
      <c r="J147" s="1" t="s">
        <v>171</v>
      </c>
      <c r="K147" s="1" t="s">
        <v>171</v>
      </c>
      <c r="L147" s="1" t="s">
        <v>171</v>
      </c>
      <c r="M147" s="1" t="s">
        <v>171</v>
      </c>
      <c r="N147" s="1" t="s">
        <v>171</v>
      </c>
      <c r="O147" s="1" t="s">
        <v>171</v>
      </c>
      <c r="P147" s="1"/>
      <c r="Q147" s="1"/>
      <c r="R147" s="1"/>
      <c r="S147" s="1"/>
      <c r="T147" s="116" t="s">
        <v>180</v>
      </c>
      <c r="U147" s="126" t="s">
        <v>180</v>
      </c>
      <c r="V147" s="160">
        <v>296166.01822500001</v>
      </c>
      <c r="W147" s="186">
        <v>0</v>
      </c>
      <c r="X147" s="160">
        <v>0</v>
      </c>
      <c r="Y147" s="160"/>
      <c r="Z147" s="160">
        <v>0</v>
      </c>
      <c r="AA147" s="160">
        <v>0</v>
      </c>
      <c r="AB147" s="160">
        <v>0</v>
      </c>
      <c r="AC147" s="160">
        <v>296166.01822500001</v>
      </c>
      <c r="AD147" s="160">
        <v>0</v>
      </c>
      <c r="AE147" s="160">
        <v>296166.01822500001</v>
      </c>
      <c r="AF147" s="160">
        <v>51282.260018410001</v>
      </c>
      <c r="AG147" s="208">
        <v>0.17315376127807613</v>
      </c>
      <c r="AH147" s="170"/>
      <c r="AI147" s="332">
        <v>8916.04688756</v>
      </c>
      <c r="AJ147" s="332">
        <v>42366.213130850003</v>
      </c>
      <c r="AK147" s="130">
        <v>0.86017639617067854</v>
      </c>
      <c r="AL147" s="160">
        <v>3606.9559655599996</v>
      </c>
      <c r="AM147" s="197">
        <v>1.217883127570619E-2</v>
      </c>
      <c r="AN147" s="171"/>
      <c r="AO147" s="332">
        <v>2903.2702845599997</v>
      </c>
      <c r="AP147" s="332">
        <v>703.68568100000005</v>
      </c>
      <c r="AQ147" s="130">
        <v>0.117083619040492</v>
      </c>
      <c r="AR147" s="160">
        <v>244883.75820658996</v>
      </c>
      <c r="AS147" s="160">
        <v>8029.1537595599993</v>
      </c>
      <c r="AT147" s="162">
        <v>295845.18153900001</v>
      </c>
      <c r="AU147" s="314"/>
      <c r="AV147" s="187">
        <v>4475.2268581909693</v>
      </c>
      <c r="AW147" s="133">
        <v>7.1691714446335916E-2</v>
      </c>
      <c r="AX147" s="95"/>
      <c r="AY147" s="250">
        <v>2.903776757219494E-3</v>
      </c>
      <c r="AZ147" s="238">
        <v>2.822507234658285E-2</v>
      </c>
      <c r="BA147" s="238">
        <v>0.16313350726583006</v>
      </c>
      <c r="BB147" s="238">
        <v>0.16933948596323639</v>
      </c>
      <c r="BC147" s="238">
        <v>0.22893443917826437</v>
      </c>
      <c r="BD147" s="238">
        <v>0.53983241961114425</v>
      </c>
      <c r="BE147" s="238">
        <v>0.71979904886672452</v>
      </c>
      <c r="BF147" s="238">
        <v>0.86017639617067854</v>
      </c>
      <c r="BG147" s="238">
        <v>0.93226434241095313</v>
      </c>
      <c r="BH147" s="238">
        <v>1</v>
      </c>
      <c r="BI147" s="238">
        <v>1</v>
      </c>
      <c r="BJ147" s="238">
        <v>1</v>
      </c>
      <c r="BK147" s="124">
        <v>139</v>
      </c>
      <c r="BL147" s="238">
        <v>0</v>
      </c>
      <c r="BM147" s="238">
        <v>1.7743426580449275E-4</v>
      </c>
      <c r="BN147" s="238">
        <v>1.5110534574562583E-2</v>
      </c>
      <c r="BO147" s="238">
        <v>2.3091187787228032E-2</v>
      </c>
      <c r="BP147" s="238">
        <v>2.7182098063974845E-2</v>
      </c>
      <c r="BQ147" s="238">
        <v>3.5503776221383468E-2</v>
      </c>
      <c r="BR147" s="238">
        <v>7.947096964087165E-2</v>
      </c>
      <c r="BS147" s="238">
        <v>0.117083619040492</v>
      </c>
      <c r="BT147" s="238">
        <v>0.16728383570928262</v>
      </c>
      <c r="BU147" s="238">
        <v>0.39197149524021602</v>
      </c>
      <c r="BV147" s="238">
        <v>0.61549729027682876</v>
      </c>
      <c r="BW147" s="238">
        <v>1</v>
      </c>
    </row>
    <row r="148" spans="1:76" ht="24.75" customHeight="1" thickBot="1" x14ac:dyDescent="0.3">
      <c r="A148" s="1"/>
      <c r="B148" s="1" t="s">
        <v>188</v>
      </c>
      <c r="C148" s="1" t="s">
        <v>189</v>
      </c>
      <c r="D148" s="1" t="s">
        <v>171</v>
      </c>
      <c r="E148" s="1" t="s">
        <v>171</v>
      </c>
      <c r="F148" s="1" t="s">
        <v>171</v>
      </c>
      <c r="G148" s="1" t="s">
        <v>171</v>
      </c>
      <c r="H148" s="1" t="s">
        <v>171</v>
      </c>
      <c r="I148" s="1" t="s">
        <v>171</v>
      </c>
      <c r="J148" s="1" t="s">
        <v>171</v>
      </c>
      <c r="K148" s="1" t="s">
        <v>171</v>
      </c>
      <c r="L148" s="1" t="s">
        <v>171</v>
      </c>
      <c r="M148" s="1" t="s">
        <v>171</v>
      </c>
      <c r="N148" s="1" t="s">
        <v>171</v>
      </c>
      <c r="O148" s="1" t="s">
        <v>171</v>
      </c>
      <c r="P148" s="1"/>
      <c r="Q148" s="1"/>
      <c r="R148" s="1"/>
      <c r="S148" s="1"/>
      <c r="T148" s="116" t="s">
        <v>212</v>
      </c>
      <c r="U148" s="126" t="s">
        <v>212</v>
      </c>
      <c r="V148" s="160">
        <v>1184987.4632250001</v>
      </c>
      <c r="W148" s="186">
        <v>0</v>
      </c>
      <c r="X148" s="160">
        <v>0</v>
      </c>
      <c r="Y148" s="160"/>
      <c r="Z148" s="160">
        <v>0</v>
      </c>
      <c r="AA148" s="160">
        <v>0</v>
      </c>
      <c r="AB148" s="160">
        <v>0</v>
      </c>
      <c r="AC148" s="160">
        <v>1184987.4632250001</v>
      </c>
      <c r="AD148" s="160">
        <v>1329.2629999999999</v>
      </c>
      <c r="AE148" s="160">
        <v>1183658.200225</v>
      </c>
      <c r="AF148" s="160">
        <v>884075.68849698012</v>
      </c>
      <c r="AG148" s="208">
        <v>0.74606332635024331</v>
      </c>
      <c r="AH148" s="130"/>
      <c r="AI148" s="186">
        <v>825604.43976460991</v>
      </c>
      <c r="AJ148" s="186">
        <v>8381.7515115199512</v>
      </c>
      <c r="AK148" s="130">
        <v>0.93082973150034354</v>
      </c>
      <c r="AL148" s="160">
        <v>815787.29493735009</v>
      </c>
      <c r="AM148" s="197">
        <v>0.68843538033486529</v>
      </c>
      <c r="AN148" s="251"/>
      <c r="AO148" s="186">
        <v>801787.44409504998</v>
      </c>
      <c r="AP148" s="186">
        <v>6006.6300621000928</v>
      </c>
      <c r="AQ148" s="130">
        <v>0.73115468318339583</v>
      </c>
      <c r="AR148" s="160">
        <v>300911.77472801995</v>
      </c>
      <c r="AS148" s="160">
        <v>39983.14900659</v>
      </c>
      <c r="AT148" s="162">
        <v>401962.47107765003</v>
      </c>
      <c r="AU148" s="314"/>
      <c r="AV148" s="187">
        <v>793361.84335819096</v>
      </c>
      <c r="AW148" s="133">
        <v>0.98697082384617019</v>
      </c>
      <c r="AX148" s="164"/>
      <c r="AY148" s="252">
        <v>1.4405625400915093E-2</v>
      </c>
      <c r="AZ148" s="253">
        <v>0.68335274711446092</v>
      </c>
      <c r="BA148" s="253">
        <v>0.72184748305947632</v>
      </c>
      <c r="BB148" s="253">
        <v>0.72876779720160401</v>
      </c>
      <c r="BC148" s="253">
        <v>0.7489030190840904</v>
      </c>
      <c r="BD148" s="253">
        <v>0.8345468808029296</v>
      </c>
      <c r="BE148" s="253">
        <v>0.88780439403285405</v>
      </c>
      <c r="BF148" s="253">
        <v>0.93082973150034354</v>
      </c>
      <c r="BG148" s="253">
        <v>0.95678737785069956</v>
      </c>
      <c r="BH148" s="253">
        <v>0.98375853703327687</v>
      </c>
      <c r="BI148" s="253">
        <v>0.99169911513390219</v>
      </c>
      <c r="BJ148" s="253">
        <v>1</v>
      </c>
      <c r="BK148" s="124">
        <v>140</v>
      </c>
      <c r="BL148" s="253">
        <v>2.540520970413239E-3</v>
      </c>
      <c r="BM148" s="253">
        <v>0.66102107010329114</v>
      </c>
      <c r="BN148" s="253">
        <v>0.66990737707698789</v>
      </c>
      <c r="BO148" s="253">
        <v>0.67668473467279977</v>
      </c>
      <c r="BP148" s="253">
        <v>0.68248992191829005</v>
      </c>
      <c r="BQ148" s="253">
        <v>0.69318909315705124</v>
      </c>
      <c r="BR148" s="253">
        <v>0.71313476755537308</v>
      </c>
      <c r="BS148" s="253">
        <v>0.73115468318339583</v>
      </c>
      <c r="BT148" s="253">
        <v>0.75232063182269104</v>
      </c>
      <c r="BU148" s="253">
        <v>0.81919782455846768</v>
      </c>
      <c r="BV148" s="253">
        <v>0.88368334238716406</v>
      </c>
      <c r="BW148" s="253">
        <v>1</v>
      </c>
      <c r="BX148" s="148"/>
    </row>
    <row r="149" spans="1:76" ht="10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96"/>
      <c r="U149" s="101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  <c r="AG149" s="446"/>
      <c r="AH149" s="103"/>
      <c r="AI149" s="103"/>
      <c r="AJ149" s="103"/>
      <c r="AK149" s="103"/>
      <c r="AL149" s="96"/>
      <c r="AM149" s="446"/>
      <c r="AN149" s="103"/>
      <c r="AO149" s="103"/>
      <c r="AP149" s="103"/>
      <c r="AQ149" s="103"/>
      <c r="AR149" s="104"/>
      <c r="AS149" s="104"/>
      <c r="AT149" s="104"/>
      <c r="AU149" s="104"/>
      <c r="AV149" s="103"/>
      <c r="AW149" s="103"/>
      <c r="AX149" s="95"/>
      <c r="AY149" s="250"/>
      <c r="AZ149" s="238"/>
      <c r="BA149" s="238"/>
      <c r="BB149" s="238"/>
      <c r="BC149" s="238"/>
      <c r="BD149" s="238"/>
      <c r="BE149" s="238"/>
      <c r="BF149" s="238"/>
      <c r="BG149" s="238"/>
      <c r="BH149" s="238"/>
      <c r="BI149" s="238"/>
      <c r="BJ149" s="238"/>
      <c r="BK149" s="124">
        <v>141</v>
      </c>
      <c r="BL149" s="238"/>
      <c r="BM149" s="238"/>
      <c r="BN149" s="238"/>
      <c r="BO149" s="238"/>
      <c r="BP149" s="238"/>
      <c r="BQ149" s="238"/>
      <c r="BR149" s="238"/>
      <c r="BS149" s="238"/>
      <c r="BT149" s="238"/>
      <c r="BU149" s="238"/>
      <c r="BV149" s="238"/>
      <c r="BW149" s="238"/>
    </row>
    <row r="150" spans="1:76" ht="21" customHeight="1" thickBo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96">
        <v>1</v>
      </c>
      <c r="U150" s="101">
        <v>2</v>
      </c>
      <c r="V150" s="96"/>
      <c r="W150" s="101"/>
      <c r="X150" s="96"/>
      <c r="Y150" s="101"/>
      <c r="Z150" s="96"/>
      <c r="AA150" s="101"/>
      <c r="AB150" s="96"/>
      <c r="AC150" s="101"/>
      <c r="AD150" s="96"/>
      <c r="AE150" s="101"/>
      <c r="AF150" s="96"/>
      <c r="AG150" s="450"/>
      <c r="AH150" s="96"/>
      <c r="AI150" s="101"/>
      <c r="AJ150" s="96"/>
      <c r="AK150" s="101"/>
      <c r="AL150" s="96"/>
      <c r="AM150" s="450"/>
      <c r="AN150" s="96"/>
      <c r="AO150" s="101"/>
      <c r="AP150" s="96"/>
      <c r="AQ150" s="101"/>
      <c r="AR150" s="96"/>
      <c r="AS150" s="104"/>
      <c r="AT150" s="104"/>
      <c r="AU150" s="104"/>
      <c r="AV150" s="103"/>
      <c r="AW150" s="103"/>
      <c r="AX150" s="95"/>
      <c r="AY150" s="250"/>
      <c r="AZ150" s="238"/>
      <c r="BA150" s="238"/>
      <c r="BB150" s="238"/>
      <c r="BC150" s="238"/>
      <c r="BD150" s="238"/>
      <c r="BE150" s="238"/>
      <c r="BF150" s="238"/>
      <c r="BG150" s="238"/>
      <c r="BH150" s="238"/>
      <c r="BI150" s="238"/>
      <c r="BJ150" s="238"/>
      <c r="BK150" s="124">
        <v>142</v>
      </c>
      <c r="BL150" s="238"/>
      <c r="BM150" s="238"/>
      <c r="BN150" s="238"/>
      <c r="BO150" s="238"/>
      <c r="BP150" s="238"/>
      <c r="BQ150" s="238"/>
      <c r="BR150" s="238"/>
      <c r="BS150" s="238"/>
      <c r="BT150" s="238"/>
      <c r="BU150" s="238"/>
      <c r="BV150" s="238"/>
      <c r="BW150" s="238"/>
    </row>
    <row r="151" spans="1:76" ht="51" customHeight="1" thickBot="1" x14ac:dyDescent="0.3">
      <c r="A151" s="1"/>
      <c r="B151" s="110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  <c r="T151" s="114" t="s">
        <v>132</v>
      </c>
      <c r="U151" s="115" t="s">
        <v>132</v>
      </c>
      <c r="V151" s="116" t="s">
        <v>133</v>
      </c>
      <c r="W151" s="116" t="s">
        <v>134</v>
      </c>
      <c r="X151" s="116" t="s">
        <v>135</v>
      </c>
      <c r="Y151" s="116"/>
      <c r="Z151" s="116" t="s">
        <v>137</v>
      </c>
      <c r="AA151" s="116" t="s">
        <v>138</v>
      </c>
      <c r="AB151" s="336" t="s">
        <v>139</v>
      </c>
      <c r="AC151" s="114" t="s">
        <v>140</v>
      </c>
      <c r="AD151" s="114" t="s">
        <v>141</v>
      </c>
      <c r="AE151" s="114" t="s">
        <v>142</v>
      </c>
      <c r="AF151" s="117" t="s">
        <v>0</v>
      </c>
      <c r="AG151" s="447" t="s">
        <v>143</v>
      </c>
      <c r="AH151" s="337"/>
      <c r="AI151" s="338" t="s">
        <v>145</v>
      </c>
      <c r="AJ151" s="339" t="s">
        <v>146</v>
      </c>
      <c r="AK151" s="340" t="s">
        <v>147</v>
      </c>
      <c r="AL151" s="117" t="s">
        <v>148</v>
      </c>
      <c r="AM151" s="447" t="s">
        <v>149</v>
      </c>
      <c r="AN151" s="341"/>
      <c r="AO151" s="342" t="s">
        <v>151</v>
      </c>
      <c r="AP151" s="340" t="s">
        <v>152</v>
      </c>
      <c r="AQ151" s="340" t="s">
        <v>153</v>
      </c>
      <c r="AR151" s="119" t="s">
        <v>154</v>
      </c>
      <c r="AS151" s="119" t="s">
        <v>155</v>
      </c>
      <c r="AT151" s="119" t="s">
        <v>156</v>
      </c>
      <c r="AU151" s="331"/>
      <c r="AV151" s="120" t="s">
        <v>158</v>
      </c>
      <c r="AW151" s="121" t="s">
        <v>159</v>
      </c>
      <c r="AX151" s="95"/>
      <c r="AY151" s="122" t="s">
        <v>160</v>
      </c>
      <c r="AZ151" s="123" t="s">
        <v>161</v>
      </c>
      <c r="BA151" s="123" t="s">
        <v>112</v>
      </c>
      <c r="BB151" s="123" t="s">
        <v>162</v>
      </c>
      <c r="BC151" s="123" t="s">
        <v>163</v>
      </c>
      <c r="BD151" s="123" t="s">
        <v>164</v>
      </c>
      <c r="BE151" s="123" t="s">
        <v>165</v>
      </c>
      <c r="BF151" s="123" t="s">
        <v>166</v>
      </c>
      <c r="BG151" s="123" t="s">
        <v>167</v>
      </c>
      <c r="BH151" s="123" t="s">
        <v>168</v>
      </c>
      <c r="BI151" s="123" t="s">
        <v>169</v>
      </c>
      <c r="BJ151" s="123" t="s">
        <v>170</v>
      </c>
      <c r="BK151" s="124">
        <v>143</v>
      </c>
      <c r="BL151" s="123" t="s">
        <v>160</v>
      </c>
      <c r="BM151" s="123" t="s">
        <v>161</v>
      </c>
      <c r="BN151" s="123" t="s">
        <v>112</v>
      </c>
      <c r="BO151" s="123" t="s">
        <v>162</v>
      </c>
      <c r="BP151" s="123" t="s">
        <v>163</v>
      </c>
      <c r="BQ151" s="123" t="s">
        <v>164</v>
      </c>
      <c r="BR151" s="123" t="s">
        <v>165</v>
      </c>
      <c r="BS151" s="123" t="s">
        <v>166</v>
      </c>
      <c r="BT151" s="123" t="s">
        <v>167</v>
      </c>
      <c r="BU151" s="123" t="s">
        <v>168</v>
      </c>
      <c r="BV151" s="123" t="s">
        <v>169</v>
      </c>
      <c r="BW151" s="123" t="s">
        <v>170</v>
      </c>
    </row>
    <row r="152" spans="1:76" ht="57.75" customHeight="1" x14ac:dyDescent="0.3">
      <c r="A152" s="1"/>
      <c r="B152" s="1" t="s">
        <v>188</v>
      </c>
      <c r="C152" s="1" t="s">
        <v>189</v>
      </c>
      <c r="D152" s="248" t="s">
        <v>364</v>
      </c>
      <c r="E152" s="1" t="s">
        <v>179</v>
      </c>
      <c r="F152" s="1" t="s">
        <v>171</v>
      </c>
      <c r="G152" s="1" t="s">
        <v>171</v>
      </c>
      <c r="H152" s="1" t="s">
        <v>171</v>
      </c>
      <c r="I152" s="1" t="s">
        <v>171</v>
      </c>
      <c r="J152" s="1" t="s">
        <v>171</v>
      </c>
      <c r="K152" s="1" t="s">
        <v>171</v>
      </c>
      <c r="L152" s="1" t="s">
        <v>171</v>
      </c>
      <c r="M152" s="1" t="s">
        <v>171</v>
      </c>
      <c r="N152" s="1" t="s">
        <v>171</v>
      </c>
      <c r="O152" s="1" t="s">
        <v>171</v>
      </c>
      <c r="P152" s="1"/>
      <c r="Q152" s="1"/>
      <c r="R152" s="1"/>
      <c r="S152" s="1"/>
      <c r="T152" s="343" t="s">
        <v>365</v>
      </c>
      <c r="U152" s="343" t="s">
        <v>365</v>
      </c>
      <c r="V152" s="267">
        <v>8438.6012859999992</v>
      </c>
      <c r="W152" s="230">
        <v>0</v>
      </c>
      <c r="X152" s="225">
        <v>0</v>
      </c>
      <c r="Y152" s="230"/>
      <c r="Z152" s="225">
        <v>0</v>
      </c>
      <c r="AA152" s="230"/>
      <c r="AB152" s="230">
        <v>0</v>
      </c>
      <c r="AC152" s="225">
        <v>5723.4076319999986</v>
      </c>
      <c r="AD152" s="267">
        <v>0</v>
      </c>
      <c r="AE152" s="267">
        <v>8438.6012859999992</v>
      </c>
      <c r="AF152" s="269">
        <v>5038.0830900299998</v>
      </c>
      <c r="AG152" s="457">
        <v>0.88025935141535294</v>
      </c>
      <c r="AH152" s="268"/>
      <c r="AI152" s="229">
        <v>1027.766887</v>
      </c>
      <c r="AJ152" s="233">
        <v>43.237460000000056</v>
      </c>
      <c r="AK152" s="130">
        <v>0.89204372038392332</v>
      </c>
      <c r="AL152" s="315" t="e">
        <f>+SUMIFS('[1]Dic  31 2020'!$X$4:$X$761,'[1]Dic  31 2020'!$A$4:$A$761,$B152,'[1]Dic  31 2020'!$B$4:$B$761,$C152,'[1]Dic  31 2020'!$C$4:$C$761,$D152,'[1]Dic  31 2020'!$D$4:$D$761,$E152,'[1]Dic  31 2020'!$E$4:$E$761,$F152,'[1]Dic  31 2020'!$F$4:$F$761,$G152,'[1]Dic  31 2020'!$G$4:$G$761,$H152,'[1]Dic  31 2020'!$H$4:$H$761,$I152,'[1]Dic  31 2020'!$I$4:$I$761,$J152,'[1]Dic  31 2020'!$J$4:$J$761,$K152,'[1]Dic  31 2020'!$K$4:$K$761,$L152,'[1]Dic  31 2020'!$L$4:$L$761,$M152,'[1]Dic  31 2020'!$M$4:$M$761,$N152,'[1]Dic  31 2020'!$N$4:$N$761,$O152)/1000000</f>
        <v>#VALUE!</v>
      </c>
      <c r="AM152" s="457">
        <v>0.63538491242484352</v>
      </c>
      <c r="AN152" s="268"/>
      <c r="AO152" s="229">
        <v>484.46730300000002</v>
      </c>
      <c r="AP152" s="233">
        <v>167.06099900000004</v>
      </c>
      <c r="AQ152" s="130">
        <v>0.65629232415114114</v>
      </c>
      <c r="AR152" s="267">
        <v>7367.5969389999991</v>
      </c>
      <c r="AS152" s="269">
        <v>816.01161100000002</v>
      </c>
      <c r="AT152" s="305">
        <v>8339.1460559999996</v>
      </c>
      <c r="AU152" s="316"/>
      <c r="AV152" s="205">
        <v>1905.2268581909691</v>
      </c>
      <c r="AW152" s="133">
        <v>5.2201253395322007E-2</v>
      </c>
      <c r="AX152" s="95"/>
      <c r="AY152" s="250">
        <v>0.10191262400639509</v>
      </c>
      <c r="AZ152" s="238">
        <v>0.326986333099753</v>
      </c>
      <c r="BA152" s="238">
        <v>0.7068234514048588</v>
      </c>
      <c r="BB152" s="238">
        <v>0.8653805338706223</v>
      </c>
      <c r="BC152" s="238">
        <v>0.88315599154615632</v>
      </c>
      <c r="BD152" s="238">
        <v>0.88315599154615632</v>
      </c>
      <c r="BE152" s="238">
        <v>0.88315599154615632</v>
      </c>
      <c r="BF152" s="238">
        <v>0.89204372038392332</v>
      </c>
      <c r="BG152" s="238">
        <v>0.93351978829350279</v>
      </c>
      <c r="BH152" s="238">
        <v>1</v>
      </c>
      <c r="BI152" s="238">
        <v>1</v>
      </c>
      <c r="BJ152" s="238">
        <v>1</v>
      </c>
      <c r="BK152" s="124">
        <v>144</v>
      </c>
      <c r="BL152" s="238">
        <v>0</v>
      </c>
      <c r="BM152" s="238">
        <v>6.2273353389659027E-3</v>
      </c>
      <c r="BN152" s="238">
        <v>0.22577519586709494</v>
      </c>
      <c r="BO152" s="238">
        <v>0.36129508193184567</v>
      </c>
      <c r="BP152" s="238">
        <v>0.4669510523181889</v>
      </c>
      <c r="BQ152" s="238">
        <v>0.58718404478205288</v>
      </c>
      <c r="BR152" s="238">
        <v>0.62173818446659701</v>
      </c>
      <c r="BS152" s="238">
        <v>0.65629232415114114</v>
      </c>
      <c r="BT152" s="238">
        <v>0.7239099618956738</v>
      </c>
      <c r="BU152" s="238">
        <v>0.81771562716505042</v>
      </c>
      <c r="BV152" s="238">
        <v>0.96247760443738317</v>
      </c>
      <c r="BW152" s="238">
        <v>1</v>
      </c>
    </row>
    <row r="153" spans="1:76" ht="57.75" customHeight="1" x14ac:dyDescent="0.3">
      <c r="A153" s="1"/>
      <c r="B153" s="1" t="s">
        <v>188</v>
      </c>
      <c r="C153" s="1" t="s">
        <v>189</v>
      </c>
      <c r="D153" s="248" t="s">
        <v>278</v>
      </c>
      <c r="E153" s="1" t="s">
        <v>179</v>
      </c>
      <c r="F153" s="1" t="s">
        <v>171</v>
      </c>
      <c r="G153" s="1" t="s">
        <v>171</v>
      </c>
      <c r="H153" s="1" t="s">
        <v>171</v>
      </c>
      <c r="I153" s="1" t="s">
        <v>171</v>
      </c>
      <c r="J153" s="1" t="s">
        <v>171</v>
      </c>
      <c r="K153" s="1" t="s">
        <v>171</v>
      </c>
      <c r="L153" s="1" t="s">
        <v>171</v>
      </c>
      <c r="M153" s="1" t="s">
        <v>171</v>
      </c>
      <c r="N153" s="1" t="s">
        <v>171</v>
      </c>
      <c r="O153" s="1" t="s">
        <v>171</v>
      </c>
      <c r="P153" s="1"/>
      <c r="Q153" s="1"/>
      <c r="R153" s="1"/>
      <c r="S153" s="1"/>
      <c r="T153" s="344" t="s">
        <v>366</v>
      </c>
      <c r="U153" s="344" t="s">
        <v>366</v>
      </c>
      <c r="V153" s="225">
        <v>35000</v>
      </c>
      <c r="W153" s="230">
        <v>0</v>
      </c>
      <c r="X153" s="225">
        <v>0</v>
      </c>
      <c r="Y153" s="230"/>
      <c r="Z153" s="225">
        <v>0</v>
      </c>
      <c r="AA153" s="230"/>
      <c r="AB153" s="230">
        <v>0</v>
      </c>
      <c r="AC153" s="225">
        <v>14500.000001</v>
      </c>
      <c r="AD153" s="225">
        <v>0</v>
      </c>
      <c r="AE153" s="225">
        <v>35000</v>
      </c>
      <c r="AF153" s="227">
        <v>6783.5045479999999</v>
      </c>
      <c r="AG153" s="454">
        <v>0.46782789982980494</v>
      </c>
      <c r="AH153" s="232"/>
      <c r="AI153" s="229">
        <v>18.487804000000001</v>
      </c>
      <c r="AJ153" s="233">
        <v>1250.9959399999998</v>
      </c>
      <c r="AK153" s="130">
        <v>1</v>
      </c>
      <c r="AL153" s="226" t="e">
        <f>+SUMIFS('[1]Dic  31 2020'!$X$4:$X$761,'[1]Dic  31 2020'!$A$4:$A$761,$B153,'[1]Dic  31 2020'!$B$4:$B$761,$C153,'[1]Dic  31 2020'!$C$4:$C$761,$D153,'[1]Dic  31 2020'!$D$4:$D$761,$E153,'[1]Dic  31 2020'!$E$4:$E$761,$F153,'[1]Dic  31 2020'!$F$4:$F$761,$G153,'[1]Dic  31 2020'!$G$4:$G$761,$H153,'[1]Dic  31 2020'!$H$4:$H$761,$I153,'[1]Dic  31 2020'!$I$4:$I$761,$J153,'[1]Dic  31 2020'!$J$4:$J$761,$K153,'[1]Dic  31 2020'!$K$4:$K$761,$L153,'[1]Dic  31 2020'!$L$4:$L$761,$M153,'[1]Dic  31 2020'!$M$4:$M$761,$N153,'[1]Dic  31 2020'!$N$4:$N$761,$O153)/1000000</f>
        <v>#VALUE!</v>
      </c>
      <c r="AM153" s="454">
        <v>0.36696968562986415</v>
      </c>
      <c r="AN153" s="232"/>
      <c r="AO153" s="229">
        <v>18.111281000000002</v>
      </c>
      <c r="AP153" s="233">
        <v>-0.62753700000000023</v>
      </c>
      <c r="AQ153" s="130">
        <v>0.308</v>
      </c>
      <c r="AR153" s="225">
        <v>33730.516256000003</v>
      </c>
      <c r="AS153" s="227">
        <v>0.26896399999999687</v>
      </c>
      <c r="AT153" s="307">
        <v>34981.781562999997</v>
      </c>
      <c r="AU153" s="318"/>
      <c r="AV153" s="205">
        <v>0</v>
      </c>
      <c r="AW153" s="133">
        <v>1</v>
      </c>
      <c r="AX153" s="95"/>
      <c r="AY153" s="250">
        <v>0</v>
      </c>
      <c r="AZ153" s="238">
        <v>0</v>
      </c>
      <c r="BA153" s="238">
        <v>1</v>
      </c>
      <c r="BB153" s="238">
        <v>1</v>
      </c>
      <c r="BC153" s="238">
        <v>1</v>
      </c>
      <c r="BD153" s="238">
        <v>1</v>
      </c>
      <c r="BE153" s="238">
        <v>1</v>
      </c>
      <c r="BF153" s="238">
        <v>1</v>
      </c>
      <c r="BG153" s="238">
        <v>1</v>
      </c>
      <c r="BH153" s="238">
        <v>1</v>
      </c>
      <c r="BI153" s="238">
        <v>1</v>
      </c>
      <c r="BJ153" s="238">
        <v>1</v>
      </c>
      <c r="BK153" s="124">
        <v>145</v>
      </c>
      <c r="BL153" s="238">
        <v>0</v>
      </c>
      <c r="BM153" s="238">
        <v>0</v>
      </c>
      <c r="BN153" s="238">
        <v>0</v>
      </c>
      <c r="BO153" s="238">
        <v>0</v>
      </c>
      <c r="BP153" s="238">
        <v>0</v>
      </c>
      <c r="BQ153" s="238">
        <v>0</v>
      </c>
      <c r="BR153" s="238">
        <v>0.308</v>
      </c>
      <c r="BS153" s="238">
        <v>0.308</v>
      </c>
      <c r="BT153" s="238">
        <v>0.308</v>
      </c>
      <c r="BU153" s="238">
        <v>0.60799999999999998</v>
      </c>
      <c r="BV153" s="238">
        <v>0.60799999999999998</v>
      </c>
      <c r="BW153" s="238">
        <v>1</v>
      </c>
    </row>
    <row r="154" spans="1:76" ht="57.75" customHeight="1" x14ac:dyDescent="0.3">
      <c r="A154" s="1"/>
      <c r="B154" s="1" t="s">
        <v>188</v>
      </c>
      <c r="C154" s="1" t="s">
        <v>189</v>
      </c>
      <c r="D154" s="248" t="s">
        <v>367</v>
      </c>
      <c r="E154" s="1" t="s">
        <v>179</v>
      </c>
      <c r="F154" s="1" t="s">
        <v>171</v>
      </c>
      <c r="G154" s="1" t="s">
        <v>171</v>
      </c>
      <c r="H154" s="1" t="s">
        <v>171</v>
      </c>
      <c r="I154" s="1" t="s">
        <v>171</v>
      </c>
      <c r="J154" s="1" t="s">
        <v>171</v>
      </c>
      <c r="K154" s="1" t="s">
        <v>171</v>
      </c>
      <c r="L154" s="1" t="s">
        <v>171</v>
      </c>
      <c r="M154" s="1" t="s">
        <v>171</v>
      </c>
      <c r="N154" s="1" t="s">
        <v>171</v>
      </c>
      <c r="O154" s="1" t="s">
        <v>171</v>
      </c>
      <c r="P154" s="1"/>
      <c r="Q154" s="1"/>
      <c r="R154" s="1"/>
      <c r="S154" s="1"/>
      <c r="T154" s="344" t="s">
        <v>368</v>
      </c>
      <c r="U154" s="344" t="s">
        <v>368</v>
      </c>
      <c r="V154" s="225">
        <v>15000</v>
      </c>
      <c r="W154" s="230">
        <v>0</v>
      </c>
      <c r="X154" s="225">
        <v>0</v>
      </c>
      <c r="Y154" s="230"/>
      <c r="Z154" s="225">
        <v>0</v>
      </c>
      <c r="AA154" s="230"/>
      <c r="AB154" s="230">
        <v>0</v>
      </c>
      <c r="AC154" s="225">
        <v>0</v>
      </c>
      <c r="AD154" s="225">
        <v>0</v>
      </c>
      <c r="AE154" s="225">
        <v>15000</v>
      </c>
      <c r="AF154" s="227">
        <v>0</v>
      </c>
      <c r="AG154" s="454" t="e">
        <v>#DIV/0!</v>
      </c>
      <c r="AH154" s="232"/>
      <c r="AI154" s="229">
        <v>0</v>
      </c>
      <c r="AJ154" s="233">
        <v>0</v>
      </c>
      <c r="AK154" s="130">
        <v>1</v>
      </c>
      <c r="AL154" s="226" t="e">
        <f>+SUMIFS('[1]Dic  31 2020'!$X$4:$X$761,'[1]Dic  31 2020'!$A$4:$A$761,$B154,'[1]Dic  31 2020'!$B$4:$B$761,$C154,'[1]Dic  31 2020'!$C$4:$C$761,$D154,'[1]Dic  31 2020'!$D$4:$D$761,$E154,'[1]Dic  31 2020'!$E$4:$E$761,$F154,'[1]Dic  31 2020'!$F$4:$F$761,$G154,'[1]Dic  31 2020'!$G$4:$G$761,$H154,'[1]Dic  31 2020'!$H$4:$H$761,$I154,'[1]Dic  31 2020'!$I$4:$I$761,$J154,'[1]Dic  31 2020'!$J$4:$J$761,$K154,'[1]Dic  31 2020'!$K$4:$K$761,$L154,'[1]Dic  31 2020'!$L$4:$L$761,$M154,'[1]Dic  31 2020'!$M$4:$M$761,$N154,'[1]Dic  31 2020'!$N$4:$N$761,$O154)/1000000</f>
        <v>#VALUE!</v>
      </c>
      <c r="AM154" s="454" t="e">
        <v>#DIV/0!</v>
      </c>
      <c r="AN154" s="232"/>
      <c r="AO154" s="229">
        <v>0</v>
      </c>
      <c r="AP154" s="233">
        <v>0</v>
      </c>
      <c r="AQ154" s="130">
        <v>0</v>
      </c>
      <c r="AR154" s="225">
        <v>15000</v>
      </c>
      <c r="AS154" s="227">
        <v>0</v>
      </c>
      <c r="AT154" s="307">
        <v>15000</v>
      </c>
      <c r="AU154" s="318"/>
      <c r="AV154" s="205">
        <v>0</v>
      </c>
      <c r="AW154" s="133">
        <v>1</v>
      </c>
      <c r="AX154" s="95"/>
      <c r="AY154" s="250">
        <v>0</v>
      </c>
      <c r="AZ154" s="238">
        <v>0</v>
      </c>
      <c r="BA154" s="238">
        <v>0</v>
      </c>
      <c r="BB154" s="238">
        <v>0</v>
      </c>
      <c r="BC154" s="238">
        <v>0</v>
      </c>
      <c r="BD154" s="238">
        <v>0</v>
      </c>
      <c r="BE154" s="238">
        <v>6.6666666666666666E-2</v>
      </c>
      <c r="BF154" s="238">
        <v>1</v>
      </c>
      <c r="BG154" s="238">
        <v>1</v>
      </c>
      <c r="BH154" s="238">
        <v>1</v>
      </c>
      <c r="BI154" s="238">
        <v>1</v>
      </c>
      <c r="BJ154" s="238">
        <v>1</v>
      </c>
      <c r="BK154" s="124">
        <v>146</v>
      </c>
      <c r="BL154" s="238">
        <v>0</v>
      </c>
      <c r="BM154" s="238">
        <v>0</v>
      </c>
      <c r="BN154" s="238">
        <v>0</v>
      </c>
      <c r="BO154" s="238">
        <v>0</v>
      </c>
      <c r="BP154" s="238">
        <v>0</v>
      </c>
      <c r="BQ154" s="238">
        <v>0</v>
      </c>
      <c r="BR154" s="238">
        <v>0</v>
      </c>
      <c r="BS154" s="238">
        <v>0</v>
      </c>
      <c r="BT154" s="238">
        <v>6.6666666666666666E-2</v>
      </c>
      <c r="BU154" s="238">
        <v>1</v>
      </c>
      <c r="BV154" s="238">
        <v>1</v>
      </c>
      <c r="BW154" s="238">
        <v>1</v>
      </c>
    </row>
    <row r="155" spans="1:76" ht="57.75" customHeight="1" x14ac:dyDescent="0.3">
      <c r="A155" s="1"/>
      <c r="B155" s="1" t="s">
        <v>188</v>
      </c>
      <c r="C155" s="1" t="s">
        <v>189</v>
      </c>
      <c r="D155" s="248" t="s">
        <v>369</v>
      </c>
      <c r="E155" s="1" t="s">
        <v>179</v>
      </c>
      <c r="F155" s="1" t="s">
        <v>171</v>
      </c>
      <c r="G155" s="1" t="s">
        <v>171</v>
      </c>
      <c r="H155" s="1" t="s">
        <v>171</v>
      </c>
      <c r="I155" s="1" t="s">
        <v>171</v>
      </c>
      <c r="J155" s="1" t="s">
        <v>171</v>
      </c>
      <c r="K155" s="1" t="s">
        <v>171</v>
      </c>
      <c r="L155" s="1" t="s">
        <v>171</v>
      </c>
      <c r="M155" s="1" t="s">
        <v>171</v>
      </c>
      <c r="N155" s="1" t="s">
        <v>171</v>
      </c>
      <c r="O155" s="1" t="s">
        <v>171</v>
      </c>
      <c r="P155" s="1"/>
      <c r="Q155" s="1"/>
      <c r="R155" s="1"/>
      <c r="S155" s="1"/>
      <c r="T155" s="345" t="s">
        <v>370</v>
      </c>
      <c r="U155" s="345" t="s">
        <v>370</v>
      </c>
      <c r="V155" s="225">
        <v>218750</v>
      </c>
      <c r="W155" s="230">
        <v>0</v>
      </c>
      <c r="X155" s="225">
        <v>0</v>
      </c>
      <c r="Y155" s="230"/>
      <c r="Z155" s="225">
        <v>0</v>
      </c>
      <c r="AA155" s="230"/>
      <c r="AB155" s="230">
        <v>0</v>
      </c>
      <c r="AC155" s="225">
        <v>79104.98801500001</v>
      </c>
      <c r="AD155" s="225">
        <v>0</v>
      </c>
      <c r="AE155" s="225">
        <v>218750</v>
      </c>
      <c r="AF155" s="225">
        <v>74900.676183410003</v>
      </c>
      <c r="AG155" s="454">
        <v>0.94685149524587786</v>
      </c>
      <c r="AH155" s="232"/>
      <c r="AI155" s="229">
        <v>6171.4800530000002</v>
      </c>
      <c r="AJ155" s="233">
        <v>40899.724115590005</v>
      </c>
      <c r="AK155" s="130">
        <v>0.81485714285714284</v>
      </c>
      <c r="AL155" s="226" t="e">
        <f>+SUMIFS('[1]Dic  31 2020'!$X$4:$X$761,'[1]Dic  31 2020'!$A$4:$A$761,$B155,'[1]Dic  31 2020'!$B$4:$B$761,$C155,'[1]Dic  31 2020'!$C$4:$C$761,$D155,'[1]Dic  31 2020'!$D$4:$D$761,$E155,'[1]Dic  31 2020'!$E$4:$E$761,$F155,'[1]Dic  31 2020'!$F$4:$F$761,$G155,'[1]Dic  31 2020'!$G$4:$G$761,$H155,'[1]Dic  31 2020'!$H$4:$H$761,$I155,'[1]Dic  31 2020'!$I$4:$I$761,$J155,'[1]Dic  31 2020'!$J$4:$J$761,$K155,'[1]Dic  31 2020'!$K$4:$K$761,$L155,'[1]Dic  31 2020'!$L$4:$L$761,$M155,'[1]Dic  31 2020'!$M$4:$M$761,$N155,'[1]Dic  31 2020'!$N$4:$N$761,$O155)/1000000</f>
        <v>#VALUE!</v>
      </c>
      <c r="AM155" s="454">
        <v>0.75510094156506891</v>
      </c>
      <c r="AN155" s="232"/>
      <c r="AO155" s="229">
        <v>702.37955699999998</v>
      </c>
      <c r="AP155" s="233">
        <v>537.25221899999997</v>
      </c>
      <c r="AQ155" s="130">
        <v>5.4674285714285717E-2</v>
      </c>
      <c r="AR155" s="225">
        <v>171678.79583140998</v>
      </c>
      <c r="AS155" s="227">
        <v>5514.5610409999999</v>
      </c>
      <c r="AT155" s="307">
        <v>218546.836981</v>
      </c>
      <c r="AU155" s="318"/>
      <c r="AV155" s="205">
        <v>170</v>
      </c>
      <c r="AW155" s="133">
        <v>1.1950765823529412</v>
      </c>
      <c r="AX155" s="95"/>
      <c r="AY155" s="250">
        <v>0</v>
      </c>
      <c r="AZ155" s="238">
        <v>1.4628571428571428E-2</v>
      </c>
      <c r="BA155" s="238">
        <v>1.8057142857142858E-2</v>
      </c>
      <c r="BB155" s="238">
        <v>2.0342857142857142E-2</v>
      </c>
      <c r="BC155" s="238">
        <v>0.10034285714285714</v>
      </c>
      <c r="BD155" s="238">
        <v>0.45005714285714288</v>
      </c>
      <c r="BE155" s="238">
        <v>0.68914285714285717</v>
      </c>
      <c r="BF155" s="238">
        <v>0.81485714285714284</v>
      </c>
      <c r="BG155" s="238">
        <v>0.91085714285714281</v>
      </c>
      <c r="BH155" s="238">
        <v>1</v>
      </c>
      <c r="BI155" s="238">
        <v>1</v>
      </c>
      <c r="BJ155" s="238">
        <v>1</v>
      </c>
      <c r="BK155" s="124">
        <v>147</v>
      </c>
      <c r="BL155" s="238">
        <v>0</v>
      </c>
      <c r="BM155" s="238">
        <v>0</v>
      </c>
      <c r="BN155" s="238">
        <v>7.7714285714285711E-4</v>
      </c>
      <c r="BO155" s="238">
        <v>1.7828571428571429E-3</v>
      </c>
      <c r="BP155" s="238">
        <v>3.2457142857142858E-3</v>
      </c>
      <c r="BQ155" s="238">
        <v>9.8742857142857139E-3</v>
      </c>
      <c r="BR155" s="238">
        <v>1.8788571428571429E-2</v>
      </c>
      <c r="BS155" s="238">
        <v>5.4674285714285717E-2</v>
      </c>
      <c r="BT155" s="238">
        <v>9.3759999999999996E-2</v>
      </c>
      <c r="BU155" s="238">
        <v>0.25650285714285714</v>
      </c>
      <c r="BV155" s="238">
        <v>0.54358857142857142</v>
      </c>
      <c r="BW155" s="238">
        <v>1</v>
      </c>
    </row>
    <row r="156" spans="1:76" ht="57.75" customHeight="1" thickBot="1" x14ac:dyDescent="0.35">
      <c r="A156" s="1"/>
      <c r="B156" s="1" t="s">
        <v>188</v>
      </c>
      <c r="C156" s="1" t="s">
        <v>189</v>
      </c>
      <c r="D156" s="248" t="s">
        <v>371</v>
      </c>
      <c r="E156" s="1" t="s">
        <v>179</v>
      </c>
      <c r="F156" s="1" t="s">
        <v>171</v>
      </c>
      <c r="G156" s="1" t="s">
        <v>171</v>
      </c>
      <c r="H156" s="1" t="s">
        <v>171</v>
      </c>
      <c r="I156" s="1" t="s">
        <v>171</v>
      </c>
      <c r="J156" s="1" t="s">
        <v>171</v>
      </c>
      <c r="K156" s="1" t="s">
        <v>171</v>
      </c>
      <c r="L156" s="1" t="s">
        <v>171</v>
      </c>
      <c r="M156" s="1" t="s">
        <v>171</v>
      </c>
      <c r="N156" s="1" t="s">
        <v>171</v>
      </c>
      <c r="O156" s="1" t="s">
        <v>171</v>
      </c>
      <c r="P156" s="1"/>
      <c r="Q156" s="1"/>
      <c r="R156" s="1"/>
      <c r="S156" s="1"/>
      <c r="T156" s="345" t="s">
        <v>436</v>
      </c>
      <c r="U156" s="345" t="s">
        <v>372</v>
      </c>
      <c r="V156" s="292">
        <v>18977.416938999999</v>
      </c>
      <c r="W156" s="230">
        <v>0</v>
      </c>
      <c r="X156" s="225">
        <v>0</v>
      </c>
      <c r="Y156" s="230"/>
      <c r="Z156" s="225">
        <v>0</v>
      </c>
      <c r="AA156" s="230"/>
      <c r="AB156" s="230">
        <v>0</v>
      </c>
      <c r="AC156" s="225">
        <v>9765.6088019999988</v>
      </c>
      <c r="AD156" s="292">
        <v>0</v>
      </c>
      <c r="AE156" s="292">
        <v>18977.416938999999</v>
      </c>
      <c r="AF156" s="292">
        <v>7385.82861882</v>
      </c>
      <c r="AG156" s="459">
        <v>0.75631010503998286</v>
      </c>
      <c r="AH156" s="293"/>
      <c r="AI156" s="229">
        <v>1698.3121435599999</v>
      </c>
      <c r="AJ156" s="233">
        <v>172.25561526000001</v>
      </c>
      <c r="AK156" s="130">
        <v>1</v>
      </c>
      <c r="AL156" s="321" t="e">
        <f>+SUMIFS('[1]Dic  31 2020'!$X$4:$X$761,'[1]Dic  31 2020'!$A$4:$A$761,$B156,'[1]Dic  31 2020'!$B$4:$B$761,$C156,'[1]Dic  31 2020'!$C$4:$C$761,$D156,'[1]Dic  31 2020'!$D$4:$D$761,$E156,'[1]Dic  31 2020'!$E$4:$E$761,$F156,'[1]Dic  31 2020'!$F$4:$F$761,$G156,'[1]Dic  31 2020'!$G$4:$G$761,$H156,'[1]Dic  31 2020'!$H$4:$H$761,$I156,'[1]Dic  31 2020'!$I$4:$I$761,$J156,'[1]Dic  31 2020'!$J$4:$J$761,$K156,'[1]Dic  31 2020'!$K$4:$K$761,$L156,'[1]Dic  31 2020'!$L$4:$L$761,$M156,'[1]Dic  31 2020'!$M$4:$M$761,$N156,'[1]Dic  31 2020'!$N$4:$N$761,$O156)/1000000</f>
        <v>#VALUE!</v>
      </c>
      <c r="AM156" s="459">
        <v>0.68145214689094402</v>
      </c>
      <c r="AN156" s="293"/>
      <c r="AO156" s="229">
        <v>1698.3121435599999</v>
      </c>
      <c r="AP156" s="233">
        <v>0</v>
      </c>
      <c r="AQ156" s="130">
        <v>0.33713755779121002</v>
      </c>
      <c r="AR156" s="292">
        <v>17106.849180179997</v>
      </c>
      <c r="AS156" s="294">
        <v>1698.3121435599999</v>
      </c>
      <c r="AT156" s="322">
        <v>18977.416938999999</v>
      </c>
      <c r="AU156" s="323"/>
      <c r="AV156" s="205">
        <v>2400</v>
      </c>
      <c r="AW156" s="133">
        <v>0</v>
      </c>
      <c r="AX156" s="95"/>
      <c r="AY156" s="250">
        <v>0</v>
      </c>
      <c r="AZ156" s="238">
        <v>0.12646610482946297</v>
      </c>
      <c r="BA156" s="238">
        <v>0.17916031517507253</v>
      </c>
      <c r="BB156" s="238">
        <v>0.17916031517507253</v>
      </c>
      <c r="BC156" s="238">
        <v>0.17916031517507253</v>
      </c>
      <c r="BD156" s="238">
        <v>1</v>
      </c>
      <c r="BE156" s="238">
        <v>1</v>
      </c>
      <c r="BF156" s="238">
        <v>1</v>
      </c>
      <c r="BG156" s="238">
        <v>1</v>
      </c>
      <c r="BH156" s="238">
        <v>1</v>
      </c>
      <c r="BI156" s="238">
        <v>1</v>
      </c>
      <c r="BJ156" s="238">
        <v>1</v>
      </c>
      <c r="BK156" s="124">
        <v>148</v>
      </c>
      <c r="BL156" s="238">
        <v>0</v>
      </c>
      <c r="BM156" s="238">
        <v>0</v>
      </c>
      <c r="BN156" s="238">
        <v>0.12646610482946297</v>
      </c>
      <c r="BO156" s="238">
        <v>0.17916031517507253</v>
      </c>
      <c r="BP156" s="238">
        <v>0.17916031517507253</v>
      </c>
      <c r="BQ156" s="238">
        <v>0.17916031517507253</v>
      </c>
      <c r="BR156" s="238">
        <v>0.17916031517507253</v>
      </c>
      <c r="BS156" s="238">
        <v>0.33713755779121002</v>
      </c>
      <c r="BT156" s="238">
        <v>0.58727697430181858</v>
      </c>
      <c r="BU156" s="238">
        <v>0.88517109119726023</v>
      </c>
      <c r="BV156" s="238">
        <v>1</v>
      </c>
      <c r="BW156" s="238">
        <v>1</v>
      </c>
    </row>
    <row r="157" spans="1:76" ht="24.75" customHeight="1" thickBo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16" t="s">
        <v>22</v>
      </c>
      <c r="U157" s="126" t="s">
        <v>22</v>
      </c>
      <c r="V157" s="160">
        <v>296166.01822500001</v>
      </c>
      <c r="W157" s="261">
        <v>0</v>
      </c>
      <c r="X157" s="160">
        <v>0</v>
      </c>
      <c r="Y157" s="160"/>
      <c r="Z157" s="160">
        <v>0</v>
      </c>
      <c r="AA157" s="186">
        <v>0</v>
      </c>
      <c r="AB157" s="346">
        <v>0</v>
      </c>
      <c r="AC157" s="160">
        <v>109094.00445000001</v>
      </c>
      <c r="AD157" s="160">
        <v>0</v>
      </c>
      <c r="AE157" s="160">
        <v>296166.01822500001</v>
      </c>
      <c r="AF157" s="160">
        <v>94108.092440260007</v>
      </c>
      <c r="AG157" s="208">
        <v>0.8626330375780793</v>
      </c>
      <c r="AH157" s="260"/>
      <c r="AI157" s="261">
        <v>8916.04688756</v>
      </c>
      <c r="AJ157" s="186">
        <v>42366.213130850003</v>
      </c>
      <c r="AK157" s="130">
        <v>0.86017639617067854</v>
      </c>
      <c r="AL157" s="160" t="e">
        <f>+SUM(AL152:AL156)</f>
        <v>#VALUE!</v>
      </c>
      <c r="AM157" s="197">
        <v>0.69063990908869788</v>
      </c>
      <c r="AN157" s="262"/>
      <c r="AO157" s="261">
        <v>2903.2702845599997</v>
      </c>
      <c r="AP157" s="186">
        <v>703.68568100000005</v>
      </c>
      <c r="AQ157" s="130">
        <v>0.117083619040492</v>
      </c>
      <c r="AR157" s="160">
        <v>244883.75820658996</v>
      </c>
      <c r="AS157" s="160">
        <v>8029.1537595599993</v>
      </c>
      <c r="AT157" s="162">
        <v>295845.18153900001</v>
      </c>
      <c r="AU157" s="314"/>
      <c r="AV157" s="187">
        <v>4475.2268581909693</v>
      </c>
      <c r="AW157" s="133">
        <v>7.1691714446335916E-2</v>
      </c>
      <c r="AX157" s="95"/>
      <c r="AY157" s="252">
        <v>2.903776757219494E-3</v>
      </c>
      <c r="AZ157" s="253">
        <v>2.822507234658285E-2</v>
      </c>
      <c r="BA157" s="253">
        <v>0.16313350726583006</v>
      </c>
      <c r="BB157" s="253">
        <v>0.16933948596323639</v>
      </c>
      <c r="BC157" s="253">
        <v>0.22893443917826437</v>
      </c>
      <c r="BD157" s="253">
        <v>0.53983241961114425</v>
      </c>
      <c r="BE157" s="253">
        <v>0.71979904886672452</v>
      </c>
      <c r="BF157" s="253">
        <v>0.86017639617067854</v>
      </c>
      <c r="BG157" s="253">
        <v>0.93226434241095313</v>
      </c>
      <c r="BH157" s="253">
        <v>1</v>
      </c>
      <c r="BI157" s="253">
        <v>1</v>
      </c>
      <c r="BJ157" s="253">
        <v>1</v>
      </c>
      <c r="BK157" s="124">
        <v>149</v>
      </c>
      <c r="BL157" s="253">
        <v>0</v>
      </c>
      <c r="BM157" s="253">
        <v>1.7743426580449275E-4</v>
      </c>
      <c r="BN157" s="253">
        <v>1.5110534574562583E-2</v>
      </c>
      <c r="BO157" s="253">
        <v>2.3091187787228032E-2</v>
      </c>
      <c r="BP157" s="253">
        <v>2.7182098063974845E-2</v>
      </c>
      <c r="BQ157" s="253">
        <v>3.5503776221383468E-2</v>
      </c>
      <c r="BR157" s="253">
        <v>7.947096964087165E-2</v>
      </c>
      <c r="BS157" s="253">
        <v>0.117083619040492</v>
      </c>
      <c r="BT157" s="253">
        <v>0.16728383570928262</v>
      </c>
      <c r="BU157" s="253">
        <v>0.39197149524021602</v>
      </c>
      <c r="BV157" s="253">
        <v>0.61549729027682876</v>
      </c>
      <c r="BW157" s="253">
        <v>1</v>
      </c>
    </row>
    <row r="158" spans="1:76" ht="19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96"/>
      <c r="U158" s="101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  <c r="AF158" s="96"/>
      <c r="AG158" s="446"/>
      <c r="AH158" s="103"/>
      <c r="AI158" s="103"/>
      <c r="AJ158" s="103"/>
      <c r="AK158" s="103"/>
      <c r="AL158" s="96"/>
      <c r="AM158" s="446"/>
      <c r="AN158" s="103"/>
      <c r="AO158" s="103"/>
      <c r="AP158" s="103"/>
      <c r="AQ158" s="103"/>
      <c r="AR158" s="104"/>
      <c r="AS158" s="104"/>
      <c r="AT158" s="104"/>
      <c r="AU158" s="104"/>
      <c r="AV158" s="103"/>
      <c r="AW158" s="103"/>
      <c r="AX158" s="95"/>
      <c r="AY158" s="250"/>
      <c r="AZ158" s="238"/>
      <c r="BA158" s="238"/>
      <c r="BB158" s="238"/>
      <c r="BC158" s="238"/>
      <c r="BD158" s="238"/>
      <c r="BE158" s="238"/>
      <c r="BF158" s="238"/>
      <c r="BG158" s="238"/>
      <c r="BH158" s="238"/>
      <c r="BI158" s="238"/>
      <c r="BJ158" s="238"/>
      <c r="BK158" s="124">
        <v>150</v>
      </c>
      <c r="BL158" s="238"/>
      <c r="BM158" s="238"/>
      <c r="BN158" s="238"/>
      <c r="BO158" s="238"/>
      <c r="BP158" s="238"/>
      <c r="BQ158" s="238"/>
      <c r="BR158" s="238"/>
      <c r="BS158" s="238"/>
      <c r="BT158" s="238"/>
      <c r="BU158" s="238"/>
      <c r="BV158" s="238"/>
      <c r="BW158" s="238"/>
    </row>
    <row r="159" spans="1:76" ht="23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570" t="s">
        <v>373</v>
      </c>
      <c r="U159" s="570"/>
      <c r="V159" s="570"/>
      <c r="W159" s="570"/>
      <c r="X159" s="570"/>
      <c r="Y159" s="570"/>
      <c r="Z159" s="570"/>
      <c r="AA159" s="570"/>
      <c r="AB159" s="570"/>
      <c r="AC159" s="570"/>
      <c r="AD159" s="570"/>
      <c r="AE159" s="570"/>
      <c r="AF159" s="570"/>
      <c r="AG159" s="570"/>
      <c r="AH159" s="570"/>
      <c r="AI159" s="570"/>
      <c r="AJ159" s="570"/>
      <c r="AK159" s="570"/>
      <c r="AL159" s="570"/>
      <c r="AM159" s="570"/>
      <c r="AN159" s="570"/>
      <c r="AO159" s="570"/>
      <c r="AP159" s="570"/>
      <c r="AQ159" s="570"/>
      <c r="AR159" s="104"/>
      <c r="AS159" s="104"/>
      <c r="AT159" s="104"/>
      <c r="AU159" s="104"/>
      <c r="AV159" s="103"/>
      <c r="AW159" s="103"/>
      <c r="AX159" s="95"/>
      <c r="AY159" s="250"/>
      <c r="AZ159" s="238"/>
      <c r="BA159" s="238"/>
      <c r="BB159" s="238"/>
      <c r="BC159" s="238"/>
      <c r="BD159" s="238"/>
      <c r="BE159" s="238"/>
      <c r="BF159" s="238"/>
      <c r="BG159" s="238"/>
      <c r="BH159" s="238"/>
      <c r="BI159" s="238"/>
      <c r="BJ159" s="238"/>
      <c r="BK159" s="124">
        <v>151</v>
      </c>
      <c r="BL159" s="238"/>
      <c r="BM159" s="238"/>
      <c r="BN159" s="238"/>
      <c r="BO159" s="238"/>
      <c r="BP159" s="238"/>
      <c r="BQ159" s="238"/>
      <c r="BR159" s="238"/>
      <c r="BS159" s="238"/>
      <c r="BT159" s="238"/>
      <c r="BU159" s="238"/>
      <c r="BV159" s="238"/>
      <c r="BW159" s="238"/>
    </row>
    <row r="160" spans="1:76" ht="27.75" customHeight="1" thickBo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96"/>
      <c r="U160" s="101"/>
      <c r="V160" s="96"/>
      <c r="W160" s="96"/>
      <c r="X160" s="96"/>
      <c r="Y160" s="96"/>
      <c r="Z160" s="96"/>
      <c r="AA160" s="96"/>
      <c r="AB160" s="96"/>
      <c r="AC160" s="96"/>
      <c r="AD160" s="96"/>
      <c r="AE160" s="96"/>
      <c r="AF160" s="96"/>
      <c r="AG160" s="446"/>
      <c r="AH160" s="103"/>
      <c r="AI160" s="103"/>
      <c r="AJ160" s="103"/>
      <c r="AK160" s="103"/>
      <c r="AL160" s="96"/>
      <c r="AM160" s="446"/>
      <c r="AN160" s="103"/>
      <c r="AO160" s="103"/>
      <c r="AP160" s="103"/>
      <c r="AQ160" s="103"/>
      <c r="AR160" s="104"/>
      <c r="AS160" s="104"/>
      <c r="AT160" s="104"/>
      <c r="AU160" s="104"/>
      <c r="AV160" s="103"/>
      <c r="AW160" s="103"/>
      <c r="AX160" s="95"/>
      <c r="AY160" s="250"/>
      <c r="AZ160" s="238"/>
      <c r="BA160" s="238"/>
      <c r="BB160" s="238"/>
      <c r="BC160" s="238"/>
      <c r="BD160" s="238"/>
      <c r="BE160" s="238"/>
      <c r="BF160" s="238"/>
      <c r="BG160" s="238"/>
      <c r="BH160" s="238"/>
      <c r="BI160" s="238"/>
      <c r="BJ160" s="238"/>
      <c r="BK160" s="124">
        <v>152</v>
      </c>
      <c r="BL160" s="238"/>
      <c r="BM160" s="238"/>
      <c r="BN160" s="238"/>
      <c r="BO160" s="238"/>
      <c r="BP160" s="238"/>
      <c r="BQ160" s="238"/>
      <c r="BR160" s="238"/>
      <c r="BS160" s="238"/>
      <c r="BT160" s="238"/>
      <c r="BU160" s="238"/>
      <c r="BV160" s="238"/>
      <c r="BW160" s="238"/>
    </row>
    <row r="161" spans="1:75" ht="51" customHeight="1" thickBot="1" x14ac:dyDescent="0.3">
      <c r="A161" s="1"/>
      <c r="B161" s="110"/>
      <c r="C161" s="178"/>
      <c r="D161" s="178"/>
      <c r="E161" s="178"/>
      <c r="F161" s="178"/>
      <c r="G161" s="178"/>
      <c r="H161" s="178"/>
      <c r="I161" s="178"/>
      <c r="J161" s="178"/>
      <c r="K161" s="178"/>
      <c r="L161" s="178"/>
      <c r="M161" s="178"/>
      <c r="N161" s="178"/>
      <c r="O161" s="178"/>
      <c r="P161" s="178"/>
      <c r="Q161" s="178"/>
      <c r="R161" s="178"/>
      <c r="S161" s="178"/>
      <c r="T161" s="114" t="s">
        <v>132</v>
      </c>
      <c r="U161" s="115" t="s">
        <v>132</v>
      </c>
      <c r="V161" s="116" t="s">
        <v>133</v>
      </c>
      <c r="W161" s="116" t="s">
        <v>134</v>
      </c>
      <c r="X161" s="116" t="s">
        <v>135</v>
      </c>
      <c r="Y161" s="116"/>
      <c r="Z161" s="116" t="s">
        <v>137</v>
      </c>
      <c r="AA161" s="116" t="s">
        <v>138</v>
      </c>
      <c r="AB161" s="116" t="s">
        <v>139</v>
      </c>
      <c r="AC161" s="114" t="s">
        <v>140</v>
      </c>
      <c r="AD161" s="114" t="s">
        <v>141</v>
      </c>
      <c r="AE161" s="114" t="s">
        <v>142</v>
      </c>
      <c r="AF161" s="117" t="s">
        <v>0</v>
      </c>
      <c r="AG161" s="447" t="s">
        <v>143</v>
      </c>
      <c r="AH161" s="118"/>
      <c r="AI161" s="217" t="s">
        <v>145</v>
      </c>
      <c r="AJ161" s="217" t="s">
        <v>146</v>
      </c>
      <c r="AK161" s="217" t="s">
        <v>147</v>
      </c>
      <c r="AL161" s="117" t="s">
        <v>148</v>
      </c>
      <c r="AM161" s="447" t="s">
        <v>149</v>
      </c>
      <c r="AN161" s="118"/>
      <c r="AO161" s="217" t="s">
        <v>151</v>
      </c>
      <c r="AP161" s="217" t="s">
        <v>152</v>
      </c>
      <c r="AQ161" s="217" t="s">
        <v>153</v>
      </c>
      <c r="AR161" s="119" t="s">
        <v>154</v>
      </c>
      <c r="AS161" s="119" t="s">
        <v>155</v>
      </c>
      <c r="AT161" s="119" t="s">
        <v>156</v>
      </c>
      <c r="AU161" s="331"/>
      <c r="AV161" s="120" t="s">
        <v>158</v>
      </c>
      <c r="AW161" s="121" t="s">
        <v>159</v>
      </c>
      <c r="AX161" s="95"/>
      <c r="AY161" s="122" t="s">
        <v>160</v>
      </c>
      <c r="AZ161" s="123" t="s">
        <v>161</v>
      </c>
      <c r="BA161" s="123" t="s">
        <v>112</v>
      </c>
      <c r="BB161" s="123" t="s">
        <v>162</v>
      </c>
      <c r="BC161" s="123" t="s">
        <v>163</v>
      </c>
      <c r="BD161" s="123" t="s">
        <v>164</v>
      </c>
      <c r="BE161" s="123" t="s">
        <v>165</v>
      </c>
      <c r="BF161" s="123" t="s">
        <v>166</v>
      </c>
      <c r="BG161" s="123" t="s">
        <v>167</v>
      </c>
      <c r="BH161" s="123" t="s">
        <v>168</v>
      </c>
      <c r="BI161" s="123" t="s">
        <v>169</v>
      </c>
      <c r="BJ161" s="123" t="s">
        <v>170</v>
      </c>
      <c r="BK161" s="124">
        <v>153</v>
      </c>
      <c r="BL161" s="123" t="s">
        <v>160</v>
      </c>
      <c r="BM161" s="123" t="s">
        <v>161</v>
      </c>
      <c r="BN161" s="123" t="s">
        <v>112</v>
      </c>
      <c r="BO161" s="123" t="s">
        <v>162</v>
      </c>
      <c r="BP161" s="123" t="s">
        <v>163</v>
      </c>
      <c r="BQ161" s="123" t="s">
        <v>164</v>
      </c>
      <c r="BR161" s="123" t="s">
        <v>165</v>
      </c>
      <c r="BS161" s="123" t="s">
        <v>166</v>
      </c>
      <c r="BT161" s="123" t="s">
        <v>167</v>
      </c>
      <c r="BU161" s="123" t="s">
        <v>168</v>
      </c>
      <c r="BV161" s="123" t="s">
        <v>169</v>
      </c>
      <c r="BW161" s="123" t="s">
        <v>170</v>
      </c>
    </row>
    <row r="162" spans="1:75" ht="20.100000000000001" customHeight="1" thickBot="1" x14ac:dyDescent="0.3">
      <c r="A162" s="1"/>
      <c r="B162" s="110"/>
      <c r="C162" s="178"/>
      <c r="D162" s="178"/>
      <c r="E162" s="178"/>
      <c r="F162" s="178"/>
      <c r="G162" s="178"/>
      <c r="H162" s="178"/>
      <c r="I162" s="178"/>
      <c r="J162" s="178"/>
      <c r="K162" s="178"/>
      <c r="L162" s="178"/>
      <c r="M162" s="178"/>
      <c r="N162" s="19" t="s">
        <v>171</v>
      </c>
      <c r="O162" s="19" t="s">
        <v>171</v>
      </c>
      <c r="P162" s="19"/>
      <c r="Q162" s="19"/>
      <c r="R162" s="19"/>
      <c r="S162" s="19"/>
      <c r="T162" s="116" t="s">
        <v>173</v>
      </c>
      <c r="U162" s="126" t="s">
        <v>173</v>
      </c>
      <c r="V162" s="160">
        <v>103719.163</v>
      </c>
      <c r="W162" s="186">
        <v>0</v>
      </c>
      <c r="X162" s="186">
        <v>0</v>
      </c>
      <c r="Y162" s="186"/>
      <c r="Z162" s="186">
        <v>0</v>
      </c>
      <c r="AA162" s="186">
        <v>0</v>
      </c>
      <c r="AB162" s="186">
        <v>0</v>
      </c>
      <c r="AC162" s="160">
        <v>103719.163</v>
      </c>
      <c r="AD162" s="160">
        <v>33352.616000000002</v>
      </c>
      <c r="AE162" s="160">
        <v>70366.546999999991</v>
      </c>
      <c r="AF162" s="160">
        <v>49448.865729990008</v>
      </c>
      <c r="AG162" s="208">
        <v>0.47675727705197551</v>
      </c>
      <c r="AH162" s="170"/>
      <c r="AI162" s="332">
        <v>42318.17795913</v>
      </c>
      <c r="AJ162" s="332">
        <v>7090.6216298600011</v>
      </c>
      <c r="AK162" s="130">
        <v>0.4885862220079813</v>
      </c>
      <c r="AL162" s="347">
        <v>39837.440316009997</v>
      </c>
      <c r="AM162" s="466">
        <v>0.38408948899838302</v>
      </c>
      <c r="AN162" s="171"/>
      <c r="AO162" s="332">
        <v>28927.45322951</v>
      </c>
      <c r="AP162" s="332">
        <v>10869.920945499998</v>
      </c>
      <c r="AQ162" s="130">
        <v>0.41023778797752158</v>
      </c>
      <c r="AR162" s="160">
        <v>54270.29727001</v>
      </c>
      <c r="AS162" s="160">
        <v>17547.237476390001</v>
      </c>
      <c r="AT162" s="162">
        <v>89824.460197860011</v>
      </c>
      <c r="AU162" s="314"/>
      <c r="AV162" s="187">
        <v>16471.14</v>
      </c>
      <c r="AW162" s="133">
        <v>0.84357869595789969</v>
      </c>
      <c r="AX162" s="95"/>
      <c r="AY162" s="250">
        <v>3.7470221390043419E-2</v>
      </c>
      <c r="AZ162" s="238">
        <v>0.13880520805976809</v>
      </c>
      <c r="BA162" s="238">
        <v>0.21065287617101192</v>
      </c>
      <c r="BB162" s="238">
        <v>0.25033098271338733</v>
      </c>
      <c r="BC162" s="238">
        <v>0.30728516388046828</v>
      </c>
      <c r="BD162" s="238">
        <v>0.35515346378180856</v>
      </c>
      <c r="BE162" s="238">
        <v>0.44310089544397885</v>
      </c>
      <c r="BF162" s="238">
        <v>0.4885862220079813</v>
      </c>
      <c r="BG162" s="238">
        <v>0.52834782324651042</v>
      </c>
      <c r="BH162" s="238">
        <v>0.56302511812595324</v>
      </c>
      <c r="BI162" s="238">
        <v>0.62563640240714247</v>
      </c>
      <c r="BJ162" s="238">
        <v>1</v>
      </c>
      <c r="BK162" s="124">
        <v>154</v>
      </c>
      <c r="BL162" s="238">
        <v>3.5541937414207636E-2</v>
      </c>
      <c r="BM162" s="238">
        <v>0.11199241937577148</v>
      </c>
      <c r="BN162" s="238">
        <v>0.15921975768354399</v>
      </c>
      <c r="BO162" s="238">
        <v>0.19494488207545602</v>
      </c>
      <c r="BP162" s="238">
        <v>0.23624139735875038</v>
      </c>
      <c r="BQ162" s="238">
        <v>0.28338659076915229</v>
      </c>
      <c r="BR162" s="238">
        <v>0.37155930384821945</v>
      </c>
      <c r="BS162" s="238">
        <v>0.41023778797752158</v>
      </c>
      <c r="BT162" s="238">
        <v>0.44963629334340077</v>
      </c>
      <c r="BU162" s="238">
        <v>0.49831292988741144</v>
      </c>
      <c r="BV162" s="238">
        <v>0.5855827239947935</v>
      </c>
      <c r="BW162" s="238">
        <v>1</v>
      </c>
    </row>
    <row r="163" spans="1:75" ht="20.100000000000001" customHeight="1" x14ac:dyDescent="0.25">
      <c r="A163" s="1"/>
      <c r="B163" s="125" t="s">
        <v>191</v>
      </c>
      <c r="C163" s="19" t="s">
        <v>192</v>
      </c>
      <c r="D163" s="19" t="s">
        <v>171</v>
      </c>
      <c r="E163" s="19" t="s">
        <v>172</v>
      </c>
      <c r="F163" s="19">
        <v>1</v>
      </c>
      <c r="G163" s="19" t="s">
        <v>171</v>
      </c>
      <c r="H163" s="19" t="s">
        <v>171</v>
      </c>
      <c r="I163" s="19" t="s">
        <v>171</v>
      </c>
      <c r="J163" s="19" t="s">
        <v>171</v>
      </c>
      <c r="K163" s="19" t="s">
        <v>171</v>
      </c>
      <c r="L163" s="19" t="s">
        <v>171</v>
      </c>
      <c r="M163" s="19" t="s">
        <v>171</v>
      </c>
      <c r="N163" s="19" t="s">
        <v>171</v>
      </c>
      <c r="O163" s="19" t="s">
        <v>171</v>
      </c>
      <c r="P163" s="19"/>
      <c r="Q163" s="19"/>
      <c r="R163" s="19"/>
      <c r="S163" s="19"/>
      <c r="T163" s="202" t="s">
        <v>211</v>
      </c>
      <c r="U163" s="202" t="s">
        <v>211</v>
      </c>
      <c r="V163" s="142">
        <v>38693.718999999997</v>
      </c>
      <c r="W163" s="332">
        <v>0</v>
      </c>
      <c r="X163" s="142">
        <v>0</v>
      </c>
      <c r="Y163" s="332"/>
      <c r="Z163" s="142">
        <v>0</v>
      </c>
      <c r="AA163" s="332"/>
      <c r="AB163" s="332"/>
      <c r="AC163" s="142">
        <v>38693.718999999997</v>
      </c>
      <c r="AD163" s="142">
        <v>1497.5160000000001</v>
      </c>
      <c r="AE163" s="142">
        <v>37196.202999999994</v>
      </c>
      <c r="AF163" s="142">
        <v>22651.695964999999</v>
      </c>
      <c r="AG163" s="461">
        <v>0.58541015313105471</v>
      </c>
      <c r="AH163" s="171"/>
      <c r="AI163" s="158">
        <v>16044.029</v>
      </c>
      <c r="AJ163" s="158">
        <v>6607.6669649999985</v>
      </c>
      <c r="AK163" s="130">
        <v>0.60414249661553598</v>
      </c>
      <c r="AL163" s="142">
        <v>22533.593368999998</v>
      </c>
      <c r="AM163" s="461">
        <v>0.58235791108629287</v>
      </c>
      <c r="AN163" s="171"/>
      <c r="AO163" s="158">
        <v>16044.029</v>
      </c>
      <c r="AP163" s="158">
        <v>6489.5643689999979</v>
      </c>
      <c r="AQ163" s="130">
        <v>0.60414249661553598</v>
      </c>
      <c r="AR163" s="142">
        <v>16042.023034999998</v>
      </c>
      <c r="AS163" s="138">
        <v>0</v>
      </c>
      <c r="AT163" s="140">
        <v>30748.868088999996</v>
      </c>
      <c r="AU163" s="333"/>
      <c r="AV163" s="205">
        <v>8014.1399999999985</v>
      </c>
      <c r="AW163" s="133">
        <v>0.99135414542296518</v>
      </c>
      <c r="AX163" s="95"/>
      <c r="AY163" s="250">
        <v>6.9039112006783324E-2</v>
      </c>
      <c r="AZ163" s="238">
        <v>0.13807822401356665</v>
      </c>
      <c r="BA163" s="238">
        <v>0.20711733602034996</v>
      </c>
      <c r="BB163" s="238">
        <v>0.27615644802713329</v>
      </c>
      <c r="BC163" s="238">
        <v>0.34896516408774253</v>
      </c>
      <c r="BD163" s="238">
        <v>0.43951887902013242</v>
      </c>
      <c r="BE163" s="238">
        <v>0.53468161072860432</v>
      </c>
      <c r="BF163" s="238">
        <v>0.60414249661553598</v>
      </c>
      <c r="BG163" s="238">
        <v>0.67318160862231935</v>
      </c>
      <c r="BH163" s="238">
        <v>0.74396053788471461</v>
      </c>
      <c r="BI163" s="238">
        <v>0.8249411228731981</v>
      </c>
      <c r="BJ163" s="238">
        <v>1</v>
      </c>
      <c r="BK163" s="124">
        <v>155</v>
      </c>
      <c r="BL163" s="238">
        <v>6.9039112006783324E-2</v>
      </c>
      <c r="BM163" s="238">
        <v>0.13807822401356665</v>
      </c>
      <c r="BN163" s="238">
        <v>0.20711733602034996</v>
      </c>
      <c r="BO163" s="238">
        <v>0.27615644802713329</v>
      </c>
      <c r="BP163" s="238">
        <v>0.34896516408774253</v>
      </c>
      <c r="BQ163" s="238">
        <v>0.43951887902013242</v>
      </c>
      <c r="BR163" s="238">
        <v>0.53468161072860432</v>
      </c>
      <c r="BS163" s="238">
        <v>0.60414249661553598</v>
      </c>
      <c r="BT163" s="238">
        <v>0.67318160862231935</v>
      </c>
      <c r="BU163" s="238">
        <v>0.74396053788471461</v>
      </c>
      <c r="BV163" s="238">
        <v>0.8249411228731981</v>
      </c>
      <c r="BW163" s="238">
        <v>1</v>
      </c>
    </row>
    <row r="164" spans="1:75" ht="20.100000000000001" customHeight="1" x14ac:dyDescent="0.25">
      <c r="A164" s="1"/>
      <c r="B164" s="125" t="s">
        <v>191</v>
      </c>
      <c r="C164" s="19" t="s">
        <v>192</v>
      </c>
      <c r="D164" s="19" t="s">
        <v>171</v>
      </c>
      <c r="E164" s="19" t="s">
        <v>172</v>
      </c>
      <c r="F164" s="19">
        <v>2</v>
      </c>
      <c r="G164" s="19" t="s">
        <v>171</v>
      </c>
      <c r="H164" s="19" t="s">
        <v>171</v>
      </c>
      <c r="I164" s="19" t="s">
        <v>171</v>
      </c>
      <c r="J164" s="19" t="s">
        <v>171</v>
      </c>
      <c r="K164" s="19" t="s">
        <v>171</v>
      </c>
      <c r="L164" s="19" t="s">
        <v>171</v>
      </c>
      <c r="M164" s="19" t="s">
        <v>171</v>
      </c>
      <c r="N164" s="19" t="s">
        <v>171</v>
      </c>
      <c r="O164" s="19" t="s">
        <v>171</v>
      </c>
      <c r="P164" s="19"/>
      <c r="Q164" s="19"/>
      <c r="R164" s="19"/>
      <c r="S164" s="19"/>
      <c r="T164" s="202" t="s">
        <v>175</v>
      </c>
      <c r="U164" s="202" t="s">
        <v>175</v>
      </c>
      <c r="V164" s="142">
        <v>21203.234</v>
      </c>
      <c r="W164" s="332">
        <v>0</v>
      </c>
      <c r="X164" s="142">
        <v>0</v>
      </c>
      <c r="Y164" s="332"/>
      <c r="Z164" s="142">
        <v>0</v>
      </c>
      <c r="AA164" s="332"/>
      <c r="AB164" s="332"/>
      <c r="AC164" s="142">
        <v>21203.234</v>
      </c>
      <c r="AD164" s="142">
        <v>0</v>
      </c>
      <c r="AE164" s="142">
        <v>21203.234</v>
      </c>
      <c r="AF164" s="142">
        <v>16422.194057370001</v>
      </c>
      <c r="AG164" s="461">
        <v>0.77451364529439237</v>
      </c>
      <c r="AH164" s="171"/>
      <c r="AI164" s="158">
        <v>15949.939693509999</v>
      </c>
      <c r="AJ164" s="158">
        <v>472.25436386000183</v>
      </c>
      <c r="AK164" s="130">
        <v>0.84860800008149695</v>
      </c>
      <c r="AL164" s="142">
        <v>9936.087239389999</v>
      </c>
      <c r="AM164" s="461">
        <v>0.46861187493332379</v>
      </c>
      <c r="AN164" s="171"/>
      <c r="AO164" s="158">
        <v>7070.0389638900006</v>
      </c>
      <c r="AP164" s="158">
        <v>2866.0482754999985</v>
      </c>
      <c r="AQ164" s="130">
        <v>0.46738153245868058</v>
      </c>
      <c r="AR164" s="142">
        <v>4781.0399426299991</v>
      </c>
      <c r="AS164" s="138">
        <v>10781.00147639</v>
      </c>
      <c r="AT164" s="140">
        <v>18837.52724738</v>
      </c>
      <c r="AU164" s="333"/>
      <c r="AV164" s="205">
        <v>3646</v>
      </c>
      <c r="AW164" s="133">
        <v>0.64884990472298409</v>
      </c>
      <c r="AX164" s="95"/>
      <c r="AY164" s="250">
        <v>5.6595140156449716E-2</v>
      </c>
      <c r="AZ164" s="238">
        <v>0.24524560734461545</v>
      </c>
      <c r="BA164" s="238">
        <v>0.4235485964075103</v>
      </c>
      <c r="BB164" s="238">
        <v>0.48962342254016533</v>
      </c>
      <c r="BC164" s="238">
        <v>0.63507293274224108</v>
      </c>
      <c r="BD164" s="238">
        <v>0.70397751588271862</v>
      </c>
      <c r="BE164" s="238">
        <v>0.752962213217097</v>
      </c>
      <c r="BF164" s="238">
        <v>0.84860800008149695</v>
      </c>
      <c r="BG164" s="238">
        <v>0.91213604490711186</v>
      </c>
      <c r="BH164" s="238">
        <v>0.94793247105606626</v>
      </c>
      <c r="BI164" s="238">
        <v>1</v>
      </c>
      <c r="BJ164" s="238">
        <v>1</v>
      </c>
      <c r="BK164" s="124">
        <v>156</v>
      </c>
      <c r="BL164" s="238">
        <v>4.716261679704143E-2</v>
      </c>
      <c r="BM164" s="238">
        <v>0.11408637003204322</v>
      </c>
      <c r="BN164" s="238">
        <v>0.17195490084201306</v>
      </c>
      <c r="BO164" s="238">
        <v>0.2207210466101539</v>
      </c>
      <c r="BP164" s="238">
        <v>0.28957846713383439</v>
      </c>
      <c r="BQ164" s="238">
        <v>0.35494585401453382</v>
      </c>
      <c r="BR164" s="238">
        <v>0.4050325530529918</v>
      </c>
      <c r="BS164" s="238">
        <v>0.46738153245868058</v>
      </c>
      <c r="BT164" s="238">
        <v>0.53105106513468658</v>
      </c>
      <c r="BU164" s="238">
        <v>0.63532761087294509</v>
      </c>
      <c r="BV164" s="238">
        <v>0.80407545377275902</v>
      </c>
      <c r="BW164" s="238">
        <v>1</v>
      </c>
    </row>
    <row r="165" spans="1:75" ht="20.100000000000001" customHeight="1" x14ac:dyDescent="0.25">
      <c r="A165" s="1"/>
      <c r="B165" s="125" t="s">
        <v>191</v>
      </c>
      <c r="C165" s="19" t="s">
        <v>192</v>
      </c>
      <c r="D165" s="19" t="s">
        <v>171</v>
      </c>
      <c r="E165" s="19" t="s">
        <v>172</v>
      </c>
      <c r="F165" s="19">
        <v>3</v>
      </c>
      <c r="G165" s="19" t="s">
        <v>171</v>
      </c>
      <c r="H165" s="19" t="s">
        <v>171</v>
      </c>
      <c r="I165" s="19" t="s">
        <v>171</v>
      </c>
      <c r="J165" s="19" t="s">
        <v>171</v>
      </c>
      <c r="K165" s="19" t="s">
        <v>171</v>
      </c>
      <c r="L165" s="19" t="s">
        <v>171</v>
      </c>
      <c r="M165" s="19" t="s">
        <v>171</v>
      </c>
      <c r="N165" s="19" t="s">
        <v>171</v>
      </c>
      <c r="O165" s="19" t="s">
        <v>171</v>
      </c>
      <c r="P165" s="19"/>
      <c r="Q165" s="19"/>
      <c r="R165" s="19"/>
      <c r="S165" s="19"/>
      <c r="T165" s="202" t="s">
        <v>176</v>
      </c>
      <c r="U165" s="202" t="s">
        <v>176</v>
      </c>
      <c r="V165" s="142">
        <v>43494.55</v>
      </c>
      <c r="W165" s="332">
        <v>0</v>
      </c>
      <c r="X165" s="142">
        <v>0</v>
      </c>
      <c r="Y165" s="332"/>
      <c r="Z165" s="142">
        <v>0</v>
      </c>
      <c r="AA165" s="332"/>
      <c r="AB165" s="332"/>
      <c r="AC165" s="142">
        <v>43494.55</v>
      </c>
      <c r="AD165" s="142">
        <v>31855.1</v>
      </c>
      <c r="AE165" s="142">
        <v>11639.450000000004</v>
      </c>
      <c r="AF165" s="142">
        <v>10334.909566619999</v>
      </c>
      <c r="AG165" s="461">
        <v>0.23761389798537974</v>
      </c>
      <c r="AH165" s="171"/>
      <c r="AI165" s="158">
        <v>10324.209265619998</v>
      </c>
      <c r="AJ165" s="158">
        <v>10.700301000000763</v>
      </c>
      <c r="AK165" s="130">
        <v>0.21195759008887322</v>
      </c>
      <c r="AL165" s="142">
        <v>7327.6935666199997</v>
      </c>
      <c r="AM165" s="461">
        <v>0.16847383331061017</v>
      </c>
      <c r="AN165" s="171"/>
      <c r="AO165" s="158">
        <v>5813.3852656199997</v>
      </c>
      <c r="AP165" s="158">
        <v>1514.308301</v>
      </c>
      <c r="AQ165" s="130">
        <v>0.21195759008887322</v>
      </c>
      <c r="AR165" s="142">
        <v>33159.640433380002</v>
      </c>
      <c r="AS165" s="138">
        <v>6766.2360000000008</v>
      </c>
      <c r="AT165" s="140">
        <v>39949.409002480003</v>
      </c>
      <c r="AU165" s="333"/>
      <c r="AV165" s="205">
        <v>4811</v>
      </c>
      <c r="AW165" s="133">
        <v>0.73688235242569111</v>
      </c>
      <c r="AX165" s="95"/>
      <c r="AY165" s="250">
        <v>3.4487079415696908E-4</v>
      </c>
      <c r="AZ165" s="238">
        <v>8.7896069737472854E-2</v>
      </c>
      <c r="BA165" s="238">
        <v>0.11061155937927855</v>
      </c>
      <c r="BB165" s="238">
        <v>0.11061155937927855</v>
      </c>
      <c r="BC165" s="238">
        <v>0.11072651631066421</v>
      </c>
      <c r="BD165" s="238">
        <v>0.11072651631066421</v>
      </c>
      <c r="BE165" s="238">
        <v>0.21191160731631895</v>
      </c>
      <c r="BF165" s="238">
        <v>0.21195759008887322</v>
      </c>
      <c r="BG165" s="238">
        <v>0.21345203019688674</v>
      </c>
      <c r="BH165" s="238">
        <v>0.21572817743832273</v>
      </c>
      <c r="BI165" s="238">
        <v>0.26760939014198332</v>
      </c>
      <c r="BJ165" s="238">
        <v>1</v>
      </c>
      <c r="BK165" s="124">
        <v>157</v>
      </c>
      <c r="BL165" s="238">
        <v>3.4487079415696908E-4</v>
      </c>
      <c r="BM165" s="238">
        <v>8.7896069737472854E-2</v>
      </c>
      <c r="BN165" s="238">
        <v>0.11061155937927855</v>
      </c>
      <c r="BO165" s="238">
        <v>0.11061155937927855</v>
      </c>
      <c r="BP165" s="238">
        <v>0.11072651631066421</v>
      </c>
      <c r="BQ165" s="238">
        <v>0.11072651631066421</v>
      </c>
      <c r="BR165" s="238">
        <v>0.21191160731631895</v>
      </c>
      <c r="BS165" s="238">
        <v>0.21195759008887322</v>
      </c>
      <c r="BT165" s="238">
        <v>0.21345203019688674</v>
      </c>
      <c r="BU165" s="238">
        <v>0.21572817743832273</v>
      </c>
      <c r="BV165" s="238">
        <v>0.26760709100335561</v>
      </c>
      <c r="BW165" s="238">
        <v>1</v>
      </c>
    </row>
    <row r="166" spans="1:75" ht="20.100000000000001" hidden="1" customHeight="1" x14ac:dyDescent="0.25">
      <c r="A166" s="1"/>
      <c r="B166" s="125" t="s">
        <v>191</v>
      </c>
      <c r="C166" s="19" t="s">
        <v>192</v>
      </c>
      <c r="D166" s="19" t="s">
        <v>171</v>
      </c>
      <c r="E166" s="19" t="s">
        <v>172</v>
      </c>
      <c r="F166" s="19">
        <v>5</v>
      </c>
      <c r="G166" s="19" t="s">
        <v>171</v>
      </c>
      <c r="H166" s="19" t="s">
        <v>171</v>
      </c>
      <c r="I166" s="19" t="s">
        <v>171</v>
      </c>
      <c r="J166" s="19" t="s">
        <v>171</v>
      </c>
      <c r="K166" s="19" t="s">
        <v>171</v>
      </c>
      <c r="L166" s="19" t="s">
        <v>171</v>
      </c>
      <c r="M166" s="19" t="s">
        <v>171</v>
      </c>
      <c r="N166" s="19" t="s">
        <v>171</v>
      </c>
      <c r="O166" s="19" t="s">
        <v>171</v>
      </c>
      <c r="P166" s="19"/>
      <c r="Q166" s="19"/>
      <c r="R166" s="19"/>
      <c r="S166" s="19"/>
      <c r="T166" s="202" t="s">
        <v>374</v>
      </c>
      <c r="U166" s="202" t="s">
        <v>374</v>
      </c>
      <c r="V166" s="142">
        <v>0</v>
      </c>
      <c r="W166" s="332">
        <v>0</v>
      </c>
      <c r="X166" s="142">
        <v>0</v>
      </c>
      <c r="Y166" s="332"/>
      <c r="Z166" s="142">
        <v>0</v>
      </c>
      <c r="AA166" s="332"/>
      <c r="AB166" s="332"/>
      <c r="AC166" s="142">
        <v>0</v>
      </c>
      <c r="AD166" s="142">
        <v>0</v>
      </c>
      <c r="AE166" s="225">
        <v>0</v>
      </c>
      <c r="AF166" s="142">
        <v>0</v>
      </c>
      <c r="AG166" s="461" t="e">
        <v>#DIV/0!</v>
      </c>
      <c r="AH166" s="171"/>
      <c r="AI166" s="171"/>
      <c r="AJ166" s="171"/>
      <c r="AK166" s="130">
        <v>0</v>
      </c>
      <c r="AL166" s="142">
        <v>0</v>
      </c>
      <c r="AM166" s="461" t="e">
        <v>#DIV/0!</v>
      </c>
      <c r="AN166" s="171"/>
      <c r="AO166" s="158">
        <v>0</v>
      </c>
      <c r="AP166" s="171"/>
      <c r="AQ166" s="130">
        <v>0</v>
      </c>
      <c r="AR166" s="142">
        <v>0</v>
      </c>
      <c r="AS166" s="138">
        <v>0</v>
      </c>
      <c r="AT166" s="140">
        <v>0</v>
      </c>
      <c r="AU166" s="333"/>
      <c r="AV166" s="141">
        <v>0</v>
      </c>
      <c r="AW166" s="133" t="e">
        <v>#DIV/0!</v>
      </c>
      <c r="AX166" s="95"/>
      <c r="AY166" s="250"/>
      <c r="AZ166" s="238"/>
      <c r="BA166" s="238"/>
      <c r="BB166" s="238"/>
      <c r="BC166" s="238"/>
      <c r="BD166" s="238"/>
      <c r="BE166" s="238"/>
      <c r="BF166" s="238"/>
      <c r="BG166" s="238"/>
      <c r="BH166" s="238"/>
      <c r="BI166" s="238"/>
      <c r="BJ166" s="238"/>
      <c r="BK166" s="124">
        <v>158</v>
      </c>
      <c r="BL166" s="238"/>
      <c r="BM166" s="238"/>
      <c r="BN166" s="238"/>
      <c r="BO166" s="238"/>
      <c r="BP166" s="238"/>
      <c r="BQ166" s="238"/>
      <c r="BR166" s="238"/>
      <c r="BS166" s="238"/>
      <c r="BT166" s="238"/>
      <c r="BU166" s="238"/>
      <c r="BV166" s="238"/>
      <c r="BW166" s="238"/>
    </row>
    <row r="167" spans="1:75" ht="24" thickBot="1" x14ac:dyDescent="0.3">
      <c r="A167" s="1"/>
      <c r="B167" s="125" t="s">
        <v>191</v>
      </c>
      <c r="C167" s="19" t="s">
        <v>192</v>
      </c>
      <c r="D167" s="19" t="s">
        <v>171</v>
      </c>
      <c r="E167" s="19" t="s">
        <v>172</v>
      </c>
      <c r="F167" s="19">
        <v>8</v>
      </c>
      <c r="G167" s="19" t="s">
        <v>171</v>
      </c>
      <c r="H167" s="19" t="s">
        <v>171</v>
      </c>
      <c r="I167" s="19" t="s">
        <v>171</v>
      </c>
      <c r="J167" s="19" t="s">
        <v>171</v>
      </c>
      <c r="K167" s="19" t="s">
        <v>171</v>
      </c>
      <c r="L167" s="19" t="s">
        <v>171</v>
      </c>
      <c r="M167" s="19" t="s">
        <v>171</v>
      </c>
      <c r="N167" s="19" t="s">
        <v>171</v>
      </c>
      <c r="O167" s="19" t="s">
        <v>171</v>
      </c>
      <c r="P167" s="19"/>
      <c r="Q167" s="19"/>
      <c r="R167" s="19"/>
      <c r="S167" s="19"/>
      <c r="T167" s="334" t="s">
        <v>178</v>
      </c>
      <c r="U167" s="202" t="s">
        <v>178</v>
      </c>
      <c r="V167" s="142">
        <v>327.66000000000003</v>
      </c>
      <c r="W167" s="332">
        <v>0</v>
      </c>
      <c r="X167" s="142">
        <v>0</v>
      </c>
      <c r="Y167" s="332"/>
      <c r="Z167" s="142">
        <v>0</v>
      </c>
      <c r="AA167" s="332"/>
      <c r="AB167" s="332"/>
      <c r="AC167" s="142">
        <v>327.66000000000003</v>
      </c>
      <c r="AD167" s="142">
        <v>0</v>
      </c>
      <c r="AE167" s="142">
        <v>327.66000000000003</v>
      </c>
      <c r="AF167" s="142">
        <v>40.066141000000002</v>
      </c>
      <c r="AG167" s="461">
        <v>0.12227962216932185</v>
      </c>
      <c r="AH167" s="171"/>
      <c r="AI167" s="171"/>
      <c r="AJ167" s="171"/>
      <c r="AK167" s="130">
        <v>0.26551913568943419</v>
      </c>
      <c r="AL167" s="142">
        <v>40.066141000000002</v>
      </c>
      <c r="AM167" s="461">
        <v>0.12227962216932185</v>
      </c>
      <c r="AN167" s="171"/>
      <c r="AO167" s="158">
        <v>40.066141000000002</v>
      </c>
      <c r="AP167" s="171"/>
      <c r="AQ167" s="130">
        <v>0.13428553988890923</v>
      </c>
      <c r="AR167" s="142">
        <v>287.59385900000001</v>
      </c>
      <c r="AS167" s="138">
        <v>0</v>
      </c>
      <c r="AT167" s="140">
        <v>288.65585900000002</v>
      </c>
      <c r="AU167" s="333"/>
      <c r="AV167" s="141">
        <v>43</v>
      </c>
      <c r="AW167" s="133">
        <v>0.90707304651162779</v>
      </c>
      <c r="AX167" s="95"/>
      <c r="AY167" s="250">
        <v>0</v>
      </c>
      <c r="AZ167" s="238">
        <v>9.4610266739913323E-2</v>
      </c>
      <c r="BA167" s="238">
        <v>0.13123359580052493</v>
      </c>
      <c r="BB167" s="238">
        <v>0.26246719160104987</v>
      </c>
      <c r="BC167" s="238">
        <v>0.26551913568943419</v>
      </c>
      <c r="BD167" s="238">
        <v>0.26551913568943419</v>
      </c>
      <c r="BE167" s="238">
        <v>0.26551913568943419</v>
      </c>
      <c r="BF167" s="238">
        <v>0.26551913568943419</v>
      </c>
      <c r="BG167" s="238">
        <v>0.38961118232313985</v>
      </c>
      <c r="BH167" s="238">
        <v>0.38961118232313985</v>
      </c>
      <c r="BI167" s="238">
        <v>0.38961118232313985</v>
      </c>
      <c r="BJ167" s="238">
        <v>1</v>
      </c>
      <c r="BK167" s="124">
        <v>159</v>
      </c>
      <c r="BL167" s="238">
        <v>0</v>
      </c>
      <c r="BM167" s="238">
        <v>9.4610266739913323E-2</v>
      </c>
      <c r="BN167" s="238">
        <v>0.13123359580052493</v>
      </c>
      <c r="BO167" s="238">
        <v>0.13123359580052493</v>
      </c>
      <c r="BP167" s="238">
        <v>0.13428553988890923</v>
      </c>
      <c r="BQ167" s="238">
        <v>0.13428553988890923</v>
      </c>
      <c r="BR167" s="238">
        <v>0.13428553988890923</v>
      </c>
      <c r="BS167" s="238">
        <v>0.13428553988890923</v>
      </c>
      <c r="BT167" s="238">
        <v>0.13428553988890923</v>
      </c>
      <c r="BU167" s="238">
        <v>0.13428553988890923</v>
      </c>
      <c r="BV167" s="238">
        <v>0.38961118232313985</v>
      </c>
      <c r="BW167" s="238">
        <v>1</v>
      </c>
    </row>
    <row r="168" spans="1:75" ht="20.100000000000001" customHeight="1" thickBot="1" x14ac:dyDescent="0.3">
      <c r="A168" s="1"/>
      <c r="B168" s="125"/>
      <c r="C168" s="19"/>
      <c r="D168" s="19"/>
      <c r="E168" s="19"/>
      <c r="F168" s="19"/>
      <c r="G168" s="19" t="s">
        <v>171</v>
      </c>
      <c r="H168" s="19" t="s">
        <v>171</v>
      </c>
      <c r="I168" s="19" t="s">
        <v>171</v>
      </c>
      <c r="J168" s="19" t="s">
        <v>171</v>
      </c>
      <c r="K168" s="19" t="s">
        <v>171</v>
      </c>
      <c r="L168" s="19" t="s">
        <v>171</v>
      </c>
      <c r="M168" s="19" t="s">
        <v>171</v>
      </c>
      <c r="N168" s="19" t="s">
        <v>171</v>
      </c>
      <c r="O168" s="19" t="s">
        <v>171</v>
      </c>
      <c r="P168" s="19"/>
      <c r="Q168" s="19"/>
      <c r="R168" s="19"/>
      <c r="S168" s="19"/>
      <c r="T168" s="116" t="s">
        <v>180</v>
      </c>
      <c r="U168" s="126" t="s">
        <v>180</v>
      </c>
      <c r="V168" s="160">
        <v>44557.301917000004</v>
      </c>
      <c r="W168" s="186">
        <v>0</v>
      </c>
      <c r="X168" s="186">
        <v>2438.3215749999999</v>
      </c>
      <c r="Y168" s="186"/>
      <c r="Z168" s="186">
        <v>2438.3215749999999</v>
      </c>
      <c r="AA168" s="186">
        <v>0</v>
      </c>
      <c r="AB168" s="186">
        <v>0</v>
      </c>
      <c r="AC168" s="160">
        <v>44557.301916999997</v>
      </c>
      <c r="AD168" s="160">
        <v>2202.3819619999999</v>
      </c>
      <c r="AE168" s="160">
        <v>42354.919954999998</v>
      </c>
      <c r="AF168" s="160">
        <v>20003.906155580004</v>
      </c>
      <c r="AG168" s="208">
        <v>0.44894787823649374</v>
      </c>
      <c r="AH168" s="170"/>
      <c r="AI168" s="332">
        <v>17314.784458100003</v>
      </c>
      <c r="AJ168" s="332">
        <v>2689.1216974799995</v>
      </c>
      <c r="AK168" s="130">
        <v>0.83642178642473974</v>
      </c>
      <c r="AL168" s="347">
        <v>8647.9665708600005</v>
      </c>
      <c r="AM168" s="466">
        <v>0.19408640556758067</v>
      </c>
      <c r="AN168" s="171"/>
      <c r="AO168" s="332">
        <v>5613.3551409600004</v>
      </c>
      <c r="AP168" s="332">
        <v>3034.6114299000001</v>
      </c>
      <c r="AQ168" s="130">
        <v>0.54663302153615967</v>
      </c>
      <c r="AR168" s="160">
        <v>24553.395761420001</v>
      </c>
      <c r="AS168" s="160">
        <v>10701.646794999999</v>
      </c>
      <c r="AT168" s="162">
        <v>42747.507201899993</v>
      </c>
      <c r="AU168" s="314"/>
      <c r="AV168" s="187">
        <v>6259.7367345870671</v>
      </c>
      <c r="AW168" s="133">
        <v>0.28911674593282805</v>
      </c>
      <c r="AX168" s="95"/>
      <c r="AY168" s="250">
        <v>8.3319564701051802E-3</v>
      </c>
      <c r="AZ168" s="238">
        <v>0.14760142423341127</v>
      </c>
      <c r="BA168" s="238">
        <v>0.47493334805773213</v>
      </c>
      <c r="BB168" s="238">
        <v>0.53722319574988919</v>
      </c>
      <c r="BC168" s="238">
        <v>0.68046507828736602</v>
      </c>
      <c r="BD168" s="238">
        <v>0.73326787151682482</v>
      </c>
      <c r="BE168" s="238">
        <v>0.79717144974126397</v>
      </c>
      <c r="BF168" s="238">
        <v>0.83642178642473974</v>
      </c>
      <c r="BG168" s="238">
        <v>0.84211266930070083</v>
      </c>
      <c r="BH168" s="238">
        <v>0.95760725908724709</v>
      </c>
      <c r="BI168" s="238">
        <v>0.99951411294965298</v>
      </c>
      <c r="BJ168" s="238">
        <v>1</v>
      </c>
      <c r="BK168" s="124">
        <v>160</v>
      </c>
      <c r="BL168" s="238">
        <v>0</v>
      </c>
      <c r="BM168" s="238">
        <v>3.4517075911091689E-2</v>
      </c>
      <c r="BN168" s="238">
        <v>0.14048733799513119</v>
      </c>
      <c r="BO168" s="238">
        <v>0.21222284957037491</v>
      </c>
      <c r="BP168" s="238">
        <v>0.28526576989446073</v>
      </c>
      <c r="BQ168" s="238">
        <v>0.36228482892246677</v>
      </c>
      <c r="BR168" s="238">
        <v>0.44586644330573599</v>
      </c>
      <c r="BS168" s="238">
        <v>0.54663302153615967</v>
      </c>
      <c r="BT168" s="238">
        <v>0.63250270433827727</v>
      </c>
      <c r="BU168" s="238">
        <v>0.69840430153137734</v>
      </c>
      <c r="BV168" s="238">
        <v>0.79306497226198469</v>
      </c>
      <c r="BW168" s="238">
        <v>1</v>
      </c>
    </row>
    <row r="169" spans="1:75" ht="24.75" customHeight="1" thickBot="1" x14ac:dyDescent="0.3">
      <c r="A169" s="1"/>
      <c r="B169" s="125" t="s">
        <v>191</v>
      </c>
      <c r="C169" s="19" t="s">
        <v>192</v>
      </c>
      <c r="D169" s="19" t="s">
        <v>171</v>
      </c>
      <c r="E169" s="19" t="s">
        <v>179</v>
      </c>
      <c r="F169" s="19" t="s">
        <v>171</v>
      </c>
      <c r="G169" s="19" t="s">
        <v>171</v>
      </c>
      <c r="H169" s="19" t="s">
        <v>171</v>
      </c>
      <c r="I169" s="19" t="s">
        <v>171</v>
      </c>
      <c r="J169" s="19" t="s">
        <v>171</v>
      </c>
      <c r="K169" s="19" t="s">
        <v>171</v>
      </c>
      <c r="L169" s="19" t="s">
        <v>171</v>
      </c>
      <c r="M169" s="19" t="s">
        <v>171</v>
      </c>
      <c r="N169" s="113" t="s">
        <v>171</v>
      </c>
      <c r="O169" s="113" t="s">
        <v>171</v>
      </c>
      <c r="P169" s="113"/>
      <c r="Q169" s="113"/>
      <c r="R169" s="113"/>
      <c r="S169" s="113"/>
      <c r="T169" s="116" t="s">
        <v>212</v>
      </c>
      <c r="U169" s="126" t="s">
        <v>212</v>
      </c>
      <c r="V169" s="160">
        <v>148276.464917</v>
      </c>
      <c r="W169" s="186">
        <v>0</v>
      </c>
      <c r="X169" s="186">
        <v>2438.3215749999999</v>
      </c>
      <c r="Y169" s="186"/>
      <c r="Z169" s="186">
        <v>2438.3215749999999</v>
      </c>
      <c r="AA169" s="186">
        <v>0</v>
      </c>
      <c r="AB169" s="186">
        <v>0</v>
      </c>
      <c r="AC169" s="160">
        <v>148276.464917</v>
      </c>
      <c r="AD169" s="160">
        <v>35554.997962000001</v>
      </c>
      <c r="AE169" s="160">
        <v>112721.46695499998</v>
      </c>
      <c r="AF169" s="160">
        <v>69452.771885570008</v>
      </c>
      <c r="AG169" s="208">
        <v>0.46840051065721894</v>
      </c>
      <c r="AH169" s="130"/>
      <c r="AI169" s="186">
        <v>59632.962417230003</v>
      </c>
      <c r="AJ169" s="186">
        <v>9779.7433273400002</v>
      </c>
      <c r="AK169" s="130">
        <v>0.59311133507921665</v>
      </c>
      <c r="AL169" s="160">
        <v>48485.406886869998</v>
      </c>
      <c r="AM169" s="197">
        <v>0.32699327512299703</v>
      </c>
      <c r="AN169" s="251"/>
      <c r="AO169" s="186">
        <v>34540.808370469997</v>
      </c>
      <c r="AP169" s="186">
        <v>13904.532375399998</v>
      </c>
      <c r="AQ169" s="130">
        <v>0.45122476190603567</v>
      </c>
      <c r="AR169" s="160">
        <v>78823.693031429997</v>
      </c>
      <c r="AS169" s="160">
        <v>28248.884271390001</v>
      </c>
      <c r="AT169" s="162">
        <v>132571.96739976</v>
      </c>
      <c r="AU169" s="314"/>
      <c r="AV169" s="187">
        <v>22730.876734587066</v>
      </c>
      <c r="AW169" s="133">
        <v>0.69088833222803947</v>
      </c>
      <c r="AX169" s="164"/>
      <c r="AY169" s="250">
        <v>2.8714128721477248E-2</v>
      </c>
      <c r="AZ169" s="238">
        <v>0.14144848432075294</v>
      </c>
      <c r="BA169" s="238">
        <v>0.29006955759287278</v>
      </c>
      <c r="BB169" s="238">
        <v>0.33654252654209116</v>
      </c>
      <c r="BC169" s="238">
        <v>0.41942629244706636</v>
      </c>
      <c r="BD169" s="238">
        <v>0.46877741505497977</v>
      </c>
      <c r="BE169" s="238">
        <v>0.54949963240227362</v>
      </c>
      <c r="BF169" s="238">
        <v>0.59311133507921665</v>
      </c>
      <c r="BG169" s="238">
        <v>0.62263463393128027</v>
      </c>
      <c r="BH169" s="238">
        <v>0.68159764813456736</v>
      </c>
      <c r="BI169" s="238">
        <v>0.73798721976763337</v>
      </c>
      <c r="BJ169" s="238">
        <v>1</v>
      </c>
      <c r="BK169" s="124">
        <v>161</v>
      </c>
      <c r="BL169" s="238">
        <v>2.4861531478037376E-2</v>
      </c>
      <c r="BM169" s="238">
        <v>8.8710961513651085E-2</v>
      </c>
      <c r="BN169" s="238">
        <v>0.15359063724175909</v>
      </c>
      <c r="BO169" s="238">
        <v>0.20013693743380917</v>
      </c>
      <c r="BP169" s="238">
        <v>0.25097329543581237</v>
      </c>
      <c r="BQ169" s="238">
        <v>0.30709563063677603</v>
      </c>
      <c r="BR169" s="238">
        <v>0.39388871161552486</v>
      </c>
      <c r="BS169" s="238">
        <v>0.45122476190603567</v>
      </c>
      <c r="BT169" s="238">
        <v>0.50458792636088212</v>
      </c>
      <c r="BU169" s="238">
        <v>0.55844068962592219</v>
      </c>
      <c r="BV169" s="238">
        <v>0.64793145333437741</v>
      </c>
      <c r="BW169" s="238">
        <v>1</v>
      </c>
    </row>
    <row r="170" spans="1:75" ht="23.25" customHeight="1" thickBot="1" x14ac:dyDescent="0.3">
      <c r="A170" s="1"/>
      <c r="B170" s="348" t="s">
        <v>191</v>
      </c>
      <c r="C170" s="113" t="s">
        <v>192</v>
      </c>
      <c r="D170" s="113" t="s">
        <v>171</v>
      </c>
      <c r="E170" s="113" t="s">
        <v>171</v>
      </c>
      <c r="F170" s="113" t="s">
        <v>171</v>
      </c>
      <c r="G170" s="113" t="s">
        <v>171</v>
      </c>
      <c r="H170" s="113" t="s">
        <v>171</v>
      </c>
      <c r="I170" s="113" t="s">
        <v>171</v>
      </c>
      <c r="J170" s="113" t="s">
        <v>171</v>
      </c>
      <c r="K170" s="113" t="s">
        <v>171</v>
      </c>
      <c r="L170" s="113" t="s">
        <v>171</v>
      </c>
      <c r="M170" s="113" t="s">
        <v>171</v>
      </c>
      <c r="N170" s="1"/>
      <c r="O170" s="1"/>
      <c r="P170" s="1"/>
      <c r="Q170" s="1"/>
      <c r="R170" s="1"/>
      <c r="S170" s="1"/>
      <c r="T170" s="96"/>
      <c r="U170" s="101"/>
      <c r="V170" s="96"/>
      <c r="W170" s="96"/>
      <c r="X170" s="96"/>
      <c r="Y170" s="96"/>
      <c r="Z170" s="96"/>
      <c r="AA170" s="96"/>
      <c r="AB170" s="96"/>
      <c r="AC170" s="96"/>
      <c r="AD170" s="96"/>
      <c r="AE170" s="96"/>
      <c r="AF170" s="96"/>
      <c r="AG170" s="446"/>
      <c r="AH170" s="103"/>
      <c r="AI170" s="103"/>
      <c r="AJ170" s="103"/>
      <c r="AK170" s="103"/>
      <c r="AL170" s="96"/>
      <c r="AM170" s="446"/>
      <c r="AN170" s="103"/>
      <c r="AO170" s="103"/>
      <c r="AP170" s="103"/>
      <c r="AQ170" s="103"/>
      <c r="AR170" s="104"/>
      <c r="AS170" s="104"/>
      <c r="AT170" s="104"/>
      <c r="AU170" s="104"/>
      <c r="AV170" s="103"/>
      <c r="AW170" s="103"/>
      <c r="AX170" s="95"/>
      <c r="AY170" s="250"/>
      <c r="AZ170" s="238"/>
      <c r="BA170" s="238"/>
      <c r="BB170" s="238"/>
      <c r="BC170" s="238"/>
      <c r="BD170" s="238"/>
      <c r="BE170" s="238"/>
      <c r="BF170" s="238"/>
      <c r="BG170" s="238"/>
      <c r="BH170" s="238"/>
      <c r="BI170" s="238"/>
      <c r="BJ170" s="238"/>
      <c r="BK170" s="124">
        <v>162</v>
      </c>
      <c r="BL170" s="238"/>
      <c r="BM170" s="238"/>
      <c r="BN170" s="238"/>
      <c r="BO170" s="238"/>
      <c r="BP170" s="238"/>
      <c r="BQ170" s="238"/>
      <c r="BR170" s="238"/>
      <c r="BS170" s="238"/>
      <c r="BT170" s="238"/>
      <c r="BU170" s="238"/>
      <c r="BV170" s="238"/>
      <c r="BW170" s="238"/>
    </row>
    <row r="171" spans="1:75" ht="27.75" customHeight="1" thickBo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96"/>
      <c r="U171" s="101"/>
      <c r="V171" s="96"/>
      <c r="W171" s="96"/>
      <c r="X171" s="96"/>
      <c r="Y171" s="96"/>
      <c r="Z171" s="96"/>
      <c r="AA171" s="96"/>
      <c r="AB171" s="96"/>
      <c r="AC171" s="96"/>
      <c r="AD171" s="96"/>
      <c r="AE171" s="96"/>
      <c r="AF171" s="96"/>
      <c r="AG171" s="446"/>
      <c r="AH171" s="103"/>
      <c r="AI171" s="103"/>
      <c r="AJ171" s="103"/>
      <c r="AK171" s="103"/>
      <c r="AL171" s="96"/>
      <c r="AM171" s="446"/>
      <c r="AN171" s="103"/>
      <c r="AO171" s="103"/>
      <c r="AP171" s="103"/>
      <c r="AQ171" s="103"/>
      <c r="AR171" s="104"/>
      <c r="AS171" s="104"/>
      <c r="AT171" s="104"/>
      <c r="AU171" s="104"/>
      <c r="AV171" s="103"/>
      <c r="AW171" s="103"/>
      <c r="AX171" s="95"/>
      <c r="AY171" s="250"/>
      <c r="AZ171" s="238"/>
      <c r="BA171" s="238"/>
      <c r="BB171" s="238"/>
      <c r="BC171" s="238"/>
      <c r="BD171" s="238"/>
      <c r="BE171" s="238"/>
      <c r="BF171" s="238"/>
      <c r="BG171" s="238"/>
      <c r="BH171" s="238"/>
      <c r="BI171" s="238"/>
      <c r="BJ171" s="238"/>
      <c r="BK171" s="124">
        <v>163</v>
      </c>
      <c r="BL171" s="238"/>
      <c r="BM171" s="238"/>
      <c r="BN171" s="238"/>
      <c r="BO171" s="238"/>
      <c r="BP171" s="238"/>
      <c r="BQ171" s="238"/>
      <c r="BR171" s="238"/>
      <c r="BS171" s="238"/>
      <c r="BT171" s="238"/>
      <c r="BU171" s="238"/>
      <c r="BV171" s="238"/>
      <c r="BW171" s="238"/>
    </row>
    <row r="172" spans="1:75" ht="51" customHeight="1" thickBot="1" x14ac:dyDescent="0.3">
      <c r="A172" s="1"/>
      <c r="B172" s="110"/>
      <c r="C172" s="178"/>
      <c r="D172" s="178"/>
      <c r="E172" s="178"/>
      <c r="F172" s="178"/>
      <c r="G172" s="178"/>
      <c r="H172" s="178"/>
      <c r="I172" s="178"/>
      <c r="J172" s="178"/>
      <c r="K172" s="178"/>
      <c r="L172" s="178"/>
      <c r="M172" s="178"/>
      <c r="N172" s="178"/>
      <c r="O172" s="178"/>
      <c r="P172" s="178"/>
      <c r="Q172" s="178"/>
      <c r="R172" s="178"/>
      <c r="S172" s="178"/>
      <c r="T172" s="114" t="s">
        <v>132</v>
      </c>
      <c r="U172" s="115" t="s">
        <v>132</v>
      </c>
      <c r="V172" s="116" t="s">
        <v>133</v>
      </c>
      <c r="W172" s="116" t="s">
        <v>134</v>
      </c>
      <c r="X172" s="116" t="s">
        <v>135</v>
      </c>
      <c r="Y172" s="116"/>
      <c r="Z172" s="116" t="s">
        <v>137</v>
      </c>
      <c r="AA172" s="116" t="s">
        <v>138</v>
      </c>
      <c r="AB172" s="349" t="s">
        <v>139</v>
      </c>
      <c r="AC172" s="114" t="s">
        <v>140</v>
      </c>
      <c r="AD172" s="114" t="s">
        <v>141</v>
      </c>
      <c r="AE172" s="114" t="s">
        <v>142</v>
      </c>
      <c r="AF172" s="117" t="s">
        <v>0</v>
      </c>
      <c r="AG172" s="447" t="s">
        <v>143</v>
      </c>
      <c r="AH172" s="350"/>
      <c r="AI172" s="265" t="s">
        <v>145</v>
      </c>
      <c r="AJ172" s="217" t="s">
        <v>146</v>
      </c>
      <c r="AK172" s="218" t="s">
        <v>147</v>
      </c>
      <c r="AL172" s="117" t="s">
        <v>148</v>
      </c>
      <c r="AM172" s="447" t="s">
        <v>149</v>
      </c>
      <c r="AN172" s="350"/>
      <c r="AO172" s="265" t="s">
        <v>151</v>
      </c>
      <c r="AP172" s="217" t="s">
        <v>152</v>
      </c>
      <c r="AQ172" s="218" t="s">
        <v>153</v>
      </c>
      <c r="AR172" s="119" t="s">
        <v>154</v>
      </c>
      <c r="AS172" s="119" t="s">
        <v>155</v>
      </c>
      <c r="AT172" s="119" t="s">
        <v>156</v>
      </c>
      <c r="AU172" s="331"/>
      <c r="AV172" s="120" t="s">
        <v>158</v>
      </c>
      <c r="AW172" s="121" t="s">
        <v>159</v>
      </c>
      <c r="AX172" s="95"/>
      <c r="AY172" s="122" t="s">
        <v>160</v>
      </c>
      <c r="AZ172" s="123" t="s">
        <v>161</v>
      </c>
      <c r="BA172" s="123" t="s">
        <v>112</v>
      </c>
      <c r="BB172" s="123" t="s">
        <v>162</v>
      </c>
      <c r="BC172" s="123" t="s">
        <v>163</v>
      </c>
      <c r="BD172" s="123" t="s">
        <v>164</v>
      </c>
      <c r="BE172" s="123" t="s">
        <v>165</v>
      </c>
      <c r="BF172" s="123" t="s">
        <v>166</v>
      </c>
      <c r="BG172" s="123" t="s">
        <v>167</v>
      </c>
      <c r="BH172" s="123" t="s">
        <v>168</v>
      </c>
      <c r="BI172" s="123" t="s">
        <v>169</v>
      </c>
      <c r="BJ172" s="123" t="s">
        <v>170</v>
      </c>
      <c r="BK172" s="124">
        <v>164</v>
      </c>
      <c r="BL172" s="123" t="s">
        <v>160</v>
      </c>
      <c r="BM172" s="123" t="s">
        <v>161</v>
      </c>
      <c r="BN172" s="123" t="s">
        <v>112</v>
      </c>
      <c r="BO172" s="123" t="s">
        <v>162</v>
      </c>
      <c r="BP172" s="123" t="s">
        <v>163</v>
      </c>
      <c r="BQ172" s="123" t="s">
        <v>164</v>
      </c>
      <c r="BR172" s="123" t="s">
        <v>165</v>
      </c>
      <c r="BS172" s="123" t="s">
        <v>166</v>
      </c>
      <c r="BT172" s="123" t="s">
        <v>167</v>
      </c>
      <c r="BU172" s="123" t="s">
        <v>168</v>
      </c>
      <c r="BV172" s="123" t="s">
        <v>169</v>
      </c>
      <c r="BW172" s="123" t="s">
        <v>170</v>
      </c>
    </row>
    <row r="173" spans="1:75" s="490" customFormat="1" ht="61.5" customHeight="1" x14ac:dyDescent="0.25">
      <c r="A173" s="469"/>
      <c r="B173" s="469" t="s">
        <v>191</v>
      </c>
      <c r="C173" s="469" t="s">
        <v>192</v>
      </c>
      <c r="D173" s="470" t="s">
        <v>375</v>
      </c>
      <c r="E173" s="469" t="s">
        <v>179</v>
      </c>
      <c r="F173" s="469" t="s">
        <v>171</v>
      </c>
      <c r="G173" s="469" t="s">
        <v>171</v>
      </c>
      <c r="H173" s="469" t="s">
        <v>171</v>
      </c>
      <c r="I173" s="469" t="s">
        <v>171</v>
      </c>
      <c r="J173" s="469" t="s">
        <v>171</v>
      </c>
      <c r="K173" s="469" t="s">
        <v>171</v>
      </c>
      <c r="L173" s="469" t="s">
        <v>171</v>
      </c>
      <c r="M173" s="469" t="s">
        <v>171</v>
      </c>
      <c r="N173" s="469" t="s">
        <v>171</v>
      </c>
      <c r="O173" s="469" t="s">
        <v>171</v>
      </c>
      <c r="P173" s="469"/>
      <c r="Q173" s="469"/>
      <c r="R173" s="469"/>
      <c r="S173" s="469"/>
      <c r="T173" s="471" t="s">
        <v>376</v>
      </c>
      <c r="U173" s="472" t="s">
        <v>376</v>
      </c>
      <c r="V173" s="473">
        <v>4300</v>
      </c>
      <c r="W173" s="474">
        <v>0</v>
      </c>
      <c r="X173" s="474">
        <v>0</v>
      </c>
      <c r="Y173" s="474"/>
      <c r="Z173" s="474">
        <v>0</v>
      </c>
      <c r="AA173" s="474"/>
      <c r="AB173" s="474"/>
      <c r="AC173" s="473">
        <v>4300</v>
      </c>
      <c r="AD173" s="473">
        <v>0</v>
      </c>
      <c r="AE173" s="473">
        <v>4300</v>
      </c>
      <c r="AF173" s="475">
        <v>4120.3800893199996</v>
      </c>
      <c r="AG173" s="476">
        <v>0.95822792774883714</v>
      </c>
      <c r="AH173" s="477"/>
      <c r="AI173" s="478">
        <v>1530.4350469999999</v>
      </c>
      <c r="AJ173" s="479">
        <v>1359.7329159999999</v>
      </c>
      <c r="AK173" s="480">
        <v>0.82913953488372094</v>
      </c>
      <c r="AL173" s="481">
        <v>3263.8441257199997</v>
      </c>
      <c r="AM173" s="476">
        <v>0.75903351760930227</v>
      </c>
      <c r="AN173" s="477"/>
      <c r="AO173" s="478">
        <v>128.21156784000001</v>
      </c>
      <c r="AP173" s="479">
        <v>61.259595999999988</v>
      </c>
      <c r="AQ173" s="480">
        <v>0.20045610840590039</v>
      </c>
      <c r="AR173" s="473">
        <v>1409.8320370000001</v>
      </c>
      <c r="AS173" s="475">
        <v>270.33560399999999</v>
      </c>
      <c r="AT173" s="482">
        <v>4247.3644219999996</v>
      </c>
      <c r="AU173" s="483"/>
      <c r="AV173" s="484">
        <v>58.584453724795587</v>
      </c>
      <c r="AW173" s="485">
        <v>0.89845641042006075</v>
      </c>
      <c r="AX173" s="486"/>
      <c r="AY173" s="487">
        <v>0</v>
      </c>
      <c r="AZ173" s="488">
        <v>1.2046511627906979E-2</v>
      </c>
      <c r="BA173" s="488">
        <v>3.9953488372093025E-2</v>
      </c>
      <c r="BB173" s="488">
        <v>6.3069767441860464E-2</v>
      </c>
      <c r="BC173" s="488">
        <v>0.11974418604651163</v>
      </c>
      <c r="BD173" s="488">
        <v>0.42827906976744184</v>
      </c>
      <c r="BE173" s="488">
        <v>0.68734883720930229</v>
      </c>
      <c r="BF173" s="488">
        <v>0.82913953488372094</v>
      </c>
      <c r="BG173" s="488">
        <v>0.87206976744186049</v>
      </c>
      <c r="BH173" s="488">
        <v>0.95813953488372094</v>
      </c>
      <c r="BI173" s="488">
        <v>1</v>
      </c>
      <c r="BJ173" s="488">
        <v>1</v>
      </c>
      <c r="BK173" s="489">
        <v>165</v>
      </c>
      <c r="BL173" s="488">
        <v>0</v>
      </c>
      <c r="BM173" s="488">
        <v>1.3742071881025705E-3</v>
      </c>
      <c r="BN173" s="488">
        <v>1.362429156390595E-2</v>
      </c>
      <c r="BO173" s="488">
        <v>2.5874375939709329E-2</v>
      </c>
      <c r="BP173" s="488">
        <v>3.8124460315512712E-2</v>
      </c>
      <c r="BQ173" s="488">
        <v>5.0374544691316088E-2</v>
      </c>
      <c r="BR173" s="488">
        <v>7.6578117248347649E-2</v>
      </c>
      <c r="BS173" s="488">
        <v>0.20045610840590039</v>
      </c>
      <c r="BT173" s="488">
        <v>0.2984023658436194</v>
      </c>
      <c r="BU173" s="488">
        <v>0.49650624185849868</v>
      </c>
      <c r="BV173" s="488">
        <v>0.74833104670831585</v>
      </c>
      <c r="BW173" s="488">
        <v>1</v>
      </c>
    </row>
    <row r="174" spans="1:75" s="490" customFormat="1" ht="61.5" customHeight="1" x14ac:dyDescent="0.25">
      <c r="A174" s="469"/>
      <c r="B174" s="469" t="s">
        <v>191</v>
      </c>
      <c r="C174" s="469" t="s">
        <v>192</v>
      </c>
      <c r="D174" s="470" t="s">
        <v>320</v>
      </c>
      <c r="E174" s="469" t="s">
        <v>179</v>
      </c>
      <c r="F174" s="469" t="s">
        <v>171</v>
      </c>
      <c r="G174" s="469" t="s">
        <v>171</v>
      </c>
      <c r="H174" s="469" t="s">
        <v>171</v>
      </c>
      <c r="I174" s="469" t="s">
        <v>171</v>
      </c>
      <c r="J174" s="469" t="s">
        <v>171</v>
      </c>
      <c r="K174" s="469" t="s">
        <v>171</v>
      </c>
      <c r="L174" s="469" t="s">
        <v>171</v>
      </c>
      <c r="M174" s="469" t="s">
        <v>171</v>
      </c>
      <c r="N174" s="469" t="s">
        <v>171</v>
      </c>
      <c r="O174" s="469" t="s">
        <v>171</v>
      </c>
      <c r="P174" s="469"/>
      <c r="Q174" s="469"/>
      <c r="R174" s="469"/>
      <c r="S174" s="469"/>
      <c r="T174" s="491" t="s">
        <v>377</v>
      </c>
      <c r="U174" s="492" t="s">
        <v>377</v>
      </c>
      <c r="V174" s="474">
        <v>17929</v>
      </c>
      <c r="W174" s="474">
        <v>0</v>
      </c>
      <c r="X174" s="474">
        <v>720.81754999999998</v>
      </c>
      <c r="Y174" s="474"/>
      <c r="Z174" s="474">
        <v>0</v>
      </c>
      <c r="AA174" s="474"/>
      <c r="AB174" s="474"/>
      <c r="AC174" s="473">
        <v>13446.781488000001</v>
      </c>
      <c r="AD174" s="474">
        <v>0</v>
      </c>
      <c r="AE174" s="474">
        <v>15005.800488000001</v>
      </c>
      <c r="AF174" s="493">
        <v>11739.414341</v>
      </c>
      <c r="AG174" s="494">
        <v>0.87302782093070619</v>
      </c>
      <c r="AH174" s="495"/>
      <c r="AI174" s="478">
        <v>5559.1719380000004</v>
      </c>
      <c r="AJ174" s="479">
        <v>-108.22899900000084</v>
      </c>
      <c r="AK174" s="480">
        <v>1</v>
      </c>
      <c r="AL174" s="496">
        <v>11291.51457945</v>
      </c>
      <c r="AM174" s="494">
        <v>0.83971875273846197</v>
      </c>
      <c r="AN174" s="495"/>
      <c r="AO174" s="478">
        <v>1402.5631228899999</v>
      </c>
      <c r="AP174" s="479">
        <v>1128.4443422699999</v>
      </c>
      <c r="AQ174" s="480">
        <v>0.66935343834992234</v>
      </c>
      <c r="AR174" s="474">
        <v>11757.239511</v>
      </c>
      <c r="AS174" s="493">
        <v>2996.7718089999998</v>
      </c>
      <c r="AT174" s="497">
        <v>17487.542595999999</v>
      </c>
      <c r="AU174" s="498"/>
      <c r="AV174" s="484">
        <v>3198.053210423232</v>
      </c>
      <c r="AW174" s="485">
        <v>0.13803941803131453</v>
      </c>
      <c r="AX174" s="486"/>
      <c r="AY174" s="487">
        <v>0</v>
      </c>
      <c r="AZ174" s="488">
        <v>0.1149545357800212</v>
      </c>
      <c r="BA174" s="488">
        <v>0.54893140883484859</v>
      </c>
      <c r="BB174" s="488">
        <v>0.68022805393496566</v>
      </c>
      <c r="BC174" s="488">
        <v>0.91377098555413017</v>
      </c>
      <c r="BD174" s="488">
        <v>0.9561604105081154</v>
      </c>
      <c r="BE174" s="488">
        <v>1</v>
      </c>
      <c r="BF174" s="488">
        <v>1</v>
      </c>
      <c r="BG174" s="488">
        <v>1</v>
      </c>
      <c r="BH174" s="488">
        <v>1</v>
      </c>
      <c r="BI174" s="488">
        <v>1</v>
      </c>
      <c r="BJ174" s="488">
        <v>1</v>
      </c>
      <c r="BK174" s="489">
        <v>166</v>
      </c>
      <c r="BL174" s="488">
        <v>0</v>
      </c>
      <c r="BM174" s="488">
        <v>0</v>
      </c>
      <c r="BN174" s="488">
        <v>0.17837320600274595</v>
      </c>
      <c r="BO174" s="488">
        <v>0.26434403299535597</v>
      </c>
      <c r="BP174" s="488">
        <v>0.36903438980000236</v>
      </c>
      <c r="BQ174" s="488">
        <v>0.440084833614521</v>
      </c>
      <c r="BR174" s="488">
        <v>0.55938838691646231</v>
      </c>
      <c r="BS174" s="488">
        <v>0.66935343834992234</v>
      </c>
      <c r="BT174" s="488">
        <v>0.78496186085817743</v>
      </c>
      <c r="BU174" s="488">
        <v>0.84852164707885369</v>
      </c>
      <c r="BV174" s="488">
        <v>0.90784758724007331</v>
      </c>
      <c r="BW174" s="488">
        <v>1</v>
      </c>
    </row>
    <row r="175" spans="1:75" s="490" customFormat="1" ht="61.5" customHeight="1" x14ac:dyDescent="0.25">
      <c r="A175" s="469"/>
      <c r="B175" s="469" t="s">
        <v>191</v>
      </c>
      <c r="C175" s="469" t="s">
        <v>192</v>
      </c>
      <c r="D175" s="470" t="s">
        <v>378</v>
      </c>
      <c r="E175" s="469" t="s">
        <v>179</v>
      </c>
      <c r="F175" s="469" t="s">
        <v>171</v>
      </c>
      <c r="G175" s="469" t="s">
        <v>171</v>
      </c>
      <c r="H175" s="469" t="s">
        <v>171</v>
      </c>
      <c r="I175" s="469" t="s">
        <v>171</v>
      </c>
      <c r="J175" s="469" t="s">
        <v>171</v>
      </c>
      <c r="K175" s="469" t="s">
        <v>171</v>
      </c>
      <c r="L175" s="469" t="s">
        <v>171</v>
      </c>
      <c r="M175" s="469" t="s">
        <v>171</v>
      </c>
      <c r="N175" s="469" t="s">
        <v>171</v>
      </c>
      <c r="O175" s="469" t="s">
        <v>171</v>
      </c>
      <c r="P175" s="469"/>
      <c r="Q175" s="469"/>
      <c r="R175" s="469"/>
      <c r="S175" s="469"/>
      <c r="T175" s="491" t="s">
        <v>379</v>
      </c>
      <c r="U175" s="492" t="s">
        <v>379</v>
      </c>
      <c r="V175" s="474">
        <v>10000</v>
      </c>
      <c r="W175" s="474">
        <v>0</v>
      </c>
      <c r="X175" s="474">
        <v>0</v>
      </c>
      <c r="Y175" s="474"/>
      <c r="Z175" s="474">
        <v>0</v>
      </c>
      <c r="AA175" s="474"/>
      <c r="AB175" s="474"/>
      <c r="AC175" s="473">
        <v>10000</v>
      </c>
      <c r="AD175" s="474">
        <v>0</v>
      </c>
      <c r="AE175" s="474">
        <v>10000</v>
      </c>
      <c r="AF175" s="493">
        <v>7307.6959210000005</v>
      </c>
      <c r="AG175" s="494">
        <v>0.73076959210000003</v>
      </c>
      <c r="AH175" s="495"/>
      <c r="AI175" s="478">
        <v>5273.8218029999998</v>
      </c>
      <c r="AJ175" s="479">
        <v>-33.452465999999731</v>
      </c>
      <c r="AK175" s="480">
        <v>1</v>
      </c>
      <c r="AL175" s="496">
        <v>7007.0731260000002</v>
      </c>
      <c r="AM175" s="494">
        <v>0.70070731260000008</v>
      </c>
      <c r="AN175" s="495"/>
      <c r="AO175" s="478">
        <v>2354.6713881599999</v>
      </c>
      <c r="AP175" s="479">
        <v>792.79076966999992</v>
      </c>
      <c r="AQ175" s="480">
        <v>0.76970120615896975</v>
      </c>
      <c r="AR175" s="474">
        <v>4759.6306629999999</v>
      </c>
      <c r="AS175" s="493">
        <v>4284.3784770000002</v>
      </c>
      <c r="AT175" s="497">
        <v>9084.2311599999994</v>
      </c>
      <c r="AU175" s="498"/>
      <c r="AV175" s="484">
        <v>2419.9434869758011</v>
      </c>
      <c r="AW175" s="485">
        <v>0.37842571321549107</v>
      </c>
      <c r="AX175" s="486"/>
      <c r="AY175" s="487">
        <v>3.7124949999010004E-2</v>
      </c>
      <c r="AZ175" s="488">
        <v>0.30427920171855255</v>
      </c>
      <c r="BA175" s="488">
        <v>0.8117548017050199</v>
      </c>
      <c r="BB175" s="488">
        <v>0.84368480170416837</v>
      </c>
      <c r="BC175" s="488">
        <v>0.93351000000177309</v>
      </c>
      <c r="BD175" s="488">
        <v>0.95984000000107095</v>
      </c>
      <c r="BE175" s="488">
        <v>0.98167000000048876</v>
      </c>
      <c r="BF175" s="488">
        <v>1</v>
      </c>
      <c r="BG175" s="488">
        <v>1</v>
      </c>
      <c r="BH175" s="488">
        <v>1</v>
      </c>
      <c r="BI175" s="488">
        <v>1</v>
      </c>
      <c r="BJ175" s="488">
        <v>1</v>
      </c>
      <c r="BK175" s="489">
        <v>167</v>
      </c>
      <c r="BL175" s="488">
        <v>0</v>
      </c>
      <c r="BM175" s="488">
        <v>0.13587774569864125</v>
      </c>
      <c r="BN175" s="488">
        <v>0.2419943486975801</v>
      </c>
      <c r="BO175" s="488">
        <v>0.34994295169650064</v>
      </c>
      <c r="BP175" s="488">
        <v>0.45796355469542044</v>
      </c>
      <c r="BQ175" s="488">
        <v>0.58510389046081568</v>
      </c>
      <c r="BR175" s="488">
        <v>0.69292010465973752</v>
      </c>
      <c r="BS175" s="488">
        <v>0.76970120615896975</v>
      </c>
      <c r="BT175" s="488">
        <v>0.84615494042487183</v>
      </c>
      <c r="BU175" s="488">
        <v>0.90056424192432771</v>
      </c>
      <c r="BV175" s="488">
        <v>0.95211377802381225</v>
      </c>
      <c r="BW175" s="488">
        <v>1</v>
      </c>
    </row>
    <row r="176" spans="1:75" s="490" customFormat="1" ht="61.5" customHeight="1" x14ac:dyDescent="0.25">
      <c r="A176" s="469"/>
      <c r="B176" s="469" t="s">
        <v>191</v>
      </c>
      <c r="C176" s="469" t="s">
        <v>192</v>
      </c>
      <c r="D176" s="470" t="s">
        <v>315</v>
      </c>
      <c r="E176" s="469" t="s">
        <v>179</v>
      </c>
      <c r="F176" s="469" t="s">
        <v>171</v>
      </c>
      <c r="G176" s="469" t="s">
        <v>171</v>
      </c>
      <c r="H176" s="469" t="s">
        <v>171</v>
      </c>
      <c r="I176" s="469" t="s">
        <v>171</v>
      </c>
      <c r="J176" s="469" t="s">
        <v>171</v>
      </c>
      <c r="K176" s="469" t="s">
        <v>171</v>
      </c>
      <c r="L176" s="469" t="s">
        <v>171</v>
      </c>
      <c r="M176" s="469" t="s">
        <v>171</v>
      </c>
      <c r="N176" s="469" t="s">
        <v>171</v>
      </c>
      <c r="O176" s="469" t="s">
        <v>171</v>
      </c>
      <c r="P176" s="469"/>
      <c r="Q176" s="469"/>
      <c r="R176" s="469"/>
      <c r="S176" s="469"/>
      <c r="T176" s="491" t="s">
        <v>380</v>
      </c>
      <c r="U176" s="492" t="s">
        <v>380</v>
      </c>
      <c r="V176" s="474">
        <v>1600</v>
      </c>
      <c r="W176" s="474">
        <v>0</v>
      </c>
      <c r="X176" s="474">
        <v>0</v>
      </c>
      <c r="Y176" s="474"/>
      <c r="Z176" s="474">
        <v>720.81754999999998</v>
      </c>
      <c r="AA176" s="474"/>
      <c r="AB176" s="474"/>
      <c r="AC176" s="473">
        <v>2320.8175499999998</v>
      </c>
      <c r="AD176" s="474">
        <v>0</v>
      </c>
      <c r="AE176" s="474">
        <v>2320.8175499999998</v>
      </c>
      <c r="AF176" s="493">
        <v>2319.7637601000001</v>
      </c>
      <c r="AG176" s="494">
        <v>0.99954594022266008</v>
      </c>
      <c r="AH176" s="495"/>
      <c r="AI176" s="478">
        <v>1943.4456931</v>
      </c>
      <c r="AJ176" s="479">
        <v>0</v>
      </c>
      <c r="AK176" s="480">
        <v>0.979375</v>
      </c>
      <c r="AL176" s="496">
        <v>2274.7637593000004</v>
      </c>
      <c r="AM176" s="494">
        <v>0.98015622094033228</v>
      </c>
      <c r="AN176" s="495"/>
      <c r="AO176" s="478">
        <v>939.29089310000006</v>
      </c>
      <c r="AP176" s="479">
        <v>250.87319599999989</v>
      </c>
      <c r="AQ176" s="480">
        <v>0.63783977261855007</v>
      </c>
      <c r="AR176" s="474">
        <v>377.37185689999978</v>
      </c>
      <c r="AS176" s="493">
        <v>1035.458738</v>
      </c>
      <c r="AT176" s="497">
        <v>1400.9824409</v>
      </c>
      <c r="AU176" s="498"/>
      <c r="AV176" s="484">
        <v>171.75727269799592</v>
      </c>
      <c r="AW176" s="485">
        <v>1.1587140152716349</v>
      </c>
      <c r="AX176" s="486"/>
      <c r="AY176" s="487">
        <v>0</v>
      </c>
      <c r="AZ176" s="488">
        <v>0.1203125</v>
      </c>
      <c r="BA176" s="488">
        <v>0.88124999999999998</v>
      </c>
      <c r="BB176" s="488">
        <v>0.88296874999999997</v>
      </c>
      <c r="BC176" s="488">
        <v>0.88468749999999996</v>
      </c>
      <c r="BD176" s="488">
        <v>0.88640624999999995</v>
      </c>
      <c r="BE176" s="488">
        <v>0.97421875000000002</v>
      </c>
      <c r="BF176" s="488">
        <v>0.979375</v>
      </c>
      <c r="BG176" s="488">
        <v>0.98453124999999997</v>
      </c>
      <c r="BH176" s="488">
        <v>0.98968750000000005</v>
      </c>
      <c r="BI176" s="488">
        <v>0.99484375000000003</v>
      </c>
      <c r="BJ176" s="488">
        <v>1</v>
      </c>
      <c r="BK176" s="489">
        <v>168</v>
      </c>
      <c r="BL176" s="488">
        <v>0</v>
      </c>
      <c r="BM176" s="488">
        <v>5.1562499991210931E-2</v>
      </c>
      <c r="BN176" s="488">
        <v>0.10734829543624745</v>
      </c>
      <c r="BO176" s="488">
        <v>0.37735284084476939</v>
      </c>
      <c r="BP176" s="488">
        <v>0.43485738628951293</v>
      </c>
      <c r="BQ176" s="488">
        <v>0.49236193173425646</v>
      </c>
      <c r="BR176" s="488">
        <v>0.55158522717870706</v>
      </c>
      <c r="BS176" s="488">
        <v>0.63783977261855007</v>
      </c>
      <c r="BT176" s="488">
        <v>0.69878181806270767</v>
      </c>
      <c r="BU176" s="488">
        <v>0.78503636350255057</v>
      </c>
      <c r="BV176" s="488">
        <v>0.84597840894670828</v>
      </c>
      <c r="BW176" s="488">
        <v>1</v>
      </c>
    </row>
    <row r="177" spans="1:75" s="490" customFormat="1" ht="61.5" customHeight="1" x14ac:dyDescent="0.25">
      <c r="A177" s="469"/>
      <c r="B177" s="469" t="s">
        <v>191</v>
      </c>
      <c r="C177" s="469" t="s">
        <v>192</v>
      </c>
      <c r="D177" s="470" t="s">
        <v>381</v>
      </c>
      <c r="E177" s="469" t="s">
        <v>179</v>
      </c>
      <c r="F177" s="469" t="s">
        <v>171</v>
      </c>
      <c r="G177" s="469" t="s">
        <v>171</v>
      </c>
      <c r="H177" s="469" t="s">
        <v>171</v>
      </c>
      <c r="I177" s="469" t="s">
        <v>171</v>
      </c>
      <c r="J177" s="469" t="s">
        <v>171</v>
      </c>
      <c r="K177" s="469" t="s">
        <v>171</v>
      </c>
      <c r="L177" s="469" t="s">
        <v>171</v>
      </c>
      <c r="M177" s="469" t="s">
        <v>171</v>
      </c>
      <c r="N177" s="469" t="s">
        <v>171</v>
      </c>
      <c r="O177" s="469" t="s">
        <v>171</v>
      </c>
      <c r="P177" s="469"/>
      <c r="Q177" s="469"/>
      <c r="R177" s="469"/>
      <c r="S177" s="469"/>
      <c r="T177" s="491" t="s">
        <v>382</v>
      </c>
      <c r="U177" s="492" t="s">
        <v>382</v>
      </c>
      <c r="V177" s="474">
        <v>4654.5040250000002</v>
      </c>
      <c r="W177" s="474">
        <v>0</v>
      </c>
      <c r="X177" s="474">
        <v>1717.504025</v>
      </c>
      <c r="Y177" s="474"/>
      <c r="Z177" s="474">
        <v>0</v>
      </c>
      <c r="AA177" s="474"/>
      <c r="AB177" s="474"/>
      <c r="AC177" s="473">
        <v>2054.975825</v>
      </c>
      <c r="AD177" s="474">
        <v>0</v>
      </c>
      <c r="AE177" s="474">
        <v>2937</v>
      </c>
      <c r="AF177" s="493">
        <v>1804.1431155</v>
      </c>
      <c r="AG177" s="494">
        <v>0.87793885142176797</v>
      </c>
      <c r="AH177" s="495"/>
      <c r="AI177" s="478">
        <v>46.126666999999998</v>
      </c>
      <c r="AJ177" s="479">
        <v>0</v>
      </c>
      <c r="AK177" s="480">
        <v>8.4219499627567723E-2</v>
      </c>
      <c r="AL177" s="496">
        <v>667.08107132000009</v>
      </c>
      <c r="AM177" s="494">
        <v>0.32461747880659381</v>
      </c>
      <c r="AN177" s="495"/>
      <c r="AO177" s="478">
        <v>0</v>
      </c>
      <c r="AP177" s="479">
        <v>16.526667</v>
      </c>
      <c r="AQ177" s="480">
        <v>8.4219499627567723E-2</v>
      </c>
      <c r="AR177" s="474">
        <v>2890.873333</v>
      </c>
      <c r="AS177" s="493">
        <v>0</v>
      </c>
      <c r="AT177" s="497">
        <v>4654.5040250000002</v>
      </c>
      <c r="AU177" s="498"/>
      <c r="AV177" s="484">
        <v>0</v>
      </c>
      <c r="AW177" s="485">
        <v>1</v>
      </c>
      <c r="AX177" s="486"/>
      <c r="AY177" s="487">
        <v>0</v>
      </c>
      <c r="AZ177" s="488">
        <v>0</v>
      </c>
      <c r="BA177" s="488">
        <v>8.4219499627567723E-2</v>
      </c>
      <c r="BB177" s="488">
        <v>8.4219499627567723E-2</v>
      </c>
      <c r="BC177" s="488">
        <v>8.4219499627567723E-2</v>
      </c>
      <c r="BD177" s="488">
        <v>8.4219499627567723E-2</v>
      </c>
      <c r="BE177" s="488">
        <v>8.4219499627567723E-2</v>
      </c>
      <c r="BF177" s="488">
        <v>8.4219499627567723E-2</v>
      </c>
      <c r="BG177" s="488">
        <v>8.4219499627567723E-2</v>
      </c>
      <c r="BH177" s="488">
        <v>0.99712110765657791</v>
      </c>
      <c r="BI177" s="488">
        <v>0.99712110765657791</v>
      </c>
      <c r="BJ177" s="488">
        <v>1</v>
      </c>
      <c r="BK177" s="489">
        <v>169</v>
      </c>
      <c r="BL177" s="488">
        <v>0</v>
      </c>
      <c r="BM177" s="488">
        <v>0</v>
      </c>
      <c r="BN177" s="488">
        <v>0</v>
      </c>
      <c r="BO177" s="488">
        <v>0</v>
      </c>
      <c r="BP177" s="488">
        <v>0</v>
      </c>
      <c r="BQ177" s="488">
        <v>8.4219499627567723E-2</v>
      </c>
      <c r="BR177" s="488">
        <v>8.4219499627567723E-2</v>
      </c>
      <c r="BS177" s="488">
        <v>8.4219499627567723E-2</v>
      </c>
      <c r="BT177" s="488">
        <v>8.4219499627567723E-2</v>
      </c>
      <c r="BU177" s="488">
        <v>8.4219499627567723E-2</v>
      </c>
      <c r="BV177" s="488">
        <v>8.4219499627567723E-2</v>
      </c>
      <c r="BW177" s="488">
        <v>1</v>
      </c>
    </row>
    <row r="178" spans="1:75" s="490" customFormat="1" ht="61.5" customHeight="1" x14ac:dyDescent="0.25">
      <c r="A178" s="469"/>
      <c r="B178" s="469" t="s">
        <v>191</v>
      </c>
      <c r="C178" s="469" t="s">
        <v>192</v>
      </c>
      <c r="D178" s="470" t="s">
        <v>383</v>
      </c>
      <c r="E178" s="469" t="s">
        <v>179</v>
      </c>
      <c r="F178" s="469" t="s">
        <v>171</v>
      </c>
      <c r="G178" s="469" t="s">
        <v>171</v>
      </c>
      <c r="H178" s="469" t="s">
        <v>171</v>
      </c>
      <c r="I178" s="469" t="s">
        <v>171</v>
      </c>
      <c r="J178" s="469" t="s">
        <v>171</v>
      </c>
      <c r="K178" s="469" t="s">
        <v>171</v>
      </c>
      <c r="L178" s="469" t="s">
        <v>171</v>
      </c>
      <c r="M178" s="469" t="s">
        <v>171</v>
      </c>
      <c r="N178" s="469" t="s">
        <v>171</v>
      </c>
      <c r="O178" s="469" t="s">
        <v>171</v>
      </c>
      <c r="P178" s="469"/>
      <c r="Q178" s="469"/>
      <c r="R178" s="469"/>
      <c r="S178" s="469"/>
      <c r="T178" s="491" t="s">
        <v>384</v>
      </c>
      <c r="U178" s="492" t="s">
        <v>384</v>
      </c>
      <c r="V178" s="474">
        <v>1145</v>
      </c>
      <c r="W178" s="474">
        <v>0</v>
      </c>
      <c r="X178" s="474">
        <v>0</v>
      </c>
      <c r="Y178" s="474"/>
      <c r="Z178" s="474">
        <v>220</v>
      </c>
      <c r="AA178" s="474"/>
      <c r="AB178" s="474"/>
      <c r="AC178" s="473">
        <v>1365</v>
      </c>
      <c r="AD178" s="474">
        <v>0</v>
      </c>
      <c r="AE178" s="474">
        <v>1365</v>
      </c>
      <c r="AF178" s="493">
        <v>1290.3338739999999</v>
      </c>
      <c r="AG178" s="494">
        <v>0.94529954139194139</v>
      </c>
      <c r="AH178" s="495"/>
      <c r="AI178" s="478">
        <v>898.47800099999995</v>
      </c>
      <c r="AJ178" s="479">
        <v>28</v>
      </c>
      <c r="AK178" s="480">
        <v>1</v>
      </c>
      <c r="AL178" s="496">
        <v>1290.3338739999999</v>
      </c>
      <c r="AM178" s="494">
        <v>0.94529954139194139</v>
      </c>
      <c r="AN178" s="495"/>
      <c r="AO178" s="478">
        <v>430.01866699999999</v>
      </c>
      <c r="AP178" s="479">
        <v>219.536</v>
      </c>
      <c r="AQ178" s="480">
        <v>0.55511665799920595</v>
      </c>
      <c r="AR178" s="474">
        <v>438.52199900000005</v>
      </c>
      <c r="AS178" s="493">
        <v>656.51266499999997</v>
      </c>
      <c r="AT178" s="497">
        <v>1000.274666</v>
      </c>
      <c r="AU178" s="498"/>
      <c r="AV178" s="484">
        <v>181.60244954545453</v>
      </c>
      <c r="AW178" s="485">
        <v>0.79693492220090179</v>
      </c>
      <c r="AX178" s="486"/>
      <c r="AY178" s="487">
        <v>0</v>
      </c>
      <c r="AZ178" s="488">
        <v>0.8723261768558952</v>
      </c>
      <c r="BA178" s="488">
        <v>0.8723261768558952</v>
      </c>
      <c r="BB178" s="488">
        <v>0.8723261768558952</v>
      </c>
      <c r="BC178" s="488">
        <v>0.8723261768558952</v>
      </c>
      <c r="BD178" s="488">
        <v>0.8723261768558952</v>
      </c>
      <c r="BE178" s="488">
        <v>0.8723261768558952</v>
      </c>
      <c r="BF178" s="488">
        <v>1</v>
      </c>
      <c r="BG178" s="488">
        <v>1</v>
      </c>
      <c r="BH178" s="488">
        <v>1</v>
      </c>
      <c r="BI178" s="488">
        <v>1</v>
      </c>
      <c r="BJ178" s="488">
        <v>1</v>
      </c>
      <c r="BK178" s="489">
        <v>170</v>
      </c>
      <c r="BL178" s="488">
        <v>0</v>
      </c>
      <c r="BM178" s="488">
        <v>7.9302379714172283E-2</v>
      </c>
      <c r="BN178" s="488">
        <v>0.15860475942834457</v>
      </c>
      <c r="BO178" s="488">
        <v>0.23790713914251688</v>
      </c>
      <c r="BP178" s="488">
        <v>0.31720951885668913</v>
      </c>
      <c r="BQ178" s="488">
        <v>0.39651189857086139</v>
      </c>
      <c r="BR178" s="488">
        <v>0.47581427828503375</v>
      </c>
      <c r="BS178" s="488">
        <v>0.55511665799920595</v>
      </c>
      <c r="BT178" s="488">
        <v>0.63441903771337826</v>
      </c>
      <c r="BU178" s="488">
        <v>0.75202356437078199</v>
      </c>
      <c r="BV178" s="488">
        <v>0.86962809102818572</v>
      </c>
      <c r="BW178" s="488">
        <v>1</v>
      </c>
    </row>
    <row r="179" spans="1:75" s="490" customFormat="1" ht="61.5" customHeight="1" thickBot="1" x14ac:dyDescent="0.3">
      <c r="A179" s="469"/>
      <c r="B179" s="469" t="s">
        <v>191</v>
      </c>
      <c r="C179" s="469" t="s">
        <v>192</v>
      </c>
      <c r="D179" s="470" t="s">
        <v>385</v>
      </c>
      <c r="E179" s="469" t="s">
        <v>179</v>
      </c>
      <c r="F179" s="469" t="s">
        <v>171</v>
      </c>
      <c r="G179" s="469" t="s">
        <v>171</v>
      </c>
      <c r="H179" s="469" t="s">
        <v>171</v>
      </c>
      <c r="I179" s="469" t="s">
        <v>171</v>
      </c>
      <c r="J179" s="469" t="s">
        <v>171</v>
      </c>
      <c r="K179" s="469" t="s">
        <v>171</v>
      </c>
      <c r="L179" s="469" t="s">
        <v>171</v>
      </c>
      <c r="M179" s="469" t="s">
        <v>171</v>
      </c>
      <c r="N179" s="469" t="s">
        <v>171</v>
      </c>
      <c r="O179" s="469" t="s">
        <v>171</v>
      </c>
      <c r="P179" s="469"/>
      <c r="Q179" s="469"/>
      <c r="R179" s="469"/>
      <c r="S179" s="469"/>
      <c r="T179" s="499" t="s">
        <v>386</v>
      </c>
      <c r="U179" s="500" t="s">
        <v>386</v>
      </c>
      <c r="V179" s="501">
        <v>4928.7978919999996</v>
      </c>
      <c r="W179" s="474">
        <v>0</v>
      </c>
      <c r="X179" s="474">
        <v>0</v>
      </c>
      <c r="Y179" s="474"/>
      <c r="Z179" s="474">
        <v>1497.504025</v>
      </c>
      <c r="AA179" s="474"/>
      <c r="AB179" s="474"/>
      <c r="AC179" s="473">
        <v>7308.3260919999993</v>
      </c>
      <c r="AD179" s="501">
        <v>0</v>
      </c>
      <c r="AE179" s="501">
        <v>6426.3019169999998</v>
      </c>
      <c r="AF179" s="502">
        <v>7301.3859257700005</v>
      </c>
      <c r="AG179" s="503">
        <v>0.99905037540161268</v>
      </c>
      <c r="AH179" s="504"/>
      <c r="AI179" s="478">
        <v>2063.3053089999999</v>
      </c>
      <c r="AJ179" s="479">
        <v>1443.0702464800002</v>
      </c>
      <c r="AK179" s="480">
        <v>0.54179500278848125</v>
      </c>
      <c r="AL179" s="505">
        <v>7021.9142730200001</v>
      </c>
      <c r="AM179" s="503">
        <v>0.96081020258612737</v>
      </c>
      <c r="AN179" s="504"/>
      <c r="AO179" s="478">
        <v>358.59950197000001</v>
      </c>
      <c r="AP179" s="479">
        <v>565.18085895999991</v>
      </c>
      <c r="AQ179" s="480">
        <v>0.35475774888918093</v>
      </c>
      <c r="AR179" s="501">
        <v>2919.9263615199998</v>
      </c>
      <c r="AS179" s="502">
        <v>1458.1895019999999</v>
      </c>
      <c r="AT179" s="506">
        <v>4872.607892</v>
      </c>
      <c r="AU179" s="507"/>
      <c r="AV179" s="484">
        <v>229.79586121978809</v>
      </c>
      <c r="AW179" s="485">
        <v>0.24452137519681919</v>
      </c>
      <c r="AX179" s="486"/>
      <c r="AY179" s="487">
        <v>0</v>
      </c>
      <c r="AZ179" s="488">
        <v>4.6623104914280386E-2</v>
      </c>
      <c r="BA179" s="488">
        <v>4.6623104914280386E-2</v>
      </c>
      <c r="BB179" s="488">
        <v>4.6623104914280386E-2</v>
      </c>
      <c r="BC179" s="488">
        <v>0.25977418686982351</v>
      </c>
      <c r="BD179" s="488">
        <v>0.25977418686982351</v>
      </c>
      <c r="BE179" s="488">
        <v>0.37918890855993742</v>
      </c>
      <c r="BF179" s="488">
        <v>0.54179500278848125</v>
      </c>
      <c r="BG179" s="488">
        <v>0.55411451513419052</v>
      </c>
      <c r="BH179" s="488">
        <v>0.65934769963377515</v>
      </c>
      <c r="BI179" s="488">
        <v>1</v>
      </c>
      <c r="BJ179" s="488">
        <v>1</v>
      </c>
      <c r="BK179" s="489">
        <v>171</v>
      </c>
      <c r="BL179" s="488">
        <v>0</v>
      </c>
      <c r="BM179" s="488">
        <v>0</v>
      </c>
      <c r="BN179" s="488">
        <v>4.6623104914237393E-2</v>
      </c>
      <c r="BO179" s="488">
        <v>4.6623104914237393E-2</v>
      </c>
      <c r="BP179" s="488">
        <v>5.9184414529357042E-2</v>
      </c>
      <c r="BQ179" s="488">
        <v>0.11173492421894757</v>
      </c>
      <c r="BR179" s="488">
        <v>0.15409450616092624</v>
      </c>
      <c r="BS179" s="488">
        <v>0.35475774888918093</v>
      </c>
      <c r="BT179" s="488">
        <v>0.4317264613773148</v>
      </c>
      <c r="BU179" s="488">
        <v>0.45774291021361857</v>
      </c>
      <c r="BV179" s="488">
        <v>0.72629983944154508</v>
      </c>
      <c r="BW179" s="488">
        <v>1</v>
      </c>
    </row>
    <row r="180" spans="1:75" ht="24.75" customHeight="1" thickBo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13"/>
      <c r="O180" s="113"/>
      <c r="P180" s="113"/>
      <c r="Q180" s="113"/>
      <c r="R180" s="113"/>
      <c r="S180" s="113"/>
      <c r="T180" s="116" t="s">
        <v>78</v>
      </c>
      <c r="U180" s="126" t="s">
        <v>78</v>
      </c>
      <c r="V180" s="160">
        <v>44557.301917000004</v>
      </c>
      <c r="W180" s="270">
        <v>0</v>
      </c>
      <c r="X180" s="160">
        <v>2438.3215749999999</v>
      </c>
      <c r="Y180" s="160"/>
      <c r="Z180" s="160">
        <v>2438.3215749999999</v>
      </c>
      <c r="AA180" s="160">
        <v>0</v>
      </c>
      <c r="AB180" s="271">
        <v>0</v>
      </c>
      <c r="AC180" s="160">
        <v>40795.900955000005</v>
      </c>
      <c r="AD180" s="160">
        <v>0</v>
      </c>
      <c r="AE180" s="160">
        <v>42354.919954999998</v>
      </c>
      <c r="AF180" s="160">
        <v>35883.117026689994</v>
      </c>
      <c r="AG180" s="208">
        <v>0.87957653064877606</v>
      </c>
      <c r="AH180" s="260"/>
      <c r="AI180" s="261">
        <v>17314.784458100003</v>
      </c>
      <c r="AJ180" s="186">
        <v>2689.1216974799995</v>
      </c>
      <c r="AK180" s="130">
        <v>0.83642178642473974</v>
      </c>
      <c r="AL180" s="160">
        <v>32816.524808810005</v>
      </c>
      <c r="AM180" s="197">
        <v>0.80440740468039507</v>
      </c>
      <c r="AN180" s="262"/>
      <c r="AO180" s="261">
        <v>5613.3551409600004</v>
      </c>
      <c r="AP180" s="186">
        <v>3034.6114299000001</v>
      </c>
      <c r="AQ180" s="130">
        <v>0.54663302153615967</v>
      </c>
      <c r="AR180" s="160">
        <v>24553.395761420001</v>
      </c>
      <c r="AS180" s="160">
        <v>10701.646794999999</v>
      </c>
      <c r="AT180" s="162">
        <v>42747.507201899993</v>
      </c>
      <c r="AU180" s="314"/>
      <c r="AV180" s="187">
        <v>6259.7367345870671</v>
      </c>
      <c r="AW180" s="133">
        <v>0.28911674593282805</v>
      </c>
      <c r="AX180" s="95"/>
      <c r="AY180" s="250">
        <v>8.3319564701051802E-3</v>
      </c>
      <c r="AZ180" s="238">
        <v>0.14760142423341127</v>
      </c>
      <c r="BA180" s="238">
        <v>0.47493334805773213</v>
      </c>
      <c r="BB180" s="238">
        <v>0.53722319574988919</v>
      </c>
      <c r="BC180" s="238">
        <v>0.68046507828736602</v>
      </c>
      <c r="BD180" s="238">
        <v>0.73326787151682482</v>
      </c>
      <c r="BE180" s="238">
        <v>0.79717144974126397</v>
      </c>
      <c r="BF180" s="238">
        <v>0.83642178642473974</v>
      </c>
      <c r="BG180" s="238">
        <v>0.84211266930070083</v>
      </c>
      <c r="BH180" s="238">
        <v>0.95760725908724709</v>
      </c>
      <c r="BI180" s="238">
        <v>0.99951411294965298</v>
      </c>
      <c r="BJ180" s="238">
        <v>1</v>
      </c>
      <c r="BK180" s="124">
        <v>172</v>
      </c>
      <c r="BL180" s="238">
        <v>0</v>
      </c>
      <c r="BM180" s="238">
        <v>3.4517075911091689E-2</v>
      </c>
      <c r="BN180" s="238">
        <v>0.14048733799513119</v>
      </c>
      <c r="BO180" s="238">
        <v>0.21222284957037491</v>
      </c>
      <c r="BP180" s="238">
        <v>0.28526576989446073</v>
      </c>
      <c r="BQ180" s="238">
        <v>0.36228482892246677</v>
      </c>
      <c r="BR180" s="238">
        <v>0.44586644330573599</v>
      </c>
      <c r="BS180" s="238">
        <v>0.54663302153615967</v>
      </c>
      <c r="BT180" s="238">
        <v>0.63250270433827727</v>
      </c>
      <c r="BU180" s="238">
        <v>0.69840430153137734</v>
      </c>
      <c r="BV180" s="238">
        <v>0.79306497226198469</v>
      </c>
      <c r="BW180" s="238">
        <v>1</v>
      </c>
    </row>
    <row r="181" spans="1:75" ht="9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96"/>
      <c r="U181" s="101"/>
      <c r="V181" s="96"/>
      <c r="W181" s="96"/>
      <c r="X181" s="96"/>
      <c r="Y181" s="96"/>
      <c r="Z181" s="96"/>
      <c r="AA181" s="96"/>
      <c r="AB181" s="96"/>
      <c r="AC181" s="96"/>
      <c r="AD181" s="96"/>
      <c r="AE181" s="96"/>
      <c r="AF181" s="96"/>
      <c r="AG181" s="446"/>
      <c r="AH181" s="103"/>
      <c r="AI181" s="103"/>
      <c r="AJ181" s="103"/>
      <c r="AK181" s="103"/>
      <c r="AL181" s="96"/>
      <c r="AM181" s="467"/>
      <c r="AN181" s="352"/>
      <c r="AO181" s="352"/>
      <c r="AP181" s="352"/>
      <c r="AQ181" s="103"/>
      <c r="AR181" s="104"/>
      <c r="AS181" s="104"/>
      <c r="AT181" s="104"/>
      <c r="AU181" s="104"/>
      <c r="AV181" s="103"/>
      <c r="AW181" s="103"/>
      <c r="AX181" s="95"/>
      <c r="AY181" s="250"/>
      <c r="AZ181" s="238"/>
      <c r="BA181" s="238"/>
      <c r="BB181" s="238"/>
      <c r="BC181" s="238"/>
      <c r="BD181" s="238"/>
      <c r="BE181" s="238"/>
      <c r="BF181" s="238"/>
      <c r="BG181" s="238"/>
      <c r="BH181" s="238"/>
      <c r="BI181" s="238"/>
      <c r="BJ181" s="238"/>
      <c r="BK181" s="124">
        <v>173</v>
      </c>
      <c r="BL181" s="238"/>
      <c r="BM181" s="238"/>
      <c r="BN181" s="238"/>
      <c r="BO181" s="238"/>
      <c r="BP181" s="238"/>
      <c r="BQ181" s="238"/>
      <c r="BR181" s="238"/>
      <c r="BS181" s="238"/>
      <c r="BT181" s="238"/>
      <c r="BU181" s="238"/>
      <c r="BV181" s="238"/>
      <c r="BW181" s="238"/>
    </row>
    <row r="182" spans="1:75" ht="23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570" t="s">
        <v>387</v>
      </c>
      <c r="U182" s="570"/>
      <c r="V182" s="570"/>
      <c r="W182" s="570"/>
      <c r="X182" s="570"/>
      <c r="Y182" s="570"/>
      <c r="Z182" s="570"/>
      <c r="AA182" s="570"/>
      <c r="AB182" s="570"/>
      <c r="AC182" s="570"/>
      <c r="AD182" s="570"/>
      <c r="AE182" s="570"/>
      <c r="AF182" s="570"/>
      <c r="AG182" s="570"/>
      <c r="AH182" s="570"/>
      <c r="AI182" s="570"/>
      <c r="AJ182" s="570"/>
      <c r="AK182" s="570"/>
      <c r="AL182" s="570"/>
      <c r="AM182" s="570"/>
      <c r="AN182" s="570"/>
      <c r="AO182" s="570"/>
      <c r="AP182" s="570"/>
      <c r="AQ182" s="570"/>
      <c r="AR182" s="104"/>
      <c r="AS182" s="104"/>
      <c r="AT182" s="104"/>
      <c r="AU182" s="104"/>
      <c r="AV182" s="103"/>
      <c r="AW182" s="103"/>
      <c r="AX182" s="95"/>
      <c r="AY182" s="250"/>
      <c r="AZ182" s="238"/>
      <c r="BA182" s="238"/>
      <c r="BB182" s="238"/>
      <c r="BC182" s="238"/>
      <c r="BD182" s="238"/>
      <c r="BE182" s="238"/>
      <c r="BF182" s="238"/>
      <c r="BG182" s="238"/>
      <c r="BH182" s="238"/>
      <c r="BI182" s="238"/>
      <c r="BJ182" s="238"/>
      <c r="BK182" s="124">
        <v>174</v>
      </c>
      <c r="BL182" s="238"/>
      <c r="BM182" s="238"/>
      <c r="BN182" s="238"/>
      <c r="BO182" s="238"/>
      <c r="BP182" s="238"/>
      <c r="BQ182" s="238"/>
      <c r="BR182" s="238"/>
      <c r="BS182" s="238"/>
      <c r="BT182" s="238"/>
      <c r="BU182" s="238"/>
      <c r="BV182" s="238"/>
      <c r="BW182" s="238"/>
    </row>
    <row r="183" spans="1:75" ht="10.5" customHeight="1" thickBo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96"/>
      <c r="U183" s="101"/>
      <c r="V183" s="96"/>
      <c r="W183" s="96"/>
      <c r="X183" s="96"/>
      <c r="Y183" s="96"/>
      <c r="Z183" s="96"/>
      <c r="AA183" s="96"/>
      <c r="AB183" s="96"/>
      <c r="AC183" s="96"/>
      <c r="AD183" s="96"/>
      <c r="AE183" s="96"/>
      <c r="AF183" s="96"/>
      <c r="AG183" s="446"/>
      <c r="AH183" s="103"/>
      <c r="AI183" s="103"/>
      <c r="AJ183" s="103"/>
      <c r="AK183" s="103"/>
      <c r="AL183" s="96"/>
      <c r="AM183" s="446"/>
      <c r="AN183" s="103"/>
      <c r="AO183" s="103"/>
      <c r="AP183" s="103"/>
      <c r="AQ183" s="103"/>
      <c r="AR183" s="104"/>
      <c r="AS183" s="104"/>
      <c r="AT183" s="104"/>
      <c r="AU183" s="104"/>
      <c r="AV183" s="103"/>
      <c r="AW183" s="103"/>
      <c r="AX183" s="95"/>
      <c r="AY183" s="250"/>
      <c r="AZ183" s="238"/>
      <c r="BA183" s="238"/>
      <c r="BB183" s="238"/>
      <c r="BC183" s="238"/>
      <c r="BD183" s="238"/>
      <c r="BE183" s="238"/>
      <c r="BF183" s="238"/>
      <c r="BG183" s="238"/>
      <c r="BH183" s="238"/>
      <c r="BI183" s="238"/>
      <c r="BJ183" s="238"/>
      <c r="BK183" s="124">
        <v>175</v>
      </c>
      <c r="BL183" s="238"/>
      <c r="BM183" s="238"/>
      <c r="BN183" s="238"/>
      <c r="BO183" s="238"/>
      <c r="BP183" s="238"/>
      <c r="BQ183" s="238"/>
      <c r="BR183" s="238"/>
      <c r="BS183" s="238"/>
      <c r="BT183" s="238"/>
      <c r="BU183" s="238"/>
      <c r="BV183" s="238"/>
      <c r="BW183" s="238"/>
    </row>
    <row r="184" spans="1:75" ht="51" customHeight="1" thickBot="1" x14ac:dyDescent="0.3">
      <c r="A184" s="1"/>
      <c r="B184" s="110"/>
      <c r="C184" s="178"/>
      <c r="D184" s="178"/>
      <c r="E184" s="178"/>
      <c r="F184" s="178"/>
      <c r="G184" s="178"/>
      <c r="H184" s="178"/>
      <c r="I184" s="178"/>
      <c r="J184" s="178"/>
      <c r="K184" s="178"/>
      <c r="L184" s="178"/>
      <c r="M184" s="178"/>
      <c r="N184" s="178"/>
      <c r="O184" s="178"/>
      <c r="P184" s="178"/>
      <c r="Q184" s="178"/>
      <c r="R184" s="178"/>
      <c r="S184" s="178"/>
      <c r="T184" s="114" t="s">
        <v>132</v>
      </c>
      <c r="U184" s="115" t="s">
        <v>132</v>
      </c>
      <c r="V184" s="116" t="s">
        <v>133</v>
      </c>
      <c r="W184" s="116" t="s">
        <v>134</v>
      </c>
      <c r="X184" s="116" t="s">
        <v>135</v>
      </c>
      <c r="Y184" s="116" t="s">
        <v>388</v>
      </c>
      <c r="Z184" s="116" t="s">
        <v>137</v>
      </c>
      <c r="AA184" s="116" t="s">
        <v>138</v>
      </c>
      <c r="AB184" s="116" t="s">
        <v>139</v>
      </c>
      <c r="AC184" s="114" t="s">
        <v>140</v>
      </c>
      <c r="AD184" s="114" t="s">
        <v>141</v>
      </c>
      <c r="AE184" s="114" t="s">
        <v>142</v>
      </c>
      <c r="AF184" s="117" t="s">
        <v>0</v>
      </c>
      <c r="AG184" s="447" t="s">
        <v>143</v>
      </c>
      <c r="AH184" s="118"/>
      <c r="AI184" s="217" t="s">
        <v>145</v>
      </c>
      <c r="AJ184" s="217" t="s">
        <v>146</v>
      </c>
      <c r="AK184" s="217" t="s">
        <v>147</v>
      </c>
      <c r="AL184" s="117" t="s">
        <v>148</v>
      </c>
      <c r="AM184" s="447" t="s">
        <v>149</v>
      </c>
      <c r="AN184" s="118"/>
      <c r="AO184" s="217" t="s">
        <v>151</v>
      </c>
      <c r="AP184" s="217" t="s">
        <v>152</v>
      </c>
      <c r="AQ184" s="217" t="s">
        <v>153</v>
      </c>
      <c r="AR184" s="119" t="s">
        <v>154</v>
      </c>
      <c r="AS184" s="119" t="s">
        <v>155</v>
      </c>
      <c r="AT184" s="119" t="s">
        <v>156</v>
      </c>
      <c r="AU184" s="331"/>
      <c r="AV184" s="120" t="s">
        <v>158</v>
      </c>
      <c r="AW184" s="121" t="s">
        <v>159</v>
      </c>
      <c r="AX184" s="95"/>
      <c r="AY184" s="122" t="s">
        <v>160</v>
      </c>
      <c r="AZ184" s="123" t="s">
        <v>161</v>
      </c>
      <c r="BA184" s="123" t="s">
        <v>112</v>
      </c>
      <c r="BB184" s="123" t="s">
        <v>162</v>
      </c>
      <c r="BC184" s="123" t="s">
        <v>163</v>
      </c>
      <c r="BD184" s="123" t="s">
        <v>164</v>
      </c>
      <c r="BE184" s="123" t="s">
        <v>165</v>
      </c>
      <c r="BF184" s="123" t="s">
        <v>166</v>
      </c>
      <c r="BG184" s="123" t="s">
        <v>167</v>
      </c>
      <c r="BH184" s="123" t="s">
        <v>168</v>
      </c>
      <c r="BI184" s="123" t="s">
        <v>169</v>
      </c>
      <c r="BJ184" s="123" t="s">
        <v>170</v>
      </c>
      <c r="BK184" s="124">
        <v>176</v>
      </c>
      <c r="BL184" s="123" t="s">
        <v>160</v>
      </c>
      <c r="BM184" s="123" t="s">
        <v>161</v>
      </c>
      <c r="BN184" s="123" t="s">
        <v>112</v>
      </c>
      <c r="BO184" s="123" t="s">
        <v>162</v>
      </c>
      <c r="BP184" s="123" t="s">
        <v>163</v>
      </c>
      <c r="BQ184" s="123" t="s">
        <v>164</v>
      </c>
      <c r="BR184" s="123" t="s">
        <v>165</v>
      </c>
      <c r="BS184" s="123" t="s">
        <v>166</v>
      </c>
      <c r="BT184" s="123" t="s">
        <v>167</v>
      </c>
      <c r="BU184" s="123" t="s">
        <v>168</v>
      </c>
      <c r="BV184" s="123" t="s">
        <v>169</v>
      </c>
      <c r="BW184" s="123" t="s">
        <v>170</v>
      </c>
    </row>
    <row r="185" spans="1:75" ht="21" customHeight="1" thickBot="1" x14ac:dyDescent="0.3">
      <c r="A185" s="1"/>
      <c r="B185" s="1" t="s">
        <v>194</v>
      </c>
      <c r="C185" s="1" t="s">
        <v>195</v>
      </c>
      <c r="D185" s="1" t="s">
        <v>171</v>
      </c>
      <c r="E185" s="1" t="s">
        <v>172</v>
      </c>
      <c r="F185" s="1" t="s">
        <v>171</v>
      </c>
      <c r="G185" s="1" t="s">
        <v>171</v>
      </c>
      <c r="H185" s="1" t="s">
        <v>171</v>
      </c>
      <c r="I185" s="1" t="s">
        <v>171</v>
      </c>
      <c r="J185" s="1" t="s">
        <v>171</v>
      </c>
      <c r="K185" s="1" t="s">
        <v>171</v>
      </c>
      <c r="L185" s="1" t="s">
        <v>171</v>
      </c>
      <c r="M185" s="1" t="s">
        <v>171</v>
      </c>
      <c r="N185" s="1" t="s">
        <v>171</v>
      </c>
      <c r="O185" s="1" t="s">
        <v>171</v>
      </c>
      <c r="P185" s="1"/>
      <c r="Q185" s="1"/>
      <c r="R185" s="1"/>
      <c r="S185" s="1"/>
      <c r="T185" s="116" t="s">
        <v>173</v>
      </c>
      <c r="U185" s="126" t="s">
        <v>173</v>
      </c>
      <c r="V185" s="160">
        <v>20882.871898999998</v>
      </c>
      <c r="W185" s="186">
        <v>0</v>
      </c>
      <c r="X185" s="186">
        <v>1167.1232990000001</v>
      </c>
      <c r="Y185" s="186"/>
      <c r="Z185" s="186">
        <v>1167.1232990000001</v>
      </c>
      <c r="AA185" s="186">
        <v>0</v>
      </c>
      <c r="AB185" s="186">
        <v>0</v>
      </c>
      <c r="AC185" s="160">
        <v>20882.871898999998</v>
      </c>
      <c r="AD185" s="160">
        <v>677.91560000000004</v>
      </c>
      <c r="AE185" s="160">
        <v>20204.956298999998</v>
      </c>
      <c r="AF185" s="160">
        <v>12772.122397229999</v>
      </c>
      <c r="AG185" s="208">
        <v>0.61160756331803234</v>
      </c>
      <c r="AH185" s="170"/>
      <c r="AI185" s="332">
        <v>9972.7531608400004</v>
      </c>
      <c r="AJ185" s="332">
        <v>2740.9602363899985</v>
      </c>
      <c r="AK185" s="130">
        <v>0.67739873079126811</v>
      </c>
      <c r="AL185" s="347">
        <v>11764.982844709999</v>
      </c>
      <c r="AM185" s="466">
        <v>0.56337954384872613</v>
      </c>
      <c r="AN185" s="171"/>
      <c r="AO185" s="332">
        <v>7956.2818620199996</v>
      </c>
      <c r="AP185" s="332">
        <v>3750.2919826899993</v>
      </c>
      <c r="AQ185" s="130">
        <v>0.6455888295242741</v>
      </c>
      <c r="AR185" s="160">
        <v>8110.7495017699994</v>
      </c>
      <c r="AS185" s="160">
        <v>1367.4360149499998</v>
      </c>
      <c r="AT185" s="162">
        <v>17020.37538206</v>
      </c>
      <c r="AU185" s="314"/>
      <c r="AV185" s="187">
        <v>4704.8597663378305</v>
      </c>
      <c r="AW185" s="133">
        <v>0.82095890393487558</v>
      </c>
      <c r="AX185" s="95"/>
      <c r="AY185" s="250">
        <v>0.15728781383950546</v>
      </c>
      <c r="AZ185" s="238">
        <v>0.22628348238654841</v>
      </c>
      <c r="BA185" s="238">
        <v>0.29064991619675062</v>
      </c>
      <c r="BB185" s="238">
        <v>0.36525769822926796</v>
      </c>
      <c r="BC185" s="238">
        <v>0.43405965185555867</v>
      </c>
      <c r="BD185" s="238">
        <v>0.52918003957498005</v>
      </c>
      <c r="BE185" s="238">
        <v>0.61174797171538053</v>
      </c>
      <c r="BF185" s="238">
        <v>0.67739873079126811</v>
      </c>
      <c r="BG185" s="238">
        <v>0.73417461015611474</v>
      </c>
      <c r="BH185" s="238">
        <v>0.79243049768982954</v>
      </c>
      <c r="BI185" s="238">
        <v>0.85032930816723462</v>
      </c>
      <c r="BJ185" s="238">
        <v>1</v>
      </c>
      <c r="BK185" s="124">
        <v>177</v>
      </c>
      <c r="BL185" s="238">
        <v>7.2620275894570763E-2</v>
      </c>
      <c r="BM185" s="238">
        <v>0.14587843641844242</v>
      </c>
      <c r="BN185" s="238">
        <v>0.22529754475746921</v>
      </c>
      <c r="BO185" s="238">
        <v>0.30322854007176253</v>
      </c>
      <c r="BP185" s="238">
        <v>0.37635722677710243</v>
      </c>
      <c r="BQ185" s="238">
        <v>0.47477322802448818</v>
      </c>
      <c r="BR185" s="238">
        <v>0.56901013426773384</v>
      </c>
      <c r="BS185" s="238">
        <v>0.6455888295242741</v>
      </c>
      <c r="BT185" s="238">
        <v>0.71058804062652248</v>
      </c>
      <c r="BU185" s="238">
        <v>0.77632622197552004</v>
      </c>
      <c r="BV185" s="238">
        <v>0.84127635106309329</v>
      </c>
      <c r="BW185" s="238">
        <v>1</v>
      </c>
    </row>
    <row r="186" spans="1:75" ht="21" customHeight="1" x14ac:dyDescent="0.25">
      <c r="A186" s="1"/>
      <c r="B186" s="1" t="s">
        <v>194</v>
      </c>
      <c r="C186" s="1" t="s">
        <v>195</v>
      </c>
      <c r="D186" s="1" t="s">
        <v>171</v>
      </c>
      <c r="E186" s="1" t="s">
        <v>172</v>
      </c>
      <c r="F186" s="1">
        <v>1</v>
      </c>
      <c r="G186" s="1" t="s">
        <v>171</v>
      </c>
      <c r="H186" s="1" t="s">
        <v>171</v>
      </c>
      <c r="I186" s="1" t="s">
        <v>171</v>
      </c>
      <c r="J186" s="1" t="s">
        <v>171</v>
      </c>
      <c r="K186" s="1" t="s">
        <v>171</v>
      </c>
      <c r="L186" s="1" t="s">
        <v>171</v>
      </c>
      <c r="M186" s="1" t="s">
        <v>171</v>
      </c>
      <c r="N186" s="1" t="s">
        <v>171</v>
      </c>
      <c r="O186" s="1" t="s">
        <v>171</v>
      </c>
      <c r="P186" s="1"/>
      <c r="Q186" s="1"/>
      <c r="R186" s="1"/>
      <c r="S186" s="1"/>
      <c r="T186" s="202" t="s">
        <v>211</v>
      </c>
      <c r="U186" s="202" t="s">
        <v>211</v>
      </c>
      <c r="V186" s="142">
        <v>15985.9156</v>
      </c>
      <c r="W186" s="332"/>
      <c r="X186" s="142">
        <v>0</v>
      </c>
      <c r="Y186" s="353"/>
      <c r="Z186" s="142">
        <v>1167.1232990000001</v>
      </c>
      <c r="AA186" s="332"/>
      <c r="AB186" s="332"/>
      <c r="AC186" s="142">
        <v>17153.038898999999</v>
      </c>
      <c r="AD186" s="142">
        <v>677.91560000000004</v>
      </c>
      <c r="AE186" s="142">
        <v>16475.123298999999</v>
      </c>
      <c r="AF186" s="142">
        <v>9963.5609559999994</v>
      </c>
      <c r="AG186" s="461">
        <v>0.58086272727923816</v>
      </c>
      <c r="AH186" s="171"/>
      <c r="AI186" s="158">
        <v>7359.3979980000004</v>
      </c>
      <c r="AJ186" s="158">
        <v>2604.162957999999</v>
      </c>
      <c r="AK186" s="130">
        <v>0.67956022503140323</v>
      </c>
      <c r="AL186" s="142">
        <v>9963.4709559999992</v>
      </c>
      <c r="AM186" s="461">
        <v>0.58085748039555007</v>
      </c>
      <c r="AN186" s="171"/>
      <c r="AO186" s="158">
        <v>7015.8380699999998</v>
      </c>
      <c r="AP186" s="158">
        <v>2947.6328859999994</v>
      </c>
      <c r="AQ186" s="130">
        <v>0.67956022503140323</v>
      </c>
      <c r="AR186" s="142">
        <v>7189.4779429999999</v>
      </c>
      <c r="AS186" s="138">
        <v>8.9999999999690772E-2</v>
      </c>
      <c r="AT186" s="140">
        <v>12585.699109000001</v>
      </c>
      <c r="AU186" s="333"/>
      <c r="AV186" s="205">
        <v>3930.6945446419468</v>
      </c>
      <c r="AW186" s="133">
        <v>0.8650421579145452</v>
      </c>
      <c r="AX186" s="95"/>
      <c r="AY186" s="250">
        <v>8.232860795374726E-2</v>
      </c>
      <c r="AZ186" s="238">
        <v>0.16549050336712867</v>
      </c>
      <c r="BA186" s="238">
        <v>0.24588485533114829</v>
      </c>
      <c r="BB186" s="238">
        <v>0.32642452627833857</v>
      </c>
      <c r="BC186" s="238">
        <v>0.40692423623636842</v>
      </c>
      <c r="BD186" s="238">
        <v>0.49271202170203982</v>
      </c>
      <c r="BE186" s="238">
        <v>0.59766984365006015</v>
      </c>
      <c r="BF186" s="238">
        <v>0.67956022503140323</v>
      </c>
      <c r="BG186" s="238">
        <v>0.74535594591955379</v>
      </c>
      <c r="BH186" s="238">
        <v>0.81308504502475065</v>
      </c>
      <c r="BI186" s="238">
        <v>0.88500365165501282</v>
      </c>
      <c r="BJ186" s="238">
        <v>1</v>
      </c>
      <c r="BK186" s="124">
        <v>178</v>
      </c>
      <c r="BL186" s="238">
        <v>8.232860795374726E-2</v>
      </c>
      <c r="BM186" s="238">
        <v>0.16549050336712867</v>
      </c>
      <c r="BN186" s="238">
        <v>0.24588485533114829</v>
      </c>
      <c r="BO186" s="238">
        <v>0.32642452627833857</v>
      </c>
      <c r="BP186" s="238">
        <v>0.40692423623636842</v>
      </c>
      <c r="BQ186" s="238">
        <v>0.49271202170203982</v>
      </c>
      <c r="BR186" s="238">
        <v>0.59766984365006015</v>
      </c>
      <c r="BS186" s="238">
        <v>0.67956022503140323</v>
      </c>
      <c r="BT186" s="238">
        <v>0.74535594591955379</v>
      </c>
      <c r="BU186" s="238">
        <v>0.81308504502475065</v>
      </c>
      <c r="BV186" s="238">
        <v>0.88500365165501282</v>
      </c>
      <c r="BW186" s="238">
        <v>1</v>
      </c>
    </row>
    <row r="187" spans="1:75" ht="21" customHeight="1" x14ac:dyDescent="0.25">
      <c r="A187" s="1"/>
      <c r="B187" s="1" t="s">
        <v>194</v>
      </c>
      <c r="C187" s="1" t="s">
        <v>195</v>
      </c>
      <c r="D187" s="1" t="s">
        <v>171</v>
      </c>
      <c r="E187" s="1" t="s">
        <v>172</v>
      </c>
      <c r="F187" s="1">
        <v>2</v>
      </c>
      <c r="G187" s="1" t="s">
        <v>171</v>
      </c>
      <c r="H187" s="1" t="s">
        <v>171</v>
      </c>
      <c r="I187" s="1" t="s">
        <v>171</v>
      </c>
      <c r="J187" s="1" t="s">
        <v>171</v>
      </c>
      <c r="K187" s="1" t="s">
        <v>171</v>
      </c>
      <c r="L187" s="1" t="s">
        <v>171</v>
      </c>
      <c r="M187" s="1" t="s">
        <v>171</v>
      </c>
      <c r="N187" s="1" t="s">
        <v>171</v>
      </c>
      <c r="O187" s="1" t="s">
        <v>171</v>
      </c>
      <c r="P187" s="1"/>
      <c r="Q187" s="1"/>
      <c r="R187" s="1"/>
      <c r="S187" s="1"/>
      <c r="T187" s="202" t="s">
        <v>175</v>
      </c>
      <c r="U187" s="202" t="s">
        <v>175</v>
      </c>
      <c r="V187" s="142">
        <v>3516.91</v>
      </c>
      <c r="W187" s="332"/>
      <c r="X187" s="142">
        <v>0</v>
      </c>
      <c r="Y187" s="332"/>
      <c r="Z187" s="142">
        <v>0</v>
      </c>
      <c r="AA187" s="332"/>
      <c r="AB187" s="332"/>
      <c r="AC187" s="142">
        <v>3516.91</v>
      </c>
      <c r="AD187" s="142">
        <v>0</v>
      </c>
      <c r="AE187" s="142">
        <v>3516.91</v>
      </c>
      <c r="AF187" s="142">
        <v>2723.7682152299999</v>
      </c>
      <c r="AG187" s="461">
        <v>0.77447765658774326</v>
      </c>
      <c r="AH187" s="171"/>
      <c r="AI187" s="158">
        <v>2588.1209708400002</v>
      </c>
      <c r="AJ187" s="158">
        <v>135.64724438999974</v>
      </c>
      <c r="AK187" s="130">
        <v>0.89868156528992005</v>
      </c>
      <c r="AL187" s="142">
        <v>1716.71866271</v>
      </c>
      <c r="AM187" s="461">
        <v>0.48813266836797076</v>
      </c>
      <c r="AN187" s="171"/>
      <c r="AO187" s="158">
        <v>915.20960001999993</v>
      </c>
      <c r="AP187" s="158">
        <v>801.50906269000006</v>
      </c>
      <c r="AQ187" s="130">
        <v>0.70979925291592627</v>
      </c>
      <c r="AR187" s="142">
        <v>793.14178476999996</v>
      </c>
      <c r="AS187" s="138">
        <v>1367.3460149500002</v>
      </c>
      <c r="AT187" s="140">
        <v>3075.7700150599999</v>
      </c>
      <c r="AU187" s="333"/>
      <c r="AV187" s="205">
        <v>761.29022169588359</v>
      </c>
      <c r="AW187" s="133">
        <v>0.57946361632925891</v>
      </c>
      <c r="AX187" s="95"/>
      <c r="AY187" s="250">
        <v>0.55851057395473958</v>
      </c>
      <c r="AZ187" s="238">
        <v>0.58896827687856967</v>
      </c>
      <c r="BA187" s="238">
        <v>0.60451800661143662</v>
      </c>
      <c r="BB187" s="238">
        <v>0.65527554831227075</v>
      </c>
      <c r="BC187" s="238">
        <v>0.69668381526001677</v>
      </c>
      <c r="BD187" s="238">
        <v>0.87033025689972821</v>
      </c>
      <c r="BE187" s="238">
        <v>0.8823058263615593</v>
      </c>
      <c r="BF187" s="238">
        <v>0.89868156528992005</v>
      </c>
      <c r="BG187" s="238">
        <v>0.93551699983692915</v>
      </c>
      <c r="BH187" s="238">
        <v>0.97235243438393815</v>
      </c>
      <c r="BI187" s="238">
        <v>0.98802443053816902</v>
      </c>
      <c r="BJ187" s="238">
        <v>1</v>
      </c>
      <c r="BK187" s="124">
        <v>179</v>
      </c>
      <c r="BL187" s="238">
        <v>5.5767726186545782E-2</v>
      </c>
      <c r="BM187" s="238">
        <v>0.11153545237309156</v>
      </c>
      <c r="BN187" s="238">
        <v>0.21646565356971989</v>
      </c>
      <c r="BO187" s="238">
        <v>0.28695592577810097</v>
      </c>
      <c r="BP187" s="238">
        <v>0.35405566979578268</v>
      </c>
      <c r="BQ187" s="238">
        <v>0.54727095884261534</v>
      </c>
      <c r="BR187" s="238">
        <v>0.62853510587927075</v>
      </c>
      <c r="BS187" s="238">
        <v>0.70979925291592627</v>
      </c>
      <c r="BT187" s="238">
        <v>0.79546356941921581</v>
      </c>
      <c r="BU187" s="238">
        <v>0.87672771645587122</v>
      </c>
      <c r="BV187" s="238">
        <v>0.93426936046598652</v>
      </c>
      <c r="BW187" s="238">
        <v>1</v>
      </c>
    </row>
    <row r="188" spans="1:75" ht="20.25" customHeight="1" x14ac:dyDescent="0.25">
      <c r="A188" s="1"/>
      <c r="B188" s="1" t="s">
        <v>194</v>
      </c>
      <c r="C188" s="1" t="s">
        <v>195</v>
      </c>
      <c r="D188" s="1" t="s">
        <v>171</v>
      </c>
      <c r="E188" s="1" t="s">
        <v>172</v>
      </c>
      <c r="F188" s="1">
        <v>3</v>
      </c>
      <c r="G188" s="1" t="s">
        <v>171</v>
      </c>
      <c r="H188" s="1" t="s">
        <v>171</v>
      </c>
      <c r="I188" s="1" t="s">
        <v>171</v>
      </c>
      <c r="J188" s="1" t="s">
        <v>171</v>
      </c>
      <c r="K188" s="1" t="s">
        <v>171</v>
      </c>
      <c r="L188" s="1" t="s">
        <v>171</v>
      </c>
      <c r="M188" s="1" t="s">
        <v>171</v>
      </c>
      <c r="N188" s="1" t="s">
        <v>171</v>
      </c>
      <c r="O188" s="1" t="s">
        <v>171</v>
      </c>
      <c r="P188" s="1"/>
      <c r="Q188" s="1"/>
      <c r="R188" s="1"/>
      <c r="S188" s="1"/>
      <c r="T188" s="202" t="s">
        <v>176</v>
      </c>
      <c r="U188" s="202" t="s">
        <v>176</v>
      </c>
      <c r="V188" s="142">
        <v>1218.6232990000001</v>
      </c>
      <c r="W188" s="332"/>
      <c r="X188" s="142">
        <v>1167.1232990000001</v>
      </c>
      <c r="Y188" s="353"/>
      <c r="Z188" s="142">
        <v>0</v>
      </c>
      <c r="AA188" s="332"/>
      <c r="AB188" s="332"/>
      <c r="AC188" s="142">
        <v>51.5</v>
      </c>
      <c r="AD188" s="142">
        <v>0</v>
      </c>
      <c r="AE188" s="142">
        <v>51.5</v>
      </c>
      <c r="AF188" s="142">
        <v>26.384226000000002</v>
      </c>
      <c r="AG188" s="461">
        <v>0.5123150679611651</v>
      </c>
      <c r="AH188" s="171"/>
      <c r="AI188" s="158">
        <v>25.234192</v>
      </c>
      <c r="AJ188" s="158">
        <v>1.1500340000000016</v>
      </c>
      <c r="AK188" s="130">
        <v>2.8173869120594684E-2</v>
      </c>
      <c r="AL188" s="142">
        <v>26.384226000000002</v>
      </c>
      <c r="AM188" s="461">
        <v>0.5123150679611651</v>
      </c>
      <c r="AN188" s="171"/>
      <c r="AO188" s="158">
        <v>25.234192</v>
      </c>
      <c r="AP188" s="158">
        <v>1.1500340000000016</v>
      </c>
      <c r="AQ188" s="130">
        <v>2.8173869120594684E-2</v>
      </c>
      <c r="AR188" s="142">
        <v>25.115773999999998</v>
      </c>
      <c r="AS188" s="138">
        <v>0</v>
      </c>
      <c r="AT188" s="140">
        <v>1197.483258</v>
      </c>
      <c r="AU188" s="333"/>
      <c r="AV188" s="205">
        <v>12.874999999999998</v>
      </c>
      <c r="AW188" s="133">
        <v>1.6419449320388353</v>
      </c>
      <c r="AX188" s="95"/>
      <c r="AY188" s="250">
        <v>3.521733640074336E-3</v>
      </c>
      <c r="AZ188" s="238">
        <v>7.0434672801486719E-3</v>
      </c>
      <c r="BA188" s="238">
        <v>1.0565200920223007E-2</v>
      </c>
      <c r="BB188" s="238">
        <v>1.4086934560297344E-2</v>
      </c>
      <c r="BC188" s="238">
        <v>1.7608668200371679E-2</v>
      </c>
      <c r="BD188" s="238">
        <v>2.1130401840446015E-2</v>
      </c>
      <c r="BE188" s="238">
        <v>2.4652135480520348E-2</v>
      </c>
      <c r="BF188" s="238">
        <v>2.8173869120594684E-2</v>
      </c>
      <c r="BG188" s="238">
        <v>3.1695602760669017E-2</v>
      </c>
      <c r="BH188" s="238">
        <v>3.521733640074335E-2</v>
      </c>
      <c r="BI188" s="238">
        <v>3.8739070040817683E-2</v>
      </c>
      <c r="BJ188" s="238">
        <v>1</v>
      </c>
      <c r="BK188" s="124">
        <v>180</v>
      </c>
      <c r="BL188" s="238">
        <v>3.521733640074336E-3</v>
      </c>
      <c r="BM188" s="238">
        <v>7.0434672801486719E-3</v>
      </c>
      <c r="BN188" s="238">
        <v>1.0565200920223007E-2</v>
      </c>
      <c r="BO188" s="238">
        <v>1.4086934560297344E-2</v>
      </c>
      <c r="BP188" s="238">
        <v>1.7608668200371679E-2</v>
      </c>
      <c r="BQ188" s="238">
        <v>2.1130401840446015E-2</v>
      </c>
      <c r="BR188" s="238">
        <v>2.4652135480520348E-2</v>
      </c>
      <c r="BS188" s="238">
        <v>2.8173869120594684E-2</v>
      </c>
      <c r="BT188" s="238">
        <v>3.1695602760669017E-2</v>
      </c>
      <c r="BU188" s="238">
        <v>3.521733640074335E-2</v>
      </c>
      <c r="BV188" s="238">
        <v>3.8739070040817683E-2</v>
      </c>
      <c r="BW188" s="238">
        <v>1</v>
      </c>
    </row>
    <row r="189" spans="1:75" ht="19.5" hidden="1" customHeight="1" x14ac:dyDescent="0.25">
      <c r="A189" s="1"/>
      <c r="B189" s="1" t="s">
        <v>194</v>
      </c>
      <c r="C189" s="1" t="s">
        <v>195</v>
      </c>
      <c r="D189" s="1" t="s">
        <v>171</v>
      </c>
      <c r="E189" s="1" t="s">
        <v>172</v>
      </c>
      <c r="F189" s="1">
        <v>5</v>
      </c>
      <c r="G189" s="1" t="s">
        <v>171</v>
      </c>
      <c r="H189" s="1" t="s">
        <v>171</v>
      </c>
      <c r="I189" s="1" t="s">
        <v>171</v>
      </c>
      <c r="J189" s="1" t="s">
        <v>171</v>
      </c>
      <c r="K189" s="1" t="s">
        <v>171</v>
      </c>
      <c r="L189" s="1" t="s">
        <v>171</v>
      </c>
      <c r="M189" s="1" t="s">
        <v>171</v>
      </c>
      <c r="N189" s="1" t="s">
        <v>171</v>
      </c>
      <c r="O189" s="1" t="s">
        <v>171</v>
      </c>
      <c r="P189" s="1"/>
      <c r="Q189" s="1"/>
      <c r="R189" s="1"/>
      <c r="S189" s="1"/>
      <c r="T189" s="202" t="s">
        <v>374</v>
      </c>
      <c r="U189" s="202" t="s">
        <v>374</v>
      </c>
      <c r="V189" s="142">
        <v>0</v>
      </c>
      <c r="W189" s="332">
        <v>0</v>
      </c>
      <c r="X189" s="142">
        <v>0</v>
      </c>
      <c r="Y189" s="332"/>
      <c r="Z189" s="142">
        <v>0</v>
      </c>
      <c r="AA189" s="332"/>
      <c r="AB189" s="332"/>
      <c r="AC189" s="142">
        <v>0</v>
      </c>
      <c r="AD189" s="142">
        <v>0</v>
      </c>
      <c r="AE189" s="225">
        <v>0</v>
      </c>
      <c r="AF189" s="142">
        <v>0</v>
      </c>
      <c r="AG189" s="461" t="e">
        <v>#DIV/0!</v>
      </c>
      <c r="AH189" s="171"/>
      <c r="AI189" s="171"/>
      <c r="AJ189" s="171"/>
      <c r="AK189" s="130">
        <v>0</v>
      </c>
      <c r="AL189" s="142">
        <v>0</v>
      </c>
      <c r="AM189" s="461" t="e">
        <v>#DIV/0!</v>
      </c>
      <c r="AN189" s="171"/>
      <c r="AO189" s="171"/>
      <c r="AP189" s="171"/>
      <c r="AQ189" s="130">
        <v>0</v>
      </c>
      <c r="AR189" s="142">
        <v>0</v>
      </c>
      <c r="AS189" s="138">
        <v>0</v>
      </c>
      <c r="AT189" s="140">
        <v>0</v>
      </c>
      <c r="AU189" s="333"/>
      <c r="AV189" s="141">
        <v>0</v>
      </c>
      <c r="AW189" s="133" t="e">
        <v>#DIV/0!</v>
      </c>
      <c r="AX189" s="95"/>
      <c r="AY189" s="250">
        <v>0</v>
      </c>
      <c r="AZ189" s="238">
        <v>0</v>
      </c>
      <c r="BA189" s="238">
        <v>0</v>
      </c>
      <c r="BB189" s="238">
        <v>0</v>
      </c>
      <c r="BC189" s="238">
        <v>0</v>
      </c>
      <c r="BD189" s="238">
        <v>0</v>
      </c>
      <c r="BE189" s="238">
        <v>0</v>
      </c>
      <c r="BF189" s="238">
        <v>0</v>
      </c>
      <c r="BG189" s="238">
        <v>0</v>
      </c>
      <c r="BH189" s="238">
        <v>0</v>
      </c>
      <c r="BI189" s="238">
        <v>0</v>
      </c>
      <c r="BJ189" s="238">
        <v>0</v>
      </c>
      <c r="BK189" s="124">
        <v>181</v>
      </c>
      <c r="BL189" s="238">
        <v>0</v>
      </c>
      <c r="BM189" s="238">
        <v>0</v>
      </c>
      <c r="BN189" s="238">
        <v>0</v>
      </c>
      <c r="BO189" s="238">
        <v>0</v>
      </c>
      <c r="BP189" s="238">
        <v>0</v>
      </c>
      <c r="BQ189" s="238">
        <v>0</v>
      </c>
      <c r="BR189" s="238">
        <v>0</v>
      </c>
      <c r="BS189" s="238">
        <v>0</v>
      </c>
      <c r="BT189" s="238">
        <v>0</v>
      </c>
      <c r="BU189" s="238">
        <v>0</v>
      </c>
      <c r="BV189" s="238">
        <v>0</v>
      </c>
      <c r="BW189" s="238">
        <v>0</v>
      </c>
    </row>
    <row r="190" spans="1:75" ht="35.25" customHeight="1" thickBot="1" x14ac:dyDescent="0.3">
      <c r="A190" s="1"/>
      <c r="B190" s="1" t="s">
        <v>194</v>
      </c>
      <c r="C190" s="1" t="s">
        <v>195</v>
      </c>
      <c r="D190" s="1" t="s">
        <v>171</v>
      </c>
      <c r="E190" s="1" t="s">
        <v>172</v>
      </c>
      <c r="F190" s="1">
        <v>8</v>
      </c>
      <c r="G190" s="1" t="s">
        <v>171</v>
      </c>
      <c r="H190" s="1" t="s">
        <v>171</v>
      </c>
      <c r="I190" s="1" t="s">
        <v>171</v>
      </c>
      <c r="J190" s="1" t="s">
        <v>171</v>
      </c>
      <c r="K190" s="1" t="s">
        <v>171</v>
      </c>
      <c r="L190" s="1" t="s">
        <v>171</v>
      </c>
      <c r="M190" s="1" t="s">
        <v>171</v>
      </c>
      <c r="N190" s="1" t="s">
        <v>171</v>
      </c>
      <c r="O190" s="1" t="s">
        <v>171</v>
      </c>
      <c r="P190" s="1"/>
      <c r="Q190" s="1"/>
      <c r="R190" s="1"/>
      <c r="S190" s="1"/>
      <c r="T190" s="334" t="s">
        <v>178</v>
      </c>
      <c r="U190" s="202" t="s">
        <v>178</v>
      </c>
      <c r="V190" s="142">
        <v>161.423</v>
      </c>
      <c r="W190" s="332"/>
      <c r="X190" s="142">
        <v>0</v>
      </c>
      <c r="Y190" s="332"/>
      <c r="Z190" s="142">
        <v>0</v>
      </c>
      <c r="AA190" s="332"/>
      <c r="AB190" s="332"/>
      <c r="AC190" s="142">
        <v>161.423</v>
      </c>
      <c r="AD190" s="142">
        <v>0</v>
      </c>
      <c r="AE190" s="142">
        <v>161.423</v>
      </c>
      <c r="AF190" s="142">
        <v>58.408999999999999</v>
      </c>
      <c r="AG190" s="461">
        <v>0.36183815193621727</v>
      </c>
      <c r="AH190" s="171"/>
      <c r="AI190" s="171"/>
      <c r="AJ190" s="171"/>
      <c r="AK190" s="130">
        <v>0.54343556990020014</v>
      </c>
      <c r="AL190" s="142">
        <v>58.408999999999999</v>
      </c>
      <c r="AM190" s="461">
        <v>0.36183815193621727</v>
      </c>
      <c r="AN190" s="171"/>
      <c r="AO190" s="171"/>
      <c r="AP190" s="171"/>
      <c r="AQ190" s="130">
        <v>0.54343556990020014</v>
      </c>
      <c r="AR190" s="142">
        <v>103.01400000000001</v>
      </c>
      <c r="AS190" s="138">
        <v>0</v>
      </c>
      <c r="AT190" s="140">
        <v>161.423</v>
      </c>
      <c r="AU190" s="333"/>
      <c r="AV190" s="141">
        <v>0</v>
      </c>
      <c r="AW190" s="133" t="e">
        <v>#DIV/0!</v>
      </c>
      <c r="AX190" s="95"/>
      <c r="AY190" s="250">
        <v>0</v>
      </c>
      <c r="AZ190" s="238">
        <v>0</v>
      </c>
      <c r="BA190" s="238">
        <v>0</v>
      </c>
      <c r="BB190" s="238">
        <v>0.54343556990020014</v>
      </c>
      <c r="BC190" s="238">
        <v>0.54343556990020014</v>
      </c>
      <c r="BD190" s="238">
        <v>0.54343556990020014</v>
      </c>
      <c r="BE190" s="238">
        <v>0.54343556990020014</v>
      </c>
      <c r="BF190" s="238">
        <v>0.54343556990020014</v>
      </c>
      <c r="BG190" s="238">
        <v>0.54343556990020014</v>
      </c>
      <c r="BH190" s="238">
        <v>0.54343556990020014</v>
      </c>
      <c r="BI190" s="238">
        <v>0.54343556990020014</v>
      </c>
      <c r="BJ190" s="238">
        <v>1</v>
      </c>
      <c r="BK190" s="124">
        <v>182</v>
      </c>
      <c r="BL190" s="238">
        <v>0</v>
      </c>
      <c r="BM190" s="238">
        <v>0</v>
      </c>
      <c r="BN190" s="238">
        <v>0</v>
      </c>
      <c r="BO190" s="238">
        <v>0.54343556990020014</v>
      </c>
      <c r="BP190" s="238">
        <v>0.54343556990020014</v>
      </c>
      <c r="BQ190" s="238">
        <v>0.54343556990020014</v>
      </c>
      <c r="BR190" s="238">
        <v>0.54343556990020014</v>
      </c>
      <c r="BS190" s="238">
        <v>0.54343556990020014</v>
      </c>
      <c r="BT190" s="238">
        <v>0.54343556990020014</v>
      </c>
      <c r="BU190" s="238">
        <v>0.54343556990020014</v>
      </c>
      <c r="BV190" s="238">
        <v>0.54343556990020014</v>
      </c>
      <c r="BW190" s="238">
        <v>1</v>
      </c>
    </row>
    <row r="191" spans="1:75" ht="21" customHeight="1" thickBot="1" x14ac:dyDescent="0.3">
      <c r="A191" s="1"/>
      <c r="B191" s="1" t="s">
        <v>194</v>
      </c>
      <c r="C191" s="1" t="s">
        <v>195</v>
      </c>
      <c r="D191" s="1" t="s">
        <v>171</v>
      </c>
      <c r="E191" s="1" t="s">
        <v>179</v>
      </c>
      <c r="F191" s="1" t="s">
        <v>171</v>
      </c>
      <c r="G191" s="1" t="s">
        <v>171</v>
      </c>
      <c r="H191" s="1" t="s">
        <v>171</v>
      </c>
      <c r="I191" s="1" t="s">
        <v>171</v>
      </c>
      <c r="J191" s="1" t="s">
        <v>171</v>
      </c>
      <c r="K191" s="1" t="s">
        <v>171</v>
      </c>
      <c r="L191" s="1" t="s">
        <v>171</v>
      </c>
      <c r="M191" s="1" t="s">
        <v>171</v>
      </c>
      <c r="N191" s="1" t="s">
        <v>171</v>
      </c>
      <c r="O191" s="1" t="s">
        <v>171</v>
      </c>
      <c r="P191" s="1"/>
      <c r="Q191" s="1"/>
      <c r="R191" s="1"/>
      <c r="S191" s="1"/>
      <c r="T191" s="116" t="s">
        <v>180</v>
      </c>
      <c r="U191" s="126" t="s">
        <v>180</v>
      </c>
      <c r="V191" s="160">
        <v>15784.996272</v>
      </c>
      <c r="W191" s="186">
        <v>0</v>
      </c>
      <c r="X191" s="186">
        <v>0</v>
      </c>
      <c r="Y191" s="186"/>
      <c r="Z191" s="186">
        <v>0</v>
      </c>
      <c r="AA191" s="186">
        <v>0</v>
      </c>
      <c r="AB191" s="186">
        <v>0</v>
      </c>
      <c r="AC191" s="160">
        <v>15784.996272</v>
      </c>
      <c r="AD191" s="160">
        <v>0</v>
      </c>
      <c r="AE191" s="160">
        <v>15784.996272</v>
      </c>
      <c r="AF191" s="160">
        <v>4090.8110211499998</v>
      </c>
      <c r="AG191" s="208">
        <v>0.25915818734822438</v>
      </c>
      <c r="AH191" s="170"/>
      <c r="AI191" s="332">
        <v>2023.4001541500002</v>
      </c>
      <c r="AJ191" s="332">
        <v>2067.4108670000001</v>
      </c>
      <c r="AK191" s="130">
        <v>0.69836114124357507</v>
      </c>
      <c r="AL191" s="347">
        <v>758.07582449999995</v>
      </c>
      <c r="AM191" s="466">
        <v>4.8025087332120714E-2</v>
      </c>
      <c r="AN191" s="171"/>
      <c r="AO191" s="332">
        <v>575.1647102500001</v>
      </c>
      <c r="AP191" s="332">
        <v>182.91111425000003</v>
      </c>
      <c r="AQ191" s="130">
        <v>0.252584051751851</v>
      </c>
      <c r="AR191" s="160">
        <v>11694.185250850001</v>
      </c>
      <c r="AS191" s="160">
        <v>883.67554253000003</v>
      </c>
      <c r="AT191" s="162">
        <v>15557.75581038</v>
      </c>
      <c r="AU191" s="314"/>
      <c r="AV191" s="187">
        <v>320.47353238938632</v>
      </c>
      <c r="AW191" s="133">
        <v>0.70907715818445516</v>
      </c>
      <c r="AX191" s="95"/>
      <c r="AY191" s="250">
        <v>2.6639677054973738E-2</v>
      </c>
      <c r="AZ191" s="238">
        <v>6.8669145496270012E-2</v>
      </c>
      <c r="BA191" s="238">
        <v>0.24229905850171857</v>
      </c>
      <c r="BB191" s="238">
        <v>0.25618901773528152</v>
      </c>
      <c r="BC191" s="238">
        <v>0.27972535297402068</v>
      </c>
      <c r="BD191" s="238">
        <v>0.46235457793709034</v>
      </c>
      <c r="BE191" s="238">
        <v>0.57195711988187714</v>
      </c>
      <c r="BF191" s="238">
        <v>0.69836114124357507</v>
      </c>
      <c r="BG191" s="238">
        <v>0.79109640014235239</v>
      </c>
      <c r="BH191" s="238">
        <v>0.90074858061390839</v>
      </c>
      <c r="BI191" s="238">
        <v>0.99253357004530485</v>
      </c>
      <c r="BJ191" s="238">
        <v>1</v>
      </c>
      <c r="BK191" s="124">
        <v>183</v>
      </c>
      <c r="BL191" s="238">
        <v>0</v>
      </c>
      <c r="BM191" s="238">
        <v>6.6132263149462312E-3</v>
      </c>
      <c r="BN191" s="238">
        <v>2.0302414194820879E-2</v>
      </c>
      <c r="BO191" s="238">
        <v>4.4534608534988501E-2</v>
      </c>
      <c r="BP191" s="238">
        <v>7.7380924902128265E-2</v>
      </c>
      <c r="BQ191" s="238">
        <v>0.13388742545240609</v>
      </c>
      <c r="BR191" s="238">
        <v>0.18793292351367114</v>
      </c>
      <c r="BS191" s="238">
        <v>0.252584051751851</v>
      </c>
      <c r="BT191" s="238">
        <v>0.40001472062690241</v>
      </c>
      <c r="BU191" s="238">
        <v>0.58730536758891916</v>
      </c>
      <c r="BV191" s="238">
        <v>0.79386838907587476</v>
      </c>
      <c r="BW191" s="238">
        <v>1</v>
      </c>
    </row>
    <row r="192" spans="1:75" ht="24.75" customHeight="1" thickBot="1" x14ac:dyDescent="0.3">
      <c r="A192" s="1"/>
      <c r="B192" s="1" t="s">
        <v>194</v>
      </c>
      <c r="C192" s="1" t="s">
        <v>195</v>
      </c>
      <c r="D192" s="1" t="s">
        <v>171</v>
      </c>
      <c r="E192" s="1" t="s">
        <v>171</v>
      </c>
      <c r="F192" s="1" t="s">
        <v>171</v>
      </c>
      <c r="G192" s="1" t="s">
        <v>171</v>
      </c>
      <c r="H192" s="1" t="s">
        <v>171</v>
      </c>
      <c r="I192" s="1" t="s">
        <v>171</v>
      </c>
      <c r="J192" s="1" t="s">
        <v>171</v>
      </c>
      <c r="K192" s="1" t="s">
        <v>171</v>
      </c>
      <c r="L192" s="1" t="s">
        <v>171</v>
      </c>
      <c r="M192" s="1" t="s">
        <v>171</v>
      </c>
      <c r="N192" s="1" t="s">
        <v>171</v>
      </c>
      <c r="O192" s="1" t="s">
        <v>171</v>
      </c>
      <c r="P192" s="1"/>
      <c r="Q192" s="1"/>
      <c r="R192" s="1"/>
      <c r="S192" s="1"/>
      <c r="T192" s="116" t="s">
        <v>212</v>
      </c>
      <c r="U192" s="126" t="s">
        <v>212</v>
      </c>
      <c r="V192" s="160">
        <v>36667.868170999995</v>
      </c>
      <c r="W192" s="186">
        <v>0</v>
      </c>
      <c r="X192" s="186">
        <v>1167.1232990000001</v>
      </c>
      <c r="Y192" s="186"/>
      <c r="Z192" s="186">
        <v>1167.1232990000001</v>
      </c>
      <c r="AA192" s="186">
        <v>0</v>
      </c>
      <c r="AB192" s="186">
        <v>0</v>
      </c>
      <c r="AC192" s="160">
        <v>36667.868170999995</v>
      </c>
      <c r="AD192" s="160">
        <v>677.91560000000004</v>
      </c>
      <c r="AE192" s="160">
        <v>35989.952571000002</v>
      </c>
      <c r="AF192" s="160">
        <v>16862.933418379998</v>
      </c>
      <c r="AG192" s="208">
        <v>0.45988311454977387</v>
      </c>
      <c r="AH192" s="130"/>
      <c r="AI192" s="186">
        <v>11996.153314990001</v>
      </c>
      <c r="AJ192" s="186">
        <v>4808.3711033899981</v>
      </c>
      <c r="AK192" s="130">
        <v>0.68642275065788183</v>
      </c>
      <c r="AL192" s="160">
        <v>12523.058669209999</v>
      </c>
      <c r="AM192" s="197">
        <v>0.34152677245398949</v>
      </c>
      <c r="AN192" s="251"/>
      <c r="AO192" s="186">
        <v>8531.4465722700006</v>
      </c>
      <c r="AP192" s="186">
        <v>3933.2030969399993</v>
      </c>
      <c r="AQ192" s="130">
        <v>0.47640585649206751</v>
      </c>
      <c r="AR192" s="160">
        <v>19804.93475262</v>
      </c>
      <c r="AS192" s="160">
        <v>2251.1115574799996</v>
      </c>
      <c r="AT192" s="162">
        <v>32578.13119244</v>
      </c>
      <c r="AU192" s="314"/>
      <c r="AV192" s="187">
        <v>5025.333298727217</v>
      </c>
      <c r="AW192" s="133">
        <v>0.81382402627818173</v>
      </c>
      <c r="AX192" s="164"/>
      <c r="AY192" s="252">
        <v>0.1010456471973606</v>
      </c>
      <c r="AZ192" s="253">
        <v>0.15843274973359156</v>
      </c>
      <c r="BA192" s="253">
        <v>0.26983555892612643</v>
      </c>
      <c r="BB192" s="253">
        <v>0.31830518092013549</v>
      </c>
      <c r="BC192" s="253">
        <v>0.36762092896271337</v>
      </c>
      <c r="BD192" s="253">
        <v>0.5004126277934029</v>
      </c>
      <c r="BE192" s="253">
        <v>0.5946185753479174</v>
      </c>
      <c r="BF192" s="253">
        <v>0.68642275065788183</v>
      </c>
      <c r="BG192" s="253">
        <v>0.75867863200263352</v>
      </c>
      <c r="BH192" s="253">
        <v>0.83905989340957754</v>
      </c>
      <c r="BI192" s="253">
        <v>0.9115462224731764</v>
      </c>
      <c r="BJ192" s="253">
        <v>1</v>
      </c>
      <c r="BK192" s="124">
        <v>184</v>
      </c>
      <c r="BL192" s="253">
        <v>4.1358278908424494E-2</v>
      </c>
      <c r="BM192" s="253">
        <v>8.5926742144364118E-2</v>
      </c>
      <c r="BN192" s="253">
        <v>0.13705005361425132</v>
      </c>
      <c r="BO192" s="253">
        <v>0.19186447805996315</v>
      </c>
      <c r="BP192" s="253">
        <v>0.24765217666528694</v>
      </c>
      <c r="BQ192" s="253">
        <v>0.32802673331136084</v>
      </c>
      <c r="BR192" s="253">
        <v>0.40496180937045556</v>
      </c>
      <c r="BS192" s="253">
        <v>0.47640585649206751</v>
      </c>
      <c r="BT192" s="253">
        <v>0.57689063898209503</v>
      </c>
      <c r="BU192" s="253">
        <v>0.69495542976410563</v>
      </c>
      <c r="BV192" s="253">
        <v>0.82086789699834417</v>
      </c>
      <c r="BW192" s="253">
        <v>1</v>
      </c>
    </row>
    <row r="193" spans="1:87" ht="23.25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96"/>
      <c r="U193" s="101"/>
      <c r="V193" s="150"/>
      <c r="W193" s="150"/>
      <c r="X193" s="150"/>
      <c r="Y193" s="150"/>
      <c r="Z193" s="150"/>
      <c r="AA193" s="150"/>
      <c r="AB193" s="150"/>
      <c r="AC193" s="150"/>
      <c r="AD193" s="150"/>
      <c r="AE193" s="150"/>
      <c r="AF193" s="150"/>
      <c r="AG193" s="448"/>
      <c r="AH193" s="153"/>
      <c r="AI193" s="153"/>
      <c r="AJ193" s="153"/>
      <c r="AK193" s="153"/>
      <c r="AL193" s="150"/>
      <c r="AM193" s="448"/>
      <c r="AN193" s="153"/>
      <c r="AO193" s="153"/>
      <c r="AP193" s="153"/>
      <c r="AQ193" s="153"/>
      <c r="AR193" s="166"/>
      <c r="AS193" s="166"/>
      <c r="AT193" s="104"/>
      <c r="AU193" s="104"/>
      <c r="AV193" s="103"/>
      <c r="AW193" s="103"/>
      <c r="AX193" s="95"/>
      <c r="AY193" s="250"/>
      <c r="AZ193" s="238"/>
      <c r="BA193" s="238"/>
      <c r="BB193" s="238"/>
      <c r="BC193" s="238"/>
      <c r="BD193" s="238"/>
      <c r="BE193" s="238"/>
      <c r="BF193" s="238"/>
      <c r="BG193" s="238"/>
      <c r="BH193" s="238"/>
      <c r="BI193" s="238"/>
      <c r="BJ193" s="238"/>
      <c r="BK193" s="124">
        <v>185</v>
      </c>
      <c r="BL193" s="238"/>
      <c r="BM193" s="238"/>
      <c r="BN193" s="238"/>
      <c r="BO193" s="238"/>
      <c r="BP193" s="238"/>
      <c r="BQ193" s="238"/>
      <c r="BR193" s="238"/>
      <c r="BS193" s="238"/>
      <c r="BT193" s="238"/>
      <c r="BU193" s="238"/>
      <c r="BV193" s="238"/>
      <c r="BW193" s="238"/>
    </row>
    <row r="194" spans="1:87" ht="12.75" customHeight="1" thickBo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96"/>
      <c r="U194" s="101"/>
      <c r="V194" s="96"/>
      <c r="W194" s="96"/>
      <c r="X194" s="96"/>
      <c r="Y194" s="96"/>
      <c r="Z194" s="96"/>
      <c r="AA194" s="96"/>
      <c r="AB194" s="96"/>
      <c r="AC194" s="96"/>
      <c r="AD194" s="96"/>
      <c r="AE194" s="96"/>
      <c r="AF194" s="96"/>
      <c r="AG194" s="446"/>
      <c r="AH194" s="103"/>
      <c r="AI194" s="103"/>
      <c r="AJ194" s="103"/>
      <c r="AK194" s="103"/>
      <c r="AL194" s="96"/>
      <c r="AM194" s="446"/>
      <c r="AN194" s="103"/>
      <c r="AO194" s="103"/>
      <c r="AP194" s="103"/>
      <c r="AQ194" s="103"/>
      <c r="AR194" s="104"/>
      <c r="AS194" s="104"/>
      <c r="AT194" s="104"/>
      <c r="AU194" s="104"/>
      <c r="AV194" s="103"/>
      <c r="AW194" s="103"/>
      <c r="AX194" s="95"/>
      <c r="AY194" s="250"/>
      <c r="AZ194" s="238"/>
      <c r="BA194" s="238"/>
      <c r="BB194" s="238"/>
      <c r="BC194" s="238"/>
      <c r="BD194" s="238"/>
      <c r="BE194" s="238"/>
      <c r="BF194" s="238"/>
      <c r="BG194" s="238"/>
      <c r="BH194" s="238"/>
      <c r="BI194" s="238"/>
      <c r="BJ194" s="238"/>
      <c r="BK194" s="124">
        <v>186</v>
      </c>
      <c r="BL194" s="238"/>
      <c r="BM194" s="238"/>
      <c r="BN194" s="238"/>
      <c r="BO194" s="238"/>
      <c r="BP194" s="238"/>
      <c r="BQ194" s="238"/>
      <c r="BR194" s="238"/>
      <c r="BS194" s="238"/>
      <c r="BT194" s="238"/>
      <c r="BU194" s="238"/>
      <c r="BV194" s="238"/>
      <c r="BW194" s="238"/>
    </row>
    <row r="195" spans="1:87" ht="51" customHeight="1" thickBot="1" x14ac:dyDescent="0.3">
      <c r="A195" s="1"/>
      <c r="B195" s="110"/>
      <c r="C195" s="178"/>
      <c r="D195" s="178"/>
      <c r="E195" s="178"/>
      <c r="F195" s="178"/>
      <c r="G195" s="178"/>
      <c r="H195" s="178"/>
      <c r="I195" s="178"/>
      <c r="J195" s="178"/>
      <c r="K195" s="178"/>
      <c r="L195" s="178"/>
      <c r="M195" s="178"/>
      <c r="N195" s="178"/>
      <c r="O195" s="178"/>
      <c r="P195" s="178"/>
      <c r="Q195" s="178"/>
      <c r="R195" s="178"/>
      <c r="S195" s="178"/>
      <c r="T195" s="114" t="s">
        <v>132</v>
      </c>
      <c r="U195" s="115" t="s">
        <v>132</v>
      </c>
      <c r="V195" s="116" t="s">
        <v>133</v>
      </c>
      <c r="W195" s="116" t="s">
        <v>134</v>
      </c>
      <c r="X195" s="116" t="s">
        <v>135</v>
      </c>
      <c r="Y195" s="116"/>
      <c r="Z195" s="116" t="s">
        <v>137</v>
      </c>
      <c r="AA195" s="116" t="s">
        <v>138</v>
      </c>
      <c r="AB195" s="116" t="s">
        <v>139</v>
      </c>
      <c r="AC195" s="114" t="s">
        <v>140</v>
      </c>
      <c r="AD195" s="114" t="s">
        <v>141</v>
      </c>
      <c r="AE195" s="114" t="s">
        <v>142</v>
      </c>
      <c r="AF195" s="117" t="s">
        <v>0</v>
      </c>
      <c r="AG195" s="447" t="s">
        <v>143</v>
      </c>
      <c r="AH195" s="118"/>
      <c r="AI195" s="217" t="s">
        <v>145</v>
      </c>
      <c r="AJ195" s="217" t="s">
        <v>146</v>
      </c>
      <c r="AK195" s="217" t="s">
        <v>147</v>
      </c>
      <c r="AL195" s="117" t="s">
        <v>148</v>
      </c>
      <c r="AM195" s="447" t="s">
        <v>149</v>
      </c>
      <c r="AN195" s="118"/>
      <c r="AO195" s="217" t="s">
        <v>151</v>
      </c>
      <c r="AP195" s="217" t="s">
        <v>152</v>
      </c>
      <c r="AQ195" s="217" t="s">
        <v>153</v>
      </c>
      <c r="AR195" s="119" t="s">
        <v>154</v>
      </c>
      <c r="AS195" s="119" t="s">
        <v>155</v>
      </c>
      <c r="AT195" s="119" t="s">
        <v>156</v>
      </c>
      <c r="AU195" s="331"/>
      <c r="AV195" s="120" t="s">
        <v>158</v>
      </c>
      <c r="AW195" s="121" t="s">
        <v>159</v>
      </c>
      <c r="AX195" s="95"/>
      <c r="AY195" s="122" t="s">
        <v>160</v>
      </c>
      <c r="AZ195" s="123" t="s">
        <v>161</v>
      </c>
      <c r="BA195" s="123" t="s">
        <v>112</v>
      </c>
      <c r="BB195" s="123" t="s">
        <v>162</v>
      </c>
      <c r="BC195" s="123" t="s">
        <v>163</v>
      </c>
      <c r="BD195" s="123" t="s">
        <v>164</v>
      </c>
      <c r="BE195" s="123" t="s">
        <v>165</v>
      </c>
      <c r="BF195" s="123" t="s">
        <v>166</v>
      </c>
      <c r="BG195" s="123" t="s">
        <v>167</v>
      </c>
      <c r="BH195" s="123" t="s">
        <v>168</v>
      </c>
      <c r="BI195" s="123" t="s">
        <v>169</v>
      </c>
      <c r="BJ195" s="123" t="s">
        <v>170</v>
      </c>
      <c r="BK195" s="124">
        <v>187</v>
      </c>
      <c r="BL195" s="123" t="s">
        <v>160</v>
      </c>
      <c r="BM195" s="123" t="s">
        <v>161</v>
      </c>
      <c r="BN195" s="123" t="s">
        <v>112</v>
      </c>
      <c r="BO195" s="123" t="s">
        <v>162</v>
      </c>
      <c r="BP195" s="123" t="s">
        <v>163</v>
      </c>
      <c r="BQ195" s="123" t="s">
        <v>164</v>
      </c>
      <c r="BR195" s="123" t="s">
        <v>165</v>
      </c>
      <c r="BS195" s="123" t="s">
        <v>166</v>
      </c>
      <c r="BT195" s="123" t="s">
        <v>167</v>
      </c>
      <c r="BU195" s="123" t="s">
        <v>168</v>
      </c>
      <c r="BV195" s="123" t="s">
        <v>169</v>
      </c>
      <c r="BW195" s="123" t="s">
        <v>170</v>
      </c>
    </row>
    <row r="196" spans="1:87" ht="94.5" customHeight="1" x14ac:dyDescent="0.3">
      <c r="A196" s="1"/>
      <c r="B196" s="125" t="s">
        <v>194</v>
      </c>
      <c r="C196" s="19" t="s">
        <v>195</v>
      </c>
      <c r="D196" s="248" t="s">
        <v>389</v>
      </c>
      <c r="E196" s="19" t="s">
        <v>179</v>
      </c>
      <c r="F196" s="19" t="s">
        <v>171</v>
      </c>
      <c r="G196" s="19" t="s">
        <v>171</v>
      </c>
      <c r="H196" s="19" t="s">
        <v>171</v>
      </c>
      <c r="I196" s="19" t="s">
        <v>171</v>
      </c>
      <c r="J196" s="19" t="s">
        <v>171</v>
      </c>
      <c r="K196" s="19" t="s">
        <v>171</v>
      </c>
      <c r="L196" s="19" t="s">
        <v>171</v>
      </c>
      <c r="M196" s="19" t="s">
        <v>171</v>
      </c>
      <c r="N196" s="19" t="s">
        <v>171</v>
      </c>
      <c r="O196" s="19" t="s">
        <v>171</v>
      </c>
      <c r="P196" s="19"/>
      <c r="Q196" s="19"/>
      <c r="R196" s="19"/>
      <c r="S196" s="19"/>
      <c r="T196" s="351" t="s">
        <v>390</v>
      </c>
      <c r="U196" s="351" t="s">
        <v>390</v>
      </c>
      <c r="V196" s="225">
        <v>462</v>
      </c>
      <c r="W196" s="225">
        <v>0</v>
      </c>
      <c r="X196" s="225">
        <v>0</v>
      </c>
      <c r="Y196" s="225"/>
      <c r="Z196" s="225">
        <v>0</v>
      </c>
      <c r="AA196" s="225"/>
      <c r="AB196" s="225">
        <v>0</v>
      </c>
      <c r="AC196" s="225">
        <v>188</v>
      </c>
      <c r="AD196" s="225">
        <v>0</v>
      </c>
      <c r="AE196" s="225">
        <v>462</v>
      </c>
      <c r="AF196" s="227">
        <v>134.88497203</v>
      </c>
      <c r="AG196" s="454">
        <v>0.71747325547872343</v>
      </c>
      <c r="AH196" s="232"/>
      <c r="AI196" s="229">
        <v>132.04816400000001</v>
      </c>
      <c r="AJ196" s="233">
        <v>0</v>
      </c>
      <c r="AK196" s="130">
        <v>0.91450216450216448</v>
      </c>
      <c r="AL196" s="226">
        <v>134.88497203</v>
      </c>
      <c r="AM196" s="454">
        <v>0.71747325547872343</v>
      </c>
      <c r="AN196" s="232"/>
      <c r="AO196" s="229">
        <v>15.31987</v>
      </c>
      <c r="AP196" s="233">
        <v>7.5446000000000009</v>
      </c>
      <c r="AQ196" s="130">
        <v>0.60734789334907524</v>
      </c>
      <c r="AR196" s="225">
        <v>329.95183599999996</v>
      </c>
      <c r="AS196" s="227">
        <v>10.9544025</v>
      </c>
      <c r="AT196" s="307">
        <v>458.34853249999998</v>
      </c>
      <c r="AU196" s="318"/>
      <c r="AV196" s="205">
        <v>45.664181636363644</v>
      </c>
      <c r="AW196" s="133">
        <v>7.9963493686969658E-2</v>
      </c>
      <c r="AX196" s="95"/>
      <c r="AY196" s="250">
        <v>0.42207792207792205</v>
      </c>
      <c r="AZ196" s="238">
        <v>0.64502164502164505</v>
      </c>
      <c r="BA196" s="238">
        <v>0.70508658008658009</v>
      </c>
      <c r="BB196" s="238">
        <v>0.70508658008658009</v>
      </c>
      <c r="BC196" s="238">
        <v>0.70508658008658009</v>
      </c>
      <c r="BD196" s="238">
        <v>0.74350649350649356</v>
      </c>
      <c r="BE196" s="238">
        <v>0.87987012987012991</v>
      </c>
      <c r="BF196" s="238">
        <v>0.91450216450216448</v>
      </c>
      <c r="BG196" s="238">
        <v>0.93993506493506496</v>
      </c>
      <c r="BH196" s="238">
        <v>0.97456709956709953</v>
      </c>
      <c r="BI196" s="238">
        <v>1</v>
      </c>
      <c r="BJ196" s="238">
        <v>1</v>
      </c>
      <c r="BK196" s="124">
        <v>188</v>
      </c>
      <c r="BL196" s="238">
        <v>0</v>
      </c>
      <c r="BM196" s="238">
        <v>3.2861668437622983E-2</v>
      </c>
      <c r="BN196" s="238">
        <v>9.8840219992129094E-2</v>
      </c>
      <c r="BO196" s="238">
        <v>0.22488370661157028</v>
      </c>
      <c r="BP196" s="238">
        <v>0.29302676033057851</v>
      </c>
      <c r="BQ196" s="238">
        <v>0.36116981404958676</v>
      </c>
      <c r="BR196" s="238">
        <v>0.45474576820149548</v>
      </c>
      <c r="BS196" s="238">
        <v>0.60734789334907524</v>
      </c>
      <c r="BT196" s="238">
        <v>0.71012298170011812</v>
      </c>
      <c r="BU196" s="238">
        <v>0.80369893585202679</v>
      </c>
      <c r="BV196" s="238">
        <v>0.90431129476584027</v>
      </c>
      <c r="BW196" s="238">
        <v>1</v>
      </c>
    </row>
    <row r="197" spans="1:87" ht="156.75" customHeight="1" x14ac:dyDescent="0.3">
      <c r="A197" s="1"/>
      <c r="B197" s="125" t="s">
        <v>194</v>
      </c>
      <c r="C197" s="19" t="s">
        <v>195</v>
      </c>
      <c r="D197" s="248" t="s">
        <v>391</v>
      </c>
      <c r="E197" s="19" t="s">
        <v>179</v>
      </c>
      <c r="F197" s="19" t="s">
        <v>171</v>
      </c>
      <c r="G197" s="19" t="s">
        <v>171</v>
      </c>
      <c r="H197" s="19" t="s">
        <v>171</v>
      </c>
      <c r="I197" s="19" t="s">
        <v>171</v>
      </c>
      <c r="J197" s="19" t="s">
        <v>171</v>
      </c>
      <c r="K197" s="19" t="s">
        <v>171</v>
      </c>
      <c r="L197" s="19" t="s">
        <v>171</v>
      </c>
      <c r="M197" s="19" t="s">
        <v>171</v>
      </c>
      <c r="N197" s="19" t="s">
        <v>171</v>
      </c>
      <c r="O197" s="19" t="s">
        <v>171</v>
      </c>
      <c r="P197" s="19"/>
      <c r="Q197" s="19"/>
      <c r="R197" s="19"/>
      <c r="S197" s="19"/>
      <c r="T197" s="351" t="s">
        <v>392</v>
      </c>
      <c r="U197" s="351" t="s">
        <v>392</v>
      </c>
      <c r="V197" s="225">
        <v>9172.9962720000003</v>
      </c>
      <c r="W197" s="225">
        <v>0</v>
      </c>
      <c r="X197" s="225">
        <v>0</v>
      </c>
      <c r="Y197" s="225"/>
      <c r="Z197" s="225">
        <v>0</v>
      </c>
      <c r="AA197" s="225"/>
      <c r="AB197" s="225">
        <v>0</v>
      </c>
      <c r="AC197" s="225">
        <v>4972.9962720000003</v>
      </c>
      <c r="AD197" s="225">
        <v>0</v>
      </c>
      <c r="AE197" s="225">
        <v>9172.9962720000003</v>
      </c>
      <c r="AF197" s="227">
        <v>4704.2647970200005</v>
      </c>
      <c r="AG197" s="454">
        <v>0.94596185875041416</v>
      </c>
      <c r="AH197" s="232"/>
      <c r="AI197" s="229">
        <v>849.60728400000005</v>
      </c>
      <c r="AJ197" s="233">
        <v>1511.5749999999998</v>
      </c>
      <c r="AK197" s="130">
        <v>0.51716052359908771</v>
      </c>
      <c r="AL197" s="226">
        <v>4189.8397973499996</v>
      </c>
      <c r="AM197" s="454">
        <v>0.84251818585517724</v>
      </c>
      <c r="AN197" s="232"/>
      <c r="AO197" s="229">
        <v>181.74895100000001</v>
      </c>
      <c r="AP197" s="233">
        <v>87.947388000000018</v>
      </c>
      <c r="AQ197" s="130">
        <v>0.13517938558255199</v>
      </c>
      <c r="AR197" s="225">
        <v>6811.8139879999999</v>
      </c>
      <c r="AS197" s="227">
        <v>635.86035900000002</v>
      </c>
      <c r="AT197" s="307">
        <v>9131.2493470000009</v>
      </c>
      <c r="AU197" s="318"/>
      <c r="AV197" s="205">
        <v>0</v>
      </c>
      <c r="AW197" s="133">
        <v>1</v>
      </c>
      <c r="AX197" s="95"/>
      <c r="AY197" s="250">
        <v>0</v>
      </c>
      <c r="AZ197" s="238">
        <v>0</v>
      </c>
      <c r="BA197" s="238">
        <v>0</v>
      </c>
      <c r="BB197" s="238">
        <v>9.2663288504168714E-3</v>
      </c>
      <c r="BC197" s="238">
        <v>4.2681905932426177E-2</v>
      </c>
      <c r="BD197" s="238">
        <v>0.1363165954636725</v>
      </c>
      <c r="BE197" s="238">
        <v>0.31478344178705669</v>
      </c>
      <c r="BF197" s="238">
        <v>0.51716052359908771</v>
      </c>
      <c r="BG197" s="238">
        <v>0.67382424321560874</v>
      </c>
      <c r="BH197" s="238">
        <v>0.83048796283212967</v>
      </c>
      <c r="BI197" s="238">
        <v>0.98715168244865059</v>
      </c>
      <c r="BJ197" s="238">
        <v>1</v>
      </c>
      <c r="BK197" s="124">
        <v>189</v>
      </c>
      <c r="BL197" s="238">
        <v>0</v>
      </c>
      <c r="BM197" s="238">
        <v>0</v>
      </c>
      <c r="BN197" s="238">
        <v>0</v>
      </c>
      <c r="BO197" s="238">
        <v>0</v>
      </c>
      <c r="BP197" s="238">
        <v>2.6163752048235869E-2</v>
      </c>
      <c r="BQ197" s="238">
        <v>5.1237347761128579E-2</v>
      </c>
      <c r="BR197" s="238">
        <v>9.2663288504168703E-2</v>
      </c>
      <c r="BS197" s="238">
        <v>0.13517938558255199</v>
      </c>
      <c r="BT197" s="238">
        <v>0.2812603345185356</v>
      </c>
      <c r="BU197" s="238">
        <v>0.49711128891648154</v>
      </c>
      <c r="BV197" s="238">
        <v>0.73422029185361914</v>
      </c>
      <c r="BW197" s="238">
        <v>1</v>
      </c>
    </row>
    <row r="198" spans="1:87" ht="121.5" customHeight="1" x14ac:dyDescent="0.3">
      <c r="A198" s="1"/>
      <c r="B198" s="125" t="s">
        <v>194</v>
      </c>
      <c r="C198" s="19" t="s">
        <v>195</v>
      </c>
      <c r="D198" s="248" t="s">
        <v>381</v>
      </c>
      <c r="E198" s="19" t="s">
        <v>179</v>
      </c>
      <c r="F198" s="19" t="s">
        <v>171</v>
      </c>
      <c r="G198" s="19" t="s">
        <v>171</v>
      </c>
      <c r="H198" s="19" t="s">
        <v>171</v>
      </c>
      <c r="I198" s="19" t="s">
        <v>171</v>
      </c>
      <c r="J198" s="19" t="s">
        <v>171</v>
      </c>
      <c r="K198" s="19" t="s">
        <v>171</v>
      </c>
      <c r="L198" s="19" t="s">
        <v>171</v>
      </c>
      <c r="M198" s="19" t="s">
        <v>171</v>
      </c>
      <c r="N198" s="19" t="s">
        <v>171</v>
      </c>
      <c r="O198" s="19" t="s">
        <v>171</v>
      </c>
      <c r="P198" s="19"/>
      <c r="Q198" s="19"/>
      <c r="R198" s="19"/>
      <c r="S198" s="19"/>
      <c r="T198" s="351" t="s">
        <v>393</v>
      </c>
      <c r="U198" s="351" t="s">
        <v>393</v>
      </c>
      <c r="V198" s="225">
        <v>360</v>
      </c>
      <c r="W198" s="225">
        <v>0</v>
      </c>
      <c r="X198" s="225">
        <v>0</v>
      </c>
      <c r="Y198" s="225"/>
      <c r="Z198" s="225">
        <v>0</v>
      </c>
      <c r="AA198" s="225"/>
      <c r="AB198" s="225">
        <v>0</v>
      </c>
      <c r="AC198" s="225">
        <v>280</v>
      </c>
      <c r="AD198" s="225">
        <v>0</v>
      </c>
      <c r="AE198" s="225">
        <v>360</v>
      </c>
      <c r="AF198" s="227">
        <v>272.61740176999996</v>
      </c>
      <c r="AG198" s="454">
        <v>0.97363357774999981</v>
      </c>
      <c r="AH198" s="232"/>
      <c r="AI198" s="229">
        <v>168.41800000000001</v>
      </c>
      <c r="AJ198" s="233">
        <v>0</v>
      </c>
      <c r="AK198" s="130">
        <v>0.76388888888888884</v>
      </c>
      <c r="AL198" s="226">
        <v>272.61740176999996</v>
      </c>
      <c r="AM198" s="454">
        <v>0.97363357774999981</v>
      </c>
      <c r="AN198" s="232"/>
      <c r="AO198" s="229">
        <v>0</v>
      </c>
      <c r="AP198" s="233">
        <v>36.499040000000001</v>
      </c>
      <c r="AQ198" s="130">
        <v>0.55555555555555558</v>
      </c>
      <c r="AR198" s="225">
        <v>191.58199999999999</v>
      </c>
      <c r="AS198" s="227">
        <v>0</v>
      </c>
      <c r="AT198" s="307">
        <v>360</v>
      </c>
      <c r="AU198" s="318"/>
      <c r="AV198" s="205">
        <v>10</v>
      </c>
      <c r="AW198" s="133">
        <v>0</v>
      </c>
      <c r="AX198" s="95"/>
      <c r="AY198" s="250">
        <v>0</v>
      </c>
      <c r="AZ198" s="238">
        <v>0.15277777777777779</v>
      </c>
      <c r="BA198" s="238">
        <v>0.25</v>
      </c>
      <c r="BB198" s="238">
        <v>0.27777777777777779</v>
      </c>
      <c r="BC198" s="238">
        <v>0.45833333333333331</v>
      </c>
      <c r="BD198" s="238">
        <v>0.55555555555555558</v>
      </c>
      <c r="BE198" s="238">
        <v>0.63888888888888884</v>
      </c>
      <c r="BF198" s="238">
        <v>0.76388888888888884</v>
      </c>
      <c r="BG198" s="238">
        <v>0.80555555555555558</v>
      </c>
      <c r="BH198" s="238">
        <v>1</v>
      </c>
      <c r="BI198" s="238">
        <v>1</v>
      </c>
      <c r="BJ198" s="238">
        <v>1</v>
      </c>
      <c r="BK198" s="124">
        <v>190</v>
      </c>
      <c r="BL198" s="238">
        <v>0</v>
      </c>
      <c r="BM198" s="238">
        <v>0</v>
      </c>
      <c r="BN198" s="238">
        <v>2.7777777777777776E-2</v>
      </c>
      <c r="BO198" s="238">
        <v>0.15277777777777779</v>
      </c>
      <c r="BP198" s="238">
        <v>0.15277777777777779</v>
      </c>
      <c r="BQ198" s="238">
        <v>0.27777777777777779</v>
      </c>
      <c r="BR198" s="238">
        <v>0.45833333333333331</v>
      </c>
      <c r="BS198" s="238">
        <v>0.55555555555555558</v>
      </c>
      <c r="BT198" s="238">
        <v>0.63888888888888884</v>
      </c>
      <c r="BU198" s="238">
        <v>0.68055555555555558</v>
      </c>
      <c r="BV198" s="238">
        <v>0.875</v>
      </c>
      <c r="BW198" s="238">
        <v>1</v>
      </c>
    </row>
    <row r="199" spans="1:87" ht="81" customHeight="1" thickBot="1" x14ac:dyDescent="0.35">
      <c r="A199" s="1"/>
      <c r="B199" s="125" t="s">
        <v>194</v>
      </c>
      <c r="C199" s="19" t="s">
        <v>195</v>
      </c>
      <c r="D199" s="354" t="s">
        <v>383</v>
      </c>
      <c r="E199" s="19" t="s">
        <v>179</v>
      </c>
      <c r="F199" s="19" t="s">
        <v>171</v>
      </c>
      <c r="G199" s="19" t="s">
        <v>171</v>
      </c>
      <c r="H199" s="19" t="s">
        <v>171</v>
      </c>
      <c r="I199" s="19" t="s">
        <v>171</v>
      </c>
      <c r="J199" s="19" t="s">
        <v>171</v>
      </c>
      <c r="K199" s="19" t="s">
        <v>171</v>
      </c>
      <c r="L199" s="19" t="s">
        <v>171</v>
      </c>
      <c r="M199" s="19" t="s">
        <v>171</v>
      </c>
      <c r="N199" s="19" t="s">
        <v>171</v>
      </c>
      <c r="O199" s="19" t="s">
        <v>171</v>
      </c>
      <c r="P199" s="19"/>
      <c r="Q199" s="19"/>
      <c r="R199" s="19"/>
      <c r="S199" s="19"/>
      <c r="T199" s="351" t="s">
        <v>394</v>
      </c>
      <c r="U199" s="351" t="s">
        <v>394</v>
      </c>
      <c r="V199" s="225">
        <v>5790</v>
      </c>
      <c r="W199" s="225">
        <v>0</v>
      </c>
      <c r="X199" s="225">
        <v>0</v>
      </c>
      <c r="Y199" s="225"/>
      <c r="Z199" s="225">
        <v>0</v>
      </c>
      <c r="AA199" s="225"/>
      <c r="AB199" s="225">
        <v>0</v>
      </c>
      <c r="AC199" s="225">
        <v>5016</v>
      </c>
      <c r="AD199" s="225">
        <v>0</v>
      </c>
      <c r="AE199" s="225">
        <v>5790</v>
      </c>
      <c r="AF199" s="227">
        <v>3123.5804212500002</v>
      </c>
      <c r="AG199" s="454">
        <v>0.62272336946770335</v>
      </c>
      <c r="AH199" s="232"/>
      <c r="AI199" s="229">
        <v>873.32670614999995</v>
      </c>
      <c r="AJ199" s="233">
        <v>555.83586700000012</v>
      </c>
      <c r="AK199" s="130">
        <v>0.96411337755439386</v>
      </c>
      <c r="AL199" s="226">
        <v>3084.4821311999999</v>
      </c>
      <c r="AM199" s="454">
        <v>0.61492865454545453</v>
      </c>
      <c r="AN199" s="232"/>
      <c r="AO199" s="229">
        <v>378.09588925000003</v>
      </c>
      <c r="AP199" s="233">
        <v>50.920086249999997</v>
      </c>
      <c r="AQ199" s="130">
        <v>0.39144103430144189</v>
      </c>
      <c r="AR199" s="225">
        <v>4360.8374268500002</v>
      </c>
      <c r="AS199" s="227">
        <v>236.86078102999997</v>
      </c>
      <c r="AT199" s="307">
        <v>5608.1579308800001</v>
      </c>
      <c r="AU199" s="318"/>
      <c r="AV199" s="205">
        <v>264.80935075302267</v>
      </c>
      <c r="AW199" s="133">
        <v>0.68669051377115831</v>
      </c>
      <c r="AX199" s="95"/>
      <c r="AY199" s="250">
        <v>3.8947703454242644E-2</v>
      </c>
      <c r="AZ199" s="238">
        <v>0.12624217714337541</v>
      </c>
      <c r="BA199" s="238">
        <v>0.58876333940575387</v>
      </c>
      <c r="BB199" s="238">
        <v>0.61022326250075132</v>
      </c>
      <c r="BC199" s="238">
        <v>0.61022326250075132</v>
      </c>
      <c r="BD199" s="238">
        <v>0.95066211866665251</v>
      </c>
      <c r="BE199" s="238">
        <v>0.95066211866665251</v>
      </c>
      <c r="BF199" s="238">
        <v>0.96411337755439386</v>
      </c>
      <c r="BG199" s="238">
        <v>0.96411337755439386</v>
      </c>
      <c r="BH199" s="238">
        <v>1</v>
      </c>
      <c r="BI199" s="238">
        <v>1</v>
      </c>
      <c r="BJ199" s="238">
        <v>1</v>
      </c>
      <c r="BK199" s="124">
        <v>191</v>
      </c>
      <c r="BL199" s="238">
        <v>0</v>
      </c>
      <c r="BM199" s="238">
        <v>1.5407195494495079E-2</v>
      </c>
      <c r="BN199" s="238">
        <v>4.5735639162870927E-2</v>
      </c>
      <c r="BO199" s="238">
        <v>9.3969319044500121E-2</v>
      </c>
      <c r="BP199" s="238">
        <v>0.13662854021729873</v>
      </c>
      <c r="BQ199" s="238">
        <v>0.23774646935926061</v>
      </c>
      <c r="BR199" s="238">
        <v>0.30076475858229007</v>
      </c>
      <c r="BS199" s="238">
        <v>0.39144103430144189</v>
      </c>
      <c r="BT199" s="238">
        <v>0.548558558957291</v>
      </c>
      <c r="BU199" s="238">
        <v>0.70713370114117591</v>
      </c>
      <c r="BV199" s="238">
        <v>0.87451083659345363</v>
      </c>
      <c r="BW199" s="238">
        <v>1</v>
      </c>
    </row>
    <row r="200" spans="1:87" ht="24.75" customHeight="1" thickBot="1" x14ac:dyDescent="0.35">
      <c r="A200" s="1"/>
      <c r="B200" s="125"/>
      <c r="C200" s="19"/>
      <c r="D200" s="354"/>
      <c r="E200" s="19"/>
      <c r="F200" s="19"/>
      <c r="G200" s="19"/>
      <c r="H200" s="19"/>
      <c r="I200" s="19"/>
      <c r="J200" s="19"/>
      <c r="K200" s="19"/>
      <c r="L200" s="19"/>
      <c r="M200" s="19"/>
      <c r="N200" s="147"/>
      <c r="O200" s="147"/>
      <c r="P200" s="147"/>
      <c r="Q200" s="147"/>
      <c r="R200" s="147"/>
      <c r="S200" s="147"/>
      <c r="T200" s="116" t="s">
        <v>77</v>
      </c>
      <c r="U200" s="126" t="s">
        <v>77</v>
      </c>
      <c r="V200" s="160">
        <v>15784.996272</v>
      </c>
      <c r="W200" s="186">
        <v>0</v>
      </c>
      <c r="X200" s="186">
        <v>0</v>
      </c>
      <c r="Y200" s="186"/>
      <c r="Z200" s="186">
        <v>0</v>
      </c>
      <c r="AA200" s="186">
        <v>0</v>
      </c>
      <c r="AB200" s="186">
        <v>0</v>
      </c>
      <c r="AC200" s="160">
        <v>10456.996272</v>
      </c>
      <c r="AD200" s="160">
        <v>0</v>
      </c>
      <c r="AE200" s="160">
        <v>15784.996272</v>
      </c>
      <c r="AF200" s="160">
        <v>8235.3475920700002</v>
      </c>
      <c r="AG200" s="208">
        <v>0.78754427924214143</v>
      </c>
      <c r="AH200" s="130"/>
      <c r="AI200" s="186">
        <v>2023.4001541500002</v>
      </c>
      <c r="AJ200" s="186">
        <v>2067.4108670000001</v>
      </c>
      <c r="AK200" s="130">
        <v>0.69836114124357507</v>
      </c>
      <c r="AL200" s="160">
        <v>7681.8243023499999</v>
      </c>
      <c r="AM200" s="197">
        <v>0.73461098221093446</v>
      </c>
      <c r="AN200" s="251"/>
      <c r="AO200" s="186">
        <v>575.1647102500001</v>
      </c>
      <c r="AP200" s="186">
        <v>182.91111425000003</v>
      </c>
      <c r="AQ200" s="130">
        <v>0.252584051751851</v>
      </c>
      <c r="AR200" s="160">
        <v>11694.185250850001</v>
      </c>
      <c r="AS200" s="160">
        <v>883.67554253000003</v>
      </c>
      <c r="AT200" s="162">
        <v>15557.75581038</v>
      </c>
      <c r="AU200" s="314"/>
      <c r="AV200" s="187">
        <v>320.47353238938632</v>
      </c>
      <c r="AW200" s="133">
        <v>0.70907715818445516</v>
      </c>
      <c r="AX200" s="95"/>
      <c r="AY200" s="252">
        <v>2.6639677054973738E-2</v>
      </c>
      <c r="AZ200" s="253">
        <v>6.8669145496270012E-2</v>
      </c>
      <c r="BA200" s="253">
        <v>0.24229905850171857</v>
      </c>
      <c r="BB200" s="253">
        <v>0.25618901773528152</v>
      </c>
      <c r="BC200" s="253">
        <v>0.27972535297402068</v>
      </c>
      <c r="BD200" s="253">
        <v>0.46235457793709034</v>
      </c>
      <c r="BE200" s="253">
        <v>0.57195711988187714</v>
      </c>
      <c r="BF200" s="253">
        <v>0.69836114124357507</v>
      </c>
      <c r="BG200" s="253">
        <v>0.79109640014235239</v>
      </c>
      <c r="BH200" s="253">
        <v>0.90074858061390839</v>
      </c>
      <c r="BI200" s="253">
        <v>0.99253357004530485</v>
      </c>
      <c r="BJ200" s="253">
        <v>1</v>
      </c>
      <c r="BK200" s="124">
        <v>192</v>
      </c>
      <c r="BL200" s="253">
        <v>0</v>
      </c>
      <c r="BM200" s="253">
        <v>6.6132263149462312E-3</v>
      </c>
      <c r="BN200" s="253">
        <v>2.0302414194820879E-2</v>
      </c>
      <c r="BO200" s="253">
        <v>4.4534608534988501E-2</v>
      </c>
      <c r="BP200" s="253">
        <v>7.7380924902128265E-2</v>
      </c>
      <c r="BQ200" s="253">
        <v>0.13388742545240609</v>
      </c>
      <c r="BR200" s="253">
        <v>0.18793292351367114</v>
      </c>
      <c r="BS200" s="253">
        <v>0.252584051751851</v>
      </c>
      <c r="BT200" s="253">
        <v>0.40001472062690241</v>
      </c>
      <c r="BU200" s="253">
        <v>0.58730536758891916</v>
      </c>
      <c r="BV200" s="253">
        <v>0.79386838907587476</v>
      </c>
      <c r="BW200" s="253">
        <v>1</v>
      </c>
      <c r="CI200" s="355"/>
    </row>
    <row r="201" spans="1:87" ht="24.75" customHeight="1" x14ac:dyDescent="0.25">
      <c r="T201" s="356"/>
      <c r="U201" s="357"/>
      <c r="V201" s="355"/>
      <c r="W201" s="358"/>
      <c r="X201" s="358"/>
      <c r="Y201" s="358"/>
      <c r="Z201" s="358"/>
      <c r="AA201" s="358"/>
      <c r="AB201" s="358"/>
      <c r="AC201" s="355"/>
      <c r="AD201" s="355"/>
      <c r="AE201" s="355"/>
      <c r="AF201" s="355"/>
      <c r="AG201" s="462"/>
      <c r="AH201" s="359"/>
      <c r="AI201" s="358"/>
      <c r="AJ201" s="358"/>
      <c r="AK201" s="359"/>
      <c r="AL201" s="355"/>
      <c r="AM201" s="468"/>
      <c r="AN201" s="360"/>
      <c r="AO201" s="358"/>
      <c r="AP201" s="358"/>
      <c r="AQ201" s="359"/>
      <c r="AR201" s="355"/>
      <c r="AS201" s="355"/>
      <c r="AT201" s="355"/>
      <c r="AU201" s="355"/>
      <c r="AV201" s="361"/>
      <c r="AW201" s="362"/>
      <c r="AY201" s="237"/>
      <c r="AZ201" s="288"/>
      <c r="BA201" s="288"/>
      <c r="BB201" s="288"/>
      <c r="BC201" s="288"/>
      <c r="BD201" s="288"/>
      <c r="BE201" s="288"/>
      <c r="BF201" s="288"/>
      <c r="BG201" s="288"/>
      <c r="BH201" s="288"/>
      <c r="BI201" s="288"/>
      <c r="BJ201" s="288"/>
      <c r="BK201" s="124">
        <v>193</v>
      </c>
      <c r="BL201" s="288"/>
      <c r="BM201" s="288"/>
      <c r="BN201" s="288"/>
      <c r="BO201" s="288"/>
      <c r="BP201" s="288"/>
      <c r="BQ201" s="288"/>
      <c r="BR201" s="288"/>
      <c r="BS201" s="288"/>
      <c r="BT201" s="288"/>
      <c r="BU201" s="288"/>
      <c r="BV201" s="288"/>
      <c r="BW201" s="288"/>
    </row>
    <row r="202" spans="1:87" ht="9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96"/>
      <c r="U202" s="101"/>
      <c r="V202" s="96"/>
      <c r="W202" s="96"/>
      <c r="X202" s="96"/>
      <c r="Y202" s="96"/>
      <c r="Z202" s="96"/>
      <c r="AA202" s="96"/>
      <c r="AB202" s="96"/>
      <c r="AC202" s="96"/>
      <c r="AD202" s="96"/>
      <c r="AE202" s="96"/>
      <c r="AF202" s="96"/>
      <c r="AG202" s="446"/>
      <c r="AH202" s="103"/>
      <c r="AI202" s="103"/>
      <c r="AJ202" s="103"/>
      <c r="AK202" s="103"/>
      <c r="AL202" s="96"/>
      <c r="AM202" s="446"/>
      <c r="AN202" s="103"/>
      <c r="AO202" s="103"/>
      <c r="AP202" s="103"/>
      <c r="AQ202" s="103"/>
      <c r="AR202" s="104"/>
      <c r="AS202" s="104"/>
      <c r="AT202" s="104"/>
      <c r="AU202" s="104"/>
      <c r="AV202" s="103"/>
      <c r="AW202" s="103"/>
      <c r="AX202" s="95"/>
      <c r="AY202" s="250"/>
      <c r="AZ202" s="238"/>
      <c r="BA202" s="238"/>
      <c r="BB202" s="238"/>
      <c r="BC202" s="238"/>
      <c r="BD202" s="238"/>
      <c r="BE202" s="238"/>
      <c r="BF202" s="238"/>
      <c r="BG202" s="238"/>
      <c r="BH202" s="238"/>
      <c r="BI202" s="238"/>
      <c r="BJ202" s="238"/>
      <c r="BK202" s="124">
        <v>194</v>
      </c>
      <c r="BL202" s="238"/>
      <c r="BM202" s="238"/>
      <c r="BN202" s="238"/>
      <c r="BO202" s="238"/>
      <c r="BP202" s="238"/>
      <c r="BQ202" s="238"/>
      <c r="BR202" s="238"/>
      <c r="BS202" s="238"/>
      <c r="BT202" s="238"/>
      <c r="BU202" s="238"/>
      <c r="BV202" s="238"/>
      <c r="BW202" s="238"/>
    </row>
    <row r="203" spans="1:87" ht="22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576" t="s">
        <v>395</v>
      </c>
      <c r="U203" s="576"/>
      <c r="V203" s="576"/>
      <c r="W203" s="576"/>
      <c r="X203" s="576"/>
      <c r="Y203" s="576"/>
      <c r="Z203" s="576"/>
      <c r="AA203" s="576"/>
      <c r="AB203" s="576"/>
      <c r="AC203" s="576"/>
      <c r="AD203" s="576"/>
      <c r="AE203" s="576"/>
      <c r="AF203" s="576"/>
      <c r="AG203" s="576"/>
      <c r="AH203" s="576"/>
      <c r="AI203" s="576"/>
      <c r="AJ203" s="576"/>
      <c r="AK203" s="576"/>
      <c r="AL203" s="576"/>
      <c r="AM203" s="576"/>
      <c r="AN203" s="576"/>
      <c r="AO203" s="576"/>
      <c r="AP203" s="576"/>
      <c r="AQ203" s="576"/>
      <c r="AR203" s="576"/>
      <c r="AS203" s="576"/>
      <c r="AT203" s="104"/>
      <c r="AU203" s="104"/>
      <c r="AV203" s="103"/>
      <c r="AW203" s="103"/>
      <c r="AX203" s="95"/>
      <c r="AY203" s="250"/>
      <c r="AZ203" s="238"/>
      <c r="BA203" s="238"/>
      <c r="BB203" s="238"/>
      <c r="BC203" s="238"/>
      <c r="BD203" s="238"/>
      <c r="BE203" s="238"/>
      <c r="BF203" s="238"/>
      <c r="BG203" s="238"/>
      <c r="BH203" s="238"/>
      <c r="BI203" s="238"/>
      <c r="BJ203" s="238"/>
      <c r="BK203" s="124">
        <v>195</v>
      </c>
      <c r="BL203" s="238"/>
      <c r="BM203" s="238"/>
      <c r="BN203" s="238"/>
      <c r="BO203" s="238"/>
      <c r="BP203" s="238"/>
      <c r="BQ203" s="238"/>
      <c r="BR203" s="238"/>
      <c r="BS203" s="238"/>
      <c r="BT203" s="238"/>
      <c r="BU203" s="238"/>
      <c r="BV203" s="238"/>
      <c r="BW203" s="238"/>
    </row>
    <row r="204" spans="1:87" ht="9.75" customHeight="1" thickBo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96"/>
      <c r="U204" s="101"/>
      <c r="V204" s="96"/>
      <c r="W204" s="96"/>
      <c r="X204" s="96"/>
      <c r="Y204" s="96"/>
      <c r="Z204" s="96"/>
      <c r="AA204" s="96"/>
      <c r="AB204" s="96"/>
      <c r="AC204" s="96"/>
      <c r="AD204" s="96"/>
      <c r="AE204" s="96"/>
      <c r="AF204" s="96"/>
      <c r="AG204" s="446"/>
      <c r="AH204" s="103"/>
      <c r="AI204" s="103"/>
      <c r="AJ204" s="103"/>
      <c r="AK204" s="103"/>
      <c r="AL204" s="96"/>
      <c r="AM204" s="446"/>
      <c r="AN204" s="103"/>
      <c r="AO204" s="103"/>
      <c r="AP204" s="103"/>
      <c r="AQ204" s="103"/>
      <c r="AR204" s="104"/>
      <c r="AS204" s="104"/>
      <c r="AT204" s="104"/>
      <c r="AU204" s="104"/>
      <c r="AV204" s="103"/>
      <c r="AW204" s="103"/>
      <c r="AX204" s="95"/>
      <c r="AY204" s="250"/>
      <c r="AZ204" s="238"/>
      <c r="BA204" s="238"/>
      <c r="BB204" s="238"/>
      <c r="BC204" s="238"/>
      <c r="BD204" s="238"/>
      <c r="BE204" s="238"/>
      <c r="BF204" s="238"/>
      <c r="BG204" s="238"/>
      <c r="BH204" s="238"/>
      <c r="BI204" s="238"/>
      <c r="BJ204" s="238"/>
      <c r="BK204" s="124">
        <v>196</v>
      </c>
      <c r="BL204" s="238"/>
      <c r="BM204" s="238"/>
      <c r="BN204" s="238"/>
      <c r="BO204" s="238"/>
      <c r="BP204" s="238"/>
      <c r="BQ204" s="238"/>
      <c r="BR204" s="238"/>
      <c r="BS204" s="238"/>
      <c r="BT204" s="238"/>
      <c r="BU204" s="238"/>
      <c r="BV204" s="238"/>
      <c r="BW204" s="238"/>
    </row>
    <row r="205" spans="1:87" ht="51" customHeight="1" thickBot="1" x14ac:dyDescent="0.3">
      <c r="A205" s="1"/>
      <c r="B205" s="110"/>
      <c r="C205" s="178"/>
      <c r="D205" s="178"/>
      <c r="E205" s="178"/>
      <c r="F205" s="178"/>
      <c r="G205" s="178"/>
      <c r="H205" s="178"/>
      <c r="I205" s="178"/>
      <c r="J205" s="178"/>
      <c r="K205" s="178"/>
      <c r="L205" s="178"/>
      <c r="M205" s="178"/>
      <c r="N205" s="178"/>
      <c r="O205" s="178"/>
      <c r="P205" s="178"/>
      <c r="Q205" s="178"/>
      <c r="R205" s="178"/>
      <c r="S205" s="178"/>
      <c r="T205" s="114" t="s">
        <v>132</v>
      </c>
      <c r="U205" s="115" t="s">
        <v>132</v>
      </c>
      <c r="V205" s="116" t="s">
        <v>133</v>
      </c>
      <c r="W205" s="116" t="s">
        <v>134</v>
      </c>
      <c r="X205" s="116" t="s">
        <v>135</v>
      </c>
      <c r="Y205" s="116"/>
      <c r="Z205" s="116" t="s">
        <v>137</v>
      </c>
      <c r="AA205" s="116" t="s">
        <v>138</v>
      </c>
      <c r="AB205" s="116" t="s">
        <v>139</v>
      </c>
      <c r="AC205" s="114" t="s">
        <v>140</v>
      </c>
      <c r="AD205" s="114" t="s">
        <v>141</v>
      </c>
      <c r="AE205" s="114" t="s">
        <v>142</v>
      </c>
      <c r="AF205" s="117" t="s">
        <v>0</v>
      </c>
      <c r="AG205" s="447" t="s">
        <v>143</v>
      </c>
      <c r="AH205" s="118"/>
      <c r="AI205" s="217" t="s">
        <v>145</v>
      </c>
      <c r="AJ205" s="217" t="s">
        <v>146</v>
      </c>
      <c r="AK205" s="217" t="s">
        <v>147</v>
      </c>
      <c r="AL205" s="117" t="s">
        <v>148</v>
      </c>
      <c r="AM205" s="447" t="s">
        <v>149</v>
      </c>
      <c r="AN205" s="118"/>
      <c r="AO205" s="217" t="s">
        <v>151</v>
      </c>
      <c r="AP205" s="217" t="s">
        <v>152</v>
      </c>
      <c r="AQ205" s="217" t="s">
        <v>153</v>
      </c>
      <c r="AR205" s="119" t="s">
        <v>154</v>
      </c>
      <c r="AS205" s="119" t="s">
        <v>155</v>
      </c>
      <c r="AT205" s="119" t="s">
        <v>156</v>
      </c>
      <c r="AU205" s="331"/>
      <c r="AV205" s="120" t="s">
        <v>158</v>
      </c>
      <c r="AW205" s="121" t="s">
        <v>159</v>
      </c>
      <c r="AX205" s="95"/>
      <c r="AY205" s="122" t="s">
        <v>160</v>
      </c>
      <c r="AZ205" s="123" t="s">
        <v>161</v>
      </c>
      <c r="BA205" s="123" t="s">
        <v>112</v>
      </c>
      <c r="BB205" s="123" t="s">
        <v>162</v>
      </c>
      <c r="BC205" s="123" t="s">
        <v>163</v>
      </c>
      <c r="BD205" s="123" t="s">
        <v>164</v>
      </c>
      <c r="BE205" s="123" t="s">
        <v>165</v>
      </c>
      <c r="BF205" s="123" t="s">
        <v>166</v>
      </c>
      <c r="BG205" s="123" t="s">
        <v>167</v>
      </c>
      <c r="BH205" s="123" t="s">
        <v>168</v>
      </c>
      <c r="BI205" s="123" t="s">
        <v>169</v>
      </c>
      <c r="BJ205" s="123" t="s">
        <v>170</v>
      </c>
      <c r="BK205" s="124">
        <v>197</v>
      </c>
      <c r="BL205" s="123" t="s">
        <v>160</v>
      </c>
      <c r="BM205" s="123" t="s">
        <v>161</v>
      </c>
      <c r="BN205" s="123" t="s">
        <v>112</v>
      </c>
      <c r="BO205" s="123" t="s">
        <v>162</v>
      </c>
      <c r="BP205" s="123" t="s">
        <v>163</v>
      </c>
      <c r="BQ205" s="123" t="s">
        <v>164</v>
      </c>
      <c r="BR205" s="123" t="s">
        <v>165</v>
      </c>
      <c r="BS205" s="123" t="s">
        <v>166</v>
      </c>
      <c r="BT205" s="123" t="s">
        <v>167</v>
      </c>
      <c r="BU205" s="123" t="s">
        <v>168</v>
      </c>
      <c r="BV205" s="123" t="s">
        <v>169</v>
      </c>
      <c r="BW205" s="123" t="s">
        <v>170</v>
      </c>
    </row>
    <row r="206" spans="1:87" ht="24" customHeight="1" thickBot="1" x14ac:dyDescent="0.3">
      <c r="A206" s="1"/>
      <c r="B206" s="1" t="s">
        <v>197</v>
      </c>
      <c r="C206" s="1" t="s">
        <v>198</v>
      </c>
      <c r="D206" s="1" t="s">
        <v>171</v>
      </c>
      <c r="E206" s="1" t="s">
        <v>172</v>
      </c>
      <c r="F206" s="1" t="s">
        <v>171</v>
      </c>
      <c r="G206" s="1" t="s">
        <v>171</v>
      </c>
      <c r="H206" s="1" t="s">
        <v>171</v>
      </c>
      <c r="I206" s="1" t="s">
        <v>171</v>
      </c>
      <c r="J206" s="1" t="s">
        <v>171</v>
      </c>
      <c r="K206" s="1" t="s">
        <v>171</v>
      </c>
      <c r="L206" s="1" t="s">
        <v>171</v>
      </c>
      <c r="M206" s="1" t="s">
        <v>171</v>
      </c>
      <c r="N206" s="1" t="s">
        <v>171</v>
      </c>
      <c r="O206" s="1" t="s">
        <v>171</v>
      </c>
      <c r="P206" s="1"/>
      <c r="Q206" s="1"/>
      <c r="R206" s="1"/>
      <c r="S206" s="1"/>
      <c r="T206" s="116" t="s">
        <v>173</v>
      </c>
      <c r="U206" s="126" t="s">
        <v>173</v>
      </c>
      <c r="V206" s="160">
        <v>37883.595999999998</v>
      </c>
      <c r="W206" s="186">
        <v>0</v>
      </c>
      <c r="X206" s="160">
        <v>562</v>
      </c>
      <c r="Y206" s="160"/>
      <c r="Z206" s="160">
        <v>562</v>
      </c>
      <c r="AA206" s="160">
        <v>0</v>
      </c>
      <c r="AB206" s="160">
        <v>0</v>
      </c>
      <c r="AC206" s="160">
        <v>37883.595999999998</v>
      </c>
      <c r="AD206" s="160">
        <v>0</v>
      </c>
      <c r="AE206" s="160">
        <v>37883.595999999998</v>
      </c>
      <c r="AF206" s="160">
        <v>19331.594711409998</v>
      </c>
      <c r="AG206" s="208">
        <v>0.51028932711166064</v>
      </c>
      <c r="AH206" s="170"/>
      <c r="AI206" s="332">
        <v>17324.80885659</v>
      </c>
      <c r="AJ206" s="332">
        <v>1746.0151918199995</v>
      </c>
      <c r="AK206" s="130">
        <v>0.41536898031219188</v>
      </c>
      <c r="AL206" s="347">
        <v>11186.872262149998</v>
      </c>
      <c r="AM206" s="466">
        <v>0.29529594450722152</v>
      </c>
      <c r="AN206" s="171"/>
      <c r="AO206" s="332">
        <v>8865.1654433999993</v>
      </c>
      <c r="AP206" s="332">
        <v>2060.9361557499992</v>
      </c>
      <c r="AQ206" s="130">
        <v>0.1524585977524745</v>
      </c>
      <c r="AR206" s="160">
        <v>18552.001288589996</v>
      </c>
      <c r="AS206" s="160">
        <v>8989.0030903799998</v>
      </c>
      <c r="AT206" s="162">
        <v>31288.538374659998</v>
      </c>
      <c r="AU206" s="314"/>
      <c r="AV206" s="187">
        <v>1401.7395859504218</v>
      </c>
      <c r="AW206" s="133">
        <v>4.7049093080069877</v>
      </c>
      <c r="AX206" s="95"/>
      <c r="AY206" s="250">
        <v>7.9207359440564465E-2</v>
      </c>
      <c r="AZ206" s="238">
        <v>0.25521389551918866</v>
      </c>
      <c r="BA206" s="238">
        <v>0.27356443715970452</v>
      </c>
      <c r="BB206" s="238">
        <v>0.31005499704137085</v>
      </c>
      <c r="BC206" s="238">
        <v>0.32885674357256578</v>
      </c>
      <c r="BD206" s="238">
        <v>0.35746810655739336</v>
      </c>
      <c r="BE206" s="238">
        <v>0.38783795764364359</v>
      </c>
      <c r="BF206" s="238">
        <v>0.41536898031219188</v>
      </c>
      <c r="BG206" s="238">
        <v>0.43613008480495885</v>
      </c>
      <c r="BH206" s="238">
        <v>0.46896763139269732</v>
      </c>
      <c r="BI206" s="238">
        <v>0.50123283009554165</v>
      </c>
      <c r="BJ206" s="238">
        <v>1</v>
      </c>
      <c r="BK206" s="124">
        <v>198</v>
      </c>
      <c r="BL206" s="238">
        <v>7.1818734713473007E-3</v>
      </c>
      <c r="BM206" s="238">
        <v>1.8683929702300688E-2</v>
      </c>
      <c r="BN206" s="238">
        <v>3.736894845423696E-2</v>
      </c>
      <c r="BO206" s="238">
        <v>5.8934774441939508E-2</v>
      </c>
      <c r="BP206" s="238">
        <v>7.9428112412157262E-2</v>
      </c>
      <c r="BQ206" s="238">
        <v>0.10733395795754878</v>
      </c>
      <c r="BR206" s="238">
        <v>0.12959104853889059</v>
      </c>
      <c r="BS206" s="238">
        <v>0.1524585977524745</v>
      </c>
      <c r="BT206" s="238">
        <v>0.17122995716594211</v>
      </c>
      <c r="BU206" s="238">
        <v>0.19617025357674203</v>
      </c>
      <c r="BV206" s="238">
        <v>0.21947444650303291</v>
      </c>
      <c r="BW206" s="238">
        <v>1</v>
      </c>
    </row>
    <row r="207" spans="1:87" ht="20.25" customHeight="1" x14ac:dyDescent="0.25">
      <c r="A207" s="1"/>
      <c r="B207" s="1" t="s">
        <v>197</v>
      </c>
      <c r="C207" s="1" t="s">
        <v>198</v>
      </c>
      <c r="D207" s="1" t="s">
        <v>171</v>
      </c>
      <c r="E207" s="1" t="s">
        <v>172</v>
      </c>
      <c r="F207" s="1">
        <v>1</v>
      </c>
      <c r="G207" s="1" t="s">
        <v>171</v>
      </c>
      <c r="H207" s="1" t="s">
        <v>171</v>
      </c>
      <c r="I207" s="1" t="s">
        <v>171</v>
      </c>
      <c r="J207" s="1" t="s">
        <v>171</v>
      </c>
      <c r="K207" s="1" t="s">
        <v>171</v>
      </c>
      <c r="L207" s="1" t="s">
        <v>171</v>
      </c>
      <c r="M207" s="1" t="s">
        <v>171</v>
      </c>
      <c r="N207" s="1" t="s">
        <v>171</v>
      </c>
      <c r="O207" s="1" t="s">
        <v>171</v>
      </c>
      <c r="P207" s="1"/>
      <c r="Q207" s="1"/>
      <c r="R207" s="1"/>
      <c r="S207" s="1"/>
      <c r="T207" s="202" t="s">
        <v>211</v>
      </c>
      <c r="U207" s="202" t="s">
        <v>211</v>
      </c>
      <c r="V207" s="142">
        <v>6982.9219999999996</v>
      </c>
      <c r="W207" s="332">
        <v>0</v>
      </c>
      <c r="X207" s="142">
        <v>150</v>
      </c>
      <c r="Y207" s="332"/>
      <c r="Z207" s="142">
        <v>371</v>
      </c>
      <c r="AA207" s="332"/>
      <c r="AB207" s="332"/>
      <c r="AC207" s="142">
        <v>7203.9219999999996</v>
      </c>
      <c r="AD207" s="142">
        <v>0</v>
      </c>
      <c r="AE207" s="225">
        <v>7203.9219999999996</v>
      </c>
      <c r="AF207" s="142">
        <v>4439.4164302399995</v>
      </c>
      <c r="AG207" s="461">
        <v>0.61624993027964481</v>
      </c>
      <c r="AH207" s="171"/>
      <c r="AI207" s="158">
        <v>3188.8431551999997</v>
      </c>
      <c r="AJ207" s="158">
        <v>1250.5732750399998</v>
      </c>
      <c r="AK207" s="130">
        <v>0.6151430838827221</v>
      </c>
      <c r="AL207" s="142">
        <v>4439.2411926999994</v>
      </c>
      <c r="AM207" s="461">
        <v>0.61622560498295231</v>
      </c>
      <c r="AN207" s="171"/>
      <c r="AO207" s="158">
        <v>3188.8431551999997</v>
      </c>
      <c r="AP207" s="158">
        <v>1250.3980374999996</v>
      </c>
      <c r="AQ207" s="130">
        <v>0.3313783526530702</v>
      </c>
      <c r="AR207" s="142">
        <v>2764.5055697600001</v>
      </c>
      <c r="AS207" s="138">
        <v>0</v>
      </c>
      <c r="AT207" s="140">
        <v>5720.1575845999996</v>
      </c>
      <c r="AU207" s="333"/>
      <c r="AV207" s="205">
        <v>810.29702041242626</v>
      </c>
      <c r="AW207" s="133">
        <v>1.9792303007404786</v>
      </c>
      <c r="AX207" s="95"/>
      <c r="AY207" s="250">
        <v>6.4967674465799041E-2</v>
      </c>
      <c r="AZ207" s="238">
        <v>0.13526586595893017</v>
      </c>
      <c r="BA207" s="238">
        <v>0.20537734840114041</v>
      </c>
      <c r="BB207" s="238">
        <v>0.27620432462935662</v>
      </c>
      <c r="BC207" s="238">
        <v>0.35393899119117433</v>
      </c>
      <c r="BD207" s="238">
        <v>0.443280143044959</v>
      </c>
      <c r="BE207" s="238">
        <v>0.54199623035734013</v>
      </c>
      <c r="BF207" s="238">
        <v>0.6151430838827221</v>
      </c>
      <c r="BG207" s="238">
        <v>0.69227875310406972</v>
      </c>
      <c r="BH207" s="238">
        <v>0.77050055524663952</v>
      </c>
      <c r="BI207" s="238">
        <v>0.90780471708751975</v>
      </c>
      <c r="BJ207" s="238">
        <v>1</v>
      </c>
      <c r="BK207" s="124">
        <v>199</v>
      </c>
      <c r="BL207" s="238">
        <v>3.4977166980165675E-2</v>
      </c>
      <c r="BM207" s="238">
        <v>7.160267902532462E-2</v>
      </c>
      <c r="BN207" s="238">
        <v>0.11063703578662175</v>
      </c>
      <c r="BO207" s="238">
        <v>0.14877533545115584</v>
      </c>
      <c r="BP207" s="238">
        <v>0.19066737953113683</v>
      </c>
      <c r="BQ207" s="238">
        <v>0.23879557035556515</v>
      </c>
      <c r="BR207" s="238">
        <v>0.29182779538923664</v>
      </c>
      <c r="BS207" s="238">
        <v>0.3313783526530702</v>
      </c>
      <c r="BT207" s="238">
        <v>0.37293143463852185</v>
      </c>
      <c r="BU207" s="238">
        <v>0.41487448541916644</v>
      </c>
      <c r="BV207" s="238">
        <v>0.4612987427877055</v>
      </c>
      <c r="BW207" s="238">
        <v>1</v>
      </c>
    </row>
    <row r="208" spans="1:87" ht="20.25" customHeight="1" x14ac:dyDescent="0.25">
      <c r="A208" s="1"/>
      <c r="B208" s="1" t="s">
        <v>197</v>
      </c>
      <c r="C208" s="1" t="s">
        <v>198</v>
      </c>
      <c r="D208" s="1" t="s">
        <v>171</v>
      </c>
      <c r="E208" s="1" t="s">
        <v>172</v>
      </c>
      <c r="F208" s="1">
        <v>2</v>
      </c>
      <c r="G208" s="1" t="s">
        <v>171</v>
      </c>
      <c r="H208" s="1" t="s">
        <v>171</v>
      </c>
      <c r="I208" s="1" t="s">
        <v>171</v>
      </c>
      <c r="J208" s="1" t="s">
        <v>171</v>
      </c>
      <c r="K208" s="1" t="s">
        <v>171</v>
      </c>
      <c r="L208" s="1" t="s">
        <v>171</v>
      </c>
      <c r="M208" s="1" t="s">
        <v>171</v>
      </c>
      <c r="N208" s="1" t="s">
        <v>171</v>
      </c>
      <c r="O208" s="1" t="s">
        <v>171</v>
      </c>
      <c r="P208" s="1"/>
      <c r="Q208" s="1"/>
      <c r="R208" s="1"/>
      <c r="S208" s="1"/>
      <c r="T208" s="202" t="s">
        <v>175</v>
      </c>
      <c r="U208" s="202" t="s">
        <v>175</v>
      </c>
      <c r="V208" s="142">
        <v>5881.5360000000001</v>
      </c>
      <c r="W208" s="332">
        <v>0</v>
      </c>
      <c r="X208" s="142">
        <v>201</v>
      </c>
      <c r="Y208" s="332"/>
      <c r="Z208" s="142">
        <v>120</v>
      </c>
      <c r="AA208" s="332"/>
      <c r="AB208" s="332"/>
      <c r="AC208" s="142">
        <v>5800.5360000000001</v>
      </c>
      <c r="AD208" s="142">
        <v>0</v>
      </c>
      <c r="AE208" s="225">
        <v>5800.5360000000001</v>
      </c>
      <c r="AF208" s="142">
        <v>3510.1303155700002</v>
      </c>
      <c r="AG208" s="461">
        <v>0.6051389588082895</v>
      </c>
      <c r="AH208" s="171"/>
      <c r="AI208" s="158">
        <v>3264.7807767899999</v>
      </c>
      <c r="AJ208" s="158">
        <v>245.34953878000033</v>
      </c>
      <c r="AK208" s="130">
        <v>0.62302817018807166</v>
      </c>
      <c r="AL208" s="142">
        <v>1861.6412392499999</v>
      </c>
      <c r="AM208" s="461">
        <v>0.32094296789986304</v>
      </c>
      <c r="AN208" s="171"/>
      <c r="AO208" s="158">
        <v>1299.579999</v>
      </c>
      <c r="AP208" s="158">
        <v>562.06124024999986</v>
      </c>
      <c r="AQ208" s="130">
        <v>0.32553756084460211</v>
      </c>
      <c r="AR208" s="142">
        <v>2290.4056844299998</v>
      </c>
      <c r="AS208" s="138">
        <v>2349.0205119700004</v>
      </c>
      <c r="AT208" s="140">
        <v>5103.6306952599998</v>
      </c>
      <c r="AU208" s="333"/>
      <c r="AV208" s="205">
        <v>323.00865799307007</v>
      </c>
      <c r="AW208" s="133">
        <v>1.786036660207347</v>
      </c>
      <c r="AX208" s="95"/>
      <c r="AY208" s="250">
        <v>0.42096555287973741</v>
      </c>
      <c r="AZ208" s="238">
        <v>0.4353260644651904</v>
      </c>
      <c r="BA208" s="238">
        <v>0.45653376005660778</v>
      </c>
      <c r="BB208" s="238">
        <v>0.47069231663580624</v>
      </c>
      <c r="BC208" s="238">
        <v>0.48959655951016157</v>
      </c>
      <c r="BD208" s="238">
        <v>0.53130764863892688</v>
      </c>
      <c r="BE208" s="238">
        <v>0.56780995266963996</v>
      </c>
      <c r="BF208" s="238">
        <v>0.62302817018807166</v>
      </c>
      <c r="BG208" s="238">
        <v>0.65657177940915856</v>
      </c>
      <c r="BH208" s="238">
        <v>0.7583301735490221</v>
      </c>
      <c r="BI208" s="238">
        <v>0.79589637458982365</v>
      </c>
      <c r="BJ208" s="238">
        <v>1</v>
      </c>
      <c r="BK208" s="124">
        <v>200</v>
      </c>
      <c r="BL208" s="238">
        <v>0</v>
      </c>
      <c r="BM208" s="238">
        <v>1.4921953258094926E-2</v>
      </c>
      <c r="BN208" s="238">
        <v>5.6862355593392963E-2</v>
      </c>
      <c r="BO208" s="238">
        <v>9.4589898872000283E-2</v>
      </c>
      <c r="BP208" s="238">
        <v>0.14556622902023164</v>
      </c>
      <c r="BQ208" s="238">
        <v>0.21449519685837951</v>
      </c>
      <c r="BR208" s="238">
        <v>0.26605720072267691</v>
      </c>
      <c r="BS208" s="238">
        <v>0.32553756084460211</v>
      </c>
      <c r="BT208" s="238">
        <v>0.37123092764541626</v>
      </c>
      <c r="BU208" s="238">
        <v>0.42567324494201375</v>
      </c>
      <c r="BV208" s="238">
        <v>0.48122488073551106</v>
      </c>
      <c r="BW208" s="238">
        <v>1</v>
      </c>
    </row>
    <row r="209" spans="1:75" ht="20.25" customHeight="1" x14ac:dyDescent="0.25">
      <c r="A209" s="1"/>
      <c r="B209" s="1" t="s">
        <v>197</v>
      </c>
      <c r="C209" s="1" t="s">
        <v>198</v>
      </c>
      <c r="D209" s="1" t="s">
        <v>171</v>
      </c>
      <c r="E209" s="1" t="s">
        <v>172</v>
      </c>
      <c r="F209" s="1">
        <v>3</v>
      </c>
      <c r="G209" s="1" t="s">
        <v>171</v>
      </c>
      <c r="H209" s="1" t="s">
        <v>171</v>
      </c>
      <c r="I209" s="1" t="s">
        <v>171</v>
      </c>
      <c r="J209" s="1" t="s">
        <v>171</v>
      </c>
      <c r="K209" s="1" t="s">
        <v>171</v>
      </c>
      <c r="L209" s="1" t="s">
        <v>171</v>
      </c>
      <c r="M209" s="1" t="s">
        <v>171</v>
      </c>
      <c r="N209" s="1" t="s">
        <v>171</v>
      </c>
      <c r="O209" s="1" t="s">
        <v>171</v>
      </c>
      <c r="P209" s="1"/>
      <c r="Q209" s="1"/>
      <c r="R209" s="1"/>
      <c r="S209" s="1"/>
      <c r="T209" s="202" t="s">
        <v>176</v>
      </c>
      <c r="U209" s="202" t="s">
        <v>176</v>
      </c>
      <c r="V209" s="142">
        <v>7657.86</v>
      </c>
      <c r="W209" s="332">
        <v>0</v>
      </c>
      <c r="X209" s="142">
        <v>0</v>
      </c>
      <c r="Y209" s="332"/>
      <c r="Z209" s="142">
        <v>30</v>
      </c>
      <c r="AA209" s="332"/>
      <c r="AB209" s="332"/>
      <c r="AC209" s="142">
        <v>7687.86</v>
      </c>
      <c r="AD209" s="142">
        <v>0</v>
      </c>
      <c r="AE209" s="225">
        <v>7687.86</v>
      </c>
      <c r="AF209" s="142">
        <v>4419.6856505699998</v>
      </c>
      <c r="AG209" s="461">
        <v>0.57489153686071282</v>
      </c>
      <c r="AH209" s="171"/>
      <c r="AI209" s="158">
        <v>4239.95277257</v>
      </c>
      <c r="AJ209" s="158">
        <v>179.7328779999998</v>
      </c>
      <c r="AK209" s="130">
        <v>5.2058585785829503E-2</v>
      </c>
      <c r="AL209" s="142">
        <v>4419.685211</v>
      </c>
      <c r="AM209" s="461">
        <v>0.57489147968355303</v>
      </c>
      <c r="AN209" s="171"/>
      <c r="AO209" s="158">
        <v>4239.9523330000002</v>
      </c>
      <c r="AP209" s="158">
        <v>179.7328779999998</v>
      </c>
      <c r="AQ209" s="130">
        <v>4.8957616869508939E-2</v>
      </c>
      <c r="AR209" s="142">
        <v>3268.1743494299999</v>
      </c>
      <c r="AS209" s="138">
        <v>4.3956999979855027E-4</v>
      </c>
      <c r="AT209" s="140">
        <v>3548.6148599999997</v>
      </c>
      <c r="AU209" s="333"/>
      <c r="AV209" s="205">
        <v>123.56949042930412</v>
      </c>
      <c r="AW209" s="133">
        <v>33.497306864497602</v>
      </c>
      <c r="AX209" s="95"/>
      <c r="AY209" s="250">
        <v>3.8646882342192566E-3</v>
      </c>
      <c r="AZ209" s="238">
        <v>1.127044048975551E-2</v>
      </c>
      <c r="BA209" s="238">
        <v>1.7091397573355663E-2</v>
      </c>
      <c r="BB209" s="238">
        <v>2.6127342335521719E-2</v>
      </c>
      <c r="BC209" s="238">
        <v>3.1332398873899305E-2</v>
      </c>
      <c r="BD209" s="238">
        <v>3.7029135291766886E-2</v>
      </c>
      <c r="BE209" s="238">
        <v>4.6877040157888385E-2</v>
      </c>
      <c r="BF209" s="238">
        <v>5.2058585785829503E-2</v>
      </c>
      <c r="BG209" s="238">
        <v>5.7144189788045439E-2</v>
      </c>
      <c r="BH209" s="238">
        <v>6.2821932890612192E-2</v>
      </c>
      <c r="BI209" s="238">
        <v>6.7028123073521073E-2</v>
      </c>
      <c r="BJ209" s="238">
        <v>1</v>
      </c>
      <c r="BK209" s="124">
        <v>201</v>
      </c>
      <c r="BL209" s="238">
        <v>3.6344833031899653E-3</v>
      </c>
      <c r="BM209" s="238">
        <v>1.0599102772875475E-2</v>
      </c>
      <c r="BN209" s="238">
        <v>1.6073327353685437E-2</v>
      </c>
      <c r="BO209" s="238">
        <v>2.1091710518588633E-2</v>
      </c>
      <c r="BP209" s="238">
        <v>2.9466045811346157E-2</v>
      </c>
      <c r="BQ209" s="238">
        <v>3.4823449083901906E-2</v>
      </c>
      <c r="BR209" s="238">
        <v>4.3336625230810499E-2</v>
      </c>
      <c r="BS209" s="238">
        <v>4.8957616869508939E-2</v>
      </c>
      <c r="BT209" s="238">
        <v>5.3740325498966686E-2</v>
      </c>
      <c r="BU209" s="238">
        <v>5.9079349558470745E-2</v>
      </c>
      <c r="BV209" s="238">
        <v>6.303499282471528E-2</v>
      </c>
      <c r="BW209" s="238">
        <v>1</v>
      </c>
    </row>
    <row r="210" spans="1:75" ht="20.25" customHeight="1" x14ac:dyDescent="0.25">
      <c r="A210" s="1"/>
      <c r="B210" s="1" t="s">
        <v>197</v>
      </c>
      <c r="C210" s="1" t="s">
        <v>198</v>
      </c>
      <c r="D210" s="1" t="s">
        <v>171</v>
      </c>
      <c r="E210" s="1" t="s">
        <v>172</v>
      </c>
      <c r="F210" s="1">
        <v>5</v>
      </c>
      <c r="G210" s="1" t="s">
        <v>171</v>
      </c>
      <c r="H210" s="1" t="s">
        <v>171</v>
      </c>
      <c r="I210" s="1" t="s">
        <v>171</v>
      </c>
      <c r="J210" s="1" t="s">
        <v>171</v>
      </c>
      <c r="K210" s="1" t="s">
        <v>171</v>
      </c>
      <c r="L210" s="1" t="s">
        <v>171</v>
      </c>
      <c r="M210" s="1" t="s">
        <v>171</v>
      </c>
      <c r="N210" s="1" t="s">
        <v>171</v>
      </c>
      <c r="O210" s="1" t="s">
        <v>171</v>
      </c>
      <c r="P210" s="1"/>
      <c r="Q210" s="1"/>
      <c r="R210" s="1"/>
      <c r="S210" s="1"/>
      <c r="T210" s="202" t="s">
        <v>177</v>
      </c>
      <c r="U210" s="202" t="s">
        <v>177</v>
      </c>
      <c r="V210" s="142">
        <v>16981.906999999999</v>
      </c>
      <c r="W210" s="332">
        <v>0</v>
      </c>
      <c r="X210" s="142">
        <v>211</v>
      </c>
      <c r="Y210" s="332"/>
      <c r="Z210" s="142">
        <v>0</v>
      </c>
      <c r="AA210" s="332"/>
      <c r="AB210" s="332"/>
      <c r="AC210" s="142">
        <v>16770.906999999999</v>
      </c>
      <c r="AD210" s="142">
        <v>0</v>
      </c>
      <c r="AE210" s="225">
        <v>16770.906999999999</v>
      </c>
      <c r="AF210" s="142">
        <v>6701.5916520299998</v>
      </c>
      <c r="AG210" s="461">
        <v>0.39959625630444434</v>
      </c>
      <c r="AH210" s="171"/>
      <c r="AI210" s="158">
        <v>6631.2321520300002</v>
      </c>
      <c r="AJ210" s="158">
        <v>70.359499999999571</v>
      </c>
      <c r="AK210" s="130">
        <v>0.41390029376037774</v>
      </c>
      <c r="AL210" s="142">
        <v>205.53395619999998</v>
      </c>
      <c r="AM210" s="461">
        <v>1.22553870342254E-2</v>
      </c>
      <c r="AN210" s="171"/>
      <c r="AO210" s="158">
        <v>136.78995619999998</v>
      </c>
      <c r="AP210" s="158">
        <v>68.744</v>
      </c>
      <c r="AQ210" s="130">
        <v>5.8484160358856133E-2</v>
      </c>
      <c r="AR210" s="142">
        <v>10069.315347969999</v>
      </c>
      <c r="AS210" s="138">
        <v>6639.9821388400005</v>
      </c>
      <c r="AT210" s="140">
        <v>16756.1379438</v>
      </c>
      <c r="AU210" s="333"/>
      <c r="AV210" s="205">
        <v>144.86441711562131</v>
      </c>
      <c r="AW210" s="133">
        <v>0.10195088962538194</v>
      </c>
      <c r="AX210" s="95"/>
      <c r="AY210" s="250">
        <v>2.4423703706354122E-3</v>
      </c>
      <c r="AZ210" s="238">
        <v>0.35340413220339062</v>
      </c>
      <c r="BA210" s="238">
        <v>0.35554120627769659</v>
      </c>
      <c r="BB210" s="238">
        <v>0.38280416553991437</v>
      </c>
      <c r="BC210" s="238">
        <v>0.38387270257706735</v>
      </c>
      <c r="BD210" s="238">
        <v>0.39394748035593841</v>
      </c>
      <c r="BE210" s="238">
        <v>0.40402225813480946</v>
      </c>
      <c r="BF210" s="238">
        <v>0.41390029376037774</v>
      </c>
      <c r="BG210" s="238">
        <v>0.4145857376777855</v>
      </c>
      <c r="BH210" s="238">
        <v>0.41748804204781897</v>
      </c>
      <c r="BI210" s="238">
        <v>0.41784904371385445</v>
      </c>
      <c r="BJ210" s="238">
        <v>1</v>
      </c>
      <c r="BK210" s="124">
        <v>202</v>
      </c>
      <c r="BL210" s="238">
        <v>0</v>
      </c>
      <c r="BM210" s="238">
        <v>0</v>
      </c>
      <c r="BN210" s="238">
        <v>8.6378403455234301E-3</v>
      </c>
      <c r="BO210" s="238">
        <v>1.7496033761085723E-2</v>
      </c>
      <c r="BP210" s="238">
        <v>2.4547332002329336E-2</v>
      </c>
      <c r="BQ210" s="238">
        <v>4.0721247343181874E-2</v>
      </c>
      <c r="BR210" s="238">
        <v>4.6869098922749049E-2</v>
      </c>
      <c r="BS210" s="238">
        <v>5.8484160358856133E-2</v>
      </c>
      <c r="BT210" s="238">
        <v>6.5290944256637257E-2</v>
      </c>
      <c r="BU210" s="238">
        <v>8.2241809891002993E-2</v>
      </c>
      <c r="BV210" s="238">
        <v>9.3966551935510068E-2</v>
      </c>
      <c r="BW210" s="238">
        <v>1</v>
      </c>
    </row>
    <row r="211" spans="1:75" ht="35.25" customHeight="1" thickBot="1" x14ac:dyDescent="0.3">
      <c r="A211" s="1"/>
      <c r="B211" s="1" t="s">
        <v>197</v>
      </c>
      <c r="C211" s="1" t="s">
        <v>198</v>
      </c>
      <c r="D211" s="1" t="s">
        <v>171</v>
      </c>
      <c r="E211" s="1" t="s">
        <v>172</v>
      </c>
      <c r="F211" s="1">
        <v>8</v>
      </c>
      <c r="G211" s="1" t="s">
        <v>171</v>
      </c>
      <c r="H211" s="1" t="s">
        <v>171</v>
      </c>
      <c r="I211" s="1" t="s">
        <v>171</v>
      </c>
      <c r="J211" s="1" t="s">
        <v>171</v>
      </c>
      <c r="K211" s="1" t="s">
        <v>171</v>
      </c>
      <c r="L211" s="1" t="s">
        <v>171</v>
      </c>
      <c r="M211" s="1" t="s">
        <v>171</v>
      </c>
      <c r="N211" s="1" t="s">
        <v>171</v>
      </c>
      <c r="O211" s="1" t="s">
        <v>171</v>
      </c>
      <c r="P211" s="1"/>
      <c r="Q211" s="1"/>
      <c r="R211" s="1"/>
      <c r="S211" s="1"/>
      <c r="T211" s="334" t="s">
        <v>178</v>
      </c>
      <c r="U211" s="202" t="s">
        <v>178</v>
      </c>
      <c r="V211" s="142">
        <v>379.37099999999998</v>
      </c>
      <c r="W211" s="332">
        <v>0</v>
      </c>
      <c r="X211" s="142">
        <v>0</v>
      </c>
      <c r="Y211" s="332"/>
      <c r="Z211" s="142">
        <v>41</v>
      </c>
      <c r="AA211" s="332"/>
      <c r="AB211" s="332"/>
      <c r="AC211" s="142">
        <v>420.37099999999998</v>
      </c>
      <c r="AD211" s="142">
        <v>0</v>
      </c>
      <c r="AE211" s="142">
        <v>420.37099999999998</v>
      </c>
      <c r="AF211" s="142">
        <v>260.77066300000001</v>
      </c>
      <c r="AG211" s="461">
        <v>0.62033456874998516</v>
      </c>
      <c r="AH211" s="171"/>
      <c r="AI211" s="158">
        <v>260.77066300000001</v>
      </c>
      <c r="AJ211" s="158">
        <v>0</v>
      </c>
      <c r="AK211" s="130">
        <v>0.91819932955857919</v>
      </c>
      <c r="AL211" s="142">
        <v>260.77066300000001</v>
      </c>
      <c r="AM211" s="461">
        <v>0.62033456874998516</v>
      </c>
      <c r="AN211" s="171"/>
      <c r="AO211" s="158">
        <v>260.77066300000001</v>
      </c>
      <c r="AP211" s="158">
        <v>0</v>
      </c>
      <c r="AQ211" s="130">
        <v>0.47169315353343755</v>
      </c>
      <c r="AR211" s="142">
        <v>159.60033699999997</v>
      </c>
      <c r="AS211" s="138">
        <v>0</v>
      </c>
      <c r="AT211" s="140">
        <v>159.99729099999996</v>
      </c>
      <c r="AU211" s="333"/>
      <c r="AV211" s="205">
        <v>43.090846407602086</v>
      </c>
      <c r="AW211" s="133">
        <v>6.0424366357785191</v>
      </c>
      <c r="AX211" s="95"/>
      <c r="AY211" s="250">
        <v>0</v>
      </c>
      <c r="AZ211" s="238">
        <v>0.19953986569502499</v>
      </c>
      <c r="BA211" s="238">
        <v>0.19953986569502499</v>
      </c>
      <c r="BB211" s="238">
        <v>0.91748424982718912</v>
      </c>
      <c r="BC211" s="238">
        <v>0.91819932955857919</v>
      </c>
      <c r="BD211" s="238">
        <v>0.91819932955857919</v>
      </c>
      <c r="BE211" s="238">
        <v>0.91819932955857919</v>
      </c>
      <c r="BF211" s="238">
        <v>0.91819932955857919</v>
      </c>
      <c r="BG211" s="238">
        <v>0.91819932955857919</v>
      </c>
      <c r="BH211" s="238">
        <v>0.93540128324308169</v>
      </c>
      <c r="BI211" s="238">
        <v>0.94660304623965574</v>
      </c>
      <c r="BJ211" s="238">
        <v>1</v>
      </c>
      <c r="BK211" s="124">
        <v>203</v>
      </c>
      <c r="BL211" s="238">
        <v>0</v>
      </c>
      <c r="BM211" s="238">
        <v>0.10250670576134435</v>
      </c>
      <c r="BN211" s="238">
        <v>0.10250670576134435</v>
      </c>
      <c r="BO211" s="238">
        <v>0.47132580604943386</v>
      </c>
      <c r="BP211" s="238">
        <v>0.47169315353343755</v>
      </c>
      <c r="BQ211" s="238">
        <v>0.47169315353343755</v>
      </c>
      <c r="BR211" s="238">
        <v>0.47169315353343755</v>
      </c>
      <c r="BS211" s="238">
        <v>0.47169315353343755</v>
      </c>
      <c r="BT211" s="238">
        <v>0.47169315353343755</v>
      </c>
      <c r="BU211" s="238">
        <v>0.47958803649430276</v>
      </c>
      <c r="BV211" s="238">
        <v>0.48628458075633507</v>
      </c>
      <c r="BW211" s="238">
        <v>1</v>
      </c>
    </row>
    <row r="212" spans="1:75" ht="22.5" customHeight="1" thickBot="1" x14ac:dyDescent="0.3">
      <c r="A212" s="1"/>
      <c r="B212" s="1" t="s">
        <v>197</v>
      </c>
      <c r="C212" s="1" t="s">
        <v>198</v>
      </c>
      <c r="D212" s="1" t="s">
        <v>171</v>
      </c>
      <c r="E212" s="1" t="s">
        <v>179</v>
      </c>
      <c r="F212" s="1" t="s">
        <v>171</v>
      </c>
      <c r="G212" s="1" t="s">
        <v>171</v>
      </c>
      <c r="H212" s="1" t="s">
        <v>171</v>
      </c>
      <c r="I212" s="1" t="s">
        <v>171</v>
      </c>
      <c r="J212" s="1" t="s">
        <v>171</v>
      </c>
      <c r="K212" s="1" t="s">
        <v>171</v>
      </c>
      <c r="L212" s="1" t="s">
        <v>171</v>
      </c>
      <c r="M212" s="1" t="s">
        <v>171</v>
      </c>
      <c r="N212" s="1" t="s">
        <v>171</v>
      </c>
      <c r="O212" s="1" t="s">
        <v>171</v>
      </c>
      <c r="P212" s="1"/>
      <c r="Q212" s="1"/>
      <c r="R212" s="1"/>
      <c r="S212" s="1"/>
      <c r="T212" s="116" t="s">
        <v>180</v>
      </c>
      <c r="U212" s="126" t="s">
        <v>180</v>
      </c>
      <c r="V212" s="160">
        <v>37353.436361000007</v>
      </c>
      <c r="W212" s="186">
        <v>0</v>
      </c>
      <c r="X212" s="186">
        <v>0</v>
      </c>
      <c r="Y212" s="186"/>
      <c r="Z212" s="186">
        <v>0</v>
      </c>
      <c r="AA212" s="186">
        <v>0</v>
      </c>
      <c r="AB212" s="186">
        <v>0</v>
      </c>
      <c r="AC212" s="160">
        <v>37353.436361000007</v>
      </c>
      <c r="AD212" s="160">
        <v>2735.1610000000001</v>
      </c>
      <c r="AE212" s="160">
        <v>34618.275361</v>
      </c>
      <c r="AF212" s="160">
        <v>11627.06073474</v>
      </c>
      <c r="AG212" s="208">
        <v>0.31127151521940261</v>
      </c>
      <c r="AH212" s="170"/>
      <c r="AI212" s="332">
        <v>9709.9579894899998</v>
      </c>
      <c r="AJ212" s="332">
        <v>997.66800039999998</v>
      </c>
      <c r="AK212" s="130">
        <v>0.9967740234971989</v>
      </c>
      <c r="AL212" s="347">
        <v>1310.81670123</v>
      </c>
      <c r="AM212" s="466">
        <v>3.5092265369153511E-2</v>
      </c>
      <c r="AN212" s="171"/>
      <c r="AO212" s="332">
        <v>302.15648182999996</v>
      </c>
      <c r="AP212" s="332">
        <v>585.76212839999994</v>
      </c>
      <c r="AQ212" s="130">
        <v>0.34665683663892438</v>
      </c>
      <c r="AR212" s="160">
        <v>25726.375626260007</v>
      </c>
      <c r="AS212" s="160">
        <v>898.88513343</v>
      </c>
      <c r="AT212" s="162">
        <v>35054.644286900002</v>
      </c>
      <c r="AU212" s="314"/>
      <c r="AV212" s="187">
        <v>167.74078900000001</v>
      </c>
      <c r="AW212" s="133">
        <v>0.42173741116717883</v>
      </c>
      <c r="AX212" s="95"/>
      <c r="AY212" s="250">
        <v>0</v>
      </c>
      <c r="AZ212" s="238">
        <v>3.6011376811330022E-2</v>
      </c>
      <c r="BA212" s="238">
        <v>7.2473885557003806E-2</v>
      </c>
      <c r="BB212" s="238">
        <v>8.9846128788542909E-2</v>
      </c>
      <c r="BC212" s="238">
        <v>9.9952350271085302E-2</v>
      </c>
      <c r="BD212" s="238">
        <v>0.14058746039385855</v>
      </c>
      <c r="BE212" s="238">
        <v>0.19740901198135866</v>
      </c>
      <c r="BF212" s="238">
        <v>0.9967740234971989</v>
      </c>
      <c r="BG212" s="238">
        <v>1</v>
      </c>
      <c r="BH212" s="238">
        <v>1</v>
      </c>
      <c r="BI212" s="238">
        <v>1</v>
      </c>
      <c r="BJ212" s="238">
        <v>1</v>
      </c>
      <c r="BK212" s="124">
        <v>204</v>
      </c>
      <c r="BL212" s="238">
        <v>0</v>
      </c>
      <c r="BM212" s="238">
        <v>1.489457706088899E-3</v>
      </c>
      <c r="BN212" s="238">
        <v>8.4065496207734389E-3</v>
      </c>
      <c r="BO212" s="238">
        <v>2.3649256560454655E-2</v>
      </c>
      <c r="BP212" s="238">
        <v>3.4516362914913438E-2</v>
      </c>
      <c r="BQ212" s="238">
        <v>6.1242542616184108E-2</v>
      </c>
      <c r="BR212" s="238">
        <v>0.24916192756365771</v>
      </c>
      <c r="BS212" s="238">
        <v>0.34665683663892438</v>
      </c>
      <c r="BT212" s="238">
        <v>0.52448330603714099</v>
      </c>
      <c r="BU212" s="238">
        <v>0.62145803046828652</v>
      </c>
      <c r="BV212" s="238">
        <v>0.89199966848498713</v>
      </c>
      <c r="BW212" s="238">
        <v>1</v>
      </c>
    </row>
    <row r="213" spans="1:75" ht="24.75" customHeight="1" thickBot="1" x14ac:dyDescent="0.3">
      <c r="A213" s="1"/>
      <c r="B213" s="1" t="s">
        <v>197</v>
      </c>
      <c r="C213" s="1" t="s">
        <v>198</v>
      </c>
      <c r="D213" s="1" t="s">
        <v>171</v>
      </c>
      <c r="E213" s="1" t="s">
        <v>171</v>
      </c>
      <c r="F213" s="1" t="s">
        <v>171</v>
      </c>
      <c r="G213" s="1" t="s">
        <v>171</v>
      </c>
      <c r="H213" s="1" t="s">
        <v>171</v>
      </c>
      <c r="I213" s="1" t="s">
        <v>171</v>
      </c>
      <c r="J213" s="1" t="s">
        <v>171</v>
      </c>
      <c r="K213" s="1" t="s">
        <v>171</v>
      </c>
      <c r="L213" s="1" t="s">
        <v>171</v>
      </c>
      <c r="M213" s="1" t="s">
        <v>171</v>
      </c>
      <c r="N213" s="1" t="s">
        <v>171</v>
      </c>
      <c r="O213" s="1" t="s">
        <v>171</v>
      </c>
      <c r="P213" s="1"/>
      <c r="Q213" s="1"/>
      <c r="R213" s="1"/>
      <c r="S213" s="1"/>
      <c r="T213" s="116" t="s">
        <v>212</v>
      </c>
      <c r="U213" s="126" t="s">
        <v>212</v>
      </c>
      <c r="V213" s="160">
        <v>75237.032361000005</v>
      </c>
      <c r="W213" s="186">
        <v>0</v>
      </c>
      <c r="X213" s="186">
        <v>562</v>
      </c>
      <c r="Y213" s="186"/>
      <c r="Z213" s="186">
        <v>562</v>
      </c>
      <c r="AA213" s="186">
        <v>0</v>
      </c>
      <c r="AB213" s="186">
        <v>0</v>
      </c>
      <c r="AC213" s="160">
        <v>75237.032361000005</v>
      </c>
      <c r="AD213" s="160">
        <v>2735.1610000000001</v>
      </c>
      <c r="AE213" s="160">
        <v>72501.871360999998</v>
      </c>
      <c r="AF213" s="160">
        <v>30958.655446149998</v>
      </c>
      <c r="AG213" s="208">
        <v>0.41148161317162452</v>
      </c>
      <c r="AH213" s="130"/>
      <c r="AI213" s="186">
        <v>27034.766846079998</v>
      </c>
      <c r="AJ213" s="186">
        <v>2743.6831922199995</v>
      </c>
      <c r="AK213" s="130">
        <v>0.7040230592825083</v>
      </c>
      <c r="AL213" s="160">
        <v>12497.688963380002</v>
      </c>
      <c r="AM213" s="197">
        <v>0.1661108708197577</v>
      </c>
      <c r="AN213" s="251"/>
      <c r="AO213" s="186">
        <v>9167.3219252299987</v>
      </c>
      <c r="AP213" s="186">
        <v>2646.6982841499994</v>
      </c>
      <c r="AQ213" s="130">
        <v>0.24887350581037512</v>
      </c>
      <c r="AR213" s="160">
        <v>44278.37691485</v>
      </c>
      <c r="AS213" s="160">
        <v>9887.8882238099995</v>
      </c>
      <c r="AT213" s="162">
        <v>66343.18266156</v>
      </c>
      <c r="AU213" s="314"/>
      <c r="AV213" s="187">
        <v>1569.4803749504217</v>
      </c>
      <c r="AW213" s="133">
        <v>4.2471382871866528</v>
      </c>
      <c r="AX213" s="164"/>
      <c r="AY213" s="252">
        <v>3.9882748044457975E-2</v>
      </c>
      <c r="AZ213" s="253">
        <v>0.14638494419298506</v>
      </c>
      <c r="BA213" s="253">
        <v>0.17372765617044864</v>
      </c>
      <c r="BB213" s="253">
        <v>0.20072641657635898</v>
      </c>
      <c r="BC213" s="253">
        <v>0.21521103720109111</v>
      </c>
      <c r="BD213" s="253">
        <v>0.24979191093674186</v>
      </c>
      <c r="BE213" s="253">
        <v>0.29329441598753175</v>
      </c>
      <c r="BF213" s="253">
        <v>0.7040230592825083</v>
      </c>
      <c r="BG213" s="253">
        <v>0.71607838064026452</v>
      </c>
      <c r="BH213" s="253">
        <v>0.73261284923266412</v>
      </c>
      <c r="BI213" s="253">
        <v>0.74885912735074123</v>
      </c>
      <c r="BJ213" s="253">
        <v>1</v>
      </c>
      <c r="BK213" s="124">
        <v>205</v>
      </c>
      <c r="BL213" s="253">
        <v>3.6162403616242849E-3</v>
      </c>
      <c r="BM213" s="253">
        <v>1.01472743437099E-2</v>
      </c>
      <c r="BN213" s="253">
        <v>2.29897911731177E-2</v>
      </c>
      <c r="BO213" s="253">
        <v>4.1416335645447687E-2</v>
      </c>
      <c r="BP213" s="253">
        <v>5.7130473549283085E-2</v>
      </c>
      <c r="BQ213" s="253">
        <v>8.445064244512239E-2</v>
      </c>
      <c r="BR213" s="253">
        <v>0.18895520844930094</v>
      </c>
      <c r="BS213" s="253">
        <v>0.24887350581037512</v>
      </c>
      <c r="BT213" s="253">
        <v>0.3466120273013813</v>
      </c>
      <c r="BU213" s="253">
        <v>0.40731574151869399</v>
      </c>
      <c r="BV213" s="253">
        <v>0.5533675745551514</v>
      </c>
      <c r="BW213" s="253">
        <v>1</v>
      </c>
    </row>
    <row r="214" spans="1:75" ht="12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96"/>
      <c r="U214" s="101"/>
      <c r="V214" s="150"/>
      <c r="W214" s="150"/>
      <c r="X214" s="150"/>
      <c r="Y214" s="150"/>
      <c r="Z214" s="150"/>
      <c r="AA214" s="150"/>
      <c r="AB214" s="150"/>
      <c r="AC214" s="150"/>
      <c r="AD214" s="150"/>
      <c r="AE214" s="150"/>
      <c r="AF214" s="150"/>
      <c r="AG214" s="448"/>
      <c r="AH214" s="153"/>
      <c r="AI214" s="153"/>
      <c r="AJ214" s="153"/>
      <c r="AK214" s="103"/>
      <c r="AL214" s="150"/>
      <c r="AM214" s="448"/>
      <c r="AN214" s="153"/>
      <c r="AO214" s="153"/>
      <c r="AP214" s="153"/>
      <c r="AQ214" s="153"/>
      <c r="AR214" s="166"/>
      <c r="AS214" s="166"/>
      <c r="AT214" s="104"/>
      <c r="AU214" s="104"/>
      <c r="AV214" s="103"/>
      <c r="AW214" s="103"/>
      <c r="AX214" s="95"/>
      <c r="AY214" s="250"/>
      <c r="AZ214" s="238"/>
      <c r="BA214" s="238"/>
      <c r="BB214" s="238"/>
      <c r="BC214" s="238"/>
      <c r="BD214" s="238"/>
      <c r="BE214" s="238"/>
      <c r="BF214" s="238"/>
      <c r="BG214" s="238"/>
      <c r="BH214" s="238"/>
      <c r="BI214" s="238"/>
      <c r="BJ214" s="238"/>
      <c r="BK214" s="124">
        <v>206</v>
      </c>
      <c r="BL214" s="238"/>
      <c r="BM214" s="238"/>
      <c r="BN214" s="238"/>
      <c r="BO214" s="238"/>
      <c r="BP214" s="238"/>
      <c r="BQ214" s="238"/>
      <c r="BR214" s="238"/>
      <c r="BS214" s="238"/>
      <c r="BT214" s="238"/>
      <c r="BU214" s="238"/>
      <c r="BV214" s="238"/>
      <c r="BW214" s="238"/>
    </row>
    <row r="215" spans="1:75" ht="12.75" customHeight="1" thickBo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96"/>
      <c r="U215" s="101"/>
      <c r="V215" s="96"/>
      <c r="W215" s="96"/>
      <c r="X215" s="96"/>
      <c r="Y215" s="96"/>
      <c r="Z215" s="96"/>
      <c r="AA215" s="96"/>
      <c r="AB215" s="96"/>
      <c r="AC215" s="96"/>
      <c r="AD215" s="96"/>
      <c r="AE215" s="96"/>
      <c r="AF215" s="96"/>
      <c r="AG215" s="446"/>
      <c r="AH215" s="103"/>
      <c r="AI215" s="103"/>
      <c r="AJ215" s="103"/>
      <c r="AK215" s="103"/>
      <c r="AL215" s="96"/>
      <c r="AM215" s="446"/>
      <c r="AN215" s="103"/>
      <c r="AO215" s="103"/>
      <c r="AP215" s="103"/>
      <c r="AQ215" s="103"/>
      <c r="AR215" s="104"/>
      <c r="AS215" s="104"/>
      <c r="AT215" s="104"/>
      <c r="AU215" s="104"/>
      <c r="AV215" s="103"/>
      <c r="AW215" s="103"/>
      <c r="AX215" s="95"/>
      <c r="AY215" s="250"/>
      <c r="AZ215" s="238"/>
      <c r="BA215" s="238"/>
      <c r="BB215" s="238"/>
      <c r="BC215" s="238"/>
      <c r="BD215" s="238"/>
      <c r="BE215" s="238"/>
      <c r="BF215" s="238"/>
      <c r="BG215" s="238"/>
      <c r="BH215" s="238"/>
      <c r="BI215" s="238"/>
      <c r="BJ215" s="238"/>
      <c r="BK215" s="124">
        <v>207</v>
      </c>
      <c r="BL215" s="238"/>
      <c r="BM215" s="238"/>
      <c r="BN215" s="238"/>
      <c r="BO215" s="238"/>
      <c r="BP215" s="238"/>
      <c r="BQ215" s="238"/>
      <c r="BR215" s="238"/>
      <c r="BS215" s="238"/>
      <c r="BT215" s="238"/>
      <c r="BU215" s="238"/>
      <c r="BV215" s="238"/>
      <c r="BW215" s="238"/>
    </row>
    <row r="216" spans="1:75" ht="89.25" customHeight="1" thickBot="1" x14ac:dyDescent="0.3">
      <c r="A216" s="1"/>
      <c r="B216" s="110"/>
      <c r="C216" s="178"/>
      <c r="D216" s="178"/>
      <c r="E216" s="178"/>
      <c r="F216" s="178"/>
      <c r="G216" s="178"/>
      <c r="H216" s="178"/>
      <c r="I216" s="178"/>
      <c r="J216" s="178"/>
      <c r="K216" s="178"/>
      <c r="L216" s="178"/>
      <c r="M216" s="178"/>
      <c r="N216" s="178"/>
      <c r="O216" s="178"/>
      <c r="P216" s="178"/>
      <c r="Q216" s="178"/>
      <c r="R216" s="178"/>
      <c r="S216" s="178"/>
      <c r="T216" s="114" t="s">
        <v>132</v>
      </c>
      <c r="U216" s="115" t="s">
        <v>132</v>
      </c>
      <c r="V216" s="116" t="s">
        <v>133</v>
      </c>
      <c r="W216" s="116" t="s">
        <v>134</v>
      </c>
      <c r="X216" s="116" t="s">
        <v>135</v>
      </c>
      <c r="Y216" s="116"/>
      <c r="Z216" s="116" t="s">
        <v>137</v>
      </c>
      <c r="AA216" s="116" t="s">
        <v>138</v>
      </c>
      <c r="AB216" s="349" t="s">
        <v>139</v>
      </c>
      <c r="AC216" s="114" t="s">
        <v>140</v>
      </c>
      <c r="AD216" s="114" t="s">
        <v>141</v>
      </c>
      <c r="AE216" s="114" t="s">
        <v>142</v>
      </c>
      <c r="AF216" s="117" t="s">
        <v>0</v>
      </c>
      <c r="AG216" s="447" t="s">
        <v>143</v>
      </c>
      <c r="AH216" s="350"/>
      <c r="AI216" s="265" t="s">
        <v>145</v>
      </c>
      <c r="AJ216" s="217" t="s">
        <v>146</v>
      </c>
      <c r="AK216" s="218" t="s">
        <v>147</v>
      </c>
      <c r="AL216" s="117" t="s">
        <v>148</v>
      </c>
      <c r="AM216" s="447" t="s">
        <v>149</v>
      </c>
      <c r="AN216" s="350"/>
      <c r="AO216" s="265" t="s">
        <v>151</v>
      </c>
      <c r="AP216" s="217" t="s">
        <v>152</v>
      </c>
      <c r="AQ216" s="218" t="s">
        <v>153</v>
      </c>
      <c r="AR216" s="119" t="s">
        <v>154</v>
      </c>
      <c r="AS216" s="119" t="s">
        <v>155</v>
      </c>
      <c r="AT216" s="119" t="s">
        <v>156</v>
      </c>
      <c r="AU216" s="331"/>
      <c r="AV216" s="120" t="s">
        <v>158</v>
      </c>
      <c r="AW216" s="121" t="s">
        <v>159</v>
      </c>
      <c r="AX216" s="95"/>
      <c r="AY216" s="122" t="s">
        <v>160</v>
      </c>
      <c r="AZ216" s="123" t="s">
        <v>161</v>
      </c>
      <c r="BA216" s="123" t="s">
        <v>112</v>
      </c>
      <c r="BB216" s="123" t="s">
        <v>162</v>
      </c>
      <c r="BC216" s="123" t="s">
        <v>163</v>
      </c>
      <c r="BD216" s="123" t="s">
        <v>164</v>
      </c>
      <c r="BE216" s="123" t="s">
        <v>165</v>
      </c>
      <c r="BF216" s="123" t="s">
        <v>166</v>
      </c>
      <c r="BG216" s="123" t="s">
        <v>167</v>
      </c>
      <c r="BH216" s="123" t="s">
        <v>168</v>
      </c>
      <c r="BI216" s="123" t="s">
        <v>169</v>
      </c>
      <c r="BJ216" s="123" t="s">
        <v>170</v>
      </c>
      <c r="BK216" s="124">
        <v>208</v>
      </c>
      <c r="BL216" s="123" t="s">
        <v>160</v>
      </c>
      <c r="BM216" s="123" t="s">
        <v>161</v>
      </c>
      <c r="BN216" s="123" t="s">
        <v>112</v>
      </c>
      <c r="BO216" s="123" t="s">
        <v>162</v>
      </c>
      <c r="BP216" s="123" t="s">
        <v>163</v>
      </c>
      <c r="BQ216" s="123" t="s">
        <v>164</v>
      </c>
      <c r="BR216" s="123" t="s">
        <v>165</v>
      </c>
      <c r="BS216" s="123" t="s">
        <v>166</v>
      </c>
      <c r="BT216" s="123" t="s">
        <v>167</v>
      </c>
      <c r="BU216" s="123" t="s">
        <v>168</v>
      </c>
      <c r="BV216" s="123" t="s">
        <v>169</v>
      </c>
      <c r="BW216" s="123" t="s">
        <v>170</v>
      </c>
    </row>
    <row r="217" spans="1:75" ht="108" x14ac:dyDescent="0.3">
      <c r="A217" s="1"/>
      <c r="B217" s="1" t="s">
        <v>197</v>
      </c>
      <c r="C217" s="1" t="s">
        <v>198</v>
      </c>
      <c r="D217" s="248" t="s">
        <v>396</v>
      </c>
      <c r="E217" s="1" t="s">
        <v>179</v>
      </c>
      <c r="F217" s="1" t="s">
        <v>171</v>
      </c>
      <c r="G217" s="1" t="s">
        <v>171</v>
      </c>
      <c r="H217" s="1" t="s">
        <v>171</v>
      </c>
      <c r="I217" s="1" t="s">
        <v>171</v>
      </c>
      <c r="J217" s="1" t="s">
        <v>171</v>
      </c>
      <c r="K217" s="1" t="s">
        <v>171</v>
      </c>
      <c r="L217" s="1" t="s">
        <v>171</v>
      </c>
      <c r="M217" s="1" t="s">
        <v>171</v>
      </c>
      <c r="N217" s="1" t="s">
        <v>171</v>
      </c>
      <c r="O217" s="1" t="s">
        <v>171</v>
      </c>
      <c r="P217" s="1"/>
      <c r="Q217" s="1"/>
      <c r="R217" s="1"/>
      <c r="S217" s="1"/>
      <c r="T217" s="363" t="s">
        <v>397</v>
      </c>
      <c r="U217" s="266" t="s">
        <v>397</v>
      </c>
      <c r="V217" s="267">
        <v>12529.84627</v>
      </c>
      <c r="W217" s="230">
        <v>0</v>
      </c>
      <c r="X217" s="225">
        <v>0</v>
      </c>
      <c r="Y217" s="230"/>
      <c r="Z217" s="225">
        <v>0</v>
      </c>
      <c r="AA217" s="230"/>
      <c r="AB217" s="230">
        <v>0</v>
      </c>
      <c r="AC217" s="267">
        <v>12529.84627</v>
      </c>
      <c r="AD217" s="267">
        <v>0</v>
      </c>
      <c r="AE217" s="267">
        <v>12529.84627</v>
      </c>
      <c r="AF217" s="269">
        <v>12297.727516430001</v>
      </c>
      <c r="AG217" s="457">
        <v>0.98147473252519013</v>
      </c>
      <c r="AH217" s="268"/>
      <c r="AI217" s="229">
        <v>8517.2498990599997</v>
      </c>
      <c r="AJ217" s="233">
        <v>929.47479999999996</v>
      </c>
      <c r="AK217" s="130">
        <v>1</v>
      </c>
      <c r="AL217" s="315">
        <v>4329.2390660000001</v>
      </c>
      <c r="AM217" s="457">
        <v>0.34551414061363422</v>
      </c>
      <c r="AN217" s="268"/>
      <c r="AO217" s="229">
        <v>134.56784672999999</v>
      </c>
      <c r="AP217" s="233">
        <v>473.94048000000004</v>
      </c>
      <c r="AQ217" s="130">
        <v>0.32141423080683973</v>
      </c>
      <c r="AR217" s="267">
        <v>3083.1215709400003</v>
      </c>
      <c r="AS217" s="269">
        <v>423.72133399999996</v>
      </c>
      <c r="AT217" s="305">
        <v>12516.629197</v>
      </c>
      <c r="AU217" s="316"/>
      <c r="AV217" s="205">
        <v>94.459346000000011</v>
      </c>
      <c r="AW217" s="133">
        <v>0.13992340154461791</v>
      </c>
      <c r="AX217" s="95"/>
      <c r="AY217" s="250">
        <v>0</v>
      </c>
      <c r="AZ217" s="238">
        <v>8.292622092960443E-2</v>
      </c>
      <c r="BA217" s="238">
        <v>8.292622092960443E-2</v>
      </c>
      <c r="BB217" s="238">
        <v>8.7072531976084652E-2</v>
      </c>
      <c r="BC217" s="238">
        <v>8.7072531976084652E-2</v>
      </c>
      <c r="BD217" s="238">
        <v>8.7072531976084652E-2</v>
      </c>
      <c r="BE217" s="238">
        <v>8.7072531976084652E-2</v>
      </c>
      <c r="BF217" s="238">
        <v>1</v>
      </c>
      <c r="BG217" s="238">
        <v>1</v>
      </c>
      <c r="BH217" s="238">
        <v>1</v>
      </c>
      <c r="BI217" s="238">
        <v>1</v>
      </c>
      <c r="BJ217" s="238"/>
      <c r="BK217" s="124">
        <v>209</v>
      </c>
      <c r="BL217" s="238">
        <v>0</v>
      </c>
      <c r="BM217" s="238">
        <v>0</v>
      </c>
      <c r="BN217" s="238">
        <v>7.538747400769188E-3</v>
      </c>
      <c r="BO217" s="238">
        <v>1.553819598458649E-2</v>
      </c>
      <c r="BP217" s="238">
        <v>2.3537644568403789E-2</v>
      </c>
      <c r="BQ217" s="238">
        <v>3.1537093152221092E-2</v>
      </c>
      <c r="BR217" s="238">
        <v>0.31341478222302244</v>
      </c>
      <c r="BS217" s="238">
        <v>0.32141423080683973</v>
      </c>
      <c r="BT217" s="238">
        <v>0.60329191987764108</v>
      </c>
      <c r="BU217" s="238">
        <v>0.61129136846145837</v>
      </c>
      <c r="BV217" s="238">
        <v>0.89316905761206922</v>
      </c>
      <c r="BW217" s="238">
        <v>1</v>
      </c>
    </row>
    <row r="218" spans="1:75" ht="72" x14ac:dyDescent="0.3">
      <c r="A218" s="1"/>
      <c r="B218" s="1" t="s">
        <v>197</v>
      </c>
      <c r="C218" s="1" t="s">
        <v>198</v>
      </c>
      <c r="D218" s="248" t="s">
        <v>398</v>
      </c>
      <c r="E218" s="1" t="s">
        <v>179</v>
      </c>
      <c r="F218" s="1" t="s">
        <v>171</v>
      </c>
      <c r="G218" s="1" t="s">
        <v>171</v>
      </c>
      <c r="H218" s="1" t="s">
        <v>171</v>
      </c>
      <c r="I218" s="1" t="s">
        <v>171</v>
      </c>
      <c r="J218" s="1" t="s">
        <v>171</v>
      </c>
      <c r="K218" s="1" t="s">
        <v>171</v>
      </c>
      <c r="L218" s="1" t="s">
        <v>171</v>
      </c>
      <c r="M218" s="1" t="s">
        <v>171</v>
      </c>
      <c r="N218" s="1" t="s">
        <v>171</v>
      </c>
      <c r="O218" s="1" t="s">
        <v>171</v>
      </c>
      <c r="P218" s="1"/>
      <c r="Q218" s="1"/>
      <c r="R218" s="1"/>
      <c r="S218" s="1"/>
      <c r="T218" s="364" t="s">
        <v>399</v>
      </c>
      <c r="U218" s="223" t="s">
        <v>399</v>
      </c>
      <c r="V218" s="225">
        <v>18647.225040000001</v>
      </c>
      <c r="W218" s="230">
        <v>0</v>
      </c>
      <c r="X218" s="225">
        <v>0</v>
      </c>
      <c r="Y218" s="230"/>
      <c r="Z218" s="225">
        <v>0</v>
      </c>
      <c r="AA218" s="230"/>
      <c r="AB218" s="230">
        <v>0</v>
      </c>
      <c r="AC218" s="267">
        <v>17647.225040000001</v>
      </c>
      <c r="AD218" s="225">
        <v>0</v>
      </c>
      <c r="AE218" s="225">
        <v>17647.225040000001</v>
      </c>
      <c r="AF218" s="227">
        <v>17507.501999349999</v>
      </c>
      <c r="AG218" s="454">
        <v>0.99208243560484444</v>
      </c>
      <c r="AH218" s="232"/>
      <c r="AI218" s="229">
        <v>401.45472410000002</v>
      </c>
      <c r="AJ218" s="233">
        <v>68.008600399999978</v>
      </c>
      <c r="AK218" s="130">
        <v>0.99353784234697051</v>
      </c>
      <c r="AL218" s="226">
        <v>8599.5542598700013</v>
      </c>
      <c r="AM218" s="454">
        <v>0.48730348484692981</v>
      </c>
      <c r="AN218" s="232"/>
      <c r="AO218" s="229">
        <v>154.0063351</v>
      </c>
      <c r="AP218" s="233">
        <v>80.037048400000003</v>
      </c>
      <c r="AQ218" s="130">
        <v>0.30935292691678695</v>
      </c>
      <c r="AR218" s="225">
        <v>18177.761715500001</v>
      </c>
      <c r="AS218" s="227">
        <v>423.93046609999999</v>
      </c>
      <c r="AT218" s="307">
        <v>18604.5074389</v>
      </c>
      <c r="AU218" s="318"/>
      <c r="AV218" s="205">
        <v>73.28144300000001</v>
      </c>
      <c r="AW218" s="133">
        <v>0.58292521750697512</v>
      </c>
      <c r="AX218" s="95"/>
      <c r="AY218" s="250">
        <v>0</v>
      </c>
      <c r="AZ218" s="238">
        <v>1.6415089716748547E-2</v>
      </c>
      <c r="BA218" s="238">
        <v>4.3228730831040584E-2</v>
      </c>
      <c r="BB218" s="238">
        <v>4.5747086345025417E-2</v>
      </c>
      <c r="BC218" s="238">
        <v>4.5933616029337092E-2</v>
      </c>
      <c r="BD218" s="238">
        <v>4.5933616029337092E-2</v>
      </c>
      <c r="BE218" s="238">
        <v>4.5933616029337092E-2</v>
      </c>
      <c r="BF218" s="238">
        <v>0.99353784234697051</v>
      </c>
      <c r="BG218" s="238">
        <v>1</v>
      </c>
      <c r="BH218" s="238">
        <v>1</v>
      </c>
      <c r="BI218" s="238">
        <v>1</v>
      </c>
      <c r="BJ218" s="238">
        <v>1</v>
      </c>
      <c r="BK218" s="124">
        <v>210</v>
      </c>
      <c r="BL218" s="238">
        <v>0</v>
      </c>
      <c r="BM218" s="238">
        <v>0</v>
      </c>
      <c r="BN218" s="238">
        <v>3.9298846258788971E-3</v>
      </c>
      <c r="BO218" s="238">
        <v>8.1395865430066161E-3</v>
      </c>
      <c r="BP218" s="238">
        <v>1.2442553275476533E-2</v>
      </c>
      <c r="BQ218" s="238">
        <v>1.665225519260425E-2</v>
      </c>
      <c r="BR218" s="238">
        <v>0.14426137831390703</v>
      </c>
      <c r="BS218" s="238">
        <v>0.30935292691678695</v>
      </c>
      <c r="BT218" s="238">
        <v>0.43834774640548874</v>
      </c>
      <c r="BU218" s="238">
        <v>0.60343929500836868</v>
      </c>
      <c r="BV218" s="238">
        <v>0.89451512786591003</v>
      </c>
      <c r="BW218" s="238">
        <v>1</v>
      </c>
    </row>
    <row r="219" spans="1:75" ht="90" x14ac:dyDescent="0.3">
      <c r="A219" s="1"/>
      <c r="B219" s="1" t="s">
        <v>197</v>
      </c>
      <c r="C219" s="1" t="s">
        <v>198</v>
      </c>
      <c r="D219" s="248" t="s">
        <v>292</v>
      </c>
      <c r="E219" s="1" t="s">
        <v>179</v>
      </c>
      <c r="F219" s="1" t="s">
        <v>171</v>
      </c>
      <c r="G219" s="1" t="s">
        <v>171</v>
      </c>
      <c r="H219" s="1" t="s">
        <v>171</v>
      </c>
      <c r="I219" s="1" t="s">
        <v>171</v>
      </c>
      <c r="J219" s="1" t="s">
        <v>171</v>
      </c>
      <c r="K219" s="1" t="s">
        <v>171</v>
      </c>
      <c r="L219" s="1" t="s">
        <v>171</v>
      </c>
      <c r="M219" s="1" t="s">
        <v>171</v>
      </c>
      <c r="N219" s="1" t="s">
        <v>171</v>
      </c>
      <c r="O219" s="1" t="s">
        <v>171</v>
      </c>
      <c r="P219" s="1"/>
      <c r="Q219" s="1"/>
      <c r="R219" s="1"/>
      <c r="S219" s="1"/>
      <c r="T219" s="364" t="s">
        <v>400</v>
      </c>
      <c r="U219" s="223" t="s">
        <v>400</v>
      </c>
      <c r="V219" s="225">
        <v>976.67821100000003</v>
      </c>
      <c r="W219" s="230">
        <v>0</v>
      </c>
      <c r="X219" s="225">
        <v>0</v>
      </c>
      <c r="Y219" s="230"/>
      <c r="Z219" s="225">
        <v>0</v>
      </c>
      <c r="AA219" s="230"/>
      <c r="AB219" s="230">
        <v>0</v>
      </c>
      <c r="AC219" s="267">
        <v>659.57106599999997</v>
      </c>
      <c r="AD219" s="225">
        <v>0</v>
      </c>
      <c r="AE219" s="225">
        <v>976.67821100000003</v>
      </c>
      <c r="AF219" s="227">
        <v>659.57106599999997</v>
      </c>
      <c r="AG219" s="454">
        <v>1</v>
      </c>
      <c r="AH219" s="232"/>
      <c r="AI219" s="229">
        <v>659.57106599999997</v>
      </c>
      <c r="AJ219" s="233">
        <v>0</v>
      </c>
      <c r="AK219" s="130">
        <v>1</v>
      </c>
      <c r="AL219" s="226">
        <v>659.57106599999997</v>
      </c>
      <c r="AM219" s="454">
        <v>1</v>
      </c>
      <c r="AN219" s="232"/>
      <c r="AO219" s="229">
        <v>0</v>
      </c>
      <c r="AP219" s="233">
        <v>0</v>
      </c>
      <c r="AQ219" s="130">
        <v>0.4488797896081122</v>
      </c>
      <c r="AR219" s="225">
        <v>317.10714500000006</v>
      </c>
      <c r="AS219" s="227">
        <v>0</v>
      </c>
      <c r="AT219" s="307">
        <v>976.67821100000003</v>
      </c>
      <c r="AU219" s="318"/>
      <c r="AV219" s="205">
        <v>0</v>
      </c>
      <c r="AW219" s="133">
        <v>1</v>
      </c>
      <c r="AX219" s="95"/>
      <c r="AY219" s="250">
        <v>0</v>
      </c>
      <c r="AZ219" s="238">
        <v>0</v>
      </c>
      <c r="BA219" s="238">
        <v>0</v>
      </c>
      <c r="BB219" s="238">
        <v>0</v>
      </c>
      <c r="BC219" s="238">
        <v>0</v>
      </c>
      <c r="BD219" s="238">
        <v>0</v>
      </c>
      <c r="BE219" s="238">
        <v>1</v>
      </c>
      <c r="BF219" s="238">
        <v>1</v>
      </c>
      <c r="BG219" s="238">
        <v>1</v>
      </c>
      <c r="BH219" s="238">
        <v>1</v>
      </c>
      <c r="BI219" s="238">
        <v>1</v>
      </c>
      <c r="BJ219" s="238">
        <v>1</v>
      </c>
      <c r="BK219" s="124">
        <v>211</v>
      </c>
      <c r="BL219" s="238">
        <v>0</v>
      </c>
      <c r="BM219" s="238">
        <v>0</v>
      </c>
      <c r="BN219" s="238">
        <v>0</v>
      </c>
      <c r="BO219" s="238">
        <v>0</v>
      </c>
      <c r="BP219" s="238">
        <v>0</v>
      </c>
      <c r="BQ219" s="238">
        <v>0</v>
      </c>
      <c r="BR219" s="238">
        <v>0.4488797896081122</v>
      </c>
      <c r="BS219" s="238">
        <v>0.4488797896081122</v>
      </c>
      <c r="BT219" s="238">
        <v>0.55112021039188774</v>
      </c>
      <c r="BU219" s="238">
        <v>0.55112021039188774</v>
      </c>
      <c r="BV219" s="238">
        <v>1</v>
      </c>
      <c r="BW219" s="238">
        <v>1</v>
      </c>
    </row>
    <row r="220" spans="1:75" ht="108" x14ac:dyDescent="0.3">
      <c r="A220" s="1"/>
      <c r="B220" s="1" t="s">
        <v>197</v>
      </c>
      <c r="C220" s="1" t="s">
        <v>198</v>
      </c>
      <c r="D220" s="248" t="s">
        <v>310</v>
      </c>
      <c r="E220" s="1" t="s">
        <v>179</v>
      </c>
      <c r="F220" s="1" t="s">
        <v>171</v>
      </c>
      <c r="G220" s="1" t="s">
        <v>171</v>
      </c>
      <c r="H220" s="1" t="s">
        <v>171</v>
      </c>
      <c r="I220" s="1" t="s">
        <v>171</v>
      </c>
      <c r="J220" s="1" t="s">
        <v>171</v>
      </c>
      <c r="K220" s="1" t="s">
        <v>171</v>
      </c>
      <c r="L220" s="1" t="s">
        <v>171</v>
      </c>
      <c r="M220" s="1" t="s">
        <v>171</v>
      </c>
      <c r="N220" s="1" t="s">
        <v>171</v>
      </c>
      <c r="O220" s="1" t="s">
        <v>171</v>
      </c>
      <c r="P220" s="1"/>
      <c r="Q220" s="1"/>
      <c r="R220" s="1"/>
      <c r="S220" s="1"/>
      <c r="T220" s="364" t="s">
        <v>401</v>
      </c>
      <c r="U220" s="223" t="s">
        <v>401</v>
      </c>
      <c r="V220" s="225">
        <v>986.58483999999999</v>
      </c>
      <c r="W220" s="230">
        <v>0</v>
      </c>
      <c r="X220" s="225">
        <v>0</v>
      </c>
      <c r="Y220" s="230"/>
      <c r="Z220" s="225">
        <v>0</v>
      </c>
      <c r="AA220" s="230"/>
      <c r="AB220" s="230">
        <v>0</v>
      </c>
      <c r="AC220" s="267">
        <v>295.37949800000001</v>
      </c>
      <c r="AD220" s="225">
        <v>0</v>
      </c>
      <c r="AE220" s="225">
        <v>486.72384</v>
      </c>
      <c r="AF220" s="227">
        <v>201.95696465999998</v>
      </c>
      <c r="AG220" s="454">
        <v>0.68372031920780085</v>
      </c>
      <c r="AH220" s="232"/>
      <c r="AI220" s="229">
        <v>50.682300329999997</v>
      </c>
      <c r="AJ220" s="233">
        <v>0.18460000000000321</v>
      </c>
      <c r="AK220" s="130">
        <v>1</v>
      </c>
      <c r="AL220" s="226">
        <v>155.3164486</v>
      </c>
      <c r="AM220" s="454">
        <v>0.52582000325560851</v>
      </c>
      <c r="AN220" s="232"/>
      <c r="AO220" s="229">
        <v>13.5823</v>
      </c>
      <c r="AP220" s="233">
        <v>10.784600000000001</v>
      </c>
      <c r="AQ220" s="130">
        <v>0.92865681982301695</v>
      </c>
      <c r="AR220" s="225">
        <v>935.71793966999996</v>
      </c>
      <c r="AS220" s="227">
        <v>51.233333330000001</v>
      </c>
      <c r="AT220" s="307">
        <v>986.52944000000002</v>
      </c>
      <c r="AU220" s="318"/>
      <c r="AV220" s="205">
        <v>0</v>
      </c>
      <c r="AW220" s="133">
        <v>1</v>
      </c>
      <c r="AX220" s="95"/>
      <c r="AY220" s="250">
        <v>0</v>
      </c>
      <c r="AZ220" s="238">
        <v>0</v>
      </c>
      <c r="BA220" s="238">
        <v>0</v>
      </c>
      <c r="BB220" s="238">
        <v>0</v>
      </c>
      <c r="BC220" s="238">
        <v>0.28656819823016944</v>
      </c>
      <c r="BD220" s="238">
        <v>1</v>
      </c>
      <c r="BE220" s="238">
        <v>1</v>
      </c>
      <c r="BF220" s="238">
        <v>1</v>
      </c>
      <c r="BG220" s="238">
        <v>1</v>
      </c>
      <c r="BH220" s="238">
        <v>1</v>
      </c>
      <c r="BI220" s="238">
        <v>1</v>
      </c>
      <c r="BJ220" s="238">
        <v>1</v>
      </c>
      <c r="BK220" s="124">
        <v>212</v>
      </c>
      <c r="BL220" s="238">
        <v>0</v>
      </c>
      <c r="BM220" s="238">
        <v>0</v>
      </c>
      <c r="BN220" s="238">
        <v>0</v>
      </c>
      <c r="BO220" s="238">
        <v>0</v>
      </c>
      <c r="BP220" s="238">
        <v>8.5970459469050825E-2</v>
      </c>
      <c r="BQ220" s="238">
        <v>0.38597045946905084</v>
      </c>
      <c r="BR220" s="238">
        <v>0.68597045946905089</v>
      </c>
      <c r="BS220" s="238">
        <v>0.92865681982301695</v>
      </c>
      <c r="BT220" s="238">
        <v>1</v>
      </c>
      <c r="BU220" s="238">
        <v>1</v>
      </c>
      <c r="BV220" s="238">
        <v>1</v>
      </c>
      <c r="BW220" s="238">
        <v>1</v>
      </c>
    </row>
    <row r="221" spans="1:75" ht="90" x14ac:dyDescent="0.3">
      <c r="A221" s="1"/>
      <c r="B221" s="1" t="s">
        <v>197</v>
      </c>
      <c r="C221" s="1" t="s">
        <v>198</v>
      </c>
      <c r="D221" s="248" t="s">
        <v>381</v>
      </c>
      <c r="E221" s="1" t="s">
        <v>179</v>
      </c>
      <c r="F221" s="1" t="s">
        <v>171</v>
      </c>
      <c r="G221" s="1" t="s">
        <v>171</v>
      </c>
      <c r="H221" s="1" t="s">
        <v>171</v>
      </c>
      <c r="I221" s="1" t="s">
        <v>171</v>
      </c>
      <c r="J221" s="1" t="s">
        <v>171</v>
      </c>
      <c r="K221" s="1" t="s">
        <v>171</v>
      </c>
      <c r="L221" s="1" t="s">
        <v>171</v>
      </c>
      <c r="M221" s="1" t="s">
        <v>171</v>
      </c>
      <c r="N221" s="1" t="s">
        <v>171</v>
      </c>
      <c r="O221" s="1" t="s">
        <v>171</v>
      </c>
      <c r="P221" s="1"/>
      <c r="Q221" s="1"/>
      <c r="R221" s="1"/>
      <c r="S221" s="1"/>
      <c r="T221" s="364" t="s">
        <v>402</v>
      </c>
      <c r="U221" s="223" t="s">
        <v>402</v>
      </c>
      <c r="V221" s="225">
        <v>515</v>
      </c>
      <c r="W221" s="230">
        <v>0</v>
      </c>
      <c r="X221" s="225">
        <v>0</v>
      </c>
      <c r="Y221" s="230"/>
      <c r="Z221" s="225">
        <v>0</v>
      </c>
      <c r="AA221" s="230"/>
      <c r="AB221" s="230">
        <v>0</v>
      </c>
      <c r="AC221" s="267">
        <v>450.67712</v>
      </c>
      <c r="AD221" s="225">
        <v>0</v>
      </c>
      <c r="AE221" s="225">
        <v>515</v>
      </c>
      <c r="AF221" s="227">
        <v>450.67711997000004</v>
      </c>
      <c r="AG221" s="454">
        <v>0.99999999993343358</v>
      </c>
      <c r="AH221" s="232"/>
      <c r="AI221" s="229">
        <v>0</v>
      </c>
      <c r="AJ221" s="233">
        <v>0</v>
      </c>
      <c r="AK221" s="130">
        <v>1</v>
      </c>
      <c r="AL221" s="226">
        <v>450.67711997000004</v>
      </c>
      <c r="AM221" s="454">
        <v>0.99999999993343358</v>
      </c>
      <c r="AN221" s="232"/>
      <c r="AO221" s="229">
        <v>0</v>
      </c>
      <c r="AP221" s="233">
        <v>0</v>
      </c>
      <c r="AQ221" s="130">
        <v>0</v>
      </c>
      <c r="AR221" s="225">
        <v>515</v>
      </c>
      <c r="AS221" s="227">
        <v>0</v>
      </c>
      <c r="AT221" s="307">
        <v>515</v>
      </c>
      <c r="AU221" s="318"/>
      <c r="AV221" s="205">
        <v>0</v>
      </c>
      <c r="AW221" s="133">
        <v>1</v>
      </c>
      <c r="AX221" s="95"/>
      <c r="AY221" s="250">
        <v>0</v>
      </c>
      <c r="AZ221" s="238">
        <v>0</v>
      </c>
      <c r="BA221" s="238">
        <v>0</v>
      </c>
      <c r="BB221" s="238">
        <v>0</v>
      </c>
      <c r="BC221" s="238">
        <v>0</v>
      </c>
      <c r="BD221" s="238">
        <v>0</v>
      </c>
      <c r="BE221" s="238">
        <v>0.12621359223300971</v>
      </c>
      <c r="BF221" s="238">
        <v>1</v>
      </c>
      <c r="BG221" s="238">
        <v>1</v>
      </c>
      <c r="BH221" s="238">
        <v>1</v>
      </c>
      <c r="BI221" s="238">
        <v>1</v>
      </c>
      <c r="BJ221" s="238">
        <v>1</v>
      </c>
      <c r="BK221" s="124">
        <v>213</v>
      </c>
      <c r="BL221" s="238">
        <v>0</v>
      </c>
      <c r="BM221" s="238">
        <v>0</v>
      </c>
      <c r="BN221" s="238">
        <v>0</v>
      </c>
      <c r="BO221" s="238">
        <v>0</v>
      </c>
      <c r="BP221" s="238">
        <v>0</v>
      </c>
      <c r="BQ221" s="238">
        <v>0</v>
      </c>
      <c r="BR221" s="238">
        <v>0</v>
      </c>
      <c r="BS221" s="238">
        <v>0</v>
      </c>
      <c r="BT221" s="238">
        <v>0.3300970873786408</v>
      </c>
      <c r="BU221" s="238">
        <v>0.66019417475728159</v>
      </c>
      <c r="BV221" s="238">
        <v>1</v>
      </c>
      <c r="BW221" s="238">
        <v>1</v>
      </c>
    </row>
    <row r="222" spans="1:75" ht="54" x14ac:dyDescent="0.3">
      <c r="A222" s="1"/>
      <c r="B222" s="1" t="s">
        <v>197</v>
      </c>
      <c r="C222" s="1" t="s">
        <v>198</v>
      </c>
      <c r="D222" s="248" t="s">
        <v>385</v>
      </c>
      <c r="E222" s="1" t="s">
        <v>179</v>
      </c>
      <c r="F222" s="1" t="s">
        <v>171</v>
      </c>
      <c r="G222" s="1" t="s">
        <v>171</v>
      </c>
      <c r="H222" s="1" t="s">
        <v>171</v>
      </c>
      <c r="I222" s="1" t="s">
        <v>171</v>
      </c>
      <c r="J222" s="1" t="s">
        <v>171</v>
      </c>
      <c r="K222" s="1" t="s">
        <v>171</v>
      </c>
      <c r="L222" s="1" t="s">
        <v>171</v>
      </c>
      <c r="M222" s="1" t="s">
        <v>171</v>
      </c>
      <c r="N222" s="1" t="s">
        <v>171</v>
      </c>
      <c r="O222" s="1" t="s">
        <v>171</v>
      </c>
      <c r="P222" s="1"/>
      <c r="Q222" s="1"/>
      <c r="R222" s="1"/>
      <c r="S222" s="1"/>
      <c r="T222" s="365" t="s">
        <v>403</v>
      </c>
      <c r="U222" s="291" t="s">
        <v>403</v>
      </c>
      <c r="V222" s="292">
        <v>1455.3</v>
      </c>
      <c r="W222" s="230"/>
      <c r="X222" s="225">
        <v>0</v>
      </c>
      <c r="Y222" s="230"/>
      <c r="Z222" s="225">
        <v>0</v>
      </c>
      <c r="AA222" s="230"/>
      <c r="AB222" s="230">
        <v>0</v>
      </c>
      <c r="AC222" s="267">
        <v>220</v>
      </c>
      <c r="AD222" s="292">
        <v>0</v>
      </c>
      <c r="AE222" s="292">
        <v>220</v>
      </c>
      <c r="AF222" s="227">
        <v>209.23333333000002</v>
      </c>
      <c r="AG222" s="459">
        <v>0.95106060604545462</v>
      </c>
      <c r="AH222" s="293"/>
      <c r="AI222" s="229">
        <v>81</v>
      </c>
      <c r="AJ222" s="233">
        <v>0</v>
      </c>
      <c r="AK222" s="130">
        <v>1</v>
      </c>
      <c r="AL222" s="321">
        <v>157.83333300000001</v>
      </c>
      <c r="AM222" s="459">
        <v>0.71742424090909096</v>
      </c>
      <c r="AN222" s="293"/>
      <c r="AO222" s="229">
        <v>0</v>
      </c>
      <c r="AP222" s="233">
        <v>21</v>
      </c>
      <c r="AQ222" s="130">
        <v>0.17178588607160036</v>
      </c>
      <c r="AR222" s="292">
        <v>1374.3</v>
      </c>
      <c r="AS222" s="294">
        <v>0</v>
      </c>
      <c r="AT222" s="322">
        <v>1455.3</v>
      </c>
      <c r="AU222" s="323"/>
      <c r="AV222" s="205">
        <v>0</v>
      </c>
      <c r="AW222" s="133">
        <v>1</v>
      </c>
      <c r="AX222" s="95"/>
      <c r="AY222" s="250">
        <v>0</v>
      </c>
      <c r="AZ222" s="238">
        <v>0</v>
      </c>
      <c r="BA222" s="238">
        <v>0</v>
      </c>
      <c r="BB222" s="238">
        <v>0.13742870885728029</v>
      </c>
      <c r="BC222" s="238">
        <v>0.20016491445062873</v>
      </c>
      <c r="BD222" s="238">
        <v>0.75949975949975945</v>
      </c>
      <c r="BE222" s="238">
        <v>0.89692846835703977</v>
      </c>
      <c r="BF222" s="238">
        <v>1</v>
      </c>
      <c r="BG222" s="238">
        <v>1</v>
      </c>
      <c r="BH222" s="238">
        <v>1</v>
      </c>
      <c r="BI222" s="238">
        <v>1</v>
      </c>
      <c r="BJ222" s="238">
        <v>1</v>
      </c>
      <c r="BK222" s="124">
        <v>214</v>
      </c>
      <c r="BL222" s="238">
        <v>0</v>
      </c>
      <c r="BM222" s="238">
        <v>0</v>
      </c>
      <c r="BN222" s="238">
        <v>0</v>
      </c>
      <c r="BO222" s="238">
        <v>3.4357177214320071E-2</v>
      </c>
      <c r="BP222" s="238">
        <v>6.8714354428640143E-2</v>
      </c>
      <c r="BQ222" s="238">
        <v>0.10307153164296022</v>
      </c>
      <c r="BR222" s="238">
        <v>0.13742870885728029</v>
      </c>
      <c r="BS222" s="238">
        <v>0.17178588607160036</v>
      </c>
      <c r="BT222" s="238">
        <v>0.30323644609358896</v>
      </c>
      <c r="BU222" s="238">
        <v>0.37195080052222912</v>
      </c>
      <c r="BV222" s="238">
        <v>0.61863533292104722</v>
      </c>
      <c r="BW222" s="238">
        <v>1</v>
      </c>
    </row>
    <row r="223" spans="1:75" ht="108.75" thickBot="1" x14ac:dyDescent="0.35">
      <c r="A223" s="1"/>
      <c r="B223" s="1" t="s">
        <v>197</v>
      </c>
      <c r="C223" s="1" t="s">
        <v>198</v>
      </c>
      <c r="D223" s="248" t="s">
        <v>404</v>
      </c>
      <c r="E223" s="1" t="s">
        <v>179</v>
      </c>
      <c r="F223" s="1" t="s">
        <v>171</v>
      </c>
      <c r="G223" s="1" t="s">
        <v>171</v>
      </c>
      <c r="H223" s="1" t="s">
        <v>171</v>
      </c>
      <c r="I223" s="1" t="s">
        <v>171</v>
      </c>
      <c r="J223" s="1" t="s">
        <v>171</v>
      </c>
      <c r="K223" s="1" t="s">
        <v>171</v>
      </c>
      <c r="L223" s="1" t="s">
        <v>171</v>
      </c>
      <c r="M223" s="1" t="s">
        <v>171</v>
      </c>
      <c r="N223" s="1" t="s">
        <v>171</v>
      </c>
      <c r="O223" s="1" t="s">
        <v>171</v>
      </c>
      <c r="P223" s="1"/>
      <c r="Q223" s="1"/>
      <c r="R223" s="1"/>
      <c r="S223" s="1"/>
      <c r="T223" s="365" t="s">
        <v>405</v>
      </c>
      <c r="U223" s="291" t="s">
        <v>405</v>
      </c>
      <c r="V223" s="292">
        <v>2242.8020000000001</v>
      </c>
      <c r="W223" s="230">
        <v>0</v>
      </c>
      <c r="X223" s="225">
        <v>0</v>
      </c>
      <c r="Y223" s="230"/>
      <c r="Z223" s="225">
        <v>0</v>
      </c>
      <c r="AA223" s="230"/>
      <c r="AB223" s="230"/>
      <c r="AC223" s="267">
        <v>1992.8020000000001</v>
      </c>
      <c r="AD223" s="292">
        <v>0</v>
      </c>
      <c r="AE223" s="292">
        <v>2242.8020000000001</v>
      </c>
      <c r="AF223" s="227">
        <v>1977.9002437899999</v>
      </c>
      <c r="AG223" s="459">
        <v>0.99252220932636548</v>
      </c>
      <c r="AH223" s="293"/>
      <c r="AI223" s="229">
        <v>913.10989484999993</v>
      </c>
      <c r="AJ223" s="233">
        <v>6.3248499999999694</v>
      </c>
      <c r="AK223" s="130">
        <v>1</v>
      </c>
      <c r="AL223" s="321">
        <v>1111.79984012</v>
      </c>
      <c r="AM223" s="459">
        <v>0.55790783034139868</v>
      </c>
      <c r="AN223" s="293"/>
      <c r="AO223" s="229">
        <v>354.61075399999999</v>
      </c>
      <c r="AP223" s="233">
        <v>68.287337000000036</v>
      </c>
      <c r="AQ223" s="130">
        <v>0.6903728865804255</v>
      </c>
      <c r="AR223" s="292">
        <v>1323.3672551500003</v>
      </c>
      <c r="AS223" s="294">
        <v>533.926332</v>
      </c>
      <c r="AT223" s="322">
        <v>2228.0495080000001</v>
      </c>
      <c r="AU223" s="323"/>
      <c r="AV223" s="205">
        <v>146.27272730237215</v>
      </c>
      <c r="AW223" s="133">
        <v>0.10085606710199595</v>
      </c>
      <c r="AX223" s="95"/>
      <c r="AY223" s="250">
        <v>0</v>
      </c>
      <c r="AZ223" s="238">
        <v>0</v>
      </c>
      <c r="BA223" s="238">
        <v>0.38434065958564334</v>
      </c>
      <c r="BB223" s="238">
        <v>0.54039545176078851</v>
      </c>
      <c r="BC223" s="238">
        <v>0.54039545176078851</v>
      </c>
      <c r="BD223" s="238">
        <v>0.54039545176078851</v>
      </c>
      <c r="BE223" s="238">
        <v>0.93311937478208062</v>
      </c>
      <c r="BF223" s="238">
        <v>1</v>
      </c>
      <c r="BG223" s="238">
        <v>1</v>
      </c>
      <c r="BH223" s="238">
        <v>1</v>
      </c>
      <c r="BI223" s="238">
        <v>1</v>
      </c>
      <c r="BJ223" s="238">
        <v>1</v>
      </c>
      <c r="BK223" s="124">
        <v>215</v>
      </c>
      <c r="BL223" s="238">
        <v>0</v>
      </c>
      <c r="BM223" s="238">
        <v>2.4806631904037604E-2</v>
      </c>
      <c r="BN223" s="238">
        <v>6.5218743028752482E-2</v>
      </c>
      <c r="BO223" s="238">
        <v>0.21709856287259069</v>
      </c>
      <c r="BP223" s="238">
        <v>0.25751067399730559</v>
      </c>
      <c r="BQ223" s="238">
        <v>0.46867870431489461</v>
      </c>
      <c r="BR223" s="238">
        <v>0.61296610806339702</v>
      </c>
      <c r="BS223" s="238">
        <v>0.6903728865804255</v>
      </c>
      <c r="BT223" s="238">
        <v>0.76777966509745399</v>
      </c>
      <c r="BU223" s="238">
        <v>0.84518644361448247</v>
      </c>
      <c r="BV223" s="238">
        <v>0.92259322213151096</v>
      </c>
      <c r="BW223" s="238">
        <v>1</v>
      </c>
    </row>
    <row r="224" spans="1:75" ht="24.75" customHeight="1" thickBo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16" t="s">
        <v>76</v>
      </c>
      <c r="U224" s="126" t="s">
        <v>76</v>
      </c>
      <c r="V224" s="160">
        <v>37353.436361000007</v>
      </c>
      <c r="W224" s="160">
        <v>0</v>
      </c>
      <c r="X224" s="160">
        <v>0</v>
      </c>
      <c r="Y224" s="186"/>
      <c r="Z224" s="186">
        <v>0</v>
      </c>
      <c r="AA224" s="186">
        <v>0</v>
      </c>
      <c r="AB224" s="346">
        <v>0</v>
      </c>
      <c r="AC224" s="160">
        <v>33795.500994000002</v>
      </c>
      <c r="AD224" s="160">
        <v>0</v>
      </c>
      <c r="AE224" s="160">
        <v>34618.275361</v>
      </c>
      <c r="AF224" s="160">
        <v>33304.568243530004</v>
      </c>
      <c r="AG224" s="208">
        <v>0.98547342882837696</v>
      </c>
      <c r="AH224" s="260"/>
      <c r="AI224" s="261">
        <v>9709.9579894899998</v>
      </c>
      <c r="AJ224" s="186">
        <v>997.66800039999998</v>
      </c>
      <c r="AK224" s="130">
        <v>0.9967740234971989</v>
      </c>
      <c r="AL224" s="160">
        <v>15463.991133560003</v>
      </c>
      <c r="AM224" s="197">
        <v>0.45757543692888158</v>
      </c>
      <c r="AN224" s="262"/>
      <c r="AO224" s="261">
        <v>302.15648182999996</v>
      </c>
      <c r="AP224" s="186">
        <v>585.76212839999994</v>
      </c>
      <c r="AQ224" s="130">
        <v>0.34665683663892438</v>
      </c>
      <c r="AR224" s="160">
        <v>25726.375626260007</v>
      </c>
      <c r="AS224" s="160">
        <v>898.88513343</v>
      </c>
      <c r="AT224" s="162">
        <v>35054.644286900002</v>
      </c>
      <c r="AU224" s="314"/>
      <c r="AV224" s="187">
        <v>167.74078900000001</v>
      </c>
      <c r="AW224" s="133">
        <v>0.42173741116717889</v>
      </c>
      <c r="AX224" s="95"/>
      <c r="AY224" s="252">
        <v>0</v>
      </c>
      <c r="AZ224" s="253">
        <v>3.6011376811330022E-2</v>
      </c>
      <c r="BA224" s="253">
        <v>7.2473885557003806E-2</v>
      </c>
      <c r="BB224" s="253">
        <v>8.9846128788542909E-2</v>
      </c>
      <c r="BC224" s="253">
        <v>9.9952350271085302E-2</v>
      </c>
      <c r="BD224" s="253">
        <v>0.14058746039385855</v>
      </c>
      <c r="BE224" s="253">
        <v>0.19740901198135866</v>
      </c>
      <c r="BF224" s="253">
        <v>0.9967740234971989</v>
      </c>
      <c r="BG224" s="253">
        <v>1</v>
      </c>
      <c r="BH224" s="253">
        <v>1</v>
      </c>
      <c r="BI224" s="253">
        <v>1</v>
      </c>
      <c r="BJ224" s="253">
        <v>1</v>
      </c>
      <c r="BK224" s="124">
        <v>216</v>
      </c>
      <c r="BL224" s="253">
        <v>0</v>
      </c>
      <c r="BM224" s="253">
        <v>1.489457706088899E-3</v>
      </c>
      <c r="BN224" s="253">
        <v>8.4065496207734389E-3</v>
      </c>
      <c r="BO224" s="253">
        <v>2.3649256560454655E-2</v>
      </c>
      <c r="BP224" s="253">
        <v>3.4516362914913438E-2</v>
      </c>
      <c r="BQ224" s="253">
        <v>6.1242542616184108E-2</v>
      </c>
      <c r="BR224" s="253">
        <v>0.24916192756365771</v>
      </c>
      <c r="BS224" s="253">
        <v>0.34665683663892438</v>
      </c>
      <c r="BT224" s="253">
        <v>0.52448330603714099</v>
      </c>
      <c r="BU224" s="253">
        <v>0.62145803046828652</v>
      </c>
      <c r="BV224" s="253">
        <v>0.89199966848498713</v>
      </c>
      <c r="BW224" s="253">
        <v>1</v>
      </c>
    </row>
    <row r="225" spans="1:75" ht="9.75" customHeight="1" thickBot="1" x14ac:dyDescent="0.3">
      <c r="A225" s="1"/>
      <c r="B225" s="146"/>
      <c r="C225" s="147"/>
      <c r="D225" s="147"/>
      <c r="E225" s="147"/>
      <c r="F225" s="147"/>
      <c r="G225" s="147"/>
      <c r="H225" s="147"/>
      <c r="I225" s="147"/>
      <c r="J225" s="147"/>
      <c r="K225" s="147"/>
      <c r="L225" s="147"/>
      <c r="M225" s="147"/>
      <c r="N225" s="1"/>
      <c r="O225" s="1"/>
      <c r="P225" s="1"/>
      <c r="Q225" s="1"/>
      <c r="R225" s="1"/>
      <c r="S225" s="1"/>
      <c r="T225" s="96"/>
      <c r="U225" s="101"/>
      <c r="V225" s="366"/>
      <c r="W225" s="366"/>
      <c r="X225" s="366"/>
      <c r="Y225" s="366"/>
      <c r="Z225" s="366"/>
      <c r="AA225" s="366"/>
      <c r="AB225" s="366"/>
      <c r="AC225" s="366"/>
      <c r="AD225" s="366"/>
      <c r="AE225" s="366"/>
      <c r="AF225" s="366"/>
      <c r="AG225" s="446"/>
      <c r="AH225" s="103"/>
      <c r="AI225" s="103"/>
      <c r="AJ225" s="103"/>
      <c r="AK225" s="103"/>
      <c r="AL225" s="366"/>
      <c r="AM225" s="446"/>
      <c r="AN225" s="103"/>
      <c r="AO225" s="103"/>
      <c r="AP225" s="103"/>
      <c r="AQ225" s="103"/>
      <c r="AR225" s="104"/>
      <c r="AS225" s="104"/>
      <c r="AT225" s="104"/>
      <c r="AU225" s="104"/>
      <c r="AV225" s="103"/>
      <c r="AW225" s="103"/>
      <c r="AX225" s="95"/>
      <c r="AY225" s="250"/>
      <c r="AZ225" s="238"/>
      <c r="BA225" s="238"/>
      <c r="BB225" s="238"/>
      <c r="BC225" s="238"/>
      <c r="BD225" s="238"/>
      <c r="BE225" s="238"/>
      <c r="BF225" s="238"/>
      <c r="BG225" s="238"/>
      <c r="BH225" s="238"/>
      <c r="BI225" s="238"/>
      <c r="BJ225" s="238"/>
      <c r="BK225" s="124">
        <v>217</v>
      </c>
      <c r="BL225" s="238"/>
      <c r="BM225" s="238"/>
      <c r="BN225" s="238"/>
      <c r="BO225" s="238"/>
      <c r="BP225" s="238"/>
      <c r="BQ225" s="238"/>
      <c r="BR225" s="238"/>
      <c r="BS225" s="238"/>
      <c r="BT225" s="238"/>
      <c r="BU225" s="238"/>
      <c r="BV225" s="238"/>
      <c r="BW225" s="238"/>
    </row>
    <row r="226" spans="1:75" ht="2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570" t="s">
        <v>406</v>
      </c>
      <c r="U226" s="570"/>
      <c r="V226" s="570"/>
      <c r="W226" s="570"/>
      <c r="X226" s="570"/>
      <c r="Y226" s="570"/>
      <c r="Z226" s="570"/>
      <c r="AA226" s="570"/>
      <c r="AB226" s="570"/>
      <c r="AC226" s="570"/>
      <c r="AD226" s="570"/>
      <c r="AE226" s="570"/>
      <c r="AF226" s="570"/>
      <c r="AG226" s="570"/>
      <c r="AH226" s="570"/>
      <c r="AI226" s="570"/>
      <c r="AJ226" s="570"/>
      <c r="AK226" s="570"/>
      <c r="AL226" s="570"/>
      <c r="AM226" s="570"/>
      <c r="AN226" s="570"/>
      <c r="AO226" s="570"/>
      <c r="AP226" s="570"/>
      <c r="AQ226" s="570"/>
      <c r="AR226" s="104"/>
      <c r="AS226" s="104"/>
      <c r="AT226" s="104"/>
      <c r="AU226" s="104"/>
      <c r="AV226" s="103"/>
      <c r="AW226" s="103"/>
      <c r="AX226" s="95"/>
      <c r="AY226" s="250"/>
      <c r="AZ226" s="238"/>
      <c r="BA226" s="238"/>
      <c r="BB226" s="238"/>
      <c r="BC226" s="238"/>
      <c r="BD226" s="238"/>
      <c r="BE226" s="238"/>
      <c r="BF226" s="238"/>
      <c r="BG226" s="238"/>
      <c r="BH226" s="238"/>
      <c r="BI226" s="238"/>
      <c r="BJ226" s="238"/>
      <c r="BK226" s="124">
        <v>218</v>
      </c>
      <c r="BL226" s="238"/>
      <c r="BM226" s="238"/>
      <c r="BN226" s="238"/>
      <c r="BO226" s="238"/>
      <c r="BP226" s="238"/>
      <c r="BQ226" s="238"/>
      <c r="BR226" s="238"/>
      <c r="BS226" s="238"/>
      <c r="BT226" s="238"/>
      <c r="BU226" s="238"/>
      <c r="BV226" s="238"/>
      <c r="BW226" s="238"/>
    </row>
    <row r="227" spans="1:75" ht="9.75" customHeight="1" thickBo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96"/>
      <c r="U227" s="101"/>
      <c r="V227" s="96"/>
      <c r="W227" s="96"/>
      <c r="X227" s="96"/>
      <c r="Y227" s="96"/>
      <c r="Z227" s="96"/>
      <c r="AA227" s="96"/>
      <c r="AB227" s="96"/>
      <c r="AC227" s="96"/>
      <c r="AD227" s="96"/>
      <c r="AE227" s="96"/>
      <c r="AF227" s="96"/>
      <c r="AG227" s="446"/>
      <c r="AH227" s="103"/>
      <c r="AI227" s="103"/>
      <c r="AJ227" s="103"/>
      <c r="AK227" s="103"/>
      <c r="AL227" s="96"/>
      <c r="AM227" s="446"/>
      <c r="AN227" s="103"/>
      <c r="AO227" s="103"/>
      <c r="AP227" s="103"/>
      <c r="AQ227" s="103"/>
      <c r="AR227" s="104"/>
      <c r="AS227" s="104"/>
      <c r="AT227" s="104"/>
      <c r="AU227" s="104"/>
      <c r="AV227" s="103"/>
      <c r="AW227" s="103"/>
      <c r="AX227" s="95"/>
      <c r="AY227" s="250"/>
      <c r="AZ227" s="238"/>
      <c r="BA227" s="238"/>
      <c r="BB227" s="238"/>
      <c r="BC227" s="238"/>
      <c r="BD227" s="238"/>
      <c r="BE227" s="238"/>
      <c r="BF227" s="238"/>
      <c r="BG227" s="238"/>
      <c r="BH227" s="238"/>
      <c r="BI227" s="238"/>
      <c r="BJ227" s="238"/>
      <c r="BK227" s="124">
        <v>219</v>
      </c>
      <c r="BL227" s="238"/>
      <c r="BM227" s="238"/>
      <c r="BN227" s="238"/>
      <c r="BO227" s="238"/>
      <c r="BP227" s="238"/>
      <c r="BQ227" s="238"/>
      <c r="BR227" s="238"/>
      <c r="BS227" s="238"/>
      <c r="BT227" s="238"/>
      <c r="BU227" s="238"/>
      <c r="BV227" s="238"/>
      <c r="BW227" s="238"/>
    </row>
    <row r="228" spans="1:75" ht="51" customHeight="1" thickBot="1" x14ac:dyDescent="0.3">
      <c r="A228" s="1"/>
      <c r="B228" s="110"/>
      <c r="C228" s="178"/>
      <c r="D228" s="178"/>
      <c r="E228" s="178"/>
      <c r="F228" s="178"/>
      <c r="G228" s="178"/>
      <c r="H228" s="178"/>
      <c r="I228" s="178"/>
      <c r="J228" s="178"/>
      <c r="K228" s="178"/>
      <c r="L228" s="178"/>
      <c r="M228" s="178"/>
      <c r="N228" s="178"/>
      <c r="O228" s="178"/>
      <c r="P228" s="178"/>
      <c r="Q228" s="178"/>
      <c r="R228" s="178"/>
      <c r="S228" s="178"/>
      <c r="T228" s="114" t="s">
        <v>132</v>
      </c>
      <c r="U228" s="115" t="s">
        <v>132</v>
      </c>
      <c r="V228" s="116" t="s">
        <v>133</v>
      </c>
      <c r="W228" s="116" t="s">
        <v>134</v>
      </c>
      <c r="X228" s="116" t="s">
        <v>135</v>
      </c>
      <c r="Y228" s="116"/>
      <c r="Z228" s="116" t="s">
        <v>137</v>
      </c>
      <c r="AA228" s="116" t="s">
        <v>138</v>
      </c>
      <c r="AB228" s="116" t="s">
        <v>139</v>
      </c>
      <c r="AC228" s="114" t="s">
        <v>140</v>
      </c>
      <c r="AD228" s="114" t="s">
        <v>141</v>
      </c>
      <c r="AE228" s="114" t="s">
        <v>142</v>
      </c>
      <c r="AF228" s="117" t="s">
        <v>0</v>
      </c>
      <c r="AG228" s="447" t="s">
        <v>143</v>
      </c>
      <c r="AH228" s="118"/>
      <c r="AI228" s="217" t="s">
        <v>145</v>
      </c>
      <c r="AJ228" s="217" t="s">
        <v>146</v>
      </c>
      <c r="AK228" s="217" t="s">
        <v>147</v>
      </c>
      <c r="AL228" s="117" t="s">
        <v>148</v>
      </c>
      <c r="AM228" s="447" t="s">
        <v>149</v>
      </c>
      <c r="AN228" s="118"/>
      <c r="AO228" s="217" t="s">
        <v>151</v>
      </c>
      <c r="AP228" s="217" t="s">
        <v>152</v>
      </c>
      <c r="AQ228" s="217" t="s">
        <v>153</v>
      </c>
      <c r="AR228" s="119" t="s">
        <v>154</v>
      </c>
      <c r="AS228" s="119" t="s">
        <v>155</v>
      </c>
      <c r="AT228" s="119" t="s">
        <v>156</v>
      </c>
      <c r="AU228" s="331"/>
      <c r="AV228" s="120" t="s">
        <v>158</v>
      </c>
      <c r="AW228" s="121" t="s">
        <v>159</v>
      </c>
      <c r="AX228" s="95"/>
      <c r="AY228" s="122"/>
      <c r="AZ228" s="123"/>
      <c r="BA228" s="123"/>
      <c r="BB228" s="123"/>
      <c r="BC228" s="123"/>
      <c r="BD228" s="123"/>
      <c r="BE228" s="123"/>
      <c r="BF228" s="123"/>
      <c r="BG228" s="123"/>
      <c r="BH228" s="123"/>
      <c r="BI228" s="123"/>
      <c r="BJ228" s="123"/>
      <c r="BK228" s="124">
        <v>220</v>
      </c>
      <c r="BL228" s="123"/>
      <c r="BM228" s="123"/>
      <c r="BN228" s="123"/>
      <c r="BO228" s="123"/>
      <c r="BP228" s="123"/>
      <c r="BQ228" s="123"/>
      <c r="BR228" s="123"/>
      <c r="BS228" s="123"/>
      <c r="BT228" s="123"/>
      <c r="BU228" s="123"/>
      <c r="BV228" s="123"/>
      <c r="BW228" s="123"/>
    </row>
    <row r="229" spans="1:75" ht="22.5" customHeight="1" thickBot="1" x14ac:dyDescent="0.3">
      <c r="A229" s="1"/>
      <c r="B229" s="125" t="s">
        <v>200</v>
      </c>
      <c r="C229" s="19" t="s">
        <v>201</v>
      </c>
      <c r="D229" s="19" t="s">
        <v>171</v>
      </c>
      <c r="E229" s="19" t="s">
        <v>172</v>
      </c>
      <c r="F229" s="19" t="s">
        <v>171</v>
      </c>
      <c r="G229" s="19" t="s">
        <v>171</v>
      </c>
      <c r="H229" s="19" t="s">
        <v>171</v>
      </c>
      <c r="I229" s="19" t="s">
        <v>171</v>
      </c>
      <c r="J229" s="19" t="s">
        <v>171</v>
      </c>
      <c r="K229" s="19" t="s">
        <v>171</v>
      </c>
      <c r="L229" s="19" t="s">
        <v>171</v>
      </c>
      <c r="M229" s="19" t="s">
        <v>171</v>
      </c>
      <c r="N229" s="19" t="s">
        <v>171</v>
      </c>
      <c r="O229" s="19" t="s">
        <v>171</v>
      </c>
      <c r="P229" s="19"/>
      <c r="Q229" s="19"/>
      <c r="R229" s="19"/>
      <c r="S229" s="19"/>
      <c r="T229" s="116" t="s">
        <v>173</v>
      </c>
      <c r="U229" s="126" t="s">
        <v>173</v>
      </c>
      <c r="V229" s="186">
        <v>58112.421000000002</v>
      </c>
      <c r="W229" s="186">
        <v>0</v>
      </c>
      <c r="X229" s="186">
        <v>4484.196199</v>
      </c>
      <c r="Y229" s="186"/>
      <c r="Z229" s="186">
        <v>4484.196199</v>
      </c>
      <c r="AA229" s="186">
        <v>0</v>
      </c>
      <c r="AB229" s="186">
        <v>0</v>
      </c>
      <c r="AC229" s="160">
        <v>58112.421000000002</v>
      </c>
      <c r="AD229" s="160">
        <v>0</v>
      </c>
      <c r="AE229" s="160">
        <v>58112.421000000002</v>
      </c>
      <c r="AF229" s="160">
        <v>38199.832872280007</v>
      </c>
      <c r="AG229" s="208">
        <v>0.65734368341460092</v>
      </c>
      <c r="AH229" s="170"/>
      <c r="AI229" s="332">
        <v>32233.382182249999</v>
      </c>
      <c r="AJ229" s="332">
        <v>5617.3615520300018</v>
      </c>
      <c r="AK229" s="130">
        <v>0.6063767202694641</v>
      </c>
      <c r="AL229" s="347">
        <v>30463.442466140001</v>
      </c>
      <c r="AM229" s="466">
        <v>0.52421568301447985</v>
      </c>
      <c r="AN229" s="171"/>
      <c r="AO229" s="332">
        <v>21972.555618279999</v>
      </c>
      <c r="AP229" s="332">
        <v>8141.7977098600013</v>
      </c>
      <c r="AQ229" s="130">
        <v>0.42482900004246266</v>
      </c>
      <c r="AR229" s="160">
        <v>19912.588127719999</v>
      </c>
      <c r="AS229" s="160">
        <v>12858.419400229999</v>
      </c>
      <c r="AT229" s="162">
        <v>48943.751260639998</v>
      </c>
      <c r="AU229" s="314"/>
      <c r="AV229" s="187">
        <v>6845.9044690419942</v>
      </c>
      <c r="AW229" s="133">
        <v>1.3392926794146531</v>
      </c>
      <c r="AX229" s="95"/>
      <c r="AY229" s="250">
        <v>0.23124357920021954</v>
      </c>
      <c r="AZ229" s="238">
        <v>0.27127962171116565</v>
      </c>
      <c r="BA229" s="238">
        <v>0.32638997310514734</v>
      </c>
      <c r="BB229" s="238">
        <v>0.36837868137157803</v>
      </c>
      <c r="BC229" s="238">
        <v>0.41431575670277099</v>
      </c>
      <c r="BD229" s="238">
        <v>0.49690089112904473</v>
      </c>
      <c r="BE229" s="238">
        <v>0.55319078539504096</v>
      </c>
      <c r="BF229" s="238">
        <v>0.6063767202694641</v>
      </c>
      <c r="BG229" s="238">
        <v>0.67428091808770774</v>
      </c>
      <c r="BH229" s="238">
        <v>0.75350666804899513</v>
      </c>
      <c r="BI229" s="238">
        <v>0.82699434389132598</v>
      </c>
      <c r="BJ229" s="238">
        <v>1</v>
      </c>
      <c r="BK229" s="124">
        <v>221</v>
      </c>
      <c r="BL229" s="238">
        <v>3.4795883691436276E-2</v>
      </c>
      <c r="BM229" s="238">
        <v>7.0746562949974418E-2</v>
      </c>
      <c r="BN229" s="238">
        <v>0.109525941870393</v>
      </c>
      <c r="BO229" s="238">
        <v>0.15522257865893269</v>
      </c>
      <c r="BP229" s="238">
        <v>0.21199810367716385</v>
      </c>
      <c r="BQ229" s="238">
        <v>0.30339026360495974</v>
      </c>
      <c r="BR229" s="238">
        <v>0.36345850731590146</v>
      </c>
      <c r="BS229" s="238">
        <v>0.42482900004246266</v>
      </c>
      <c r="BT229" s="238">
        <v>0.49304216645113924</v>
      </c>
      <c r="BU229" s="238">
        <v>0.56671294241434056</v>
      </c>
      <c r="BV229" s="238">
        <v>0.65116410230266286</v>
      </c>
      <c r="BW229" s="238">
        <v>1</v>
      </c>
    </row>
    <row r="230" spans="1:75" ht="22.5" customHeight="1" x14ac:dyDescent="0.25">
      <c r="A230" s="1"/>
      <c r="B230" s="125" t="s">
        <v>200</v>
      </c>
      <c r="C230" s="19" t="s">
        <v>201</v>
      </c>
      <c r="D230" s="19" t="s">
        <v>171</v>
      </c>
      <c r="E230" s="19" t="s">
        <v>172</v>
      </c>
      <c r="F230" s="19">
        <v>1</v>
      </c>
      <c r="G230" s="19" t="s">
        <v>171</v>
      </c>
      <c r="H230" s="19" t="s">
        <v>171</v>
      </c>
      <c r="I230" s="19" t="s">
        <v>171</v>
      </c>
      <c r="J230" s="19" t="s">
        <v>171</v>
      </c>
      <c r="K230" s="19" t="s">
        <v>171</v>
      </c>
      <c r="L230" s="19" t="s">
        <v>171</v>
      </c>
      <c r="M230" s="19" t="s">
        <v>171</v>
      </c>
      <c r="N230" s="19" t="s">
        <v>171</v>
      </c>
      <c r="O230" s="19" t="s">
        <v>171</v>
      </c>
      <c r="P230" s="19"/>
      <c r="Q230" s="19"/>
      <c r="R230" s="19"/>
      <c r="S230" s="19"/>
      <c r="T230" s="202" t="s">
        <v>211</v>
      </c>
      <c r="U230" s="202" t="s">
        <v>211</v>
      </c>
      <c r="V230" s="142">
        <v>27947</v>
      </c>
      <c r="W230" s="332">
        <v>0</v>
      </c>
      <c r="X230" s="142">
        <v>0</v>
      </c>
      <c r="Y230" s="332"/>
      <c r="Z230" s="142">
        <v>0</v>
      </c>
      <c r="AA230" s="332"/>
      <c r="AB230" s="332"/>
      <c r="AC230" s="142">
        <v>27947</v>
      </c>
      <c r="AD230" s="142">
        <v>0</v>
      </c>
      <c r="AE230" s="142">
        <v>27947</v>
      </c>
      <c r="AF230" s="142">
        <v>18390.762265000001</v>
      </c>
      <c r="AG230" s="461">
        <v>0.65805854886034287</v>
      </c>
      <c r="AH230" s="171"/>
      <c r="AI230" s="158">
        <v>13398.695963</v>
      </c>
      <c r="AJ230" s="158">
        <v>4992.0663020000011</v>
      </c>
      <c r="AK230" s="130">
        <v>0.61457993688690493</v>
      </c>
      <c r="AL230" s="142">
        <v>18388.875633</v>
      </c>
      <c r="AM230" s="461">
        <v>0.65799104136401043</v>
      </c>
      <c r="AN230" s="171"/>
      <c r="AO230" s="158">
        <v>13389.073449</v>
      </c>
      <c r="AP230" s="158">
        <v>4999.8021840000001</v>
      </c>
      <c r="AQ230" s="130">
        <v>0.62739805705687468</v>
      </c>
      <c r="AR230" s="142">
        <v>9556.2377349999988</v>
      </c>
      <c r="AS230" s="138">
        <v>1.8866319999997359</v>
      </c>
      <c r="AT230" s="140">
        <v>22407.309802</v>
      </c>
      <c r="AU230" s="333"/>
      <c r="AV230" s="205">
        <v>6069.5737502131797</v>
      </c>
      <c r="AW230" s="133">
        <v>0.91269839135004027</v>
      </c>
      <c r="AX230" s="95"/>
      <c r="AY230" s="250">
        <v>6.4521853866246828E-2</v>
      </c>
      <c r="AZ230" s="238">
        <v>0.13097936334848106</v>
      </c>
      <c r="BA230" s="238">
        <v>0.19943059811518229</v>
      </c>
      <c r="BB230" s="238">
        <v>0.26788183288188355</v>
      </c>
      <c r="BC230" s="238">
        <v>0.33633306764858478</v>
      </c>
      <c r="BD230" s="238">
        <v>0.46979221369149499</v>
      </c>
      <c r="BE230" s="238">
        <v>0.54218607528919993</v>
      </c>
      <c r="BF230" s="238">
        <v>0.61457993688690493</v>
      </c>
      <c r="BG230" s="238">
        <v>0.68697379848460982</v>
      </c>
      <c r="BH230" s="238">
        <v>0.75936766008231471</v>
      </c>
      <c r="BI230" s="238">
        <v>0.83176152168001971</v>
      </c>
      <c r="BJ230" s="238">
        <v>1</v>
      </c>
      <c r="BK230" s="124">
        <v>222</v>
      </c>
      <c r="BL230" s="238">
        <v>7.2393861597704945E-2</v>
      </c>
      <c r="BM230" s="238">
        <v>0.14478772319540989</v>
      </c>
      <c r="BN230" s="238">
        <v>0.21718158479311481</v>
      </c>
      <c r="BO230" s="238">
        <v>0.28957544639081978</v>
      </c>
      <c r="BP230" s="238">
        <v>0.36196930798852467</v>
      </c>
      <c r="BQ230" s="238">
        <v>0.4826103338614649</v>
      </c>
      <c r="BR230" s="238">
        <v>0.55500419545916979</v>
      </c>
      <c r="BS230" s="238">
        <v>0.62739805705687468</v>
      </c>
      <c r="BT230" s="238">
        <v>0.69979191865457968</v>
      </c>
      <c r="BU230" s="238">
        <v>0.77218578025228457</v>
      </c>
      <c r="BV230" s="238">
        <v>0.84457964184998957</v>
      </c>
      <c r="BW230" s="238">
        <v>1</v>
      </c>
    </row>
    <row r="231" spans="1:75" ht="22.5" customHeight="1" x14ac:dyDescent="0.25">
      <c r="A231" s="1"/>
      <c r="B231" s="125" t="s">
        <v>200</v>
      </c>
      <c r="C231" s="19" t="s">
        <v>201</v>
      </c>
      <c r="D231" s="19" t="s">
        <v>171</v>
      </c>
      <c r="E231" s="19" t="s">
        <v>172</v>
      </c>
      <c r="F231" s="19">
        <v>2</v>
      </c>
      <c r="G231" s="19" t="s">
        <v>171</v>
      </c>
      <c r="H231" s="19" t="s">
        <v>171</v>
      </c>
      <c r="I231" s="19" t="s">
        <v>171</v>
      </c>
      <c r="J231" s="19" t="s">
        <v>171</v>
      </c>
      <c r="K231" s="19" t="s">
        <v>171</v>
      </c>
      <c r="L231" s="19" t="s">
        <v>171</v>
      </c>
      <c r="M231" s="19" t="s">
        <v>171</v>
      </c>
      <c r="N231" s="19" t="s">
        <v>171</v>
      </c>
      <c r="O231" s="19" t="s">
        <v>171</v>
      </c>
      <c r="P231" s="19"/>
      <c r="Q231" s="19"/>
      <c r="R231" s="19"/>
      <c r="S231" s="19"/>
      <c r="T231" s="202" t="s">
        <v>175</v>
      </c>
      <c r="U231" s="202" t="s">
        <v>175</v>
      </c>
      <c r="V231" s="142">
        <v>12244.706</v>
      </c>
      <c r="W231" s="332">
        <v>0</v>
      </c>
      <c r="X231" s="142">
        <v>0</v>
      </c>
      <c r="Y231" s="332"/>
      <c r="Z231" s="142">
        <v>3204</v>
      </c>
      <c r="AA231" s="332"/>
      <c r="AB231" s="332"/>
      <c r="AC231" s="142">
        <v>15448.706</v>
      </c>
      <c r="AD231" s="142">
        <v>0</v>
      </c>
      <c r="AE231" s="142">
        <v>15448.706</v>
      </c>
      <c r="AF231" s="142">
        <v>12346.8843086</v>
      </c>
      <c r="AG231" s="461">
        <v>0.79921802567800826</v>
      </c>
      <c r="AH231" s="171"/>
      <c r="AI231" s="158">
        <v>11768.73985957</v>
      </c>
      <c r="AJ231" s="158">
        <v>578.14444903000003</v>
      </c>
      <c r="AK231" s="130">
        <v>0.96587989014027775</v>
      </c>
      <c r="AL231" s="142">
        <v>7294.6277641800007</v>
      </c>
      <c r="AM231" s="461">
        <v>0.47218373915459333</v>
      </c>
      <c r="AN231" s="171"/>
      <c r="AO231" s="158">
        <v>5679.8662057000001</v>
      </c>
      <c r="AP231" s="158">
        <v>1614.7615584800005</v>
      </c>
      <c r="AQ231" s="130">
        <v>0.34474526001212641</v>
      </c>
      <c r="AR231" s="142">
        <v>3101.8216914000004</v>
      </c>
      <c r="AS231" s="138">
        <v>8040.6788865499993</v>
      </c>
      <c r="AT231" s="140">
        <v>9940.4978746400011</v>
      </c>
      <c r="AU231" s="333"/>
      <c r="AV231" s="205">
        <v>632.47456382543396</v>
      </c>
      <c r="AW231" s="133">
        <v>3.6431633098781386</v>
      </c>
      <c r="AX231" s="95"/>
      <c r="AY231" s="250">
        <v>0.92623057540377052</v>
      </c>
      <c r="AZ231" s="238">
        <v>0.94914781400876425</v>
      </c>
      <c r="BA231" s="238">
        <v>0.9539329319201294</v>
      </c>
      <c r="BB231" s="238">
        <v>0.95856758790941976</v>
      </c>
      <c r="BC231" s="238">
        <v>0.95883349800967044</v>
      </c>
      <c r="BD231" s="238">
        <v>0.9654666503287217</v>
      </c>
      <c r="BE231" s="238">
        <v>0.96571165416956517</v>
      </c>
      <c r="BF231" s="238">
        <v>0.96587989014027775</v>
      </c>
      <c r="BG231" s="238">
        <v>0.96645156617725247</v>
      </c>
      <c r="BH231" s="238">
        <v>0.99694574177607853</v>
      </c>
      <c r="BI231" s="238">
        <v>0.99949529208786225</v>
      </c>
      <c r="BJ231" s="238">
        <v>1</v>
      </c>
      <c r="BK231" s="124">
        <v>223</v>
      </c>
      <c r="BL231" s="238">
        <v>1.6545870691382872E-2</v>
      </c>
      <c r="BM231" s="238">
        <v>3.358811750350723E-2</v>
      </c>
      <c r="BN231" s="238">
        <v>5.1652899124359046E-2</v>
      </c>
      <c r="BO231" s="238">
        <v>7.0620919826253459E-2</v>
      </c>
      <c r="BP231" s="238">
        <v>0.13510261069167726</v>
      </c>
      <c r="BQ231" s="238">
        <v>0.21581552547542135</v>
      </c>
      <c r="BR231" s="238">
        <v>0.28026356914670264</v>
      </c>
      <c r="BS231" s="238">
        <v>0.34474526001212641</v>
      </c>
      <c r="BT231" s="238">
        <v>0.40936986988516055</v>
      </c>
      <c r="BU231" s="238">
        <v>0.48561064655958625</v>
      </c>
      <c r="BV231" s="238">
        <v>0.59936887583761056</v>
      </c>
      <c r="BW231" s="238">
        <v>1</v>
      </c>
    </row>
    <row r="232" spans="1:75" ht="21" customHeight="1" x14ac:dyDescent="0.25">
      <c r="A232" s="1"/>
      <c r="B232" s="125" t="s">
        <v>200</v>
      </c>
      <c r="C232" s="19" t="s">
        <v>201</v>
      </c>
      <c r="D232" s="19" t="s">
        <v>171</v>
      </c>
      <c r="E232" s="19" t="s">
        <v>172</v>
      </c>
      <c r="F232" s="19">
        <v>3</v>
      </c>
      <c r="G232" s="19" t="s">
        <v>171</v>
      </c>
      <c r="H232" s="19" t="s">
        <v>171</v>
      </c>
      <c r="I232" s="19" t="s">
        <v>171</v>
      </c>
      <c r="J232" s="19" t="s">
        <v>171</v>
      </c>
      <c r="K232" s="19" t="s">
        <v>171</v>
      </c>
      <c r="L232" s="19" t="s">
        <v>171</v>
      </c>
      <c r="M232" s="19" t="s">
        <v>171</v>
      </c>
      <c r="N232" s="19" t="s">
        <v>171</v>
      </c>
      <c r="O232" s="19" t="s">
        <v>171</v>
      </c>
      <c r="P232" s="19"/>
      <c r="Q232" s="19"/>
      <c r="R232" s="19"/>
      <c r="S232" s="19"/>
      <c r="T232" s="202" t="s">
        <v>176</v>
      </c>
      <c r="U232" s="202" t="s">
        <v>176</v>
      </c>
      <c r="V232" s="142">
        <v>1135.33</v>
      </c>
      <c r="W232" s="332">
        <v>0</v>
      </c>
      <c r="X232" s="142">
        <v>0</v>
      </c>
      <c r="Y232" s="332"/>
      <c r="Z232" s="142">
        <v>0</v>
      </c>
      <c r="AA232" s="332"/>
      <c r="AB232" s="332"/>
      <c r="AC232" s="142">
        <v>1135.33</v>
      </c>
      <c r="AD232" s="142">
        <v>0</v>
      </c>
      <c r="AE232" s="142">
        <v>1135.33</v>
      </c>
      <c r="AF232" s="142">
        <v>51.135466000000001</v>
      </c>
      <c r="AG232" s="461">
        <v>4.5040178626478647E-2</v>
      </c>
      <c r="AH232" s="171"/>
      <c r="AI232" s="158">
        <v>46.259146999999999</v>
      </c>
      <c r="AJ232" s="158">
        <v>4.8763190000000023</v>
      </c>
      <c r="AK232" s="130">
        <v>0.10516493090114769</v>
      </c>
      <c r="AL232" s="142">
        <v>51.135466000000001</v>
      </c>
      <c r="AM232" s="461">
        <v>4.5040178626478647E-2</v>
      </c>
      <c r="AN232" s="171"/>
      <c r="AO232" s="158">
        <v>46.259146999999999</v>
      </c>
      <c r="AP232" s="158">
        <v>4.8763190000000023</v>
      </c>
      <c r="AQ232" s="130">
        <v>0.10516493090114769</v>
      </c>
      <c r="AR232" s="142">
        <v>1084.194534</v>
      </c>
      <c r="AS232" s="138">
        <v>0</v>
      </c>
      <c r="AT232" s="140">
        <v>1108.7563379999999</v>
      </c>
      <c r="AU232" s="333"/>
      <c r="AV232" s="205">
        <v>5.0669009999999997</v>
      </c>
      <c r="AW232" s="133">
        <v>5.2445591496656441</v>
      </c>
      <c r="AX232" s="95"/>
      <c r="AY232" s="250">
        <v>4.4629323632776373E-3</v>
      </c>
      <c r="AZ232" s="238">
        <v>4.4629323632776373E-3</v>
      </c>
      <c r="BA232" s="238">
        <v>4.4629323632776373E-3</v>
      </c>
      <c r="BB232" s="238">
        <v>4.4629323632776373E-3</v>
      </c>
      <c r="BC232" s="238">
        <v>4.4629323632776373E-3</v>
      </c>
      <c r="BD232" s="238">
        <v>4.4629323632776373E-3</v>
      </c>
      <c r="BE232" s="238">
        <v>0.10516493090114769</v>
      </c>
      <c r="BF232" s="238">
        <v>0.10516493090114769</v>
      </c>
      <c r="BG232" s="238">
        <v>0.10516493090114769</v>
      </c>
      <c r="BH232" s="238">
        <v>0.10516493090114769</v>
      </c>
      <c r="BI232" s="238">
        <v>0.10516493090114769</v>
      </c>
      <c r="BJ232" s="238">
        <v>1</v>
      </c>
      <c r="BK232" s="124">
        <v>224</v>
      </c>
      <c r="BL232" s="238">
        <v>4.4629323632776373E-3</v>
      </c>
      <c r="BM232" s="238">
        <v>4.4629323632776373E-3</v>
      </c>
      <c r="BN232" s="238">
        <v>4.4629323632776373E-3</v>
      </c>
      <c r="BO232" s="238">
        <v>4.4629323632776373E-3</v>
      </c>
      <c r="BP232" s="238">
        <v>4.4629323632776373E-3</v>
      </c>
      <c r="BQ232" s="238">
        <v>4.4629323632776373E-3</v>
      </c>
      <c r="BR232" s="238">
        <v>4.4629323632776373E-3</v>
      </c>
      <c r="BS232" s="238">
        <v>0.10516493090114769</v>
      </c>
      <c r="BT232" s="238">
        <v>0.10516493090114769</v>
      </c>
      <c r="BU232" s="238">
        <v>0.10516493090114769</v>
      </c>
      <c r="BV232" s="238">
        <v>0.10516493090114769</v>
      </c>
      <c r="BW232" s="238">
        <v>1</v>
      </c>
    </row>
    <row r="233" spans="1:75" ht="22.5" customHeight="1" x14ac:dyDescent="0.25">
      <c r="A233" s="1"/>
      <c r="B233" s="125" t="s">
        <v>200</v>
      </c>
      <c r="C233" s="19" t="s">
        <v>201</v>
      </c>
      <c r="D233" s="19" t="s">
        <v>171</v>
      </c>
      <c r="E233" s="19" t="s">
        <v>172</v>
      </c>
      <c r="F233" s="19">
        <v>5</v>
      </c>
      <c r="G233" s="19" t="s">
        <v>171</v>
      </c>
      <c r="H233" s="19" t="s">
        <v>171</v>
      </c>
      <c r="I233" s="19" t="s">
        <v>171</v>
      </c>
      <c r="J233" s="19" t="s">
        <v>171</v>
      </c>
      <c r="K233" s="19" t="s">
        <v>171</v>
      </c>
      <c r="L233" s="19" t="s">
        <v>171</v>
      </c>
      <c r="M233" s="19" t="s">
        <v>171</v>
      </c>
      <c r="N233" s="19" t="s">
        <v>171</v>
      </c>
      <c r="O233" s="19" t="s">
        <v>171</v>
      </c>
      <c r="P233" s="19"/>
      <c r="Q233" s="19"/>
      <c r="R233" s="19"/>
      <c r="S233" s="19"/>
      <c r="T233" s="202" t="s">
        <v>177</v>
      </c>
      <c r="U233" s="202" t="s">
        <v>177</v>
      </c>
      <c r="V233" s="142">
        <v>16255.903</v>
      </c>
      <c r="W233" s="367"/>
      <c r="X233" s="142">
        <v>4484.196199</v>
      </c>
      <c r="Y233" s="332"/>
      <c r="Z233" s="142">
        <v>0</v>
      </c>
      <c r="AA233" s="332"/>
      <c r="AB233" s="332"/>
      <c r="AC233" s="142">
        <v>11771.706801</v>
      </c>
      <c r="AD233" s="142">
        <v>0</v>
      </c>
      <c r="AE233" s="142">
        <v>11771.706801</v>
      </c>
      <c r="AF233" s="142">
        <v>7061.9616946800006</v>
      </c>
      <c r="AG233" s="461">
        <v>0.59990975090206045</v>
      </c>
      <c r="AH233" s="171"/>
      <c r="AI233" s="158">
        <v>7019.6872126799999</v>
      </c>
      <c r="AJ233" s="158">
        <v>42.274482000000717</v>
      </c>
      <c r="AK233" s="130">
        <v>0.34702443596273919</v>
      </c>
      <c r="AL233" s="142">
        <v>4379.7144649600004</v>
      </c>
      <c r="AM233" s="461">
        <v>0.37205432814449185</v>
      </c>
      <c r="AN233" s="171"/>
      <c r="AO233" s="158">
        <v>2857.3568165799998</v>
      </c>
      <c r="AP233" s="158">
        <v>1522.3576483800007</v>
      </c>
      <c r="AQ233" s="130">
        <v>0.16588613702072966</v>
      </c>
      <c r="AR233" s="142">
        <v>4709.7451063199996</v>
      </c>
      <c r="AS233" s="138">
        <v>4815.8538816800001</v>
      </c>
      <c r="AT233" s="140">
        <v>15306.524384</v>
      </c>
      <c r="AU233" s="333"/>
      <c r="AV233" s="205">
        <v>138.78925400338096</v>
      </c>
      <c r="AW233" s="133">
        <v>6.8404331647814223</v>
      </c>
      <c r="AX233" s="95"/>
      <c r="AY233" s="250">
        <v>1.774395387324838E-2</v>
      </c>
      <c r="AZ233" s="238">
        <v>2.8428595078353994E-2</v>
      </c>
      <c r="BA233" s="238">
        <v>8.4777167141068671E-2</v>
      </c>
      <c r="BB233" s="238">
        <v>0.10479837629813611</v>
      </c>
      <c r="BC233" s="238">
        <v>0.15113551377551895</v>
      </c>
      <c r="BD233" s="238">
        <v>0.21192686727092303</v>
      </c>
      <c r="BE233" s="238">
        <v>0.28147826552668281</v>
      </c>
      <c r="BF233" s="238">
        <v>0.34702443596273919</v>
      </c>
      <c r="BG233" s="238">
        <v>0.46488230434507388</v>
      </c>
      <c r="BH233" s="238">
        <v>0.60067400233933488</v>
      </c>
      <c r="BI233" s="238">
        <v>0.73700214189516267</v>
      </c>
      <c r="BJ233" s="238">
        <v>1</v>
      </c>
      <c r="BK233" s="124">
        <v>225</v>
      </c>
      <c r="BL233" s="238">
        <v>6.8987671741601751E-4</v>
      </c>
      <c r="BM233" s="238">
        <v>2.1180157140971334E-3</v>
      </c>
      <c r="BN233" s="238">
        <v>8.5377757238943273E-3</v>
      </c>
      <c r="BO233" s="238">
        <v>2.0550501218427421E-2</v>
      </c>
      <c r="BP233" s="238">
        <v>4.8352783705534391E-2</v>
      </c>
      <c r="BQ233" s="238">
        <v>8.482759580366539E-2</v>
      </c>
      <c r="BR233" s="238">
        <v>0.12655843475813783</v>
      </c>
      <c r="BS233" s="238">
        <v>0.16588613702072966</v>
      </c>
      <c r="BT233" s="238">
        <v>0.23660085805185313</v>
      </c>
      <c r="BU233" s="238">
        <v>0.31807587685039446</v>
      </c>
      <c r="BV233" s="238">
        <v>0.40982925620497934</v>
      </c>
      <c r="BW233" s="238">
        <v>1</v>
      </c>
    </row>
    <row r="234" spans="1:75" ht="39.75" customHeight="1" thickBot="1" x14ac:dyDescent="0.3">
      <c r="A234" s="1"/>
      <c r="B234" s="125" t="s">
        <v>200</v>
      </c>
      <c r="C234" s="19" t="s">
        <v>201</v>
      </c>
      <c r="D234" s="19" t="s">
        <v>171</v>
      </c>
      <c r="E234" s="19" t="s">
        <v>172</v>
      </c>
      <c r="F234" s="19">
        <v>8</v>
      </c>
      <c r="G234" s="19" t="s">
        <v>171</v>
      </c>
      <c r="H234" s="19" t="s">
        <v>171</v>
      </c>
      <c r="I234" s="19" t="s">
        <v>171</v>
      </c>
      <c r="J234" s="19" t="s">
        <v>171</v>
      </c>
      <c r="K234" s="19" t="s">
        <v>171</v>
      </c>
      <c r="L234" s="19" t="s">
        <v>171</v>
      </c>
      <c r="M234" s="19" t="s">
        <v>171</v>
      </c>
      <c r="N234" s="19" t="s">
        <v>171</v>
      </c>
      <c r="O234" s="19" t="s">
        <v>171</v>
      </c>
      <c r="P234" s="19"/>
      <c r="Q234" s="19"/>
      <c r="R234" s="19"/>
      <c r="S234" s="19"/>
      <c r="T234" s="334" t="s">
        <v>178</v>
      </c>
      <c r="U234" s="334" t="s">
        <v>178</v>
      </c>
      <c r="V234" s="142">
        <v>529.48199999999997</v>
      </c>
      <c r="W234" s="332">
        <v>0</v>
      </c>
      <c r="X234" s="142">
        <v>0</v>
      </c>
      <c r="Y234" s="332"/>
      <c r="Z234" s="142">
        <v>1280.196199</v>
      </c>
      <c r="AA234" s="332"/>
      <c r="AB234" s="332"/>
      <c r="AC234" s="142">
        <v>1809.6781989999999</v>
      </c>
      <c r="AD234" s="142">
        <v>0</v>
      </c>
      <c r="AE234" s="142">
        <v>1809.6781989999999</v>
      </c>
      <c r="AF234" s="142">
        <v>349.08913799999999</v>
      </c>
      <c r="AG234" s="461">
        <v>0.19290122309751051</v>
      </c>
      <c r="AH234" s="171"/>
      <c r="AI234" s="158">
        <v>349.08913799999999</v>
      </c>
      <c r="AJ234" s="158">
        <v>0</v>
      </c>
      <c r="AK234" s="130">
        <v>0.89681235622740718</v>
      </c>
      <c r="AL234" s="142">
        <v>349.08913799999999</v>
      </c>
      <c r="AM234" s="461">
        <v>0.19290122309751051</v>
      </c>
      <c r="AN234" s="171"/>
      <c r="AO234" s="158">
        <v>349.08913799999999</v>
      </c>
      <c r="AP234" s="158">
        <v>0</v>
      </c>
      <c r="AQ234" s="130">
        <v>0.89681235622740718</v>
      </c>
      <c r="AR234" s="142">
        <v>1460.5890609999999</v>
      </c>
      <c r="AS234" s="138">
        <v>0</v>
      </c>
      <c r="AT234" s="140">
        <v>180.66286199999996</v>
      </c>
      <c r="AU234" s="333"/>
      <c r="AV234" s="205">
        <v>15</v>
      </c>
      <c r="AW234" s="133">
        <v>23.254609200000001</v>
      </c>
      <c r="AX234" s="95"/>
      <c r="AY234" s="250">
        <v>0</v>
      </c>
      <c r="AZ234" s="238">
        <v>2.8329574943057555E-2</v>
      </c>
      <c r="BA234" s="238">
        <v>0.62325064874726621</v>
      </c>
      <c r="BB234" s="238">
        <v>0.89681235622740718</v>
      </c>
      <c r="BC234" s="238">
        <v>0.89681235622740718</v>
      </c>
      <c r="BD234" s="238">
        <v>0.89681235622740718</v>
      </c>
      <c r="BE234" s="238">
        <v>0.89681235622740718</v>
      </c>
      <c r="BF234" s="238">
        <v>0.89681235622740718</v>
      </c>
      <c r="BG234" s="238">
        <v>0.89681235622740718</v>
      </c>
      <c r="BH234" s="238">
        <v>0.89681235622740718</v>
      </c>
      <c r="BI234" s="238">
        <v>0.89681235622740718</v>
      </c>
      <c r="BJ234" s="238">
        <v>1</v>
      </c>
      <c r="BK234" s="124">
        <v>226</v>
      </c>
      <c r="BL234" s="238">
        <v>0</v>
      </c>
      <c r="BM234" s="238">
        <v>0</v>
      </c>
      <c r="BN234" s="238">
        <v>2.8329574943057555E-2</v>
      </c>
      <c r="BO234" s="238">
        <v>0.62325064874726621</v>
      </c>
      <c r="BP234" s="238">
        <v>0.89681235622740718</v>
      </c>
      <c r="BQ234" s="238">
        <v>0.89681235622740718</v>
      </c>
      <c r="BR234" s="238">
        <v>0.89681235622740718</v>
      </c>
      <c r="BS234" s="238">
        <v>0.89681235622740718</v>
      </c>
      <c r="BT234" s="238">
        <v>0.89681235622740718</v>
      </c>
      <c r="BU234" s="238">
        <v>0.89681235622740718</v>
      </c>
      <c r="BV234" s="238">
        <v>0.89681235622740718</v>
      </c>
      <c r="BW234" s="238">
        <v>1</v>
      </c>
    </row>
    <row r="235" spans="1:75" ht="22.5" customHeight="1" thickBot="1" x14ac:dyDescent="0.3">
      <c r="A235" s="1"/>
      <c r="B235" s="125" t="s">
        <v>200</v>
      </c>
      <c r="C235" s="19" t="s">
        <v>201</v>
      </c>
      <c r="D235" s="19" t="s">
        <v>171</v>
      </c>
      <c r="E235" s="19" t="s">
        <v>179</v>
      </c>
      <c r="F235" s="19" t="s">
        <v>171</v>
      </c>
      <c r="G235" s="19" t="s">
        <v>171</v>
      </c>
      <c r="H235" s="19" t="s">
        <v>171</v>
      </c>
      <c r="I235" s="19" t="s">
        <v>171</v>
      </c>
      <c r="J235" s="19" t="s">
        <v>171</v>
      </c>
      <c r="K235" s="19" t="s">
        <v>171</v>
      </c>
      <c r="L235" s="19" t="s">
        <v>171</v>
      </c>
      <c r="M235" s="19" t="s">
        <v>171</v>
      </c>
      <c r="N235" s="19" t="s">
        <v>171</v>
      </c>
      <c r="O235" s="19" t="s">
        <v>171</v>
      </c>
      <c r="P235" s="19"/>
      <c r="Q235" s="19"/>
      <c r="R235" s="19"/>
      <c r="S235" s="19"/>
      <c r="T235" s="116" t="s">
        <v>180</v>
      </c>
      <c r="U235" s="126" t="s">
        <v>180</v>
      </c>
      <c r="V235" s="160">
        <v>17191.652199</v>
      </c>
      <c r="W235" s="186">
        <v>0</v>
      </c>
      <c r="X235" s="186">
        <v>907.020354</v>
      </c>
      <c r="Y235" s="186"/>
      <c r="Z235" s="186">
        <v>907.020354</v>
      </c>
      <c r="AA235" s="186">
        <v>0</v>
      </c>
      <c r="AB235" s="186">
        <v>0</v>
      </c>
      <c r="AC235" s="160">
        <v>17191.652199</v>
      </c>
      <c r="AD235" s="160">
        <v>365.95</v>
      </c>
      <c r="AE235" s="160">
        <v>16825.702198999999</v>
      </c>
      <c r="AF235" s="160">
        <v>6895.9424802500016</v>
      </c>
      <c r="AG235" s="208">
        <v>0.4011215676321746</v>
      </c>
      <c r="AH235" s="170"/>
      <c r="AI235" s="332">
        <v>5153.4794032499995</v>
      </c>
      <c r="AJ235" s="332">
        <v>1742.4630770000003</v>
      </c>
      <c r="AK235" s="130">
        <v>0.54078271548043377</v>
      </c>
      <c r="AL235" s="160">
        <v>2473.7854750000001</v>
      </c>
      <c r="AM235" s="197">
        <v>0.14389457431810393</v>
      </c>
      <c r="AN235" s="171"/>
      <c r="AO235" s="332">
        <v>1452.8461030000001</v>
      </c>
      <c r="AP235" s="332">
        <v>1020.939372</v>
      </c>
      <c r="AQ235" s="130">
        <v>0.18726578436271138</v>
      </c>
      <c r="AR235" s="160">
        <v>10295.70971875</v>
      </c>
      <c r="AS235" s="160">
        <v>1959.7486491499999</v>
      </c>
      <c r="AT235" s="162">
        <v>17041.345228000002</v>
      </c>
      <c r="AU235" s="314"/>
      <c r="AV235" s="187">
        <v>333.34355469636358</v>
      </c>
      <c r="AW235" s="133">
        <v>0.45090708634493259</v>
      </c>
      <c r="AX235" s="95"/>
      <c r="AY235" s="250">
        <v>5.3075639994602346E-2</v>
      </c>
      <c r="AZ235" s="238">
        <v>7.2226830711962647E-2</v>
      </c>
      <c r="BA235" s="238">
        <v>0.12541332983039991</v>
      </c>
      <c r="BB235" s="238">
        <v>0.18364521464524902</v>
      </c>
      <c r="BC235" s="238">
        <v>0.24014075461928033</v>
      </c>
      <c r="BD235" s="238">
        <v>0.29530873411590791</v>
      </c>
      <c r="BE235" s="238">
        <v>0.39230654992476288</v>
      </c>
      <c r="BF235" s="238">
        <v>0.54078271548043377</v>
      </c>
      <c r="BG235" s="238">
        <v>0.68607006286045646</v>
      </c>
      <c r="BH235" s="238">
        <v>0.97425117924159588</v>
      </c>
      <c r="BI235" s="238">
        <v>0.99468721860206266</v>
      </c>
      <c r="BJ235" s="238">
        <v>1</v>
      </c>
      <c r="BK235" s="124">
        <v>227</v>
      </c>
      <c r="BL235" s="238">
        <v>0</v>
      </c>
      <c r="BM235" s="238">
        <v>6.3356784309733577E-3</v>
      </c>
      <c r="BN235" s="238">
        <v>1.8993251440893692E-2</v>
      </c>
      <c r="BO235" s="238">
        <v>3.3308418652356661E-2</v>
      </c>
      <c r="BP235" s="238">
        <v>5.6138503334550852E-2</v>
      </c>
      <c r="BQ235" s="238">
        <v>0.10472418630972095</v>
      </c>
      <c r="BR235" s="238">
        <v>0.13922942515258827</v>
      </c>
      <c r="BS235" s="238">
        <v>0.18726578436271138</v>
      </c>
      <c r="BT235" s="238">
        <v>0.26657848535755702</v>
      </c>
      <c r="BU235" s="238">
        <v>0.43436615286513108</v>
      </c>
      <c r="BV235" s="238">
        <v>0.70670890811753262</v>
      </c>
      <c r="BW235" s="238">
        <v>1</v>
      </c>
    </row>
    <row r="236" spans="1:75" ht="24.75" customHeight="1" thickBot="1" x14ac:dyDescent="0.3">
      <c r="A236" s="1"/>
      <c r="B236" s="146" t="s">
        <v>200</v>
      </c>
      <c r="C236" s="147" t="s">
        <v>201</v>
      </c>
      <c r="D236" s="147" t="s">
        <v>171</v>
      </c>
      <c r="E236" s="147" t="s">
        <v>171</v>
      </c>
      <c r="F236" s="147" t="s">
        <v>171</v>
      </c>
      <c r="G236" s="147" t="s">
        <v>171</v>
      </c>
      <c r="H236" s="147" t="s">
        <v>171</v>
      </c>
      <c r="I236" s="147" t="s">
        <v>171</v>
      </c>
      <c r="J236" s="147" t="s">
        <v>171</v>
      </c>
      <c r="K236" s="147" t="s">
        <v>171</v>
      </c>
      <c r="L236" s="147" t="s">
        <v>171</v>
      </c>
      <c r="M236" s="147" t="s">
        <v>171</v>
      </c>
      <c r="N236" s="147" t="s">
        <v>171</v>
      </c>
      <c r="O236" s="147" t="s">
        <v>171</v>
      </c>
      <c r="P236" s="147"/>
      <c r="Q236" s="147"/>
      <c r="R236" s="147"/>
      <c r="S236" s="147"/>
      <c r="T236" s="116" t="s">
        <v>212</v>
      </c>
      <c r="U236" s="126" t="s">
        <v>212</v>
      </c>
      <c r="V236" s="160">
        <v>75304.073199000006</v>
      </c>
      <c r="W236" s="186">
        <v>0</v>
      </c>
      <c r="X236" s="186">
        <v>5391.2165530000002</v>
      </c>
      <c r="Y236" s="186"/>
      <c r="Z236" s="186">
        <v>5391.2165530000002</v>
      </c>
      <c r="AA236" s="186">
        <v>0</v>
      </c>
      <c r="AB236" s="186">
        <v>0</v>
      </c>
      <c r="AC236" s="160">
        <v>75304.073199000006</v>
      </c>
      <c r="AD236" s="160">
        <v>365.95</v>
      </c>
      <c r="AE236" s="160">
        <v>74938.123198999994</v>
      </c>
      <c r="AF236" s="160">
        <v>45095.775352530007</v>
      </c>
      <c r="AG236" s="208">
        <v>0.59884908527270542</v>
      </c>
      <c r="AH236" s="130"/>
      <c r="AI236" s="186">
        <v>37386.861585499995</v>
      </c>
      <c r="AJ236" s="186">
        <v>7359.8246290300021</v>
      </c>
      <c r="AK236" s="130">
        <v>0.59140184216868397</v>
      </c>
      <c r="AL236" s="160">
        <v>32937.227941140001</v>
      </c>
      <c r="AM236" s="197">
        <v>0.43738972597271653</v>
      </c>
      <c r="AN236" s="251"/>
      <c r="AO236" s="186">
        <v>23425.401721279999</v>
      </c>
      <c r="AP236" s="186">
        <v>9162.7370818600011</v>
      </c>
      <c r="AQ236" s="130">
        <v>0.37059416245975912</v>
      </c>
      <c r="AR236" s="160">
        <v>30208.297846469999</v>
      </c>
      <c r="AS236" s="160">
        <v>14818.16804938</v>
      </c>
      <c r="AT236" s="162">
        <v>65985.096488640003</v>
      </c>
      <c r="AU236" s="314"/>
      <c r="AV236" s="187">
        <v>7179.2480237383579</v>
      </c>
      <c r="AW236" s="133">
        <v>1.2980435666168069</v>
      </c>
      <c r="AX236" s="164"/>
      <c r="AY236" s="250">
        <v>0.19056847208254138</v>
      </c>
      <c r="AZ236" s="238">
        <v>0.22583657717652855</v>
      </c>
      <c r="BA236" s="238">
        <v>0.28050771993547036</v>
      </c>
      <c r="BB236" s="238">
        <v>0.32620468766195915</v>
      </c>
      <c r="BC236" s="238">
        <v>0.3745522229348256</v>
      </c>
      <c r="BD236" s="238">
        <v>0.45087811836109987</v>
      </c>
      <c r="BE236" s="238">
        <v>0.51646148639502754</v>
      </c>
      <c r="BF236" s="238">
        <v>0.59140184216868397</v>
      </c>
      <c r="BG236" s="238">
        <v>0.67697233792786182</v>
      </c>
      <c r="BH236" s="238">
        <v>0.80390185518777879</v>
      </c>
      <c r="BI236" s="238">
        <v>0.8652780310246142</v>
      </c>
      <c r="BJ236" s="238">
        <v>1</v>
      </c>
      <c r="BK236" s="124">
        <v>228</v>
      </c>
      <c r="BL236" s="238">
        <v>2.6852107146940963E-2</v>
      </c>
      <c r="BM236" s="238">
        <v>5.6041787000336317E-2</v>
      </c>
      <c r="BN236" s="238">
        <v>8.8857650496580037E-2</v>
      </c>
      <c r="BO236" s="238">
        <v>0.12739000934440664</v>
      </c>
      <c r="BP236" s="238">
        <v>0.17641591101278334</v>
      </c>
      <c r="BQ236" s="238">
        <v>0.25803550443287943</v>
      </c>
      <c r="BR236" s="238">
        <v>0.31226780501104745</v>
      </c>
      <c r="BS236" s="238">
        <v>0.37059416245975912</v>
      </c>
      <c r="BT236" s="238">
        <v>0.44134131315468983</v>
      </c>
      <c r="BU236" s="238">
        <v>0.53649864086409671</v>
      </c>
      <c r="BV236" s="238">
        <v>0.66384478400379476</v>
      </c>
      <c r="BW236" s="238">
        <v>1</v>
      </c>
    </row>
    <row r="237" spans="1:75" ht="10.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96"/>
      <c r="U237" s="101"/>
      <c r="V237" s="150"/>
      <c r="W237" s="150"/>
      <c r="X237" s="150"/>
      <c r="Y237" s="150"/>
      <c r="Z237" s="150"/>
      <c r="AA237" s="150"/>
      <c r="AB237" s="150"/>
      <c r="AC237" s="151"/>
      <c r="AD237" s="151"/>
      <c r="AE237" s="151"/>
      <c r="AF237" s="150"/>
      <c r="AG237" s="448"/>
      <c r="AH237" s="153"/>
      <c r="AI237" s="153"/>
      <c r="AJ237" s="153"/>
      <c r="AK237" s="153"/>
      <c r="AL237" s="150"/>
      <c r="AM237" s="448"/>
      <c r="AN237" s="153"/>
      <c r="AO237" s="153"/>
      <c r="AP237" s="153"/>
      <c r="AQ237" s="153"/>
      <c r="AR237" s="166"/>
      <c r="AS237" s="166"/>
      <c r="AT237" s="104"/>
      <c r="AU237" s="104"/>
      <c r="AV237" s="103"/>
      <c r="AW237" s="103"/>
      <c r="AX237" s="95"/>
      <c r="AY237" s="250"/>
      <c r="AZ237" s="238"/>
      <c r="BA237" s="238"/>
      <c r="BB237" s="238"/>
      <c r="BC237" s="238"/>
      <c r="BD237" s="238"/>
      <c r="BE237" s="238"/>
      <c r="BF237" s="238"/>
      <c r="BG237" s="238"/>
      <c r="BH237" s="238"/>
      <c r="BI237" s="238"/>
      <c r="BJ237" s="238"/>
      <c r="BK237" s="124">
        <v>229</v>
      </c>
      <c r="BL237" s="238"/>
      <c r="BM237" s="238"/>
      <c r="BN237" s="238"/>
      <c r="BO237" s="238"/>
      <c r="BP237" s="238"/>
      <c r="BQ237" s="238"/>
      <c r="BR237" s="238"/>
      <c r="BS237" s="238"/>
      <c r="BT237" s="238"/>
      <c r="BU237" s="238"/>
      <c r="BV237" s="238"/>
      <c r="BW237" s="238"/>
    </row>
    <row r="238" spans="1:75" ht="12.75" customHeight="1" thickBot="1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96"/>
      <c r="U238" s="101"/>
      <c r="V238" s="150"/>
      <c r="W238" s="150"/>
      <c r="X238" s="150"/>
      <c r="Y238" s="150"/>
      <c r="Z238" s="150"/>
      <c r="AA238" s="150"/>
      <c r="AB238" s="150"/>
      <c r="AC238" s="150"/>
      <c r="AD238" s="150"/>
      <c r="AE238" s="150"/>
      <c r="AF238" s="150"/>
      <c r="AG238" s="448"/>
      <c r="AH238" s="153"/>
      <c r="AI238" s="153"/>
      <c r="AJ238" s="153"/>
      <c r="AK238" s="153"/>
      <c r="AL238" s="150"/>
      <c r="AM238" s="448"/>
      <c r="AN238" s="153"/>
      <c r="AO238" s="153"/>
      <c r="AP238" s="153"/>
      <c r="AQ238" s="153"/>
      <c r="AR238" s="166"/>
      <c r="AS238" s="166"/>
      <c r="AT238" s="104"/>
      <c r="AU238" s="104"/>
      <c r="AV238" s="103"/>
      <c r="AW238" s="103"/>
      <c r="AX238" s="95"/>
      <c r="AY238" s="250"/>
      <c r="AZ238" s="238"/>
      <c r="BA238" s="238"/>
      <c r="BB238" s="238"/>
      <c r="BC238" s="238"/>
      <c r="BD238" s="238"/>
      <c r="BE238" s="238"/>
      <c r="BF238" s="238"/>
      <c r="BG238" s="238"/>
      <c r="BH238" s="238"/>
      <c r="BI238" s="238"/>
      <c r="BJ238" s="238"/>
      <c r="BK238" s="124">
        <v>230</v>
      </c>
      <c r="BL238" s="238"/>
      <c r="BM238" s="238"/>
      <c r="BN238" s="238"/>
      <c r="BO238" s="238"/>
      <c r="BP238" s="238"/>
      <c r="BQ238" s="238"/>
      <c r="BR238" s="238"/>
      <c r="BS238" s="238"/>
      <c r="BT238" s="238"/>
      <c r="BU238" s="238"/>
      <c r="BV238" s="238"/>
      <c r="BW238" s="238"/>
    </row>
    <row r="239" spans="1:75" ht="51" customHeight="1" thickBot="1" x14ac:dyDescent="0.3">
      <c r="A239" s="194"/>
      <c r="B239" s="194"/>
      <c r="C239" s="194"/>
      <c r="D239" s="194"/>
      <c r="E239" s="194"/>
      <c r="F239" s="194"/>
      <c r="G239" s="194"/>
      <c r="H239" s="194"/>
      <c r="I239" s="194"/>
      <c r="J239" s="194"/>
      <c r="K239" s="194"/>
      <c r="L239" s="194"/>
      <c r="M239" s="194"/>
      <c r="N239" s="194"/>
      <c r="O239" s="194"/>
      <c r="P239" s="194"/>
      <c r="Q239" s="194"/>
      <c r="R239" s="194"/>
      <c r="S239" s="194"/>
      <c r="T239" s="114" t="s">
        <v>132</v>
      </c>
      <c r="U239" s="115" t="s">
        <v>132</v>
      </c>
      <c r="V239" s="116" t="s">
        <v>133</v>
      </c>
      <c r="W239" s="116" t="s">
        <v>134</v>
      </c>
      <c r="X239" s="116" t="s">
        <v>135</v>
      </c>
      <c r="Y239" s="116"/>
      <c r="Z239" s="116" t="s">
        <v>137</v>
      </c>
      <c r="AA239" s="116" t="s">
        <v>138</v>
      </c>
      <c r="AB239" s="116" t="s">
        <v>139</v>
      </c>
      <c r="AC239" s="114" t="s">
        <v>140</v>
      </c>
      <c r="AD239" s="114" t="s">
        <v>141</v>
      </c>
      <c r="AE239" s="114" t="s">
        <v>142</v>
      </c>
      <c r="AF239" s="117" t="s">
        <v>0</v>
      </c>
      <c r="AG239" s="447" t="s">
        <v>143</v>
      </c>
      <c r="AH239" s="118"/>
      <c r="AI239" s="217" t="s">
        <v>145</v>
      </c>
      <c r="AJ239" s="217" t="s">
        <v>146</v>
      </c>
      <c r="AK239" s="217" t="s">
        <v>147</v>
      </c>
      <c r="AL239" s="117" t="s">
        <v>148</v>
      </c>
      <c r="AM239" s="447" t="s">
        <v>149</v>
      </c>
      <c r="AN239" s="118"/>
      <c r="AO239" s="217" t="s">
        <v>151</v>
      </c>
      <c r="AP239" s="217" t="s">
        <v>152</v>
      </c>
      <c r="AQ239" s="217" t="s">
        <v>153</v>
      </c>
      <c r="AR239" s="119" t="s">
        <v>154</v>
      </c>
      <c r="AS239" s="119" t="s">
        <v>155</v>
      </c>
      <c r="AT239" s="119" t="s">
        <v>156</v>
      </c>
      <c r="AU239" s="331"/>
      <c r="AV239" s="120" t="s">
        <v>158</v>
      </c>
      <c r="AW239" s="121" t="s">
        <v>159</v>
      </c>
      <c r="AX239" s="95"/>
      <c r="AY239" s="122" t="s">
        <v>160</v>
      </c>
      <c r="AZ239" s="123" t="s">
        <v>161</v>
      </c>
      <c r="BA239" s="123" t="s">
        <v>112</v>
      </c>
      <c r="BB239" s="123" t="s">
        <v>162</v>
      </c>
      <c r="BC239" s="123" t="s">
        <v>163</v>
      </c>
      <c r="BD239" s="123" t="s">
        <v>164</v>
      </c>
      <c r="BE239" s="123" t="s">
        <v>165</v>
      </c>
      <c r="BF239" s="123" t="s">
        <v>166</v>
      </c>
      <c r="BG239" s="123" t="s">
        <v>167</v>
      </c>
      <c r="BH239" s="123" t="s">
        <v>168</v>
      </c>
      <c r="BI239" s="123" t="s">
        <v>169</v>
      </c>
      <c r="BJ239" s="123" t="s">
        <v>170</v>
      </c>
      <c r="BK239" s="124">
        <v>231</v>
      </c>
      <c r="BL239" s="123" t="s">
        <v>160</v>
      </c>
      <c r="BM239" s="123" t="s">
        <v>161</v>
      </c>
      <c r="BN239" s="123" t="s">
        <v>112</v>
      </c>
      <c r="BO239" s="123" t="s">
        <v>162</v>
      </c>
      <c r="BP239" s="123" t="s">
        <v>163</v>
      </c>
      <c r="BQ239" s="123" t="s">
        <v>164</v>
      </c>
      <c r="BR239" s="123" t="s">
        <v>165</v>
      </c>
      <c r="BS239" s="123" t="s">
        <v>166</v>
      </c>
      <c r="BT239" s="123" t="s">
        <v>167</v>
      </c>
      <c r="BU239" s="123" t="s">
        <v>168</v>
      </c>
      <c r="BV239" s="123" t="s">
        <v>169</v>
      </c>
      <c r="BW239" s="123" t="s">
        <v>170</v>
      </c>
    </row>
    <row r="240" spans="1:75" ht="97.5" customHeight="1" x14ac:dyDescent="0.3">
      <c r="A240" s="194"/>
      <c r="B240" s="194" t="s">
        <v>200</v>
      </c>
      <c r="C240" s="194" t="s">
        <v>201</v>
      </c>
      <c r="D240" s="248" t="s">
        <v>237</v>
      </c>
      <c r="E240" s="194" t="s">
        <v>179</v>
      </c>
      <c r="F240" s="194" t="s">
        <v>171</v>
      </c>
      <c r="G240" s="194" t="s">
        <v>171</v>
      </c>
      <c r="H240" s="194" t="s">
        <v>171</v>
      </c>
      <c r="I240" s="194" t="s">
        <v>171</v>
      </c>
      <c r="J240" s="194" t="s">
        <v>171</v>
      </c>
      <c r="K240" s="194" t="s">
        <v>171</v>
      </c>
      <c r="L240" s="194" t="s">
        <v>171</v>
      </c>
      <c r="M240" s="194" t="s">
        <v>171</v>
      </c>
      <c r="N240" s="194" t="s">
        <v>171</v>
      </c>
      <c r="O240" s="194" t="s">
        <v>171</v>
      </c>
      <c r="P240" s="194"/>
      <c r="Q240" s="194"/>
      <c r="R240" s="194"/>
      <c r="S240" s="194"/>
      <c r="T240" s="298" t="s">
        <v>407</v>
      </c>
      <c r="U240" s="223" t="s">
        <v>407</v>
      </c>
      <c r="V240" s="225">
        <v>548</v>
      </c>
      <c r="W240" s="225">
        <v>0</v>
      </c>
      <c r="X240" s="225">
        <v>0</v>
      </c>
      <c r="Y240" s="225"/>
      <c r="Z240" s="225">
        <v>0</v>
      </c>
      <c r="AA240" s="225"/>
      <c r="AB240" s="225"/>
      <c r="AC240" s="225">
        <v>548</v>
      </c>
      <c r="AD240" s="225">
        <v>0</v>
      </c>
      <c r="AE240" s="225">
        <v>548</v>
      </c>
      <c r="AF240" s="227">
        <v>547.85502799999995</v>
      </c>
      <c r="AG240" s="454">
        <v>0.99973545255474439</v>
      </c>
      <c r="AH240" s="232"/>
      <c r="AI240" s="229">
        <v>131.90066400000001</v>
      </c>
      <c r="AJ240" s="368">
        <v>49.627846000000005</v>
      </c>
      <c r="AK240" s="130">
        <v>0.86678832116788318</v>
      </c>
      <c r="AL240" s="226">
        <v>318.968028</v>
      </c>
      <c r="AM240" s="454">
        <v>0.58205844525547445</v>
      </c>
      <c r="AN240" s="232"/>
      <c r="AO240" s="229">
        <v>24.282409000000001</v>
      </c>
      <c r="AP240" s="233">
        <v>15.729205999999998</v>
      </c>
      <c r="AQ240" s="130">
        <v>0.13818845388188455</v>
      </c>
      <c r="AR240" s="225">
        <v>366.47149000000002</v>
      </c>
      <c r="AS240" s="227">
        <v>80.839910000000003</v>
      </c>
      <c r="AT240" s="307">
        <v>547.31140000000005</v>
      </c>
      <c r="AU240" s="318"/>
      <c r="AV240" s="205">
        <v>13.636363636363635</v>
      </c>
      <c r="AW240" s="133">
        <v>5.0497333333333339E-2</v>
      </c>
      <c r="AX240" s="95"/>
      <c r="AY240" s="250">
        <v>0</v>
      </c>
      <c r="AZ240" s="238">
        <v>0.13686131386861314</v>
      </c>
      <c r="BA240" s="238">
        <v>0.13686131386861314</v>
      </c>
      <c r="BB240" s="238">
        <v>0.13686131386861314</v>
      </c>
      <c r="BC240" s="238">
        <v>0.13686131386861314</v>
      </c>
      <c r="BD240" s="238">
        <v>0.77554744525547448</v>
      </c>
      <c r="BE240" s="238">
        <v>0.86678832116788318</v>
      </c>
      <c r="BF240" s="238">
        <v>0.86678832116788318</v>
      </c>
      <c r="BG240" s="238">
        <v>0.89051094890510951</v>
      </c>
      <c r="BH240" s="238">
        <v>0.89051094890510951</v>
      </c>
      <c r="BI240" s="238">
        <v>1</v>
      </c>
      <c r="BJ240" s="238">
        <v>1</v>
      </c>
      <c r="BK240" s="124">
        <v>232</v>
      </c>
      <c r="BL240" s="238">
        <v>0</v>
      </c>
      <c r="BM240" s="238">
        <v>1.2441937624419376E-2</v>
      </c>
      <c r="BN240" s="238">
        <v>2.4883875248838751E-2</v>
      </c>
      <c r="BO240" s="238">
        <v>3.7325812873258125E-2</v>
      </c>
      <c r="BP240" s="238">
        <v>4.9767750497677503E-2</v>
      </c>
      <c r="BQ240" s="238">
        <v>9.5056403450564042E-2</v>
      </c>
      <c r="BR240" s="238">
        <v>0.10749834107498342</v>
      </c>
      <c r="BS240" s="238">
        <v>0.13818845388188455</v>
      </c>
      <c r="BT240" s="238">
        <v>0.33311214333112144</v>
      </c>
      <c r="BU240" s="238">
        <v>0.40577305905773059</v>
      </c>
      <c r="BV240" s="238">
        <v>0.91091572660915732</v>
      </c>
      <c r="BW240" s="238">
        <v>1</v>
      </c>
    </row>
    <row r="241" spans="1:84" ht="72.75" customHeight="1" x14ac:dyDescent="0.3">
      <c r="A241" s="194"/>
      <c r="B241" s="194" t="s">
        <v>200</v>
      </c>
      <c r="C241" s="194" t="s">
        <v>201</v>
      </c>
      <c r="D241" s="248" t="s">
        <v>259</v>
      </c>
      <c r="E241" s="194" t="s">
        <v>179</v>
      </c>
      <c r="F241" s="194" t="s">
        <v>171</v>
      </c>
      <c r="G241" s="194" t="s">
        <v>171</v>
      </c>
      <c r="H241" s="194" t="s">
        <v>171</v>
      </c>
      <c r="I241" s="194" t="s">
        <v>171</v>
      </c>
      <c r="J241" s="194" t="s">
        <v>171</v>
      </c>
      <c r="K241" s="194" t="s">
        <v>171</v>
      </c>
      <c r="L241" s="194" t="s">
        <v>171</v>
      </c>
      <c r="M241" s="194" t="s">
        <v>171</v>
      </c>
      <c r="N241" s="194" t="s">
        <v>171</v>
      </c>
      <c r="O241" s="194" t="s">
        <v>171</v>
      </c>
      <c r="P241" s="194"/>
      <c r="Q241" s="194"/>
      <c r="R241" s="194"/>
      <c r="S241" s="194"/>
      <c r="T241" s="298" t="s">
        <v>408</v>
      </c>
      <c r="U241" s="223" t="s">
        <v>408</v>
      </c>
      <c r="V241" s="225">
        <v>2220</v>
      </c>
      <c r="W241" s="225">
        <v>0</v>
      </c>
      <c r="X241" s="225">
        <v>0</v>
      </c>
      <c r="Y241" s="225"/>
      <c r="Z241" s="225">
        <v>0</v>
      </c>
      <c r="AA241" s="225"/>
      <c r="AB241" s="225"/>
      <c r="AC241" s="225">
        <v>2220</v>
      </c>
      <c r="AD241" s="225">
        <v>0</v>
      </c>
      <c r="AE241" s="225">
        <v>2220</v>
      </c>
      <c r="AF241" s="227">
        <v>2220</v>
      </c>
      <c r="AG241" s="454">
        <v>1</v>
      </c>
      <c r="AH241" s="232"/>
      <c r="AI241" s="229">
        <v>2220</v>
      </c>
      <c r="AJ241" s="368">
        <v>0</v>
      </c>
      <c r="AK241" s="130">
        <v>0.81081081081081086</v>
      </c>
      <c r="AL241" s="226">
        <v>2120.6957109999998</v>
      </c>
      <c r="AM241" s="454">
        <v>0.95526833828828817</v>
      </c>
      <c r="AN241" s="232"/>
      <c r="AO241" s="229">
        <v>824.71499900000003</v>
      </c>
      <c r="AP241" s="233">
        <v>0</v>
      </c>
      <c r="AQ241" s="130">
        <v>0</v>
      </c>
      <c r="AR241" s="225">
        <v>0</v>
      </c>
      <c r="AS241" s="227">
        <v>0</v>
      </c>
      <c r="AT241" s="307">
        <v>2220</v>
      </c>
      <c r="AU241" s="318"/>
      <c r="AV241" s="205">
        <v>0</v>
      </c>
      <c r="AW241" s="133">
        <v>1</v>
      </c>
      <c r="AX241" s="95"/>
      <c r="AY241" s="250">
        <v>0</v>
      </c>
      <c r="AZ241" s="238">
        <v>0</v>
      </c>
      <c r="BA241" s="238">
        <v>0</v>
      </c>
      <c r="BB241" s="238">
        <v>0</v>
      </c>
      <c r="BC241" s="238">
        <v>0</v>
      </c>
      <c r="BD241" s="238">
        <v>0</v>
      </c>
      <c r="BE241" s="238">
        <v>0.40540540540540543</v>
      </c>
      <c r="BF241" s="238">
        <v>0.81081081081081086</v>
      </c>
      <c r="BG241" s="238">
        <v>0.81081081081081086</v>
      </c>
      <c r="BH241" s="238">
        <v>1</v>
      </c>
      <c r="BI241" s="238">
        <v>1</v>
      </c>
      <c r="BJ241" s="238">
        <v>1</v>
      </c>
      <c r="BK241" s="124">
        <v>233</v>
      </c>
      <c r="BL241" s="238">
        <v>0</v>
      </c>
      <c r="BM241" s="238">
        <v>0</v>
      </c>
      <c r="BN241" s="238">
        <v>0</v>
      </c>
      <c r="BO241" s="238">
        <v>0</v>
      </c>
      <c r="BP241" s="238">
        <v>0</v>
      </c>
      <c r="BQ241" s="238">
        <v>0</v>
      </c>
      <c r="BR241" s="238">
        <v>0</v>
      </c>
      <c r="BS241" s="238">
        <v>0</v>
      </c>
      <c r="BT241" s="238">
        <v>0</v>
      </c>
      <c r="BU241" s="238">
        <v>0.40540540540540543</v>
      </c>
      <c r="BV241" s="238">
        <v>0.81081081081081086</v>
      </c>
      <c r="BW241" s="238">
        <v>1</v>
      </c>
    </row>
    <row r="242" spans="1:84" ht="82.5" customHeight="1" x14ac:dyDescent="0.3">
      <c r="A242" s="194"/>
      <c r="B242" s="194" t="s">
        <v>200</v>
      </c>
      <c r="C242" s="194" t="s">
        <v>201</v>
      </c>
      <c r="D242" s="248" t="s">
        <v>285</v>
      </c>
      <c r="E242" s="194" t="s">
        <v>179</v>
      </c>
      <c r="F242" s="194" t="s">
        <v>171</v>
      </c>
      <c r="G242" s="194" t="s">
        <v>171</v>
      </c>
      <c r="H242" s="194" t="s">
        <v>171</v>
      </c>
      <c r="I242" s="194" t="s">
        <v>171</v>
      </c>
      <c r="J242" s="194" t="s">
        <v>171</v>
      </c>
      <c r="K242" s="194" t="s">
        <v>171</v>
      </c>
      <c r="L242" s="194" t="s">
        <v>171</v>
      </c>
      <c r="M242" s="194" t="s">
        <v>171</v>
      </c>
      <c r="N242" s="194" t="s">
        <v>171</v>
      </c>
      <c r="O242" s="194" t="s">
        <v>171</v>
      </c>
      <c r="P242" s="194"/>
      <c r="Q242" s="194"/>
      <c r="R242" s="194"/>
      <c r="S242" s="194"/>
      <c r="T242" s="298" t="s">
        <v>409</v>
      </c>
      <c r="U242" s="223" t="s">
        <v>409</v>
      </c>
      <c r="V242" s="225">
        <v>5779.3662000000004</v>
      </c>
      <c r="W242" s="225">
        <v>0</v>
      </c>
      <c r="X242" s="225">
        <v>907.020354</v>
      </c>
      <c r="Y242" s="225"/>
      <c r="Z242" s="225">
        <v>0</v>
      </c>
      <c r="AA242" s="225"/>
      <c r="AB242" s="225"/>
      <c r="AC242" s="225">
        <v>1480.4479080000001</v>
      </c>
      <c r="AD242" s="225">
        <v>0</v>
      </c>
      <c r="AE242" s="225">
        <v>4872.3458460000002</v>
      </c>
      <c r="AF242" s="227">
        <v>1480.4479080000001</v>
      </c>
      <c r="AG242" s="454">
        <v>1</v>
      </c>
      <c r="AH242" s="232"/>
      <c r="AI242" s="229">
        <v>0</v>
      </c>
      <c r="AJ242" s="368">
        <v>0</v>
      </c>
      <c r="AK242" s="130">
        <v>0.3179082536766748</v>
      </c>
      <c r="AL242" s="226">
        <v>1480.4479080000001</v>
      </c>
      <c r="AM242" s="454">
        <v>1</v>
      </c>
      <c r="AN242" s="232"/>
      <c r="AO242" s="229">
        <v>0</v>
      </c>
      <c r="AP242" s="233">
        <v>0</v>
      </c>
      <c r="AQ242" s="130">
        <v>0.13741205423298261</v>
      </c>
      <c r="AR242" s="225">
        <v>4872.3458460000002</v>
      </c>
      <c r="AS242" s="227">
        <v>0</v>
      </c>
      <c r="AT242" s="307">
        <v>5779.3662000000004</v>
      </c>
      <c r="AU242" s="318"/>
      <c r="AV242" s="205">
        <v>0</v>
      </c>
      <c r="AW242" s="133">
        <v>1</v>
      </c>
      <c r="AX242" s="95"/>
      <c r="AY242" s="250">
        <v>0</v>
      </c>
      <c r="AZ242" s="238">
        <v>0</v>
      </c>
      <c r="BA242" s="238">
        <v>0</v>
      </c>
      <c r="BB242" s="238">
        <v>0.15619863413396437</v>
      </c>
      <c r="BC242" s="238">
        <v>0.16139258515925156</v>
      </c>
      <c r="BD242" s="238">
        <v>0.1771963059894007</v>
      </c>
      <c r="BE242" s="238">
        <v>0.29691058182123847</v>
      </c>
      <c r="BF242" s="238">
        <v>0.3179082536766748</v>
      </c>
      <c r="BG242" s="238">
        <v>0.33349010675253626</v>
      </c>
      <c r="BH242" s="238">
        <v>0.93447987929887533</v>
      </c>
      <c r="BI242" s="238">
        <v>0.98419627916985086</v>
      </c>
      <c r="BJ242" s="238">
        <v>1</v>
      </c>
      <c r="BK242" s="124">
        <v>234</v>
      </c>
      <c r="BL242" s="238">
        <v>0</v>
      </c>
      <c r="BM242" s="238">
        <v>0</v>
      </c>
      <c r="BN242" s="238">
        <v>0</v>
      </c>
      <c r="BO242" s="238">
        <v>0</v>
      </c>
      <c r="BP242" s="238">
        <v>2.0813814438683603E-2</v>
      </c>
      <c r="BQ242" s="238">
        <v>5.2237398682229201E-2</v>
      </c>
      <c r="BR242" s="238">
        <v>8.3439115171487152E-2</v>
      </c>
      <c r="BS242" s="238">
        <v>0.13741205423298261</v>
      </c>
      <c r="BT242" s="238">
        <v>0.18596917451490327</v>
      </c>
      <c r="BU242" s="238">
        <v>0.3167903971130952</v>
      </c>
      <c r="BV242" s="238">
        <v>0.57142424190504948</v>
      </c>
      <c r="BW242" s="238">
        <v>1</v>
      </c>
    </row>
    <row r="243" spans="1:84" ht="87" customHeight="1" x14ac:dyDescent="0.3">
      <c r="A243" s="194"/>
      <c r="B243" s="194" t="s">
        <v>200</v>
      </c>
      <c r="C243" s="194" t="s">
        <v>201</v>
      </c>
      <c r="D243" s="248" t="s">
        <v>229</v>
      </c>
      <c r="E243" s="194" t="s">
        <v>179</v>
      </c>
      <c r="F243" s="194" t="s">
        <v>171</v>
      </c>
      <c r="G243" s="194" t="s">
        <v>171</v>
      </c>
      <c r="H243" s="194" t="s">
        <v>171</v>
      </c>
      <c r="I243" s="194" t="s">
        <v>171</v>
      </c>
      <c r="J243" s="194" t="s">
        <v>171</v>
      </c>
      <c r="K243" s="194" t="s">
        <v>171</v>
      </c>
      <c r="L243" s="194" t="s">
        <v>171</v>
      </c>
      <c r="M243" s="194" t="s">
        <v>171</v>
      </c>
      <c r="N243" s="194" t="s">
        <v>171</v>
      </c>
      <c r="O243" s="194" t="s">
        <v>171</v>
      </c>
      <c r="P243" s="194"/>
      <c r="Q243" s="194"/>
      <c r="R243" s="194"/>
      <c r="S243" s="194"/>
      <c r="T243" s="298" t="s">
        <v>410</v>
      </c>
      <c r="U243" s="223" t="s">
        <v>410</v>
      </c>
      <c r="V243" s="225">
        <v>2779</v>
      </c>
      <c r="W243" s="225">
        <v>0</v>
      </c>
      <c r="X243" s="225">
        <v>0</v>
      </c>
      <c r="Y243" s="225"/>
      <c r="Z243" s="225">
        <v>32</v>
      </c>
      <c r="AA243" s="225"/>
      <c r="AB243" s="225"/>
      <c r="AC243" s="225">
        <v>7811</v>
      </c>
      <c r="AD243" s="225">
        <v>0</v>
      </c>
      <c r="AE243" s="225">
        <v>2811</v>
      </c>
      <c r="AF243" s="227">
        <v>7541.8793187499996</v>
      </c>
      <c r="AG243" s="454">
        <v>0.96554593762002294</v>
      </c>
      <c r="AH243" s="232"/>
      <c r="AI243" s="229">
        <v>788.74052314999994</v>
      </c>
      <c r="AJ243" s="368">
        <v>1338.4035020000003</v>
      </c>
      <c r="AK243" s="130">
        <v>0.53040662108672187</v>
      </c>
      <c r="AL243" s="226">
        <v>6722.566045900001</v>
      </c>
      <c r="AM243" s="454">
        <v>0.86065369938548208</v>
      </c>
      <c r="AN243" s="232"/>
      <c r="AO243" s="229">
        <v>1.19</v>
      </c>
      <c r="AP243" s="233">
        <v>497.670252</v>
      </c>
      <c r="AQ243" s="130">
        <v>0</v>
      </c>
      <c r="AR243" s="225">
        <v>683.85597484999971</v>
      </c>
      <c r="AS243" s="227">
        <v>388.20377915</v>
      </c>
      <c r="AT243" s="307">
        <v>2777.81</v>
      </c>
      <c r="AU243" s="318"/>
      <c r="AV243" s="205">
        <v>0</v>
      </c>
      <c r="AW243" s="133">
        <v>1</v>
      </c>
      <c r="AX243" s="95"/>
      <c r="AY243" s="250">
        <v>0</v>
      </c>
      <c r="AZ243" s="238">
        <v>0</v>
      </c>
      <c r="BA243" s="238">
        <v>0</v>
      </c>
      <c r="BB243" s="238">
        <v>0</v>
      </c>
      <c r="BC243" s="238">
        <v>0</v>
      </c>
      <c r="BD243" s="238">
        <v>0</v>
      </c>
      <c r="BE243" s="238">
        <v>0</v>
      </c>
      <c r="BF243" s="238">
        <v>0.53040662108672187</v>
      </c>
      <c r="BG243" s="238">
        <v>0.62216624685138544</v>
      </c>
      <c r="BH243" s="238">
        <v>1</v>
      </c>
      <c r="BI243" s="238">
        <v>1</v>
      </c>
      <c r="BJ243" s="238">
        <v>1</v>
      </c>
      <c r="BK243" s="124">
        <v>235</v>
      </c>
      <c r="BL243" s="238">
        <v>0</v>
      </c>
      <c r="BM243" s="238">
        <v>0</v>
      </c>
      <c r="BN243" s="238">
        <v>0</v>
      </c>
      <c r="BO243" s="238">
        <v>0</v>
      </c>
      <c r="BP243" s="238">
        <v>0</v>
      </c>
      <c r="BQ243" s="238">
        <v>0</v>
      </c>
      <c r="BR243" s="238">
        <v>0</v>
      </c>
      <c r="BS243" s="238">
        <v>0</v>
      </c>
      <c r="BT243" s="238">
        <v>0</v>
      </c>
      <c r="BU243" s="238">
        <v>0</v>
      </c>
      <c r="BV243" s="238">
        <v>0.42389348686577905</v>
      </c>
      <c r="BW243" s="238">
        <v>1</v>
      </c>
    </row>
    <row r="244" spans="1:84" ht="99.75" customHeight="1" x14ac:dyDescent="0.3">
      <c r="A244" s="194"/>
      <c r="B244" s="194" t="s">
        <v>200</v>
      </c>
      <c r="C244" s="194" t="s">
        <v>201</v>
      </c>
      <c r="D244" s="248" t="s">
        <v>213</v>
      </c>
      <c r="E244" s="194" t="s">
        <v>179</v>
      </c>
      <c r="F244" s="194" t="s">
        <v>171</v>
      </c>
      <c r="G244" s="194" t="s">
        <v>171</v>
      </c>
      <c r="H244" s="194" t="s">
        <v>171</v>
      </c>
      <c r="I244" s="194" t="s">
        <v>171</v>
      </c>
      <c r="J244" s="194" t="s">
        <v>171</v>
      </c>
      <c r="K244" s="194" t="s">
        <v>171</v>
      </c>
      <c r="L244" s="194" t="s">
        <v>171</v>
      </c>
      <c r="M244" s="194" t="s">
        <v>171</v>
      </c>
      <c r="N244" s="194" t="s">
        <v>171</v>
      </c>
      <c r="O244" s="194" t="s">
        <v>171</v>
      </c>
      <c r="P244" s="194"/>
      <c r="Q244" s="194"/>
      <c r="R244" s="194"/>
      <c r="S244" s="194"/>
      <c r="T244" s="298" t="s">
        <v>411</v>
      </c>
      <c r="U244" s="223" t="s">
        <v>411</v>
      </c>
      <c r="V244" s="225">
        <v>186</v>
      </c>
      <c r="W244" s="225">
        <v>0</v>
      </c>
      <c r="X244" s="225">
        <v>0</v>
      </c>
      <c r="Y244" s="225"/>
      <c r="Z244" s="225">
        <v>0</v>
      </c>
      <c r="AA244" s="225"/>
      <c r="AB244" s="225"/>
      <c r="AC244" s="225">
        <v>3577.8979380000001</v>
      </c>
      <c r="AD244" s="225">
        <v>0</v>
      </c>
      <c r="AE244" s="225">
        <v>186</v>
      </c>
      <c r="AF244" s="227">
        <v>2438.1597139999999</v>
      </c>
      <c r="AG244" s="454">
        <v>0.68145032537258465</v>
      </c>
      <c r="AH244" s="232"/>
      <c r="AI244" s="229">
        <v>186</v>
      </c>
      <c r="AJ244" s="368">
        <v>0</v>
      </c>
      <c r="AK244" s="130">
        <v>1</v>
      </c>
      <c r="AL244" s="226">
        <v>2438.1597139999999</v>
      </c>
      <c r="AM244" s="454">
        <v>0.68145032537258465</v>
      </c>
      <c r="AN244" s="232"/>
      <c r="AO244" s="229">
        <v>0</v>
      </c>
      <c r="AP244" s="233">
        <v>186</v>
      </c>
      <c r="AQ244" s="130">
        <v>0</v>
      </c>
      <c r="AR244" s="225">
        <v>0</v>
      </c>
      <c r="AS244" s="227">
        <v>0</v>
      </c>
      <c r="AT244" s="307">
        <v>186</v>
      </c>
      <c r="AU244" s="318"/>
      <c r="AV244" s="205">
        <v>0</v>
      </c>
      <c r="AW244" s="133">
        <v>1</v>
      </c>
      <c r="AX244" s="95"/>
      <c r="AY244" s="250">
        <v>0</v>
      </c>
      <c r="AZ244" s="238">
        <v>0</v>
      </c>
      <c r="BA244" s="238">
        <v>0</v>
      </c>
      <c r="BB244" s="238">
        <v>0</v>
      </c>
      <c r="BC244" s="238">
        <v>1</v>
      </c>
      <c r="BD244" s="238">
        <v>1</v>
      </c>
      <c r="BE244" s="238">
        <v>1</v>
      </c>
      <c r="BF244" s="238">
        <v>1</v>
      </c>
      <c r="BG244" s="238">
        <v>1</v>
      </c>
      <c r="BH244" s="238">
        <v>1</v>
      </c>
      <c r="BI244" s="238">
        <v>1</v>
      </c>
      <c r="BJ244" s="238">
        <v>1</v>
      </c>
      <c r="BK244" s="124">
        <v>236</v>
      </c>
      <c r="BL244" s="238">
        <v>0</v>
      </c>
      <c r="BM244" s="238">
        <v>0</v>
      </c>
      <c r="BN244" s="238">
        <v>0</v>
      </c>
      <c r="BO244" s="238">
        <v>0</v>
      </c>
      <c r="BP244" s="238">
        <v>0</v>
      </c>
      <c r="BQ244" s="238">
        <v>0</v>
      </c>
      <c r="BR244" s="238">
        <v>0</v>
      </c>
      <c r="BS244" s="238">
        <v>0</v>
      </c>
      <c r="BT244" s="238">
        <v>0</v>
      </c>
      <c r="BU244" s="238">
        <v>1</v>
      </c>
      <c r="BV244" s="238">
        <v>1</v>
      </c>
      <c r="BW244" s="238">
        <v>1</v>
      </c>
    </row>
    <row r="245" spans="1:84" ht="123" customHeight="1" x14ac:dyDescent="0.3">
      <c r="A245" s="194"/>
      <c r="B245" s="194" t="s">
        <v>200</v>
      </c>
      <c r="C245" s="194" t="s">
        <v>201</v>
      </c>
      <c r="D245" s="248" t="s">
        <v>288</v>
      </c>
      <c r="E245" s="194" t="s">
        <v>179</v>
      </c>
      <c r="F245" s="194" t="s">
        <v>171</v>
      </c>
      <c r="G245" s="194" t="s">
        <v>171</v>
      </c>
      <c r="H245" s="194" t="s">
        <v>171</v>
      </c>
      <c r="I245" s="194" t="s">
        <v>171</v>
      </c>
      <c r="J245" s="194" t="s">
        <v>171</v>
      </c>
      <c r="K245" s="194" t="s">
        <v>171</v>
      </c>
      <c r="L245" s="194" t="s">
        <v>171</v>
      </c>
      <c r="M245" s="194" t="s">
        <v>171</v>
      </c>
      <c r="N245" s="194" t="s">
        <v>171</v>
      </c>
      <c r="O245" s="194" t="s">
        <v>171</v>
      </c>
      <c r="P245" s="194"/>
      <c r="Q245" s="194"/>
      <c r="R245" s="194"/>
      <c r="S245" s="194"/>
      <c r="T245" s="298" t="s">
        <v>412</v>
      </c>
      <c r="U245" s="223" t="s">
        <v>412</v>
      </c>
      <c r="V245" s="225">
        <v>1646</v>
      </c>
      <c r="W245" s="225">
        <v>0</v>
      </c>
      <c r="X245" s="225">
        <v>0</v>
      </c>
      <c r="Y245" s="225"/>
      <c r="Z245" s="225">
        <v>0</v>
      </c>
      <c r="AA245" s="225"/>
      <c r="AB245" s="225"/>
      <c r="AC245" s="225">
        <v>1579</v>
      </c>
      <c r="AD245" s="225">
        <v>0</v>
      </c>
      <c r="AE245" s="225">
        <v>1579</v>
      </c>
      <c r="AF245" s="227">
        <v>1444.935152</v>
      </c>
      <c r="AG245" s="454">
        <v>0.91509509309689674</v>
      </c>
      <c r="AH245" s="232"/>
      <c r="AI245" s="229">
        <v>861.73725000000002</v>
      </c>
      <c r="AJ245" s="368">
        <v>19.299999999999955</v>
      </c>
      <c r="AK245" s="130">
        <v>1</v>
      </c>
      <c r="AL245" s="226">
        <v>1307.75814268</v>
      </c>
      <c r="AM245" s="454">
        <v>0.82821921639012031</v>
      </c>
      <c r="AN245" s="232"/>
      <c r="AO245" s="229">
        <v>294.82126</v>
      </c>
      <c r="AP245" s="233">
        <v>143.15757100000002</v>
      </c>
      <c r="AQ245" s="130">
        <v>0.60676811047387602</v>
      </c>
      <c r="AR245" s="225">
        <v>764.96275000000003</v>
      </c>
      <c r="AS245" s="227">
        <v>697.37667599999997</v>
      </c>
      <c r="AT245" s="307">
        <v>1574.946273</v>
      </c>
      <c r="AU245" s="318"/>
      <c r="AV245" s="205">
        <v>136.96167599999998</v>
      </c>
      <c r="AW245" s="133">
        <v>0.5187854666731736</v>
      </c>
      <c r="AX245" s="95"/>
      <c r="AY245" s="250">
        <v>0.29119442891859054</v>
      </c>
      <c r="AZ245" s="238">
        <v>0.44565409477521262</v>
      </c>
      <c r="BA245" s="238">
        <v>0.45636733110571082</v>
      </c>
      <c r="BB245" s="238">
        <v>0.49864281348724182</v>
      </c>
      <c r="BC245" s="238">
        <v>0.94896719319562572</v>
      </c>
      <c r="BD245" s="238">
        <v>0.97266099635479952</v>
      </c>
      <c r="BE245" s="238">
        <v>0.97266099635479952</v>
      </c>
      <c r="BF245" s="238">
        <v>1</v>
      </c>
      <c r="BG245" s="238">
        <v>1</v>
      </c>
      <c r="BH245" s="238">
        <v>1</v>
      </c>
      <c r="BI245" s="238">
        <v>1</v>
      </c>
      <c r="BJ245" s="238">
        <v>1</v>
      </c>
      <c r="BK245" s="124">
        <v>237</v>
      </c>
      <c r="BL245" s="238">
        <v>0</v>
      </c>
      <c r="BM245" s="238">
        <v>4.0513999392466582E-2</v>
      </c>
      <c r="BN245" s="238">
        <v>8.3208794653705939E-2</v>
      </c>
      <c r="BO245" s="238">
        <v>0.12928209902794652</v>
      </c>
      <c r="BP245" s="238">
        <v>0.18677568529769134</v>
      </c>
      <c r="BQ245" s="238">
        <v>0.31286185885176182</v>
      </c>
      <c r="BR245" s="238">
        <v>0.43587157088092343</v>
      </c>
      <c r="BS245" s="238">
        <v>0.60676811047387602</v>
      </c>
      <c r="BT245" s="238">
        <v>0.71867525445929525</v>
      </c>
      <c r="BU245" s="238">
        <v>0.81261197924665851</v>
      </c>
      <c r="BV245" s="238">
        <v>0.95429500243013365</v>
      </c>
      <c r="BW245" s="238">
        <v>1</v>
      </c>
    </row>
    <row r="246" spans="1:84" ht="123" customHeight="1" x14ac:dyDescent="0.3">
      <c r="A246" s="194"/>
      <c r="B246" s="194"/>
      <c r="C246" s="194"/>
      <c r="D246" s="248"/>
      <c r="E246" s="194"/>
      <c r="F246" s="194"/>
      <c r="G246" s="194"/>
      <c r="H246" s="194"/>
      <c r="I246" s="194"/>
      <c r="J246" s="194"/>
      <c r="K246" s="194"/>
      <c r="L246" s="194"/>
      <c r="M246" s="194"/>
      <c r="N246" s="194"/>
      <c r="O246" s="194"/>
      <c r="P246" s="194"/>
      <c r="Q246" s="194"/>
      <c r="R246" s="194"/>
      <c r="S246" s="194"/>
      <c r="T246" s="516" t="s">
        <v>458</v>
      </c>
      <c r="U246" s="223"/>
      <c r="V246" s="225"/>
      <c r="W246" s="225"/>
      <c r="X246" s="225"/>
      <c r="Y246" s="225"/>
      <c r="Z246" s="225"/>
      <c r="AA246" s="225"/>
      <c r="AB246" s="225"/>
      <c r="AC246" s="225">
        <v>875.020354</v>
      </c>
      <c r="AD246" s="225">
        <v>0</v>
      </c>
      <c r="AE246" s="225"/>
      <c r="AF246" s="227">
        <v>834.19927700000005</v>
      </c>
      <c r="AG246" s="454">
        <v>0.95334842576701939</v>
      </c>
      <c r="AH246" s="232"/>
      <c r="AI246" s="229"/>
      <c r="AJ246" s="368"/>
      <c r="AK246" s="130"/>
      <c r="AL246" s="226">
        <v>821.15200600000003</v>
      </c>
      <c r="AM246" s="454">
        <v>0.93843760576111124</v>
      </c>
      <c r="AN246" s="232"/>
      <c r="AO246" s="229"/>
      <c r="AP246" s="233"/>
      <c r="AQ246" s="130"/>
      <c r="AR246" s="225"/>
      <c r="AS246" s="227"/>
      <c r="AT246" s="307"/>
      <c r="AU246" s="318"/>
      <c r="AV246" s="205"/>
      <c r="AW246" s="133"/>
      <c r="AX246" s="95"/>
      <c r="AY246" s="250"/>
      <c r="AZ246" s="238"/>
      <c r="BA246" s="238"/>
      <c r="BB246" s="238"/>
      <c r="BC246" s="238"/>
      <c r="BD246" s="238"/>
      <c r="BE246" s="238"/>
      <c r="BF246" s="238"/>
      <c r="BG246" s="238"/>
      <c r="BH246" s="238"/>
      <c r="BI246" s="238"/>
      <c r="BJ246" s="238"/>
      <c r="BL246" s="238"/>
      <c r="BM246" s="238"/>
      <c r="BN246" s="238"/>
      <c r="BO246" s="238"/>
      <c r="BP246" s="238"/>
      <c r="BQ246" s="238"/>
      <c r="BR246" s="238"/>
      <c r="BS246" s="238"/>
      <c r="BT246" s="238"/>
      <c r="BU246" s="238"/>
      <c r="BV246" s="238"/>
      <c r="BW246" s="238"/>
    </row>
    <row r="247" spans="1:84" ht="72.75" customHeight="1" x14ac:dyDescent="0.3">
      <c r="A247" s="194"/>
      <c r="B247" s="194" t="s">
        <v>200</v>
      </c>
      <c r="C247" s="194" t="s">
        <v>201</v>
      </c>
      <c r="D247" s="248" t="s">
        <v>381</v>
      </c>
      <c r="E247" s="194" t="s">
        <v>179</v>
      </c>
      <c r="F247" s="194" t="s">
        <v>171</v>
      </c>
      <c r="G247" s="194" t="s">
        <v>171</v>
      </c>
      <c r="H247" s="194" t="s">
        <v>171</v>
      </c>
      <c r="I247" s="194" t="s">
        <v>171</v>
      </c>
      <c r="J247" s="194" t="s">
        <v>171</v>
      </c>
      <c r="K247" s="194" t="s">
        <v>171</v>
      </c>
      <c r="L247" s="194" t="s">
        <v>171</v>
      </c>
      <c r="M247" s="194" t="s">
        <v>171</v>
      </c>
      <c r="N247" s="194" t="s">
        <v>171</v>
      </c>
      <c r="O247" s="194" t="s">
        <v>171</v>
      </c>
      <c r="P247" s="194"/>
      <c r="Q247" s="194"/>
      <c r="R247" s="194"/>
      <c r="S247" s="194"/>
      <c r="T247" s="298" t="s">
        <v>413</v>
      </c>
      <c r="U247" s="223" t="s">
        <v>413</v>
      </c>
      <c r="V247" s="225">
        <v>1201</v>
      </c>
      <c r="W247" s="225">
        <v>0</v>
      </c>
      <c r="X247" s="225">
        <v>0</v>
      </c>
      <c r="Y247" s="225"/>
      <c r="Z247" s="225">
        <v>0</v>
      </c>
      <c r="AA247" s="225"/>
      <c r="AB247" s="225"/>
      <c r="AC247" s="225">
        <v>807.85100899999998</v>
      </c>
      <c r="AD247" s="225">
        <v>0</v>
      </c>
      <c r="AE247" s="225">
        <v>902.05</v>
      </c>
      <c r="AF247" s="227">
        <v>786.206097</v>
      </c>
      <c r="AG247" s="454">
        <v>0.97320680204782661</v>
      </c>
      <c r="AH247" s="232"/>
      <c r="AI247" s="229">
        <v>417.69393600000001</v>
      </c>
      <c r="AJ247" s="368">
        <v>265.77857500000005</v>
      </c>
      <c r="AK247" s="130">
        <v>0.98834304745559665</v>
      </c>
      <c r="AL247" s="226">
        <v>753.40147300000001</v>
      </c>
      <c r="AM247" s="454">
        <v>0.93259953210010782</v>
      </c>
      <c r="AN247" s="232"/>
      <c r="AO247" s="229">
        <v>111.247336</v>
      </c>
      <c r="AP247" s="233">
        <v>89.905370999999988</v>
      </c>
      <c r="AQ247" s="130">
        <v>0.50422935387177348</v>
      </c>
      <c r="AR247" s="225">
        <v>517.52748899999995</v>
      </c>
      <c r="AS247" s="227">
        <v>409.99845299999998</v>
      </c>
      <c r="AT247" s="307">
        <v>1193.304517</v>
      </c>
      <c r="AU247" s="318"/>
      <c r="AV247" s="205">
        <v>93.901041000000006</v>
      </c>
      <c r="AW247" s="133">
        <v>8.1953117005380161E-2</v>
      </c>
      <c r="AX247" s="95"/>
      <c r="AY247" s="250">
        <v>0</v>
      </c>
      <c r="AZ247" s="238">
        <v>0</v>
      </c>
      <c r="BA247" s="238">
        <v>0.70678820720515745</v>
      </c>
      <c r="BB247" s="238">
        <v>0.70928612560752957</v>
      </c>
      <c r="BC247" s="238">
        <v>0.72094307815193304</v>
      </c>
      <c r="BD247" s="238">
        <v>0.97402384428560529</v>
      </c>
      <c r="BE247" s="238">
        <v>0.97818704162289216</v>
      </c>
      <c r="BF247" s="238">
        <v>0.98834304745559665</v>
      </c>
      <c r="BG247" s="238">
        <v>0.99250624479288352</v>
      </c>
      <c r="BH247" s="238">
        <v>0.9966694421301705</v>
      </c>
      <c r="BI247" s="238">
        <v>1</v>
      </c>
      <c r="BJ247" s="238">
        <v>1</v>
      </c>
      <c r="BK247" s="124">
        <v>238</v>
      </c>
      <c r="BL247" s="238">
        <v>0</v>
      </c>
      <c r="BM247" s="238">
        <v>0</v>
      </c>
      <c r="BN247" s="238">
        <v>7.818571273938385E-2</v>
      </c>
      <c r="BO247" s="238">
        <v>0.17130544462947545</v>
      </c>
      <c r="BP247" s="238">
        <v>0.27050099666944211</v>
      </c>
      <c r="BQ247" s="238">
        <v>0.34780057868442965</v>
      </c>
      <c r="BR247" s="238">
        <v>0.42301856203164029</v>
      </c>
      <c r="BS247" s="238">
        <v>0.50422935387177348</v>
      </c>
      <c r="BT247" s="238">
        <v>0.57220350208159865</v>
      </c>
      <c r="BU247" s="238">
        <v>0.63412872439633639</v>
      </c>
      <c r="BV247" s="238">
        <v>0.69605394671107412</v>
      </c>
      <c r="BW247" s="238">
        <v>1</v>
      </c>
    </row>
    <row r="248" spans="1:84" ht="72" customHeight="1" x14ac:dyDescent="0.3">
      <c r="A248" s="194"/>
      <c r="B248" s="194" t="s">
        <v>200</v>
      </c>
      <c r="C248" s="194" t="s">
        <v>201</v>
      </c>
      <c r="D248" s="248" t="s">
        <v>383</v>
      </c>
      <c r="E248" s="194" t="s">
        <v>179</v>
      </c>
      <c r="F248" s="194" t="s">
        <v>171</v>
      </c>
      <c r="G248" s="194" t="s">
        <v>171</v>
      </c>
      <c r="H248" s="194" t="s">
        <v>171</v>
      </c>
      <c r="I248" s="194" t="s">
        <v>171</v>
      </c>
      <c r="J248" s="194" t="s">
        <v>171</v>
      </c>
      <c r="K248" s="194" t="s">
        <v>171</v>
      </c>
      <c r="L248" s="194" t="s">
        <v>171</v>
      </c>
      <c r="M248" s="194" t="s">
        <v>171</v>
      </c>
      <c r="N248" s="194" t="s">
        <v>171</v>
      </c>
      <c r="O248" s="194" t="s">
        <v>171</v>
      </c>
      <c r="P248" s="194"/>
      <c r="Q248" s="194"/>
      <c r="R248" s="194"/>
      <c r="S248" s="194"/>
      <c r="T248" s="369" t="s">
        <v>414</v>
      </c>
      <c r="U248" s="369" t="s">
        <v>414</v>
      </c>
      <c r="V248" s="225">
        <v>704.48599899999999</v>
      </c>
      <c r="W248" s="225">
        <v>0</v>
      </c>
      <c r="X248" s="225">
        <v>0</v>
      </c>
      <c r="Y248" s="225"/>
      <c r="Z248" s="225">
        <v>0</v>
      </c>
      <c r="AA248" s="225"/>
      <c r="AB248" s="225"/>
      <c r="AC248" s="225">
        <v>690.68333199999995</v>
      </c>
      <c r="AD248" s="225">
        <v>0</v>
      </c>
      <c r="AE248" s="225">
        <v>704.48599899999999</v>
      </c>
      <c r="AF248" s="227">
        <v>666.42064100000005</v>
      </c>
      <c r="AG248" s="454">
        <v>0.9648714687673976</v>
      </c>
      <c r="AH248" s="232"/>
      <c r="AI248" s="229">
        <v>547.40703010000004</v>
      </c>
      <c r="AJ248" s="368">
        <v>69.353154000000018</v>
      </c>
      <c r="AK248" s="130">
        <v>0.98176563477736345</v>
      </c>
      <c r="AL248" s="226">
        <v>666.42064100000005</v>
      </c>
      <c r="AM248" s="454">
        <v>0.9648714687673976</v>
      </c>
      <c r="AN248" s="232"/>
      <c r="AO248" s="229">
        <v>196.59009900000001</v>
      </c>
      <c r="AP248" s="233">
        <v>88.476971999999989</v>
      </c>
      <c r="AQ248" s="130">
        <v>0.56309346697179719</v>
      </c>
      <c r="AR248" s="225">
        <v>87.725814899999932</v>
      </c>
      <c r="AS248" s="227">
        <v>383.32983100000001</v>
      </c>
      <c r="AT248" s="307">
        <v>634.80683799999997</v>
      </c>
      <c r="AU248" s="318"/>
      <c r="AV248" s="205">
        <v>88.844474059999996</v>
      </c>
      <c r="AW248" s="133">
        <v>0.7842824411672813</v>
      </c>
      <c r="AX248" s="95"/>
      <c r="AY248" s="250">
        <v>0.61484814973590407</v>
      </c>
      <c r="AZ248" s="238">
        <v>0.61484814973590407</v>
      </c>
      <c r="BA248" s="238">
        <v>0.68280857913827753</v>
      </c>
      <c r="BB248" s="238">
        <v>0.71941365012138447</v>
      </c>
      <c r="BC248" s="238">
        <v>0.71941365012138447</v>
      </c>
      <c r="BD248" s="238">
        <v>0.95241079446917443</v>
      </c>
      <c r="BE248" s="238">
        <v>0.98176563477736345</v>
      </c>
      <c r="BF248" s="238">
        <v>0.98176563477736345</v>
      </c>
      <c r="BG248" s="238">
        <v>0.99152638234333457</v>
      </c>
      <c r="BH248" s="238">
        <v>1</v>
      </c>
      <c r="BI248" s="238">
        <v>1</v>
      </c>
      <c r="BJ248" s="238">
        <v>1</v>
      </c>
      <c r="BK248" s="124">
        <v>239</v>
      </c>
      <c r="BL248" s="238">
        <v>0</v>
      </c>
      <c r="BM248" s="238">
        <v>5.995113755269961E-2</v>
      </c>
      <c r="BN248" s="238">
        <v>0.12611247659444258</v>
      </c>
      <c r="BO248" s="238">
        <v>0.19937118876652082</v>
      </c>
      <c r="BP248" s="238">
        <v>0.27262990093859907</v>
      </c>
      <c r="BQ248" s="238">
        <v>0.3622464556176368</v>
      </c>
      <c r="BR248" s="238">
        <v>0.45202390159921402</v>
      </c>
      <c r="BS248" s="238">
        <v>0.56309346697179719</v>
      </c>
      <c r="BT248" s="238">
        <v>0.67660321923587308</v>
      </c>
      <c r="BU248" s="238">
        <v>0.80871833325817466</v>
      </c>
      <c r="BV248" s="238">
        <v>0.9046476768447459</v>
      </c>
      <c r="BW248" s="238">
        <v>1</v>
      </c>
      <c r="CF248" s="136"/>
    </row>
    <row r="249" spans="1:84" ht="75" customHeight="1" x14ac:dyDescent="0.3">
      <c r="A249" s="194"/>
      <c r="B249" s="194" t="s">
        <v>200</v>
      </c>
      <c r="C249" s="194" t="s">
        <v>201</v>
      </c>
      <c r="D249" s="248" t="s">
        <v>404</v>
      </c>
      <c r="E249" s="194" t="s">
        <v>179</v>
      </c>
      <c r="F249" s="194" t="s">
        <v>171</v>
      </c>
      <c r="G249" s="194" t="s">
        <v>171</v>
      </c>
      <c r="H249" s="194" t="s">
        <v>171</v>
      </c>
      <c r="I249" s="194" t="s">
        <v>171</v>
      </c>
      <c r="J249" s="194" t="s">
        <v>171</v>
      </c>
      <c r="K249" s="194" t="s">
        <v>171</v>
      </c>
      <c r="L249" s="194" t="s">
        <v>171</v>
      </c>
      <c r="M249" s="194" t="s">
        <v>171</v>
      </c>
      <c r="N249" s="194" t="s">
        <v>171</v>
      </c>
      <c r="O249" s="194" t="s">
        <v>171</v>
      </c>
      <c r="P249" s="194"/>
      <c r="Q249" s="194"/>
      <c r="R249" s="194"/>
      <c r="S249" s="194"/>
      <c r="T249" s="298" t="s">
        <v>415</v>
      </c>
      <c r="U249" s="223" t="s">
        <v>415</v>
      </c>
      <c r="V249" s="225">
        <v>2127.8000000000002</v>
      </c>
      <c r="W249" s="225">
        <v>0</v>
      </c>
      <c r="X249" s="225">
        <v>0</v>
      </c>
      <c r="Y249" s="225"/>
      <c r="Z249" s="225">
        <v>0</v>
      </c>
      <c r="AA249" s="225"/>
      <c r="AB249" s="225"/>
      <c r="AC249" s="225">
        <v>1127.8000000000002</v>
      </c>
      <c r="AD249" s="225">
        <v>0</v>
      </c>
      <c r="AE249" s="225">
        <v>2127.8000000000002</v>
      </c>
      <c r="AF249" s="227">
        <v>1127.8</v>
      </c>
      <c r="AG249" s="454">
        <v>0.99999999999999978</v>
      </c>
      <c r="AH249" s="232"/>
      <c r="AI249" s="229">
        <v>0</v>
      </c>
      <c r="AJ249" s="368">
        <v>0</v>
      </c>
      <c r="AK249" s="130">
        <v>0</v>
      </c>
      <c r="AL249" s="226">
        <v>1127.8</v>
      </c>
      <c r="AM249" s="454">
        <v>0.99999999999999978</v>
      </c>
      <c r="AN249" s="232"/>
      <c r="AO249" s="229">
        <v>0</v>
      </c>
      <c r="AP249" s="233">
        <v>0</v>
      </c>
      <c r="AQ249" s="130">
        <v>0</v>
      </c>
      <c r="AR249" s="225">
        <v>2127.8000000000002</v>
      </c>
      <c r="AS249" s="227">
        <v>0</v>
      </c>
      <c r="AT249" s="307">
        <v>2127.8000000000002</v>
      </c>
      <c r="AU249" s="318"/>
      <c r="AV249" s="205">
        <v>0</v>
      </c>
      <c r="AW249" s="133">
        <v>1</v>
      </c>
      <c r="AX249" s="95"/>
      <c r="AY249" s="250">
        <v>0</v>
      </c>
      <c r="AZ249" s="238">
        <v>0</v>
      </c>
      <c r="BA249" s="238">
        <v>0</v>
      </c>
      <c r="BB249" s="238">
        <v>0</v>
      </c>
      <c r="BC249" s="238">
        <v>0</v>
      </c>
      <c r="BD249" s="238">
        <v>0</v>
      </c>
      <c r="BE249" s="238">
        <v>0</v>
      </c>
      <c r="BF249" s="238">
        <v>0</v>
      </c>
      <c r="BG249" s="238">
        <v>1</v>
      </c>
      <c r="BH249" s="238">
        <v>1</v>
      </c>
      <c r="BI249" s="238">
        <v>1</v>
      </c>
      <c r="BJ249" s="238">
        <v>1</v>
      </c>
      <c r="BK249" s="124">
        <v>240</v>
      </c>
      <c r="BL249" s="238">
        <v>0</v>
      </c>
      <c r="BM249" s="238">
        <v>0</v>
      </c>
      <c r="BN249" s="238">
        <v>0</v>
      </c>
      <c r="BO249" s="238">
        <v>0</v>
      </c>
      <c r="BP249" s="238">
        <v>0</v>
      </c>
      <c r="BQ249" s="238">
        <v>0</v>
      </c>
      <c r="BR249" s="238">
        <v>0</v>
      </c>
      <c r="BS249" s="238">
        <v>0</v>
      </c>
      <c r="BT249" s="238">
        <v>0.33333333333959958</v>
      </c>
      <c r="BU249" s="238">
        <v>0.66666666667919916</v>
      </c>
      <c r="BV249" s="238">
        <v>1</v>
      </c>
      <c r="BW249" s="238">
        <v>1</v>
      </c>
    </row>
    <row r="250" spans="1:84" ht="75" customHeight="1" thickBot="1" x14ac:dyDescent="0.35">
      <c r="A250" s="194"/>
      <c r="B250" s="194"/>
      <c r="C250" s="194"/>
      <c r="D250" s="248"/>
      <c r="E250" s="194"/>
      <c r="F250" s="194"/>
      <c r="G250" s="194"/>
      <c r="H250" s="194"/>
      <c r="I250" s="194"/>
      <c r="J250" s="194"/>
      <c r="K250" s="194"/>
      <c r="L250" s="194"/>
      <c r="M250" s="194"/>
      <c r="N250" s="194"/>
      <c r="O250" s="194"/>
      <c r="P250" s="194"/>
      <c r="Q250" s="194"/>
      <c r="R250" s="194"/>
      <c r="S250" s="194"/>
      <c r="T250" s="298" t="s">
        <v>458</v>
      </c>
      <c r="U250" s="298" t="s">
        <v>458</v>
      </c>
      <c r="V250" s="225">
        <v>0</v>
      </c>
      <c r="W250" s="225"/>
      <c r="X250" s="225">
        <v>0</v>
      </c>
      <c r="Y250" s="225"/>
      <c r="Z250" s="225">
        <v>875.020354</v>
      </c>
      <c r="AA250" s="225"/>
      <c r="AB250" s="225"/>
      <c r="AC250" s="225">
        <v>2826.6979139999999</v>
      </c>
      <c r="AD250" s="225">
        <v>0</v>
      </c>
      <c r="AE250" s="225">
        <v>875.020354</v>
      </c>
      <c r="AF250" s="227">
        <v>421.88132200000001</v>
      </c>
      <c r="AG250" s="454">
        <v>0.14924881782043867</v>
      </c>
      <c r="AH250" s="232"/>
      <c r="AI250" s="229">
        <v>0</v>
      </c>
      <c r="AJ250" s="368">
        <v>0</v>
      </c>
      <c r="AK250" s="130" t="e">
        <v>#VALUE!</v>
      </c>
      <c r="AL250" s="226">
        <v>105.30842199999999</v>
      </c>
      <c r="AM250" s="454">
        <v>3.7254926137820048E-2</v>
      </c>
      <c r="AN250" s="232"/>
      <c r="AO250" s="229">
        <v>0</v>
      </c>
      <c r="AP250" s="233">
        <v>0</v>
      </c>
      <c r="AQ250" s="130" t="e">
        <v>#VALUE!</v>
      </c>
      <c r="AR250" s="225">
        <v>875.020354</v>
      </c>
      <c r="AS250" s="227"/>
      <c r="AT250" s="307"/>
      <c r="AU250" s="318"/>
      <c r="AV250" s="335"/>
      <c r="AW250" s="133"/>
      <c r="AX250" s="95"/>
      <c r="AY250" s="250"/>
      <c r="AZ250" s="238"/>
      <c r="BA250" s="238"/>
      <c r="BB250" s="238"/>
      <c r="BC250" s="238"/>
      <c r="BD250" s="238"/>
      <c r="BE250" s="238"/>
      <c r="BF250" s="238"/>
      <c r="BG250" s="238"/>
      <c r="BH250" s="238"/>
      <c r="BI250" s="238"/>
      <c r="BJ250" s="238"/>
      <c r="BL250" s="238"/>
      <c r="BM250" s="238"/>
      <c r="BN250" s="238"/>
      <c r="BO250" s="238"/>
      <c r="BP250" s="238"/>
      <c r="BQ250" s="238"/>
      <c r="BR250" s="238"/>
      <c r="BS250" s="238"/>
      <c r="BT250" s="238"/>
      <c r="BU250" s="238"/>
      <c r="BV250" s="238"/>
      <c r="BW250" s="238"/>
    </row>
    <row r="251" spans="1:84" ht="24.75" customHeight="1" thickBot="1" x14ac:dyDescent="0.3">
      <c r="A251" s="194"/>
      <c r="B251" s="194"/>
      <c r="C251" s="194"/>
      <c r="D251" s="194"/>
      <c r="E251" s="194"/>
      <c r="F251" s="194"/>
      <c r="G251" s="194"/>
      <c r="H251" s="194"/>
      <c r="I251" s="194"/>
      <c r="J251" s="194"/>
      <c r="K251" s="194"/>
      <c r="L251" s="194"/>
      <c r="M251" s="194"/>
      <c r="N251" s="194"/>
      <c r="O251" s="194"/>
      <c r="P251" s="194"/>
      <c r="Q251" s="194"/>
      <c r="R251" s="194"/>
      <c r="S251" s="194"/>
      <c r="T251" s="116" t="s">
        <v>75</v>
      </c>
      <c r="U251" s="126" t="s">
        <v>75</v>
      </c>
      <c r="V251" s="160">
        <v>17191.652199</v>
      </c>
      <c r="W251" s="160">
        <v>0</v>
      </c>
      <c r="X251" s="160">
        <v>907.020354</v>
      </c>
      <c r="Y251" s="160">
        <v>0</v>
      </c>
      <c r="Z251" s="160">
        <v>907.020354</v>
      </c>
      <c r="AA251" s="160">
        <v>0</v>
      </c>
      <c r="AB251" s="160">
        <v>0</v>
      </c>
      <c r="AC251" s="160">
        <v>23544.398455000002</v>
      </c>
      <c r="AD251" s="160">
        <v>0</v>
      </c>
      <c r="AE251" s="160">
        <v>16825.702198999999</v>
      </c>
      <c r="AF251" s="160">
        <v>19509.78445775</v>
      </c>
      <c r="AG251" s="208">
        <v>0.82863805142606262</v>
      </c>
      <c r="AH251" s="130"/>
      <c r="AI251" s="186">
        <v>5153.4794032499995</v>
      </c>
      <c r="AJ251" s="186">
        <v>1742.4630770000003</v>
      </c>
      <c r="AK251" s="130">
        <v>0</v>
      </c>
      <c r="AL251" s="160">
        <v>17862.678091579997</v>
      </c>
      <c r="AM251" s="197">
        <v>0.7586805891737104</v>
      </c>
      <c r="AN251" s="251"/>
      <c r="AO251" s="186">
        <v>1452.8461030000001</v>
      </c>
      <c r="AP251" s="186">
        <v>1020.939372</v>
      </c>
      <c r="AQ251" s="130">
        <v>0</v>
      </c>
      <c r="AR251" s="160">
        <v>10295.70971875</v>
      </c>
      <c r="AS251" s="160">
        <v>1959.7486491499999</v>
      </c>
      <c r="AT251" s="162">
        <v>17041.345228000002</v>
      </c>
      <c r="AU251" s="314"/>
      <c r="AV251" s="187">
        <v>333.34355469636358</v>
      </c>
      <c r="AW251" s="133">
        <v>0.45090708634493259</v>
      </c>
      <c r="AX251" s="95"/>
      <c r="AY251" s="252">
        <v>5.3075639994602346E-2</v>
      </c>
      <c r="AZ251" s="253">
        <v>7.2226830711962647E-2</v>
      </c>
      <c r="BA251" s="253">
        <v>0.12541332983039991</v>
      </c>
      <c r="BB251" s="253">
        <v>0.18364521464524902</v>
      </c>
      <c r="BC251" s="253">
        <v>0.24014075461928033</v>
      </c>
      <c r="BD251" s="253">
        <v>0.29530873411590791</v>
      </c>
      <c r="BE251" s="253">
        <v>0.39230654992476288</v>
      </c>
      <c r="BF251" s="253">
        <v>0.54078271548043377</v>
      </c>
      <c r="BG251" s="253">
        <v>0.68607006286045646</v>
      </c>
      <c r="BH251" s="253">
        <v>0.97425117924159588</v>
      </c>
      <c r="BI251" s="253">
        <v>0.99468721860206266</v>
      </c>
      <c r="BJ251" s="253">
        <v>1</v>
      </c>
      <c r="BK251" s="124">
        <v>241</v>
      </c>
      <c r="BL251" s="253">
        <v>0</v>
      </c>
      <c r="BM251" s="253">
        <v>6.3356784309733577E-3</v>
      </c>
      <c r="BN251" s="253">
        <v>1.8993251440893692E-2</v>
      </c>
      <c r="BO251" s="253">
        <v>3.3308418652356661E-2</v>
      </c>
      <c r="BP251" s="253">
        <v>5.6138503334550852E-2</v>
      </c>
      <c r="BQ251" s="253">
        <v>0.10472418630972095</v>
      </c>
      <c r="BR251" s="253">
        <v>0.13922942515258827</v>
      </c>
      <c r="BS251" s="253">
        <v>0.18726578436271138</v>
      </c>
      <c r="BT251" s="253">
        <v>0.26657848535755702</v>
      </c>
      <c r="BU251" s="253">
        <v>0.43436615286513108</v>
      </c>
      <c r="BV251" s="253">
        <v>0.70670890811753262</v>
      </c>
      <c r="BW251" s="253">
        <v>1</v>
      </c>
    </row>
    <row r="252" spans="1:84" ht="18.75" thickBot="1" x14ac:dyDescent="0.3">
      <c r="A252" s="1"/>
      <c r="B252" s="146"/>
      <c r="C252" s="147"/>
      <c r="D252" s="147"/>
      <c r="E252" s="147"/>
      <c r="F252" s="147"/>
      <c r="G252" s="147"/>
      <c r="H252" s="147"/>
      <c r="I252" s="147"/>
      <c r="J252" s="147"/>
      <c r="K252" s="147"/>
      <c r="L252" s="147"/>
      <c r="M252" s="147"/>
      <c r="N252" s="1"/>
      <c r="O252" s="1"/>
      <c r="P252" s="1"/>
      <c r="Q252" s="1"/>
      <c r="R252" s="1"/>
      <c r="S252" s="1"/>
      <c r="T252" s="96"/>
      <c r="U252" s="101"/>
      <c r="V252" s="96">
        <v>17191.652199</v>
      </c>
      <c r="W252" s="96">
        <v>0</v>
      </c>
      <c r="X252" s="96">
        <v>907.020354</v>
      </c>
      <c r="Y252" s="96">
        <v>0</v>
      </c>
      <c r="Z252" s="96">
        <v>907.020354</v>
      </c>
      <c r="AA252" s="96">
        <v>0</v>
      </c>
      <c r="AB252" s="96">
        <v>0</v>
      </c>
      <c r="AC252" s="155"/>
      <c r="AD252" s="155"/>
      <c r="AE252" s="155"/>
      <c r="AF252" s="96"/>
      <c r="AG252" s="446"/>
      <c r="AH252" s="103"/>
      <c r="AI252" s="103"/>
      <c r="AJ252" s="103"/>
      <c r="AK252" s="103"/>
      <c r="AL252" s="96"/>
      <c r="AM252" s="446"/>
      <c r="AN252" s="103"/>
      <c r="AO252" s="103">
        <v>1452.8461030000001</v>
      </c>
      <c r="AP252" s="103">
        <v>1020.939372</v>
      </c>
      <c r="AQ252" s="103">
        <v>0</v>
      </c>
      <c r="AR252" s="104">
        <v>10295.70971875</v>
      </c>
      <c r="AS252" s="104"/>
      <c r="AT252" s="104"/>
      <c r="AU252" s="104"/>
      <c r="AV252" s="103"/>
      <c r="AW252" s="103"/>
      <c r="AX252" s="95"/>
      <c r="AY252" s="250"/>
      <c r="AZ252" s="238"/>
      <c r="BA252" s="238"/>
      <c r="BB252" s="238"/>
      <c r="BC252" s="238"/>
      <c r="BD252" s="238"/>
      <c r="BE252" s="238"/>
      <c r="BF252" s="238"/>
      <c r="BG252" s="238"/>
      <c r="BH252" s="238"/>
      <c r="BI252" s="238"/>
      <c r="BJ252" s="238"/>
      <c r="BK252" s="124">
        <v>242</v>
      </c>
      <c r="BL252" s="238"/>
      <c r="BM252" s="238"/>
      <c r="BN252" s="238"/>
      <c r="BO252" s="238"/>
      <c r="BP252" s="238"/>
      <c r="BQ252" s="238"/>
      <c r="BR252" s="238"/>
      <c r="BS252" s="238"/>
      <c r="BT252" s="238"/>
      <c r="BU252" s="238"/>
      <c r="BV252" s="238"/>
      <c r="BW252" s="238"/>
    </row>
    <row r="253" spans="1:84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570" t="s">
        <v>416</v>
      </c>
      <c r="U253" s="570"/>
      <c r="V253" s="570"/>
      <c r="W253" s="570"/>
      <c r="X253" s="570"/>
      <c r="Y253" s="570"/>
      <c r="Z253" s="570"/>
      <c r="AA253" s="570"/>
      <c r="AB253" s="570"/>
      <c r="AC253" s="570"/>
      <c r="AD253" s="570"/>
      <c r="AE253" s="570"/>
      <c r="AF253" s="570"/>
      <c r="AG253" s="570"/>
      <c r="AH253" s="570"/>
      <c r="AI253" s="570"/>
      <c r="AJ253" s="570"/>
      <c r="AK253" s="570"/>
      <c r="AL253" s="570"/>
      <c r="AM253" s="570"/>
      <c r="AN253" s="570"/>
      <c r="AO253" s="570"/>
      <c r="AP253" s="570"/>
      <c r="AQ253" s="570"/>
      <c r="AR253" s="104"/>
      <c r="AS253" s="104"/>
      <c r="AT253" s="104"/>
      <c r="AU253" s="104"/>
      <c r="AV253" s="103"/>
      <c r="AW253" s="103"/>
      <c r="AX253" s="95"/>
      <c r="AY253" s="250"/>
      <c r="AZ253" s="238"/>
      <c r="BA253" s="238"/>
      <c r="BB253" s="238"/>
      <c r="BC253" s="238"/>
      <c r="BD253" s="238"/>
      <c r="BE253" s="238"/>
      <c r="BF253" s="238"/>
      <c r="BG253" s="238"/>
      <c r="BH253" s="238"/>
      <c r="BI253" s="238"/>
      <c r="BJ253" s="238"/>
      <c r="BK253" s="124">
        <v>243</v>
      </c>
      <c r="BL253" s="238"/>
      <c r="BM253" s="238"/>
      <c r="BN253" s="238"/>
      <c r="BO253" s="238"/>
      <c r="BP253" s="238"/>
      <c r="BQ253" s="238"/>
      <c r="BR253" s="238"/>
      <c r="BS253" s="238"/>
      <c r="BT253" s="238"/>
      <c r="BU253" s="238"/>
      <c r="BV253" s="238"/>
      <c r="BW253" s="238"/>
    </row>
    <row r="254" spans="1:84" ht="7.5" customHeight="1" thickBo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96"/>
      <c r="U254" s="101"/>
      <c r="V254" s="96"/>
      <c r="W254" s="96"/>
      <c r="X254" s="96"/>
      <c r="Y254" s="96"/>
      <c r="Z254" s="96"/>
      <c r="AA254" s="96"/>
      <c r="AB254" s="96"/>
      <c r="AC254" s="96"/>
      <c r="AD254" s="96"/>
      <c r="AE254" s="96"/>
      <c r="AF254" s="96"/>
      <c r="AG254" s="446"/>
      <c r="AH254" s="103"/>
      <c r="AI254" s="103"/>
      <c r="AJ254" s="103"/>
      <c r="AK254" s="103"/>
      <c r="AL254" s="96"/>
      <c r="AM254" s="446"/>
      <c r="AN254" s="103"/>
      <c r="AO254" s="103"/>
      <c r="AP254" s="103"/>
      <c r="AQ254" s="103"/>
      <c r="AR254" s="104"/>
      <c r="AS254" s="104"/>
      <c r="AT254" s="104"/>
      <c r="AU254" s="104"/>
      <c r="AV254" s="103"/>
      <c r="AW254" s="103"/>
      <c r="AX254" s="95"/>
      <c r="AY254" s="250"/>
      <c r="AZ254" s="238"/>
      <c r="BA254" s="238"/>
      <c r="BB254" s="238"/>
      <c r="BC254" s="238"/>
      <c r="BD254" s="238"/>
      <c r="BE254" s="238"/>
      <c r="BF254" s="238"/>
      <c r="BG254" s="238"/>
      <c r="BH254" s="238"/>
      <c r="BI254" s="238"/>
      <c r="BJ254" s="238"/>
      <c r="BK254" s="124">
        <v>244</v>
      </c>
      <c r="BL254" s="238"/>
      <c r="BM254" s="238"/>
      <c r="BN254" s="238"/>
      <c r="BO254" s="238"/>
      <c r="BP254" s="238"/>
      <c r="BQ254" s="238"/>
      <c r="BR254" s="238"/>
      <c r="BS254" s="238"/>
      <c r="BT254" s="238"/>
      <c r="BU254" s="238"/>
      <c r="BV254" s="238"/>
      <c r="BW254" s="238"/>
    </row>
    <row r="255" spans="1:84" ht="51" customHeight="1" thickBot="1" x14ac:dyDescent="0.3">
      <c r="A255" s="1"/>
      <c r="B255" s="110"/>
      <c r="C255" s="178"/>
      <c r="D255" s="178"/>
      <c r="E255" s="178"/>
      <c r="F255" s="178"/>
      <c r="G255" s="178"/>
      <c r="H255" s="178"/>
      <c r="I255" s="178"/>
      <c r="J255" s="178"/>
      <c r="K255" s="178"/>
      <c r="L255" s="178"/>
      <c r="M255" s="178"/>
      <c r="N255" s="178"/>
      <c r="O255" s="178"/>
      <c r="P255" s="178"/>
      <c r="Q255" s="178"/>
      <c r="R255" s="178"/>
      <c r="S255" s="178"/>
      <c r="T255" s="114" t="s">
        <v>132</v>
      </c>
      <c r="U255" s="115" t="s">
        <v>132</v>
      </c>
      <c r="V255" s="116" t="s">
        <v>133</v>
      </c>
      <c r="W255" s="116" t="s">
        <v>134</v>
      </c>
      <c r="X255" s="116" t="s">
        <v>135</v>
      </c>
      <c r="Y255" s="116"/>
      <c r="Z255" s="116" t="s">
        <v>137</v>
      </c>
      <c r="AA255" s="116" t="s">
        <v>138</v>
      </c>
      <c r="AB255" s="116" t="s">
        <v>139</v>
      </c>
      <c r="AC255" s="114" t="s">
        <v>140</v>
      </c>
      <c r="AD255" s="114" t="s">
        <v>141</v>
      </c>
      <c r="AE255" s="114" t="s">
        <v>142</v>
      </c>
      <c r="AF255" s="117" t="s">
        <v>0</v>
      </c>
      <c r="AG255" s="447" t="s">
        <v>143</v>
      </c>
      <c r="AH255" s="118"/>
      <c r="AI255" s="217" t="s">
        <v>145</v>
      </c>
      <c r="AJ255" s="217" t="s">
        <v>146</v>
      </c>
      <c r="AK255" s="217" t="s">
        <v>147</v>
      </c>
      <c r="AL255" s="117" t="s">
        <v>148</v>
      </c>
      <c r="AM255" s="447" t="s">
        <v>149</v>
      </c>
      <c r="AN255" s="118"/>
      <c r="AO255" s="217" t="s">
        <v>151</v>
      </c>
      <c r="AP255" s="217" t="s">
        <v>152</v>
      </c>
      <c r="AQ255" s="217" t="s">
        <v>153</v>
      </c>
      <c r="AR255" s="119" t="s">
        <v>154</v>
      </c>
      <c r="AS255" s="119" t="s">
        <v>155</v>
      </c>
      <c r="AT255" s="119" t="s">
        <v>156</v>
      </c>
      <c r="AU255" s="331"/>
      <c r="AV255" s="120" t="s">
        <v>158</v>
      </c>
      <c r="AW255" s="121" t="s">
        <v>159</v>
      </c>
      <c r="AX255" s="95"/>
      <c r="AY255" s="122" t="s">
        <v>160</v>
      </c>
      <c r="AZ255" s="123" t="s">
        <v>161</v>
      </c>
      <c r="BA255" s="123" t="s">
        <v>112</v>
      </c>
      <c r="BB255" s="123" t="s">
        <v>162</v>
      </c>
      <c r="BC255" s="123" t="s">
        <v>163</v>
      </c>
      <c r="BD255" s="123" t="s">
        <v>164</v>
      </c>
      <c r="BE255" s="123" t="s">
        <v>165</v>
      </c>
      <c r="BF255" s="123" t="s">
        <v>166</v>
      </c>
      <c r="BG255" s="123" t="s">
        <v>167</v>
      </c>
      <c r="BH255" s="123" t="s">
        <v>168</v>
      </c>
      <c r="BI255" s="123" t="s">
        <v>169</v>
      </c>
      <c r="BJ255" s="123" t="s">
        <v>170</v>
      </c>
      <c r="BK255" s="124">
        <v>245</v>
      </c>
      <c r="BL255" s="123" t="s">
        <v>160</v>
      </c>
      <c r="BM255" s="123" t="s">
        <v>161</v>
      </c>
      <c r="BN255" s="123" t="s">
        <v>112</v>
      </c>
      <c r="BO255" s="123" t="s">
        <v>162</v>
      </c>
      <c r="BP255" s="123" t="s">
        <v>163</v>
      </c>
      <c r="BQ255" s="123" t="s">
        <v>164</v>
      </c>
      <c r="BR255" s="123" t="s">
        <v>165</v>
      </c>
      <c r="BS255" s="123" t="s">
        <v>166</v>
      </c>
      <c r="BT255" s="123" t="s">
        <v>167</v>
      </c>
      <c r="BU255" s="123" t="s">
        <v>168</v>
      </c>
      <c r="BV255" s="123" t="s">
        <v>169</v>
      </c>
      <c r="BW255" s="123" t="s">
        <v>170</v>
      </c>
    </row>
    <row r="256" spans="1:84" ht="26.25" customHeight="1" thickBot="1" x14ac:dyDescent="0.3">
      <c r="A256" s="1"/>
      <c r="B256" s="125" t="s">
        <v>203</v>
      </c>
      <c r="C256" s="19" t="s">
        <v>204</v>
      </c>
      <c r="D256" s="19" t="s">
        <v>171</v>
      </c>
      <c r="E256" s="19" t="s">
        <v>172</v>
      </c>
      <c r="F256" s="19" t="s">
        <v>171</v>
      </c>
      <c r="G256" s="19" t="s">
        <v>171</v>
      </c>
      <c r="H256" s="19" t="s">
        <v>171</v>
      </c>
      <c r="I256" s="19" t="s">
        <v>171</v>
      </c>
      <c r="J256" s="19" t="s">
        <v>171</v>
      </c>
      <c r="K256" s="19" t="s">
        <v>171</v>
      </c>
      <c r="L256" s="19" t="s">
        <v>171</v>
      </c>
      <c r="M256" s="19" t="s">
        <v>171</v>
      </c>
      <c r="N256" s="19" t="s">
        <v>171</v>
      </c>
      <c r="O256" s="19" t="s">
        <v>171</v>
      </c>
      <c r="P256" s="19"/>
      <c r="Q256" s="19"/>
      <c r="R256" s="19"/>
      <c r="S256" s="19"/>
      <c r="T256" s="116" t="s">
        <v>173</v>
      </c>
      <c r="U256" s="126" t="s">
        <v>173</v>
      </c>
      <c r="V256" s="160">
        <v>16305.1</v>
      </c>
      <c r="W256" s="186">
        <v>0</v>
      </c>
      <c r="X256" s="186">
        <v>0</v>
      </c>
      <c r="Y256" s="186"/>
      <c r="Z256" s="186">
        <v>0</v>
      </c>
      <c r="AA256" s="186">
        <v>0</v>
      </c>
      <c r="AB256" s="186">
        <v>0</v>
      </c>
      <c r="AC256" s="160">
        <v>16305.1</v>
      </c>
      <c r="AD256" s="160">
        <v>438.78100000000001</v>
      </c>
      <c r="AE256" s="160">
        <v>15866.319</v>
      </c>
      <c r="AF256" s="160">
        <v>9448.1295629200013</v>
      </c>
      <c r="AG256" s="208">
        <v>0.57945854750476855</v>
      </c>
      <c r="AH256" s="170"/>
      <c r="AI256" s="332">
        <v>6861.6661656000006</v>
      </c>
      <c r="AJ256" s="332">
        <v>2479.5341973199993</v>
      </c>
      <c r="AK256" s="130" t="s">
        <v>166</v>
      </c>
      <c r="AL256" s="347">
        <v>8686.2404826300008</v>
      </c>
      <c r="AM256" s="466">
        <v>0.53273150625448484</v>
      </c>
      <c r="AN256" s="171"/>
      <c r="AO256" s="332">
        <v>6007.73776507</v>
      </c>
      <c r="AP256" s="332">
        <v>2571.5735175599993</v>
      </c>
      <c r="AQ256" s="130" t="s">
        <v>166</v>
      </c>
      <c r="AR256" s="160">
        <v>6856.97043708</v>
      </c>
      <c r="AS256" s="160">
        <v>1017.4960768700003</v>
      </c>
      <c r="AT256" s="162">
        <v>13707.416880270001</v>
      </c>
      <c r="AU256" s="314"/>
      <c r="AV256" s="187">
        <v>2690</v>
      </c>
      <c r="AW256" s="133">
        <v>0.96568145714869869</v>
      </c>
      <c r="AX256" s="95"/>
      <c r="AY256" s="252">
        <v>3.5571692292595568E-2</v>
      </c>
      <c r="AZ256" s="253">
        <v>0.11530134743117185</v>
      </c>
      <c r="BA256" s="253">
        <v>0.16497905563290013</v>
      </c>
      <c r="BB256" s="253">
        <v>0.23857566037620132</v>
      </c>
      <c r="BC256" s="253">
        <v>0.2888666736174571</v>
      </c>
      <c r="BD256" s="253">
        <v>0.37472937915130849</v>
      </c>
      <c r="BE256" s="253">
        <v>0.49122615010027537</v>
      </c>
      <c r="BF256" s="253">
        <v>0.5599464584700492</v>
      </c>
      <c r="BG256" s="253">
        <v>0.63044535145445291</v>
      </c>
      <c r="BH256" s="253">
        <v>0.72854297121759448</v>
      </c>
      <c r="BI256" s="253">
        <v>0.79965731580916399</v>
      </c>
      <c r="BJ256" s="253">
        <v>1</v>
      </c>
      <c r="BK256" s="124">
        <v>246</v>
      </c>
      <c r="BL256" s="253">
        <v>3.5571692292595568E-2</v>
      </c>
      <c r="BM256" s="253">
        <v>0.11530134743117185</v>
      </c>
      <c r="BN256" s="253">
        <v>0.16497905563290013</v>
      </c>
      <c r="BO256" s="253">
        <v>0.23857566037620132</v>
      </c>
      <c r="BP256" s="253">
        <v>0.2888666736174571</v>
      </c>
      <c r="BQ256" s="253">
        <v>0.37472937915130849</v>
      </c>
      <c r="BR256" s="253">
        <v>0.49122615010027537</v>
      </c>
      <c r="BS256" s="253">
        <v>0.5599464584700492</v>
      </c>
      <c r="BT256" s="253">
        <v>0.63044535145445291</v>
      </c>
      <c r="BU256" s="253">
        <v>0.72854297121759448</v>
      </c>
      <c r="BV256" s="253">
        <v>0.79965731580916399</v>
      </c>
      <c r="BW256" s="253">
        <v>1</v>
      </c>
    </row>
    <row r="257" spans="1:75" ht="22.5" customHeight="1" x14ac:dyDescent="0.25">
      <c r="A257" s="1"/>
      <c r="B257" s="125" t="s">
        <v>203</v>
      </c>
      <c r="C257" s="19" t="s">
        <v>204</v>
      </c>
      <c r="D257" s="19" t="s">
        <v>171</v>
      </c>
      <c r="E257" s="19" t="s">
        <v>172</v>
      </c>
      <c r="F257" s="19">
        <v>1</v>
      </c>
      <c r="G257" s="19" t="s">
        <v>171</v>
      </c>
      <c r="H257" s="19" t="s">
        <v>171</v>
      </c>
      <c r="I257" s="19" t="s">
        <v>171</v>
      </c>
      <c r="J257" s="19" t="s">
        <v>171</v>
      </c>
      <c r="K257" s="19" t="s">
        <v>171</v>
      </c>
      <c r="L257" s="19" t="s">
        <v>171</v>
      </c>
      <c r="M257" s="19" t="s">
        <v>171</v>
      </c>
      <c r="N257" s="19" t="s">
        <v>171</v>
      </c>
      <c r="O257" s="19" t="s">
        <v>171</v>
      </c>
      <c r="P257" s="19"/>
      <c r="Q257" s="19"/>
      <c r="R257" s="19"/>
      <c r="S257" s="19"/>
      <c r="T257" s="202" t="s">
        <v>211</v>
      </c>
      <c r="U257" s="202" t="s">
        <v>211</v>
      </c>
      <c r="V257" s="142">
        <v>13941.035</v>
      </c>
      <c r="W257" s="332">
        <v>0</v>
      </c>
      <c r="X257" s="142">
        <v>0</v>
      </c>
      <c r="Y257" s="332"/>
      <c r="Z257" s="142">
        <v>0</v>
      </c>
      <c r="AA257" s="332"/>
      <c r="AB257" s="332"/>
      <c r="AC257" s="142">
        <v>13941.035</v>
      </c>
      <c r="AD257" s="142">
        <v>438.78100000000001</v>
      </c>
      <c r="AE257" s="142">
        <v>13502.253999999999</v>
      </c>
      <c r="AF257" s="142">
        <v>7660.5690141900004</v>
      </c>
      <c r="AG257" s="461">
        <v>0.54949786828524572</v>
      </c>
      <c r="AH257" s="171"/>
      <c r="AI257" s="158">
        <v>5362.258407190001</v>
      </c>
      <c r="AJ257" s="158">
        <v>2298.3106069999994</v>
      </c>
      <c r="AK257" s="130">
        <v>0.5599464584700492</v>
      </c>
      <c r="AL257" s="142">
        <v>7659.4515099999999</v>
      </c>
      <c r="AM257" s="461">
        <v>0.54941770894341779</v>
      </c>
      <c r="AN257" s="171"/>
      <c r="AO257" s="158">
        <v>5361.1409030000004</v>
      </c>
      <c r="AP257" s="158">
        <v>2298.3106069999994</v>
      </c>
      <c r="AQ257" s="130">
        <v>0.5599464584700492</v>
      </c>
      <c r="AR257" s="142">
        <v>6280.4659858099994</v>
      </c>
      <c r="AS257" s="138">
        <v>2.6774761900001067</v>
      </c>
      <c r="AT257" s="140">
        <v>11520.877672000001</v>
      </c>
      <c r="AU257" s="333"/>
      <c r="AV257" s="205">
        <v>2690</v>
      </c>
      <c r="AW257" s="133">
        <v>0.89968673903345719</v>
      </c>
      <c r="AX257" s="95"/>
      <c r="AY257" s="250">
        <v>4.1603797709424011E-2</v>
      </c>
      <c r="AZ257" s="238">
        <v>0.13485368912709852</v>
      </c>
      <c r="BA257" s="238">
        <v>0.19295554454888034</v>
      </c>
      <c r="BB257" s="238">
        <v>0.27903236739596449</v>
      </c>
      <c r="BC257" s="238">
        <v>0.33785152967480536</v>
      </c>
      <c r="BD257" s="238">
        <v>0.4382744896630702</v>
      </c>
      <c r="BE257" s="238">
        <v>0.55304358679251575</v>
      </c>
      <c r="BF257" s="238">
        <v>0.6119344797570625</v>
      </c>
      <c r="BG257" s="238">
        <v>0.67290556260708045</v>
      </c>
      <c r="BH257" s="238">
        <v>0.76615545402475493</v>
      </c>
      <c r="BI257" s="238">
        <v>0.82784635430583164</v>
      </c>
      <c r="BJ257" s="238">
        <v>1</v>
      </c>
      <c r="BK257" s="124">
        <v>247</v>
      </c>
      <c r="BL257" s="238">
        <v>4.1603797709424011E-2</v>
      </c>
      <c r="BM257" s="238">
        <v>0.13485368912709852</v>
      </c>
      <c r="BN257" s="238">
        <v>0.19295554454888034</v>
      </c>
      <c r="BO257" s="238">
        <v>0.27903236739596449</v>
      </c>
      <c r="BP257" s="238">
        <v>0.33785152967480536</v>
      </c>
      <c r="BQ257" s="238">
        <v>0.4382744896630702</v>
      </c>
      <c r="BR257" s="238">
        <v>0.55304358679251575</v>
      </c>
      <c r="BS257" s="238">
        <v>0.6119344797570625</v>
      </c>
      <c r="BT257" s="238">
        <v>0.67290556260708045</v>
      </c>
      <c r="BU257" s="238">
        <v>0.76615545402475493</v>
      </c>
      <c r="BV257" s="238">
        <v>0.82784635430583164</v>
      </c>
      <c r="BW257" s="238">
        <v>1</v>
      </c>
    </row>
    <row r="258" spans="1:75" ht="22.5" customHeight="1" x14ac:dyDescent="0.25">
      <c r="A258" s="1"/>
      <c r="B258" s="125" t="s">
        <v>203</v>
      </c>
      <c r="C258" s="19" t="s">
        <v>204</v>
      </c>
      <c r="D258" s="19" t="s">
        <v>171</v>
      </c>
      <c r="E258" s="19" t="s">
        <v>172</v>
      </c>
      <c r="F258" s="19">
        <v>2</v>
      </c>
      <c r="G258" s="19" t="s">
        <v>171</v>
      </c>
      <c r="H258" s="19" t="s">
        <v>171</v>
      </c>
      <c r="I258" s="19" t="s">
        <v>171</v>
      </c>
      <c r="J258" s="19" t="s">
        <v>171</v>
      </c>
      <c r="K258" s="19" t="s">
        <v>171</v>
      </c>
      <c r="L258" s="19" t="s">
        <v>171</v>
      </c>
      <c r="M258" s="19" t="s">
        <v>171</v>
      </c>
      <c r="N258" s="19" t="s">
        <v>171</v>
      </c>
      <c r="O258" s="19" t="s">
        <v>171</v>
      </c>
      <c r="P258" s="19"/>
      <c r="Q258" s="19"/>
      <c r="R258" s="19"/>
      <c r="S258" s="19"/>
      <c r="T258" s="334" t="s">
        <v>175</v>
      </c>
      <c r="U258" s="202" t="s">
        <v>175</v>
      </c>
      <c r="V258" s="142">
        <v>1796.9490000000001</v>
      </c>
      <c r="W258" s="332">
        <v>0</v>
      </c>
      <c r="X258" s="142">
        <v>0</v>
      </c>
      <c r="Y258" s="332"/>
      <c r="Z258" s="142">
        <v>0</v>
      </c>
      <c r="AA258" s="332"/>
      <c r="AB258" s="332"/>
      <c r="AC258" s="142">
        <v>1796.9490000000001</v>
      </c>
      <c r="AD258" s="142">
        <v>0</v>
      </c>
      <c r="AE258" s="142">
        <v>1796.9490000000001</v>
      </c>
      <c r="AF258" s="142">
        <v>1653.67856173</v>
      </c>
      <c r="AG258" s="461">
        <v>0.9202701700103898</v>
      </c>
      <c r="AH258" s="171"/>
      <c r="AI258" s="158">
        <v>1481.18885041</v>
      </c>
      <c r="AJ258" s="158">
        <v>172.48971131999997</v>
      </c>
      <c r="AK258" s="130">
        <v>0.6119344797570625</v>
      </c>
      <c r="AL258" s="142">
        <v>892.90698563000001</v>
      </c>
      <c r="AM258" s="461">
        <v>0.49690168481687569</v>
      </c>
      <c r="AN258" s="171"/>
      <c r="AO258" s="158">
        <v>628.3779540700001</v>
      </c>
      <c r="AP258" s="158">
        <v>264.52903155999991</v>
      </c>
      <c r="AQ258" s="130">
        <v>0.6119344797570625</v>
      </c>
      <c r="AR258" s="142">
        <v>143.27043827000011</v>
      </c>
      <c r="AS258" s="138">
        <v>1014.8186006800001</v>
      </c>
      <c r="AT258" s="140">
        <v>1627.9712002700001</v>
      </c>
      <c r="AU258" s="333"/>
      <c r="AV258" s="205">
        <v>0</v>
      </c>
      <c r="AW258" s="133">
        <v>1</v>
      </c>
      <c r="AX258" s="95"/>
      <c r="AY258" s="250">
        <v>0</v>
      </c>
      <c r="AZ258" s="238">
        <v>0</v>
      </c>
      <c r="BA258" s="238">
        <v>0</v>
      </c>
      <c r="BB258" s="238">
        <v>0</v>
      </c>
      <c r="BC258" s="238">
        <v>0</v>
      </c>
      <c r="BD258" s="238">
        <v>0</v>
      </c>
      <c r="BE258" s="238">
        <v>0.16666666666666666</v>
      </c>
      <c r="BF258" s="238">
        <v>0.33333333333333331</v>
      </c>
      <c r="BG258" s="238">
        <v>0.5</v>
      </c>
      <c r="BH258" s="238">
        <v>0.66666666666666663</v>
      </c>
      <c r="BI258" s="238">
        <v>0.83333333333333337</v>
      </c>
      <c r="BJ258" s="238">
        <v>1</v>
      </c>
      <c r="BK258" s="124">
        <v>248</v>
      </c>
      <c r="BL258" s="238">
        <v>0</v>
      </c>
      <c r="BM258" s="238">
        <v>0</v>
      </c>
      <c r="BN258" s="238">
        <v>0</v>
      </c>
      <c r="BO258" s="238">
        <v>0</v>
      </c>
      <c r="BP258" s="238">
        <v>0</v>
      </c>
      <c r="BQ258" s="238">
        <v>0</v>
      </c>
      <c r="BR258" s="238">
        <v>0.16666666666666666</v>
      </c>
      <c r="BS258" s="238">
        <v>0.33333333333333331</v>
      </c>
      <c r="BT258" s="238">
        <v>0.5</v>
      </c>
      <c r="BU258" s="238">
        <v>0.66666666666666663</v>
      </c>
      <c r="BV258" s="238">
        <v>0.83333333333333337</v>
      </c>
      <c r="BW258" s="238">
        <v>1</v>
      </c>
    </row>
    <row r="259" spans="1:75" ht="22.5" customHeight="1" x14ac:dyDescent="0.25">
      <c r="A259" s="1"/>
      <c r="B259" s="125" t="s">
        <v>203</v>
      </c>
      <c r="C259" s="19" t="s">
        <v>204</v>
      </c>
      <c r="D259" s="19" t="s">
        <v>171</v>
      </c>
      <c r="E259" s="19" t="s">
        <v>172</v>
      </c>
      <c r="F259" s="19">
        <v>3</v>
      </c>
      <c r="G259" s="19" t="s">
        <v>171</v>
      </c>
      <c r="H259" s="19" t="s">
        <v>171</v>
      </c>
      <c r="I259" s="19" t="s">
        <v>171</v>
      </c>
      <c r="J259" s="19" t="s">
        <v>171</v>
      </c>
      <c r="K259" s="19" t="s">
        <v>171</v>
      </c>
      <c r="L259" s="19" t="s">
        <v>171</v>
      </c>
      <c r="M259" s="19" t="s">
        <v>171</v>
      </c>
      <c r="N259" s="19" t="s">
        <v>171</v>
      </c>
      <c r="O259" s="19" t="s">
        <v>171</v>
      </c>
      <c r="P259" s="19"/>
      <c r="Q259" s="19"/>
      <c r="R259" s="19"/>
      <c r="S259" s="19"/>
      <c r="T259" s="202" t="s">
        <v>176</v>
      </c>
      <c r="U259" s="202" t="s">
        <v>176</v>
      </c>
      <c r="V259" s="142">
        <v>415.85700000000003</v>
      </c>
      <c r="W259" s="332">
        <v>0</v>
      </c>
      <c r="X259" s="142">
        <v>0</v>
      </c>
      <c r="Y259" s="332"/>
      <c r="Z259" s="142">
        <v>0</v>
      </c>
      <c r="AA259" s="332"/>
      <c r="AB259" s="332"/>
      <c r="AC259" s="142">
        <v>415.85700000000003</v>
      </c>
      <c r="AD259" s="142">
        <v>0</v>
      </c>
      <c r="AE259" s="142">
        <v>415.85700000000003</v>
      </c>
      <c r="AF259" s="142">
        <v>26.952787000000001</v>
      </c>
      <c r="AG259" s="461">
        <v>6.4812632707877946E-2</v>
      </c>
      <c r="AH259" s="171"/>
      <c r="AI259" s="158">
        <v>18.218907999999999</v>
      </c>
      <c r="AJ259" s="158">
        <v>8.7338790000000017</v>
      </c>
      <c r="AK259" s="130">
        <v>0.33333333333333331</v>
      </c>
      <c r="AL259" s="142">
        <v>26.952787000000001</v>
      </c>
      <c r="AM259" s="461">
        <v>6.4812632707877946E-2</v>
      </c>
      <c r="AN259" s="171"/>
      <c r="AO259" s="158">
        <v>18.218907999999999</v>
      </c>
      <c r="AP259" s="158">
        <v>8.7338790000000017</v>
      </c>
      <c r="AQ259" s="130">
        <v>0.33333333333333331</v>
      </c>
      <c r="AR259" s="142">
        <v>388.90421300000003</v>
      </c>
      <c r="AS259" s="138">
        <v>0</v>
      </c>
      <c r="AT259" s="140">
        <v>410.85820800000005</v>
      </c>
      <c r="AU259" s="333"/>
      <c r="AV259" s="205">
        <v>0</v>
      </c>
      <c r="AW259" s="133">
        <v>1</v>
      </c>
      <c r="AX259" s="95"/>
      <c r="AY259" s="250">
        <v>0</v>
      </c>
      <c r="AZ259" s="238">
        <v>0</v>
      </c>
      <c r="BA259" s="238">
        <v>0</v>
      </c>
      <c r="BB259" s="238">
        <v>0</v>
      </c>
      <c r="BC259" s="238">
        <v>0</v>
      </c>
      <c r="BD259" s="238">
        <v>0</v>
      </c>
      <c r="BE259" s="238">
        <v>0</v>
      </c>
      <c r="BF259" s="238">
        <v>0</v>
      </c>
      <c r="BG259" s="238">
        <v>0</v>
      </c>
      <c r="BH259" s="238">
        <v>0</v>
      </c>
      <c r="BI259" s="238">
        <v>0</v>
      </c>
      <c r="BJ259" s="238">
        <v>1</v>
      </c>
      <c r="BK259" s="124">
        <v>249</v>
      </c>
      <c r="BL259" s="238">
        <v>0</v>
      </c>
      <c r="BM259" s="238">
        <v>0</v>
      </c>
      <c r="BN259" s="238">
        <v>0</v>
      </c>
      <c r="BO259" s="238">
        <v>0</v>
      </c>
      <c r="BP259" s="238">
        <v>0</v>
      </c>
      <c r="BQ259" s="238">
        <v>0</v>
      </c>
      <c r="BR259" s="238">
        <v>0</v>
      </c>
      <c r="BS259" s="238">
        <v>0</v>
      </c>
      <c r="BT259" s="238">
        <v>0</v>
      </c>
      <c r="BU259" s="238">
        <v>0</v>
      </c>
      <c r="BV259" s="238">
        <v>0</v>
      </c>
      <c r="BW259" s="238">
        <v>1</v>
      </c>
    </row>
    <row r="260" spans="1:75" ht="22.5" hidden="1" customHeight="1" x14ac:dyDescent="0.25">
      <c r="A260" s="1"/>
      <c r="B260" s="125" t="s">
        <v>203</v>
      </c>
      <c r="C260" s="19" t="s">
        <v>204</v>
      </c>
      <c r="D260" s="19" t="s">
        <v>171</v>
      </c>
      <c r="E260" s="19" t="s">
        <v>172</v>
      </c>
      <c r="F260" s="19">
        <v>5</v>
      </c>
      <c r="G260" s="19" t="s">
        <v>171</v>
      </c>
      <c r="H260" s="19" t="s">
        <v>171</v>
      </c>
      <c r="I260" s="19" t="s">
        <v>171</v>
      </c>
      <c r="J260" s="19" t="s">
        <v>171</v>
      </c>
      <c r="K260" s="19" t="s">
        <v>171</v>
      </c>
      <c r="L260" s="19" t="s">
        <v>171</v>
      </c>
      <c r="M260" s="19" t="s">
        <v>171</v>
      </c>
      <c r="N260" s="19" t="s">
        <v>171</v>
      </c>
      <c r="O260" s="19" t="s">
        <v>171</v>
      </c>
      <c r="P260" s="19"/>
      <c r="Q260" s="19"/>
      <c r="R260" s="19"/>
      <c r="S260" s="19"/>
      <c r="T260" s="202" t="s">
        <v>374</v>
      </c>
      <c r="U260" s="202" t="s">
        <v>374</v>
      </c>
      <c r="V260" s="142">
        <v>0</v>
      </c>
      <c r="W260" s="332">
        <v>0</v>
      </c>
      <c r="X260" s="142">
        <v>0</v>
      </c>
      <c r="Y260" s="332"/>
      <c r="Z260" s="142">
        <v>0</v>
      </c>
      <c r="AA260" s="332"/>
      <c r="AB260" s="332"/>
      <c r="AC260" s="142">
        <v>0</v>
      </c>
      <c r="AD260" s="142">
        <v>0</v>
      </c>
      <c r="AE260" s="225">
        <v>0</v>
      </c>
      <c r="AF260" s="142">
        <v>0</v>
      </c>
      <c r="AG260" s="461" t="e">
        <v>#DIV/0!</v>
      </c>
      <c r="AH260" s="171"/>
      <c r="AI260" s="171"/>
      <c r="AJ260" s="171"/>
      <c r="AK260" s="130">
        <v>0</v>
      </c>
      <c r="AL260" s="142">
        <v>0</v>
      </c>
      <c r="AM260" s="461" t="e">
        <v>#DIV/0!</v>
      </c>
      <c r="AN260" s="171"/>
      <c r="AO260" s="171"/>
      <c r="AP260" s="171"/>
      <c r="AQ260" s="130">
        <v>0</v>
      </c>
      <c r="AR260" s="142">
        <v>0</v>
      </c>
      <c r="AS260" s="138">
        <v>0</v>
      </c>
      <c r="AT260" s="140">
        <v>0</v>
      </c>
      <c r="AU260" s="333"/>
      <c r="AV260" s="141">
        <v>0</v>
      </c>
      <c r="AW260" s="133" t="e">
        <v>#DIV/0!</v>
      </c>
      <c r="AX260" s="95"/>
      <c r="AY260" s="250"/>
      <c r="AZ260" s="238"/>
      <c r="BA260" s="238"/>
      <c r="BB260" s="238"/>
      <c r="BC260" s="238"/>
      <c r="BD260" s="238"/>
      <c r="BE260" s="238"/>
      <c r="BF260" s="238"/>
      <c r="BG260" s="238"/>
      <c r="BH260" s="238"/>
      <c r="BI260" s="238"/>
      <c r="BJ260" s="238"/>
      <c r="BK260" s="124">
        <v>250</v>
      </c>
      <c r="BL260" s="238"/>
      <c r="BM260" s="238"/>
      <c r="BN260" s="238"/>
      <c r="BO260" s="238"/>
      <c r="BP260" s="238"/>
      <c r="BQ260" s="238"/>
      <c r="BR260" s="238"/>
      <c r="BS260" s="238"/>
      <c r="BT260" s="238"/>
      <c r="BU260" s="238"/>
      <c r="BV260" s="238"/>
      <c r="BW260" s="238"/>
    </row>
    <row r="261" spans="1:75" ht="45" customHeight="1" thickBot="1" x14ac:dyDescent="0.3">
      <c r="A261" s="1"/>
      <c r="B261" s="125" t="s">
        <v>203</v>
      </c>
      <c r="C261" s="19" t="s">
        <v>204</v>
      </c>
      <c r="D261" s="19" t="s">
        <v>171</v>
      </c>
      <c r="E261" s="19" t="s">
        <v>172</v>
      </c>
      <c r="F261" s="19">
        <v>8</v>
      </c>
      <c r="G261" s="19" t="s">
        <v>171</v>
      </c>
      <c r="H261" s="19" t="s">
        <v>171</v>
      </c>
      <c r="I261" s="19" t="s">
        <v>171</v>
      </c>
      <c r="J261" s="19" t="s">
        <v>171</v>
      </c>
      <c r="K261" s="19" t="s">
        <v>171</v>
      </c>
      <c r="L261" s="19" t="s">
        <v>171</v>
      </c>
      <c r="M261" s="19" t="s">
        <v>171</v>
      </c>
      <c r="N261" s="19" t="s">
        <v>171</v>
      </c>
      <c r="O261" s="19" t="s">
        <v>171</v>
      </c>
      <c r="P261" s="19"/>
      <c r="Q261" s="19"/>
      <c r="R261" s="19"/>
      <c r="S261" s="19"/>
      <c r="T261" s="334" t="s">
        <v>178</v>
      </c>
      <c r="U261" s="334" t="s">
        <v>178</v>
      </c>
      <c r="V261" s="142">
        <v>151.25899999999999</v>
      </c>
      <c r="W261" s="332">
        <v>0</v>
      </c>
      <c r="X261" s="142">
        <v>0</v>
      </c>
      <c r="Y261" s="332"/>
      <c r="Z261" s="142">
        <v>0</v>
      </c>
      <c r="AA261" s="332"/>
      <c r="AB261" s="332"/>
      <c r="AC261" s="142">
        <v>151.25899999999999</v>
      </c>
      <c r="AD261" s="142">
        <v>0</v>
      </c>
      <c r="AE261" s="142">
        <v>151.25899999999999</v>
      </c>
      <c r="AF261" s="142">
        <v>106.92919999999999</v>
      </c>
      <c r="AG261" s="461">
        <v>0.70692785222697496</v>
      </c>
      <c r="AH261" s="171"/>
      <c r="AI261" s="171"/>
      <c r="AJ261" s="171"/>
      <c r="AK261" s="130">
        <v>0</v>
      </c>
      <c r="AL261" s="142">
        <v>106.92919999999999</v>
      </c>
      <c r="AM261" s="461">
        <v>0.70692785222697496</v>
      </c>
      <c r="AN261" s="171"/>
      <c r="AO261" s="171"/>
      <c r="AP261" s="171"/>
      <c r="AQ261" s="130">
        <v>0</v>
      </c>
      <c r="AR261" s="142">
        <v>44.329799999999992</v>
      </c>
      <c r="AS261" s="138">
        <v>0</v>
      </c>
      <c r="AT261" s="140">
        <v>147.70979999999997</v>
      </c>
      <c r="AU261" s="333"/>
      <c r="AV261" s="141">
        <v>0</v>
      </c>
      <c r="AW261" s="133" t="e">
        <v>#DIV/0!</v>
      </c>
      <c r="AX261" s="95"/>
      <c r="AY261" s="250">
        <v>0</v>
      </c>
      <c r="AZ261" s="238">
        <v>0</v>
      </c>
      <c r="BA261" s="238">
        <v>0</v>
      </c>
      <c r="BB261" s="238">
        <v>0</v>
      </c>
      <c r="BC261" s="238">
        <v>0</v>
      </c>
      <c r="BD261" s="238">
        <v>0</v>
      </c>
      <c r="BE261" s="238">
        <v>0</v>
      </c>
      <c r="BF261" s="238">
        <v>0</v>
      </c>
      <c r="BG261" s="238">
        <v>0</v>
      </c>
      <c r="BH261" s="238">
        <v>0</v>
      </c>
      <c r="BI261" s="238">
        <v>0</v>
      </c>
      <c r="BJ261" s="238">
        <v>1</v>
      </c>
      <c r="BK261" s="124">
        <v>251</v>
      </c>
      <c r="BL261" s="238">
        <v>0</v>
      </c>
      <c r="BM261" s="238">
        <v>0</v>
      </c>
      <c r="BN261" s="238">
        <v>0</v>
      </c>
      <c r="BO261" s="238">
        <v>0</v>
      </c>
      <c r="BP261" s="238">
        <v>0</v>
      </c>
      <c r="BQ261" s="238">
        <v>0</v>
      </c>
      <c r="BR261" s="238">
        <v>0</v>
      </c>
      <c r="BS261" s="238">
        <v>0</v>
      </c>
      <c r="BT261" s="238">
        <v>0</v>
      </c>
      <c r="BU261" s="238">
        <v>0</v>
      </c>
      <c r="BV261" s="238">
        <v>0</v>
      </c>
      <c r="BW261" s="238">
        <v>1</v>
      </c>
    </row>
    <row r="262" spans="1:75" ht="22.5" customHeight="1" thickBot="1" x14ac:dyDescent="0.3">
      <c r="A262" s="1"/>
      <c r="B262" s="125" t="s">
        <v>203</v>
      </c>
      <c r="C262" s="19" t="s">
        <v>204</v>
      </c>
      <c r="D262" s="19" t="s">
        <v>171</v>
      </c>
      <c r="E262" s="19" t="s">
        <v>179</v>
      </c>
      <c r="F262" s="19" t="s">
        <v>171</v>
      </c>
      <c r="G262" s="19" t="s">
        <v>171</v>
      </c>
      <c r="H262" s="19" t="s">
        <v>171</v>
      </c>
      <c r="I262" s="19" t="s">
        <v>171</v>
      </c>
      <c r="J262" s="19" t="s">
        <v>171</v>
      </c>
      <c r="K262" s="19" t="s">
        <v>171</v>
      </c>
      <c r="L262" s="19" t="s">
        <v>171</v>
      </c>
      <c r="M262" s="19" t="s">
        <v>171</v>
      </c>
      <c r="N262" s="19" t="s">
        <v>171</v>
      </c>
      <c r="O262" s="19" t="s">
        <v>171</v>
      </c>
      <c r="P262" s="19"/>
      <c r="Q262" s="19"/>
      <c r="R262" s="19"/>
      <c r="S262" s="19"/>
      <c r="T262" s="116" t="s">
        <v>180</v>
      </c>
      <c r="U262" s="126" t="s">
        <v>180</v>
      </c>
      <c r="V262" s="160">
        <v>21080.156335</v>
      </c>
      <c r="W262" s="186">
        <v>0</v>
      </c>
      <c r="X262" s="186">
        <v>0</v>
      </c>
      <c r="Y262" s="186"/>
      <c r="Z262" s="186">
        <v>0</v>
      </c>
      <c r="AA262" s="186">
        <v>0</v>
      </c>
      <c r="AB262" s="186">
        <v>0</v>
      </c>
      <c r="AC262" s="160">
        <v>21080.156335</v>
      </c>
      <c r="AD262" s="160">
        <v>0</v>
      </c>
      <c r="AE262" s="160">
        <v>21080.156335</v>
      </c>
      <c r="AF262" s="160">
        <v>7710.6887757900004</v>
      </c>
      <c r="AG262" s="208">
        <v>0.36577948727010712</v>
      </c>
      <c r="AH262" s="170"/>
      <c r="AI262" s="332">
        <v>3395.43489649</v>
      </c>
      <c r="AJ262" s="332">
        <v>4315.2538793000003</v>
      </c>
      <c r="AK262" s="130">
        <v>0</v>
      </c>
      <c r="AL262" s="347">
        <v>2410.2885422899999</v>
      </c>
      <c r="AM262" s="466">
        <v>0.1143392157053469</v>
      </c>
      <c r="AN262" s="171"/>
      <c r="AO262" s="332">
        <v>767.78503868000007</v>
      </c>
      <c r="AP262" s="332">
        <v>1642.5035036100001</v>
      </c>
      <c r="AQ262" s="130">
        <v>0</v>
      </c>
      <c r="AR262" s="160">
        <v>13369.467559209999</v>
      </c>
      <c r="AS262" s="160">
        <v>1199.4976297799999</v>
      </c>
      <c r="AT262" s="162">
        <v>20646.036211999999</v>
      </c>
      <c r="AU262" s="314"/>
      <c r="AV262" s="187">
        <v>349.581818</v>
      </c>
      <c r="AW262" s="133">
        <v>1.2418269505080497</v>
      </c>
      <c r="AX262" s="95"/>
      <c r="AY262" s="252">
        <v>1.6603292425250413E-2</v>
      </c>
      <c r="AZ262" s="253">
        <v>8.0739439165074867E-2</v>
      </c>
      <c r="BA262" s="253">
        <v>0.14084335774448137</v>
      </c>
      <c r="BB262" s="253">
        <v>0.33850211951001641</v>
      </c>
      <c r="BC262" s="253">
        <v>0.47206531302985233</v>
      </c>
      <c r="BD262" s="253">
        <v>0.54127732345396762</v>
      </c>
      <c r="BE262" s="253">
        <v>0.62253858038097898</v>
      </c>
      <c r="BF262" s="253">
        <v>0.71632346359446486</v>
      </c>
      <c r="BG262" s="253">
        <v>0.77446284271117105</v>
      </c>
      <c r="BH262" s="253">
        <v>0.89546439006520773</v>
      </c>
      <c r="BI262" s="253">
        <v>0.97791159645116554</v>
      </c>
      <c r="BJ262" s="253">
        <v>1</v>
      </c>
      <c r="BK262" s="124">
        <v>252</v>
      </c>
      <c r="BL262" s="253">
        <v>0</v>
      </c>
      <c r="BM262" s="253">
        <v>6.5128031698726959E-3</v>
      </c>
      <c r="BN262" s="253">
        <v>1.6583454716584768E-2</v>
      </c>
      <c r="BO262" s="253">
        <v>3.9304233793767074E-2</v>
      </c>
      <c r="BP262" s="253">
        <v>7.9039807652356298E-2</v>
      </c>
      <c r="BQ262" s="253">
        <v>0.11159289834555204</v>
      </c>
      <c r="BR262" s="253">
        <v>0.16544179253592808</v>
      </c>
      <c r="BS262" s="253">
        <v>0.20555552293535684</v>
      </c>
      <c r="BT262" s="253">
        <v>0.27890881085346564</v>
      </c>
      <c r="BU262" s="253">
        <v>0.38961956991577501</v>
      </c>
      <c r="BV262" s="253">
        <v>0.67332866646882961</v>
      </c>
      <c r="BW262" s="253">
        <v>1</v>
      </c>
    </row>
    <row r="263" spans="1:75" ht="24.75" customHeight="1" thickBot="1" x14ac:dyDescent="0.3">
      <c r="A263" s="1"/>
      <c r="B263" s="348" t="s">
        <v>203</v>
      </c>
      <c r="C263" s="113" t="s">
        <v>204</v>
      </c>
      <c r="D263" s="113" t="s">
        <v>171</v>
      </c>
      <c r="E263" s="113" t="s">
        <v>171</v>
      </c>
      <c r="F263" s="113" t="s">
        <v>171</v>
      </c>
      <c r="G263" s="113" t="s">
        <v>171</v>
      </c>
      <c r="H263" s="113" t="s">
        <v>171</v>
      </c>
      <c r="I263" s="113" t="s">
        <v>171</v>
      </c>
      <c r="J263" s="113" t="s">
        <v>171</v>
      </c>
      <c r="K263" s="113" t="s">
        <v>171</v>
      </c>
      <c r="L263" s="113" t="s">
        <v>171</v>
      </c>
      <c r="M263" s="113" t="s">
        <v>171</v>
      </c>
      <c r="N263" s="113" t="s">
        <v>171</v>
      </c>
      <c r="O263" s="113" t="s">
        <v>171</v>
      </c>
      <c r="P263" s="113"/>
      <c r="Q263" s="113"/>
      <c r="R263" s="113"/>
      <c r="S263" s="113"/>
      <c r="T263" s="116" t="s">
        <v>212</v>
      </c>
      <c r="U263" s="126" t="s">
        <v>212</v>
      </c>
      <c r="V263" s="160">
        <v>37385.256334999998</v>
      </c>
      <c r="W263" s="186">
        <v>0</v>
      </c>
      <c r="X263" s="186">
        <v>0</v>
      </c>
      <c r="Y263" s="186"/>
      <c r="Z263" s="186">
        <v>0</v>
      </c>
      <c r="AA263" s="186">
        <v>0</v>
      </c>
      <c r="AB263" s="186">
        <v>0</v>
      </c>
      <c r="AC263" s="160">
        <v>37385.256334999998</v>
      </c>
      <c r="AD263" s="160">
        <v>438.78100000000001</v>
      </c>
      <c r="AE263" s="160">
        <v>36946.475334999996</v>
      </c>
      <c r="AF263" s="160">
        <v>17158.81833871</v>
      </c>
      <c r="AG263" s="208">
        <v>0.4589728684739805</v>
      </c>
      <c r="AH263" s="130"/>
      <c r="AI263" s="186">
        <v>10257.101062090002</v>
      </c>
      <c r="AJ263" s="186">
        <v>6794.7880766199996</v>
      </c>
      <c r="AK263" s="130">
        <v>0.71632346359446486</v>
      </c>
      <c r="AL263" s="160">
        <v>11096.529024920001</v>
      </c>
      <c r="AM263" s="197">
        <v>0.29681564640046226</v>
      </c>
      <c r="AN263" s="251"/>
      <c r="AO263" s="186">
        <v>6775.5228037500001</v>
      </c>
      <c r="AP263" s="186">
        <v>4214.0770211699992</v>
      </c>
      <c r="AQ263" s="130">
        <v>0.20555552293535684</v>
      </c>
      <c r="AR263" s="160">
        <v>20226.437996289998</v>
      </c>
      <c r="AS263" s="160">
        <v>2216.9937066500001</v>
      </c>
      <c r="AT263" s="162">
        <v>34353.45309227</v>
      </c>
      <c r="AU263" s="314"/>
      <c r="AV263" s="187">
        <v>3039.5818180000001</v>
      </c>
      <c r="AW263" s="133">
        <v>0.99744090610624891</v>
      </c>
      <c r="AX263" s="95"/>
      <c r="AY263" s="252">
        <v>2.4876116714741794E-2</v>
      </c>
      <c r="AZ263" s="253">
        <v>9.5813172120650644E-2</v>
      </c>
      <c r="BA263" s="253">
        <v>0.15136983278357399</v>
      </c>
      <c r="BB263" s="253">
        <v>0.29492047614176137</v>
      </c>
      <c r="BC263" s="253">
        <v>0.39216557638724026</v>
      </c>
      <c r="BD263" s="253">
        <v>0.46863957390062388</v>
      </c>
      <c r="BE263" s="253">
        <v>0.56526834829311057</v>
      </c>
      <c r="BF263" s="253">
        <v>0.64812163869840156</v>
      </c>
      <c r="BG263" s="253">
        <v>0.71165146124977074</v>
      </c>
      <c r="BH263" s="253">
        <v>0.82266375437973838</v>
      </c>
      <c r="BI263" s="253">
        <v>0.90016827846367098</v>
      </c>
      <c r="BJ263" s="253">
        <v>1</v>
      </c>
      <c r="BK263" s="124">
        <v>253</v>
      </c>
      <c r="BL263" s="253">
        <v>1.5514137305968E-2</v>
      </c>
      <c r="BM263" s="253">
        <v>5.3959531290184479E-2</v>
      </c>
      <c r="BN263" s="253">
        <v>8.1304292546854895E-2</v>
      </c>
      <c r="BO263" s="253">
        <v>0.12621391039072569</v>
      </c>
      <c r="BP263" s="253">
        <v>0.17055310373866933</v>
      </c>
      <c r="BQ263" s="253">
        <v>0.22635649912817429</v>
      </c>
      <c r="BR263" s="253">
        <v>0.30752846116602667</v>
      </c>
      <c r="BS263" s="253">
        <v>0.36011858360312615</v>
      </c>
      <c r="BT263" s="253">
        <v>0.43222696378497361</v>
      </c>
      <c r="BU263" s="253">
        <v>0.53743666393400424</v>
      </c>
      <c r="BV263" s="253">
        <v>0.72842528642782411</v>
      </c>
      <c r="BW263" s="253">
        <v>1</v>
      </c>
    </row>
    <row r="264" spans="1:75" ht="11.25" customHeight="1" thickBot="1" x14ac:dyDescent="0.3">
      <c r="A264" s="1"/>
      <c r="B264" s="348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"/>
      <c r="O264" s="1"/>
      <c r="P264" s="1"/>
      <c r="Q264" s="1"/>
      <c r="R264" s="1"/>
      <c r="S264" s="1"/>
      <c r="T264" s="96"/>
      <c r="U264" s="101"/>
      <c r="V264" s="96"/>
      <c r="W264" s="96"/>
      <c r="X264" s="96"/>
      <c r="Y264" s="96"/>
      <c r="Z264" s="96"/>
      <c r="AA264" s="96"/>
      <c r="AB264" s="96"/>
      <c r="AC264" s="96"/>
      <c r="AD264" s="96"/>
      <c r="AE264" s="96"/>
      <c r="AF264" s="96"/>
      <c r="AG264" s="446"/>
      <c r="AH264" s="103"/>
      <c r="AI264" s="103"/>
      <c r="AJ264" s="103"/>
      <c r="AK264" s="103"/>
      <c r="AL264" s="96"/>
      <c r="AM264" s="446"/>
      <c r="AN264" s="103"/>
      <c r="AO264" s="103"/>
      <c r="AP264" s="103"/>
      <c r="AQ264" s="103"/>
      <c r="AR264" s="104"/>
      <c r="AS264" s="104"/>
      <c r="AT264" s="104"/>
      <c r="AU264" s="104"/>
      <c r="AV264" s="103"/>
      <c r="AW264" s="103"/>
      <c r="AX264" s="95"/>
      <c r="AY264" s="250"/>
      <c r="AZ264" s="238"/>
      <c r="BA264" s="238"/>
      <c r="BB264" s="238"/>
      <c r="BC264" s="238"/>
      <c r="BD264" s="238"/>
      <c r="BE264" s="238"/>
      <c r="BF264" s="238"/>
      <c r="BG264" s="238"/>
      <c r="BH264" s="238"/>
      <c r="BI264" s="238"/>
      <c r="BJ264" s="238"/>
      <c r="BK264" s="124">
        <v>254</v>
      </c>
      <c r="BL264" s="238"/>
      <c r="BM264" s="238"/>
      <c r="BN264" s="238"/>
      <c r="BO264" s="238"/>
      <c r="BP264" s="238"/>
      <c r="BQ264" s="238"/>
      <c r="BR264" s="238"/>
      <c r="BS264" s="238"/>
      <c r="BT264" s="238"/>
      <c r="BU264" s="238"/>
      <c r="BV264" s="238"/>
      <c r="BW264" s="238"/>
    </row>
    <row r="265" spans="1:75" ht="12.75" customHeight="1" thickBo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96"/>
      <c r="U265" s="101"/>
      <c r="V265" s="96"/>
      <c r="W265" s="96"/>
      <c r="X265" s="96"/>
      <c r="Y265" s="96"/>
      <c r="Z265" s="96"/>
      <c r="AA265" s="96"/>
      <c r="AB265" s="96"/>
      <c r="AC265" s="96"/>
      <c r="AD265" s="96"/>
      <c r="AE265" s="96"/>
      <c r="AF265" s="96"/>
      <c r="AG265" s="446"/>
      <c r="AH265" s="103"/>
      <c r="AI265" s="103"/>
      <c r="AJ265" s="103"/>
      <c r="AK265" s="103"/>
      <c r="AL265" s="96"/>
      <c r="AM265" s="446"/>
      <c r="AN265" s="103"/>
      <c r="AO265" s="103"/>
      <c r="AP265" s="103"/>
      <c r="AQ265" s="103"/>
      <c r="AR265" s="104"/>
      <c r="AS265" s="104"/>
      <c r="AT265" s="104"/>
      <c r="AU265" s="104"/>
      <c r="AV265" s="103"/>
      <c r="AW265" s="103"/>
      <c r="AX265" s="95"/>
      <c r="AY265" s="250"/>
      <c r="AZ265" s="238"/>
      <c r="BA265" s="238"/>
      <c r="BB265" s="238"/>
      <c r="BC265" s="238"/>
      <c r="BD265" s="238"/>
      <c r="BE265" s="238"/>
      <c r="BF265" s="238"/>
      <c r="BG265" s="238"/>
      <c r="BH265" s="238"/>
      <c r="BI265" s="238"/>
      <c r="BJ265" s="238"/>
      <c r="BK265" s="124">
        <v>255</v>
      </c>
      <c r="BL265" s="238"/>
      <c r="BM265" s="238"/>
      <c r="BN265" s="238"/>
      <c r="BO265" s="238"/>
      <c r="BP265" s="238"/>
      <c r="BQ265" s="238"/>
      <c r="BR265" s="238"/>
      <c r="BS265" s="238"/>
      <c r="BT265" s="238"/>
      <c r="BU265" s="238"/>
      <c r="BV265" s="238"/>
      <c r="BW265" s="238"/>
    </row>
    <row r="266" spans="1:75" ht="51" customHeight="1" thickBot="1" x14ac:dyDescent="0.3">
      <c r="A266" s="1"/>
      <c r="B266" s="110"/>
      <c r="C266" s="178"/>
      <c r="D266" s="178"/>
      <c r="E266" s="178"/>
      <c r="F266" s="178"/>
      <c r="G266" s="178"/>
      <c r="H266" s="178"/>
      <c r="I266" s="178"/>
      <c r="J266" s="178"/>
      <c r="K266" s="178"/>
      <c r="L266" s="178"/>
      <c r="M266" s="178"/>
      <c r="N266" s="178"/>
      <c r="O266" s="178"/>
      <c r="P266" s="178"/>
      <c r="Q266" s="178"/>
      <c r="R266" s="178"/>
      <c r="S266" s="178"/>
      <c r="T266" s="114" t="s">
        <v>132</v>
      </c>
      <c r="U266" s="115" t="s">
        <v>132</v>
      </c>
      <c r="V266" s="116" t="s">
        <v>133</v>
      </c>
      <c r="W266" s="116" t="s">
        <v>134</v>
      </c>
      <c r="X266" s="116" t="s">
        <v>135</v>
      </c>
      <c r="Y266" s="116"/>
      <c r="Z266" s="116" t="s">
        <v>137</v>
      </c>
      <c r="AA266" s="116" t="s">
        <v>138</v>
      </c>
      <c r="AB266" s="116" t="s">
        <v>139</v>
      </c>
      <c r="AC266" s="114" t="s">
        <v>140</v>
      </c>
      <c r="AD266" s="114" t="s">
        <v>141</v>
      </c>
      <c r="AE266" s="114" t="s">
        <v>142</v>
      </c>
      <c r="AF266" s="117" t="s">
        <v>0</v>
      </c>
      <c r="AG266" s="447" t="s">
        <v>143</v>
      </c>
      <c r="AH266" s="118"/>
      <c r="AI266" s="217" t="s">
        <v>145</v>
      </c>
      <c r="AJ266" s="217" t="s">
        <v>146</v>
      </c>
      <c r="AK266" s="217" t="s">
        <v>147</v>
      </c>
      <c r="AL266" s="117" t="s">
        <v>148</v>
      </c>
      <c r="AM266" s="447" t="s">
        <v>149</v>
      </c>
      <c r="AN266" s="118"/>
      <c r="AO266" s="217" t="s">
        <v>151</v>
      </c>
      <c r="AP266" s="217" t="s">
        <v>152</v>
      </c>
      <c r="AQ266" s="217" t="s">
        <v>153</v>
      </c>
      <c r="AR266" s="119" t="s">
        <v>154</v>
      </c>
      <c r="AS266" s="119" t="s">
        <v>155</v>
      </c>
      <c r="AT266" s="119" t="s">
        <v>156</v>
      </c>
      <c r="AU266" s="331"/>
      <c r="AV266" s="120" t="s">
        <v>158</v>
      </c>
      <c r="AW266" s="121" t="s">
        <v>159</v>
      </c>
      <c r="AX266" s="95"/>
      <c r="AY266" s="122" t="s">
        <v>160</v>
      </c>
      <c r="AZ266" s="123" t="s">
        <v>161</v>
      </c>
      <c r="BA266" s="123" t="s">
        <v>112</v>
      </c>
      <c r="BB266" s="123" t="s">
        <v>162</v>
      </c>
      <c r="BC266" s="123" t="s">
        <v>163</v>
      </c>
      <c r="BD266" s="123" t="s">
        <v>164</v>
      </c>
      <c r="BE266" s="123" t="s">
        <v>165</v>
      </c>
      <c r="BF266" s="123" t="s">
        <v>166</v>
      </c>
      <c r="BG266" s="123" t="s">
        <v>167</v>
      </c>
      <c r="BH266" s="123" t="s">
        <v>168</v>
      </c>
      <c r="BI266" s="123" t="s">
        <v>169</v>
      </c>
      <c r="BJ266" s="123" t="s">
        <v>170</v>
      </c>
      <c r="BK266" s="124">
        <v>256</v>
      </c>
      <c r="BL266" s="123" t="s">
        <v>160</v>
      </c>
      <c r="BM266" s="123" t="s">
        <v>161</v>
      </c>
      <c r="BN266" s="123" t="s">
        <v>112</v>
      </c>
      <c r="BO266" s="123" t="s">
        <v>162</v>
      </c>
      <c r="BP266" s="123" t="s">
        <v>163</v>
      </c>
      <c r="BQ266" s="123" t="s">
        <v>164</v>
      </c>
      <c r="BR266" s="123" t="s">
        <v>165</v>
      </c>
      <c r="BS266" s="123" t="s">
        <v>166</v>
      </c>
      <c r="BT266" s="123" t="s">
        <v>167</v>
      </c>
      <c r="BU266" s="123" t="s">
        <v>168</v>
      </c>
      <c r="BV266" s="123" t="s">
        <v>169</v>
      </c>
      <c r="BW266" s="123" t="s">
        <v>170</v>
      </c>
    </row>
    <row r="267" spans="1:75" ht="90" x14ac:dyDescent="0.3">
      <c r="A267" s="1"/>
      <c r="B267" s="1" t="s">
        <v>203</v>
      </c>
      <c r="C267" s="1" t="s">
        <v>204</v>
      </c>
      <c r="D267" s="248" t="s">
        <v>259</v>
      </c>
      <c r="E267" s="1" t="s">
        <v>179</v>
      </c>
      <c r="F267" s="1" t="s">
        <v>171</v>
      </c>
      <c r="G267" s="1" t="s">
        <v>171</v>
      </c>
      <c r="H267" s="1" t="s">
        <v>171</v>
      </c>
      <c r="I267" s="1" t="s">
        <v>171</v>
      </c>
      <c r="J267" s="1" t="s">
        <v>171</v>
      </c>
      <c r="K267" s="1" t="s">
        <v>171</v>
      </c>
      <c r="L267" s="1" t="s">
        <v>171</v>
      </c>
      <c r="M267" s="1" t="s">
        <v>171</v>
      </c>
      <c r="N267" s="1" t="s">
        <v>171</v>
      </c>
      <c r="O267" s="1" t="s">
        <v>171</v>
      </c>
      <c r="P267" s="1"/>
      <c r="Q267" s="1"/>
      <c r="R267" s="1"/>
      <c r="S267" s="1"/>
      <c r="T267" s="351" t="s">
        <v>417</v>
      </c>
      <c r="U267" s="223" t="s">
        <v>417</v>
      </c>
      <c r="V267" s="225">
        <v>2410</v>
      </c>
      <c r="W267" s="225">
        <v>0</v>
      </c>
      <c r="X267" s="225"/>
      <c r="Y267" s="225"/>
      <c r="Z267" s="225">
        <v>0</v>
      </c>
      <c r="AA267" s="225"/>
      <c r="AB267" s="225"/>
      <c r="AC267" s="225">
        <v>0</v>
      </c>
      <c r="AD267" s="225">
        <v>0</v>
      </c>
      <c r="AE267" s="225">
        <v>2410</v>
      </c>
      <c r="AF267" s="227">
        <v>0</v>
      </c>
      <c r="AG267" s="454" t="e">
        <v>#DIV/0!</v>
      </c>
      <c r="AH267" s="232"/>
      <c r="AI267" s="229">
        <v>0</v>
      </c>
      <c r="AJ267" s="233">
        <v>0</v>
      </c>
      <c r="AK267" s="130" t="s">
        <v>166</v>
      </c>
      <c r="AL267" s="226">
        <v>0</v>
      </c>
      <c r="AM267" s="454" t="e">
        <v>#DIV/0!</v>
      </c>
      <c r="AN267" s="232"/>
      <c r="AO267" s="229">
        <v>0</v>
      </c>
      <c r="AP267" s="233">
        <v>0</v>
      </c>
      <c r="AQ267" s="130" t="s">
        <v>166</v>
      </c>
      <c r="AR267" s="225">
        <v>2410</v>
      </c>
      <c r="AS267" s="227">
        <v>0</v>
      </c>
      <c r="AT267" s="307">
        <v>2410</v>
      </c>
      <c r="AU267" s="318"/>
      <c r="AV267" s="205">
        <v>0</v>
      </c>
      <c r="AW267" s="133">
        <v>1</v>
      </c>
      <c r="AX267" s="95"/>
      <c r="AY267" s="250">
        <v>0</v>
      </c>
      <c r="AZ267" s="238">
        <v>0</v>
      </c>
      <c r="BA267" s="238">
        <v>0.12448132780082988</v>
      </c>
      <c r="BB267" s="238">
        <v>0.35269709543568467</v>
      </c>
      <c r="BC267" s="238">
        <v>0.51867219917012453</v>
      </c>
      <c r="BD267" s="238">
        <v>0.66348547717842321</v>
      </c>
      <c r="BE267" s="238">
        <v>0.84398340248962656</v>
      </c>
      <c r="BF267" s="238">
        <v>0.84398340248962656</v>
      </c>
      <c r="BG267" s="238">
        <v>0.93775933609958506</v>
      </c>
      <c r="BH267" s="238">
        <v>1</v>
      </c>
      <c r="BI267" s="238">
        <v>1</v>
      </c>
      <c r="BJ267" s="238">
        <v>1</v>
      </c>
      <c r="BK267" s="124">
        <v>257</v>
      </c>
      <c r="BL267" s="238">
        <v>0</v>
      </c>
      <c r="BM267" s="238">
        <v>0</v>
      </c>
      <c r="BN267" s="238">
        <v>0</v>
      </c>
      <c r="BO267" s="238">
        <v>0</v>
      </c>
      <c r="BP267" s="238">
        <v>0</v>
      </c>
      <c r="BQ267" s="238">
        <v>0</v>
      </c>
      <c r="BR267" s="238">
        <v>0</v>
      </c>
      <c r="BS267" s="238">
        <v>8.2987551867219914E-2</v>
      </c>
      <c r="BT267" s="238">
        <v>0.22821576763485477</v>
      </c>
      <c r="BU267" s="238">
        <v>0.45643153526970953</v>
      </c>
      <c r="BV267" s="238">
        <v>0.66224066390041492</v>
      </c>
      <c r="BW267" s="238">
        <v>1</v>
      </c>
    </row>
    <row r="268" spans="1:75" ht="72" x14ac:dyDescent="0.3">
      <c r="A268" s="1"/>
      <c r="B268" s="1"/>
      <c r="C268" s="1"/>
      <c r="D268" s="248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351" t="s">
        <v>462</v>
      </c>
      <c r="U268" s="223"/>
      <c r="V268" s="225"/>
      <c r="W268" s="225"/>
      <c r="X268" s="225"/>
      <c r="Y268" s="225"/>
      <c r="Z268" s="225"/>
      <c r="AA268" s="225"/>
      <c r="AB268" s="225"/>
      <c r="AC268" s="225">
        <v>1933.41002</v>
      </c>
      <c r="AD268" s="225">
        <v>0</v>
      </c>
      <c r="AE268" s="225"/>
      <c r="AF268" s="227">
        <v>1831.3167474000002</v>
      </c>
      <c r="AG268" s="454">
        <v>0.94719522939060807</v>
      </c>
      <c r="AH268" s="232"/>
      <c r="AI268" s="229"/>
      <c r="AJ268" s="233"/>
      <c r="AK268" s="130"/>
      <c r="AL268" s="226">
        <v>1831.3167474000002</v>
      </c>
      <c r="AM268" s="454">
        <v>0.94719522939060807</v>
      </c>
      <c r="AN268" s="232"/>
      <c r="AO268" s="229"/>
      <c r="AP268" s="233"/>
      <c r="AQ268" s="130"/>
      <c r="AR268" s="225"/>
      <c r="AS268" s="227"/>
      <c r="AT268" s="307"/>
      <c r="AU268" s="318"/>
      <c r="AV268" s="205"/>
      <c r="AW268" s="133"/>
      <c r="AX268" s="95"/>
      <c r="AY268" s="250"/>
      <c r="AZ268" s="238"/>
      <c r="BA268" s="238"/>
      <c r="BB268" s="238"/>
      <c r="BC268" s="238"/>
      <c r="BD268" s="238"/>
      <c r="BE268" s="238"/>
      <c r="BF268" s="238"/>
      <c r="BG268" s="238"/>
      <c r="BH268" s="238"/>
      <c r="BI268" s="238"/>
      <c r="BJ268" s="238"/>
      <c r="BL268" s="238"/>
      <c r="BM268" s="238"/>
      <c r="BN268" s="238"/>
      <c r="BO268" s="238"/>
      <c r="BP268" s="238"/>
      <c r="BQ268" s="238"/>
      <c r="BR268" s="238"/>
      <c r="BS268" s="238"/>
      <c r="BT268" s="238"/>
      <c r="BU268" s="238"/>
      <c r="BV268" s="238"/>
      <c r="BW268" s="238"/>
    </row>
    <row r="269" spans="1:75" ht="54" x14ac:dyDescent="0.3">
      <c r="A269" s="1"/>
      <c r="B269" s="1" t="s">
        <v>203</v>
      </c>
      <c r="C269" s="1" t="s">
        <v>204</v>
      </c>
      <c r="D269" s="248" t="s">
        <v>418</v>
      </c>
      <c r="E269" s="1" t="s">
        <v>179</v>
      </c>
      <c r="F269" s="1" t="s">
        <v>171</v>
      </c>
      <c r="G269" s="1" t="s">
        <v>171</v>
      </c>
      <c r="H269" s="1" t="s">
        <v>171</v>
      </c>
      <c r="I269" s="1" t="s">
        <v>171</v>
      </c>
      <c r="J269" s="1" t="s">
        <v>171</v>
      </c>
      <c r="K269" s="1" t="s">
        <v>171</v>
      </c>
      <c r="L269" s="1" t="s">
        <v>171</v>
      </c>
      <c r="M269" s="1" t="s">
        <v>171</v>
      </c>
      <c r="N269" s="1" t="s">
        <v>171</v>
      </c>
      <c r="O269" s="1" t="s">
        <v>171</v>
      </c>
      <c r="P269" s="1"/>
      <c r="Q269" s="1"/>
      <c r="R269" s="1"/>
      <c r="S269" s="1"/>
      <c r="T269" s="351" t="s">
        <v>419</v>
      </c>
      <c r="U269" s="223" t="s">
        <v>419</v>
      </c>
      <c r="V269" s="225">
        <v>990</v>
      </c>
      <c r="W269" s="225">
        <v>0</v>
      </c>
      <c r="X269" s="225">
        <v>0</v>
      </c>
      <c r="Y269" s="225"/>
      <c r="Z269" s="225">
        <v>0</v>
      </c>
      <c r="AA269" s="225"/>
      <c r="AB269" s="225"/>
      <c r="AC269" s="225">
        <v>990</v>
      </c>
      <c r="AD269" s="225">
        <v>0</v>
      </c>
      <c r="AE269" s="225">
        <v>990</v>
      </c>
      <c r="AF269" s="227">
        <v>986.45802900000001</v>
      </c>
      <c r="AG269" s="454">
        <v>0.99642225151515151</v>
      </c>
      <c r="AH269" s="232"/>
      <c r="AI269" s="229">
        <v>295.99055299999998</v>
      </c>
      <c r="AJ269" s="233">
        <v>493.08140200000003</v>
      </c>
      <c r="AK269" s="130">
        <v>0.84398340248962656</v>
      </c>
      <c r="AL269" s="226">
        <v>908.63797199999999</v>
      </c>
      <c r="AM269" s="454">
        <v>0.91781613333333334</v>
      </c>
      <c r="AN269" s="232"/>
      <c r="AO269" s="229">
        <v>121.03097099999999</v>
      </c>
      <c r="AP269" s="233">
        <v>517.46359999999993</v>
      </c>
      <c r="AQ269" s="130">
        <v>8.2987551867219914E-2</v>
      </c>
      <c r="AR269" s="225">
        <v>200.928045</v>
      </c>
      <c r="AS269" s="227">
        <v>257.09802099999996</v>
      </c>
      <c r="AT269" s="307">
        <v>951.10746800000004</v>
      </c>
      <c r="AU269" s="318"/>
      <c r="AV269" s="205">
        <v>40.581817999999998</v>
      </c>
      <c r="AW269" s="133">
        <v>0.95837332866654723</v>
      </c>
      <c r="AX269" s="95"/>
      <c r="AY269" s="250">
        <v>0.35353535353535354</v>
      </c>
      <c r="AZ269" s="238">
        <v>1</v>
      </c>
      <c r="BA269" s="238">
        <v>1</v>
      </c>
      <c r="BB269" s="238">
        <v>1</v>
      </c>
      <c r="BC269" s="238">
        <v>1</v>
      </c>
      <c r="BD269" s="238">
        <v>1</v>
      </c>
      <c r="BE269" s="238">
        <v>1</v>
      </c>
      <c r="BF269" s="238">
        <v>1</v>
      </c>
      <c r="BG269" s="238">
        <v>1</v>
      </c>
      <c r="BH269" s="238">
        <v>1</v>
      </c>
      <c r="BI269" s="238">
        <v>1</v>
      </c>
      <c r="BJ269" s="238">
        <v>1</v>
      </c>
      <c r="BK269" s="124">
        <v>258</v>
      </c>
      <c r="BL269" s="238">
        <v>0</v>
      </c>
      <c r="BM269" s="238">
        <v>2.0495867676767678E-2</v>
      </c>
      <c r="BN269" s="238">
        <v>4.0991735353535355E-2</v>
      </c>
      <c r="BO269" s="238">
        <v>6.1487603030303033E-2</v>
      </c>
      <c r="BP269" s="238">
        <v>0.24359963232323231</v>
      </c>
      <c r="BQ269" s="238">
        <v>0.30678910202020204</v>
      </c>
      <c r="BR269" s="238">
        <v>0.48890113131313129</v>
      </c>
      <c r="BS269" s="238">
        <v>0.50939699898989899</v>
      </c>
      <c r="BT269" s="238">
        <v>0.69150902828282823</v>
      </c>
      <c r="BU269" s="238">
        <v>0.75469849797979793</v>
      </c>
      <c r="BV269" s="238">
        <v>0.93681052727272729</v>
      </c>
      <c r="BW269" s="238">
        <v>1</v>
      </c>
    </row>
    <row r="270" spans="1:75" ht="90" x14ac:dyDescent="0.3">
      <c r="A270" s="1"/>
      <c r="B270" s="1" t="s">
        <v>203</v>
      </c>
      <c r="C270" s="1" t="s">
        <v>204</v>
      </c>
      <c r="D270" s="248" t="s">
        <v>420</v>
      </c>
      <c r="E270" s="1" t="s">
        <v>179</v>
      </c>
      <c r="F270" s="1" t="s">
        <v>171</v>
      </c>
      <c r="G270" s="1" t="s">
        <v>171</v>
      </c>
      <c r="H270" s="1" t="s">
        <v>171</v>
      </c>
      <c r="I270" s="1" t="s">
        <v>171</v>
      </c>
      <c r="J270" s="1" t="s">
        <v>171</v>
      </c>
      <c r="K270" s="1" t="s">
        <v>171</v>
      </c>
      <c r="L270" s="1" t="s">
        <v>171</v>
      </c>
      <c r="M270" s="1" t="s">
        <v>171</v>
      </c>
      <c r="N270" s="1" t="s">
        <v>171</v>
      </c>
      <c r="O270" s="1" t="s">
        <v>171</v>
      </c>
      <c r="P270" s="1"/>
      <c r="Q270" s="1"/>
      <c r="R270" s="1"/>
      <c r="S270" s="1"/>
      <c r="T270" s="351" t="s">
        <v>421</v>
      </c>
      <c r="U270" s="223" t="s">
        <v>421</v>
      </c>
      <c r="V270" s="225">
        <v>2153.627</v>
      </c>
      <c r="W270" s="225">
        <v>0</v>
      </c>
      <c r="X270" s="225">
        <v>0</v>
      </c>
      <c r="Y270" s="225"/>
      <c r="Z270" s="225">
        <v>0</v>
      </c>
      <c r="AA270" s="225"/>
      <c r="AB270" s="225"/>
      <c r="AC270" s="225">
        <v>2132.7249200000001</v>
      </c>
      <c r="AD270" s="225">
        <v>0</v>
      </c>
      <c r="AE270" s="225">
        <v>2153.627</v>
      </c>
      <c r="AF270" s="227">
        <v>1946.2590445399999</v>
      </c>
      <c r="AG270" s="454">
        <v>0.91256918615645932</v>
      </c>
      <c r="AH270" s="232"/>
      <c r="AI270" s="229">
        <v>437.57</v>
      </c>
      <c r="AJ270" s="233">
        <v>100.00000000000006</v>
      </c>
      <c r="AK270" s="130">
        <v>1</v>
      </c>
      <c r="AL270" s="226">
        <v>1638.0590445400001</v>
      </c>
      <c r="AM270" s="454">
        <v>0.76805922281810257</v>
      </c>
      <c r="AN270" s="232"/>
      <c r="AO270" s="229">
        <v>0</v>
      </c>
      <c r="AP270" s="233">
        <v>370.83551899999998</v>
      </c>
      <c r="AQ270" s="130">
        <v>0.50939699898989899</v>
      </c>
      <c r="AR270" s="225">
        <v>1616.0569999999998</v>
      </c>
      <c r="AS270" s="227">
        <v>0</v>
      </c>
      <c r="AT270" s="307">
        <v>2153.627</v>
      </c>
      <c r="AU270" s="318"/>
      <c r="AV270" s="205">
        <v>100</v>
      </c>
      <c r="AW270" s="133">
        <v>0</v>
      </c>
      <c r="AX270" s="95"/>
      <c r="AY270" s="250">
        <v>0</v>
      </c>
      <c r="AZ270" s="238">
        <v>9.2866592032882209E-2</v>
      </c>
      <c r="BA270" s="238">
        <v>0.3250330721150877</v>
      </c>
      <c r="BB270" s="238">
        <v>0.55719955219729322</v>
      </c>
      <c r="BC270" s="238">
        <v>0.65006614423017539</v>
      </c>
      <c r="BD270" s="238">
        <v>0.69649944024661647</v>
      </c>
      <c r="BE270" s="238">
        <v>0.69649944024661647</v>
      </c>
      <c r="BF270" s="238">
        <v>0.69649944024661647</v>
      </c>
      <c r="BG270" s="238">
        <v>0.76243472058996287</v>
      </c>
      <c r="BH270" s="238">
        <v>0.77543604347456641</v>
      </c>
      <c r="BI270" s="238">
        <v>0.90777093712142354</v>
      </c>
      <c r="BJ270" s="238">
        <v>1</v>
      </c>
      <c r="BK270" s="124">
        <v>259</v>
      </c>
      <c r="BL270" s="238">
        <v>0</v>
      </c>
      <c r="BM270" s="238">
        <v>2.3216648008220552E-2</v>
      </c>
      <c r="BN270" s="238">
        <v>4.6433296016441104E-2</v>
      </c>
      <c r="BO270" s="238">
        <v>0.14703877040917485</v>
      </c>
      <c r="BP270" s="238">
        <v>0.2166887144338365</v>
      </c>
      <c r="BQ270" s="238">
        <v>0.31729418882657023</v>
      </c>
      <c r="BR270" s="238">
        <v>0.417899663219304</v>
      </c>
      <c r="BS270" s="238">
        <v>0.46433295923574508</v>
      </c>
      <c r="BT270" s="238">
        <v>0.60765706689227061</v>
      </c>
      <c r="BU270" s="238">
        <v>0.69804721616138732</v>
      </c>
      <c r="BV270" s="238">
        <v>0.83038210980824445</v>
      </c>
      <c r="BW270" s="238">
        <v>1</v>
      </c>
    </row>
    <row r="271" spans="1:75" ht="54" x14ac:dyDescent="0.3">
      <c r="A271" s="1"/>
      <c r="B271" s="1" t="s">
        <v>203</v>
      </c>
      <c r="C271" s="1" t="s">
        <v>204</v>
      </c>
      <c r="D271" s="248" t="s">
        <v>237</v>
      </c>
      <c r="E271" s="1" t="s">
        <v>179</v>
      </c>
      <c r="F271" s="1" t="s">
        <v>171</v>
      </c>
      <c r="G271" s="1" t="s">
        <v>171</v>
      </c>
      <c r="H271" s="1" t="s">
        <v>171</v>
      </c>
      <c r="I271" s="1" t="s">
        <v>171</v>
      </c>
      <c r="J271" s="1" t="s">
        <v>171</v>
      </c>
      <c r="K271" s="1" t="s">
        <v>171</v>
      </c>
      <c r="L271" s="1" t="s">
        <v>171</v>
      </c>
      <c r="M271" s="1" t="s">
        <v>171</v>
      </c>
      <c r="N271" s="1" t="s">
        <v>171</v>
      </c>
      <c r="O271" s="1" t="s">
        <v>171</v>
      </c>
      <c r="P271" s="1"/>
      <c r="Q271" s="1"/>
      <c r="R271" s="1"/>
      <c r="S271" s="1"/>
      <c r="T271" s="351" t="s">
        <v>422</v>
      </c>
      <c r="U271" s="223" t="s">
        <v>422</v>
      </c>
      <c r="V271" s="225">
        <v>3628</v>
      </c>
      <c r="W271" s="225">
        <v>0</v>
      </c>
      <c r="X271" s="225">
        <v>0</v>
      </c>
      <c r="Y271" s="225"/>
      <c r="Z271" s="225">
        <v>0</v>
      </c>
      <c r="AA271" s="225"/>
      <c r="AB271" s="225"/>
      <c r="AC271" s="225">
        <v>3563.2602189999998</v>
      </c>
      <c r="AD271" s="225">
        <v>0</v>
      </c>
      <c r="AE271" s="225">
        <v>3628</v>
      </c>
      <c r="AF271" s="227">
        <v>3512.1359883099999</v>
      </c>
      <c r="AG271" s="454">
        <v>0.98565240045691993</v>
      </c>
      <c r="AH271" s="232"/>
      <c r="AI271" s="229">
        <v>502</v>
      </c>
      <c r="AJ271" s="233">
        <v>2261.231886</v>
      </c>
      <c r="AK271" s="130">
        <v>0.69649944024661647</v>
      </c>
      <c r="AL271" s="226">
        <v>3302.01708831</v>
      </c>
      <c r="AM271" s="454">
        <v>0.9266842400964711</v>
      </c>
      <c r="AN271" s="232"/>
      <c r="AO271" s="229">
        <v>0</v>
      </c>
      <c r="AP271" s="233">
        <v>188.78540561000003</v>
      </c>
      <c r="AQ271" s="130">
        <v>0.46433295923574508</v>
      </c>
      <c r="AR271" s="225">
        <v>864.76811399999997</v>
      </c>
      <c r="AS271" s="227">
        <v>0</v>
      </c>
      <c r="AT271" s="307">
        <v>3628</v>
      </c>
      <c r="AU271" s="318"/>
      <c r="AV271" s="205">
        <v>0</v>
      </c>
      <c r="AW271" s="133">
        <v>1</v>
      </c>
      <c r="AX271" s="95"/>
      <c r="AY271" s="250">
        <v>0</v>
      </c>
      <c r="AZ271" s="238">
        <v>0</v>
      </c>
      <c r="BA271" s="238">
        <v>0</v>
      </c>
      <c r="BB271" s="238">
        <v>0</v>
      </c>
      <c r="BC271" s="238">
        <v>0.33847850055126794</v>
      </c>
      <c r="BD271" s="238">
        <v>0.44873208379272328</v>
      </c>
      <c r="BE271" s="238">
        <v>0.5314222712238148</v>
      </c>
      <c r="BF271" s="238">
        <v>0.66923925027563391</v>
      </c>
      <c r="BG271" s="238">
        <v>0.75192943770672549</v>
      </c>
      <c r="BH271" s="238">
        <v>1</v>
      </c>
      <c r="BI271" s="238">
        <v>1</v>
      </c>
      <c r="BJ271" s="238">
        <v>1</v>
      </c>
      <c r="BK271" s="124">
        <v>260</v>
      </c>
      <c r="BL271" s="238">
        <v>0</v>
      </c>
      <c r="BM271" s="238">
        <v>0</v>
      </c>
      <c r="BN271" s="238">
        <v>0</v>
      </c>
      <c r="BO271" s="238">
        <v>0</v>
      </c>
      <c r="BP271" s="238">
        <v>0</v>
      </c>
      <c r="BQ271" s="238">
        <v>0</v>
      </c>
      <c r="BR271" s="238">
        <v>0</v>
      </c>
      <c r="BS271" s="238">
        <v>0</v>
      </c>
      <c r="BT271" s="238">
        <v>0</v>
      </c>
      <c r="BU271" s="238">
        <v>0</v>
      </c>
      <c r="BV271" s="238">
        <v>0.5</v>
      </c>
      <c r="BW271" s="238">
        <v>1</v>
      </c>
    </row>
    <row r="272" spans="1:75" ht="90" x14ac:dyDescent="0.3">
      <c r="A272" s="1"/>
      <c r="B272" s="1" t="s">
        <v>203</v>
      </c>
      <c r="C272" s="1" t="s">
        <v>204</v>
      </c>
      <c r="D272" s="248" t="s">
        <v>423</v>
      </c>
      <c r="E272" s="1" t="s">
        <v>179</v>
      </c>
      <c r="F272" s="1" t="s">
        <v>171</v>
      </c>
      <c r="G272" s="1" t="s">
        <v>171</v>
      </c>
      <c r="H272" s="1" t="s">
        <v>171</v>
      </c>
      <c r="I272" s="1" t="s">
        <v>171</v>
      </c>
      <c r="J272" s="1" t="s">
        <v>171</v>
      </c>
      <c r="K272" s="1" t="s">
        <v>171</v>
      </c>
      <c r="L272" s="1" t="s">
        <v>171</v>
      </c>
      <c r="M272" s="1" t="s">
        <v>171</v>
      </c>
      <c r="N272" s="1" t="s">
        <v>171</v>
      </c>
      <c r="O272" s="1" t="s">
        <v>171</v>
      </c>
      <c r="P272" s="1"/>
      <c r="Q272" s="1"/>
      <c r="R272" s="1"/>
      <c r="S272" s="1"/>
      <c r="T272" s="351" t="s">
        <v>424</v>
      </c>
      <c r="U272" s="223" t="s">
        <v>424</v>
      </c>
      <c r="V272" s="225">
        <v>2035</v>
      </c>
      <c r="W272" s="225">
        <v>0</v>
      </c>
      <c r="X272" s="225">
        <v>0</v>
      </c>
      <c r="Y272" s="225"/>
      <c r="Z272" s="225">
        <v>0</v>
      </c>
      <c r="AA272" s="225"/>
      <c r="AB272" s="225"/>
      <c r="AC272" s="225">
        <v>1588.970998</v>
      </c>
      <c r="AD272" s="225">
        <v>0</v>
      </c>
      <c r="AE272" s="225">
        <v>2035</v>
      </c>
      <c r="AF272" s="227">
        <v>1560.6270943299999</v>
      </c>
      <c r="AG272" s="454">
        <v>0.98216210131860437</v>
      </c>
      <c r="AH272" s="232"/>
      <c r="AI272" s="229">
        <v>0</v>
      </c>
      <c r="AJ272" s="233">
        <v>450</v>
      </c>
      <c r="AK272" s="130">
        <v>0.66923925027563391</v>
      </c>
      <c r="AL272" s="226">
        <v>1560.6270943299999</v>
      </c>
      <c r="AM272" s="454">
        <v>0.98216210131860437</v>
      </c>
      <c r="AN272" s="232"/>
      <c r="AO272" s="229">
        <v>0</v>
      </c>
      <c r="AP272" s="233">
        <v>135</v>
      </c>
      <c r="AQ272" s="130">
        <v>0</v>
      </c>
      <c r="AR272" s="225">
        <v>1585</v>
      </c>
      <c r="AS272" s="227">
        <v>0</v>
      </c>
      <c r="AT272" s="307">
        <v>2035</v>
      </c>
      <c r="AU272" s="318"/>
      <c r="AV272" s="205">
        <v>0</v>
      </c>
      <c r="AW272" s="133">
        <v>1</v>
      </c>
      <c r="AX272" s="95"/>
      <c r="AY272" s="250">
        <v>0</v>
      </c>
      <c r="AZ272" s="238">
        <v>0</v>
      </c>
      <c r="BA272" s="238">
        <v>0</v>
      </c>
      <c r="BB272" s="238">
        <v>0.2285012285012285</v>
      </c>
      <c r="BC272" s="238">
        <v>0.3356265356265356</v>
      </c>
      <c r="BD272" s="238">
        <v>0.45503685503685504</v>
      </c>
      <c r="BE272" s="238">
        <v>0.5046683046683047</v>
      </c>
      <c r="BF272" s="238">
        <v>0.5538083538083538</v>
      </c>
      <c r="BG272" s="238">
        <v>0.62751842751842757</v>
      </c>
      <c r="BH272" s="238">
        <v>0.72678132678132679</v>
      </c>
      <c r="BI272" s="238">
        <v>0.90171990171990168</v>
      </c>
      <c r="BJ272" s="238">
        <v>1</v>
      </c>
      <c r="BK272" s="124">
        <v>261</v>
      </c>
      <c r="BL272" s="238">
        <v>0</v>
      </c>
      <c r="BM272" s="238">
        <v>0</v>
      </c>
      <c r="BN272" s="238">
        <v>0</v>
      </c>
      <c r="BO272" s="238">
        <v>0</v>
      </c>
      <c r="BP272" s="238">
        <v>0</v>
      </c>
      <c r="BQ272" s="238">
        <v>0</v>
      </c>
      <c r="BR272" s="238">
        <v>0</v>
      </c>
      <c r="BS272" s="238">
        <v>0</v>
      </c>
      <c r="BT272" s="238">
        <v>0</v>
      </c>
      <c r="BU272" s="238">
        <v>0</v>
      </c>
      <c r="BV272" s="238">
        <v>0.49287469287469288</v>
      </c>
      <c r="BW272" s="238">
        <v>1</v>
      </c>
    </row>
    <row r="273" spans="1:80" ht="90" x14ac:dyDescent="0.3">
      <c r="A273" s="1"/>
      <c r="B273" s="1" t="s">
        <v>203</v>
      </c>
      <c r="C273" s="1" t="s">
        <v>204</v>
      </c>
      <c r="D273" s="248" t="s">
        <v>285</v>
      </c>
      <c r="E273" s="1" t="s">
        <v>179</v>
      </c>
      <c r="F273" s="1" t="s">
        <v>171</v>
      </c>
      <c r="G273" s="1" t="s">
        <v>171</v>
      </c>
      <c r="H273" s="1" t="s">
        <v>171</v>
      </c>
      <c r="I273" s="1" t="s">
        <v>171</v>
      </c>
      <c r="J273" s="1" t="s">
        <v>171</v>
      </c>
      <c r="K273" s="1" t="s">
        <v>171</v>
      </c>
      <c r="L273" s="1" t="s">
        <v>171</v>
      </c>
      <c r="M273" s="1" t="s">
        <v>171</v>
      </c>
      <c r="N273" s="1" t="s">
        <v>171</v>
      </c>
      <c r="O273" s="1" t="s">
        <v>171</v>
      </c>
      <c r="P273" s="1"/>
      <c r="Q273" s="1"/>
      <c r="R273" s="1"/>
      <c r="S273" s="1"/>
      <c r="T273" s="351" t="s">
        <v>425</v>
      </c>
      <c r="U273" s="223" t="s">
        <v>425</v>
      </c>
      <c r="V273" s="225">
        <v>4588.8999999999996</v>
      </c>
      <c r="W273" s="225">
        <v>0</v>
      </c>
      <c r="X273" s="225">
        <v>0</v>
      </c>
      <c r="Y273" s="225"/>
      <c r="Z273" s="225">
        <v>0</v>
      </c>
      <c r="AA273" s="225"/>
      <c r="AB273" s="225"/>
      <c r="AC273" s="225">
        <v>4274.8067839999994</v>
      </c>
      <c r="AD273" s="225">
        <v>0</v>
      </c>
      <c r="AE273" s="225">
        <v>4588.8999999999996</v>
      </c>
      <c r="AF273" s="227">
        <v>4027.6017936599997</v>
      </c>
      <c r="AG273" s="454">
        <v>0.94217165761380062</v>
      </c>
      <c r="AH273" s="232"/>
      <c r="AI273" s="229">
        <v>1181.72422749</v>
      </c>
      <c r="AJ273" s="233">
        <v>844.38059129999988</v>
      </c>
      <c r="AK273" s="130">
        <v>0.5538083538083538</v>
      </c>
      <c r="AL273" s="226">
        <v>3650.6294926599999</v>
      </c>
      <c r="AM273" s="454">
        <v>0.85398701675214717</v>
      </c>
      <c r="AN273" s="232"/>
      <c r="AO273" s="229">
        <v>458.40467067999998</v>
      </c>
      <c r="AP273" s="233">
        <v>31.860306000000037</v>
      </c>
      <c r="AQ273" s="130">
        <v>0</v>
      </c>
      <c r="AR273" s="225">
        <v>2562.79518121</v>
      </c>
      <c r="AS273" s="227">
        <v>592.97072077999997</v>
      </c>
      <c r="AT273" s="307">
        <v>4271.323273</v>
      </c>
      <c r="AU273" s="318"/>
      <c r="AV273" s="205">
        <v>0</v>
      </c>
      <c r="AW273" s="133">
        <v>1</v>
      </c>
      <c r="AX273" s="95"/>
      <c r="AY273" s="250">
        <v>0</v>
      </c>
      <c r="AZ273" s="238">
        <v>3.1597986445553401E-2</v>
      </c>
      <c r="BA273" s="238">
        <v>0.11876484560570071</v>
      </c>
      <c r="BB273" s="238">
        <v>0.21101196343350259</v>
      </c>
      <c r="BC273" s="238">
        <v>0.27856627928261674</v>
      </c>
      <c r="BD273" s="238">
        <v>0.34394142365272723</v>
      </c>
      <c r="BE273" s="238">
        <v>0.38316651027479354</v>
      </c>
      <c r="BF273" s="238">
        <v>0.66863797402427594</v>
      </c>
      <c r="BG273" s="238">
        <v>0.74285776547756543</v>
      </c>
      <c r="BH273" s="238">
        <v>0.77554533766262068</v>
      </c>
      <c r="BI273" s="238">
        <v>1</v>
      </c>
      <c r="BJ273" s="238">
        <v>1</v>
      </c>
      <c r="BK273" s="124">
        <v>262</v>
      </c>
      <c r="BL273" s="238">
        <v>0</v>
      </c>
      <c r="BM273" s="238">
        <v>0</v>
      </c>
      <c r="BN273" s="238">
        <v>0</v>
      </c>
      <c r="BO273" s="238">
        <v>0</v>
      </c>
      <c r="BP273" s="238">
        <v>0</v>
      </c>
      <c r="BQ273" s="238">
        <v>3.5956329403560763E-2</v>
      </c>
      <c r="BR273" s="238">
        <v>5.7748044193597595E-2</v>
      </c>
      <c r="BS273" s="238">
        <v>0.11948676131534791</v>
      </c>
      <c r="BT273" s="238">
        <v>0.16307019089542157</v>
      </c>
      <c r="BU273" s="238">
        <v>0.18486190568545838</v>
      </c>
      <c r="BV273" s="238">
        <v>0.5705752574691102</v>
      </c>
      <c r="BW273" s="238">
        <v>1</v>
      </c>
    </row>
    <row r="274" spans="1:80" ht="72.75" thickBot="1" x14ac:dyDescent="0.35">
      <c r="A274" s="1"/>
      <c r="B274" s="1" t="s">
        <v>203</v>
      </c>
      <c r="C274" s="1" t="s">
        <v>204</v>
      </c>
      <c r="D274" s="248" t="s">
        <v>396</v>
      </c>
      <c r="E274" s="1" t="s">
        <v>179</v>
      </c>
      <c r="F274" s="1" t="s">
        <v>171</v>
      </c>
      <c r="G274" s="1" t="s">
        <v>171</v>
      </c>
      <c r="H274" s="1" t="s">
        <v>171</v>
      </c>
      <c r="I274" s="1" t="s">
        <v>171</v>
      </c>
      <c r="J274" s="1" t="s">
        <v>171</v>
      </c>
      <c r="K274" s="1" t="s">
        <v>171</v>
      </c>
      <c r="L274" s="1" t="s">
        <v>171</v>
      </c>
      <c r="M274" s="1" t="s">
        <v>171</v>
      </c>
      <c r="N274" s="1" t="s">
        <v>171</v>
      </c>
      <c r="O274" s="1" t="s">
        <v>171</v>
      </c>
      <c r="P274" s="1"/>
      <c r="Q274" s="1"/>
      <c r="R274" s="1"/>
      <c r="S274" s="1"/>
      <c r="T274" s="351" t="s">
        <v>426</v>
      </c>
      <c r="U274" s="223" t="s">
        <v>426</v>
      </c>
      <c r="V274" s="225">
        <v>5274.6293349999996</v>
      </c>
      <c r="W274" s="225">
        <v>0</v>
      </c>
      <c r="X274" s="225">
        <v>0</v>
      </c>
      <c r="Y274" s="225"/>
      <c r="Z274" s="225">
        <v>0</v>
      </c>
      <c r="AA274" s="225"/>
      <c r="AB274" s="225"/>
      <c r="AC274" s="225">
        <v>3695.6076469999998</v>
      </c>
      <c r="AD274" s="225">
        <v>0</v>
      </c>
      <c r="AE274" s="225">
        <v>5274.6293349999996</v>
      </c>
      <c r="AF274" s="227">
        <v>3248.1209108400003</v>
      </c>
      <c r="AG274" s="454">
        <v>0.87891389484398919</v>
      </c>
      <c r="AH274" s="232"/>
      <c r="AI274" s="229">
        <v>978.15011600000003</v>
      </c>
      <c r="AJ274" s="233">
        <v>166.55999999999995</v>
      </c>
      <c r="AK274" s="130">
        <v>0.66863797402427594</v>
      </c>
      <c r="AL274" s="226">
        <v>3248.1209108400003</v>
      </c>
      <c r="AM274" s="454">
        <v>0.87891389484398919</v>
      </c>
      <c r="AN274" s="232"/>
      <c r="AO274" s="229">
        <v>188.34939700000001</v>
      </c>
      <c r="AP274" s="233">
        <v>398.55867299999994</v>
      </c>
      <c r="AQ274" s="130">
        <v>0.11948676131534791</v>
      </c>
      <c r="AR274" s="225">
        <v>4129.9192189999994</v>
      </c>
      <c r="AS274" s="227">
        <v>349.42888799999997</v>
      </c>
      <c r="AT274" s="307">
        <v>5196.9784709999994</v>
      </c>
      <c r="AU274" s="318"/>
      <c r="AV274" s="205">
        <v>208.99999999999997</v>
      </c>
      <c r="AW274" s="133">
        <v>0.37153523444976083</v>
      </c>
      <c r="AX274" s="95"/>
      <c r="AY274" s="250">
        <v>0</v>
      </c>
      <c r="AZ274" s="238">
        <v>6.9578348864205067E-2</v>
      </c>
      <c r="BA274" s="238">
        <v>8.2280663234509541E-2</v>
      </c>
      <c r="BB274" s="238">
        <v>0.50474917400048924</v>
      </c>
      <c r="BC274" s="238">
        <v>0.59187055653077469</v>
      </c>
      <c r="BD274" s="238">
        <v>0.60457287090107914</v>
      </c>
      <c r="BE274" s="238">
        <v>0.73671485770857492</v>
      </c>
      <c r="BF274" s="238">
        <v>0.74941717207887937</v>
      </c>
      <c r="BG274" s="238">
        <v>0.76211948644918381</v>
      </c>
      <c r="BH274" s="238">
        <v>0.97459537125939111</v>
      </c>
      <c r="BI274" s="238">
        <v>0.98729768562969555</v>
      </c>
      <c r="BJ274" s="238">
        <v>1</v>
      </c>
      <c r="BK274" s="124">
        <v>263</v>
      </c>
      <c r="BL274" s="238">
        <v>0</v>
      </c>
      <c r="BM274" s="238">
        <v>1.2702314370304469E-2</v>
      </c>
      <c r="BN274" s="238">
        <v>3.9623637364084086E-2</v>
      </c>
      <c r="BO274" s="238">
        <v>8.5503638522497247E-2</v>
      </c>
      <c r="BP274" s="238">
        <v>0.18168882382708698</v>
      </c>
      <c r="BQ274" s="238">
        <v>0.22756882498550013</v>
      </c>
      <c r="BR274" s="238">
        <v>0.3485603662802213</v>
      </c>
      <c r="BS274" s="238">
        <v>0.39444036743863442</v>
      </c>
      <c r="BT274" s="238">
        <v>0.49062555274322417</v>
      </c>
      <c r="BU274" s="238">
        <v>0.76108548033167145</v>
      </c>
      <c r="BV274" s="238">
        <v>0.84305165701278606</v>
      </c>
      <c r="BW274" s="238">
        <v>1</v>
      </c>
    </row>
    <row r="275" spans="1:80" ht="24.75" customHeight="1" thickBot="1" x14ac:dyDescent="0.35">
      <c r="A275" s="1"/>
      <c r="B275" s="1"/>
      <c r="C275" s="1"/>
      <c r="D275" s="354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16" t="s">
        <v>74</v>
      </c>
      <c r="U275" s="126" t="s">
        <v>74</v>
      </c>
      <c r="V275" s="160">
        <v>21080.156335</v>
      </c>
      <c r="W275" s="160">
        <v>0</v>
      </c>
      <c r="X275" s="160">
        <v>0</v>
      </c>
      <c r="Y275" s="160"/>
      <c r="Z275" s="160">
        <v>0</v>
      </c>
      <c r="AA275" s="160">
        <v>0</v>
      </c>
      <c r="AB275" s="160">
        <v>0</v>
      </c>
      <c r="AC275" s="160">
        <v>18178.780588000001</v>
      </c>
      <c r="AD275" s="160">
        <v>0</v>
      </c>
      <c r="AE275" s="160">
        <v>21080.156335</v>
      </c>
      <c r="AF275" s="160">
        <v>17112.519608080001</v>
      </c>
      <c r="AG275" s="208">
        <v>0.94134584689229106</v>
      </c>
      <c r="AH275" s="130"/>
      <c r="AI275" s="186">
        <v>3395.43489649</v>
      </c>
      <c r="AJ275" s="186">
        <v>4315.2538793000003</v>
      </c>
      <c r="AK275" s="130">
        <v>0.74941717207887937</v>
      </c>
      <c r="AL275" s="160">
        <v>16139.408350080001</v>
      </c>
      <c r="AM275" s="197">
        <v>0.88781578456003751</v>
      </c>
      <c r="AN275" s="251"/>
      <c r="AO275" s="186">
        <v>767.78503868000007</v>
      </c>
      <c r="AP275" s="186">
        <v>1642.5035036100001</v>
      </c>
      <c r="AQ275" s="130">
        <v>0.39444036743863442</v>
      </c>
      <c r="AR275" s="160">
        <v>13369.467559209999</v>
      </c>
      <c r="AS275" s="160">
        <v>1199.4976297799999</v>
      </c>
      <c r="AT275" s="162">
        <v>20646.036211999999</v>
      </c>
      <c r="AU275" s="314"/>
      <c r="AV275" s="187">
        <v>349.581818</v>
      </c>
      <c r="AW275" s="133">
        <v>1.2418269505080497</v>
      </c>
      <c r="AX275" s="95"/>
      <c r="AY275" s="252">
        <v>1.6603292425250413E-2</v>
      </c>
      <c r="AZ275" s="253">
        <v>8.0739439165074867E-2</v>
      </c>
      <c r="BA275" s="253">
        <v>0.14084335774448137</v>
      </c>
      <c r="BB275" s="253">
        <v>0.33850211951001641</v>
      </c>
      <c r="BC275" s="253">
        <v>0.47206531302985233</v>
      </c>
      <c r="BD275" s="253">
        <v>0.54127732345396762</v>
      </c>
      <c r="BE275" s="253">
        <v>0.62253858038097898</v>
      </c>
      <c r="BF275" s="253">
        <v>0.71632346359446486</v>
      </c>
      <c r="BG275" s="253">
        <v>0.77446284271117105</v>
      </c>
      <c r="BH275" s="253">
        <v>0.89546439006520773</v>
      </c>
      <c r="BI275" s="253">
        <v>0.97791159645116554</v>
      </c>
      <c r="BJ275" s="253">
        <v>1</v>
      </c>
      <c r="BK275" s="124">
        <v>264</v>
      </c>
      <c r="BL275" s="253">
        <v>0</v>
      </c>
      <c r="BM275" s="253">
        <v>6.5128031698726959E-3</v>
      </c>
      <c r="BN275" s="253">
        <v>1.6583454716584768E-2</v>
      </c>
      <c r="BO275" s="253">
        <v>3.9304233793767074E-2</v>
      </c>
      <c r="BP275" s="253">
        <v>7.9039807652356298E-2</v>
      </c>
      <c r="BQ275" s="253">
        <v>0.11159289834555204</v>
      </c>
      <c r="BR275" s="253">
        <v>0.16544179253592808</v>
      </c>
      <c r="BS275" s="253">
        <v>0.20555552293535684</v>
      </c>
      <c r="BT275" s="253">
        <v>0.27890881085346564</v>
      </c>
      <c r="BU275" s="253">
        <v>0.38961956991577501</v>
      </c>
      <c r="BV275" s="253">
        <v>0.67332866646882961</v>
      </c>
      <c r="BW275" s="253">
        <v>1</v>
      </c>
    </row>
    <row r="276" spans="1:80" ht="23.25" x14ac:dyDescent="0.35">
      <c r="V276" s="371"/>
      <c r="W276" s="371"/>
      <c r="X276" s="371"/>
      <c r="Y276" s="371"/>
      <c r="Z276" s="371"/>
      <c r="AA276" s="371"/>
      <c r="AB276" s="371"/>
      <c r="AC276" s="371"/>
      <c r="AD276" s="371"/>
      <c r="AE276" s="371"/>
      <c r="AF276" s="371"/>
      <c r="AG276" s="463"/>
      <c r="AH276" s="372"/>
      <c r="AI276" s="372"/>
      <c r="AJ276" s="372"/>
      <c r="AK276" s="372"/>
      <c r="AL276" s="371"/>
      <c r="AM276" s="463"/>
      <c r="AN276" s="372"/>
      <c r="AO276" s="372"/>
      <c r="AP276" s="372"/>
      <c r="AQ276" s="372"/>
      <c r="AR276" s="373"/>
      <c r="AS276" s="373"/>
    </row>
    <row r="277" spans="1:80" ht="23.25" x14ac:dyDescent="0.35">
      <c r="V277" s="371"/>
      <c r="W277" s="371"/>
      <c r="X277" s="371"/>
      <c r="Y277" s="371"/>
      <c r="Z277" s="371"/>
      <c r="AA277" s="371"/>
      <c r="AB277" s="371"/>
      <c r="AC277" s="371"/>
      <c r="AD277" s="371"/>
      <c r="AE277" s="371"/>
      <c r="AF277" s="371"/>
      <c r="AG277" s="463"/>
      <c r="AH277" s="372"/>
      <c r="AI277" s="372"/>
      <c r="AJ277" s="372"/>
      <c r="AK277" s="372"/>
      <c r="AL277" s="371"/>
      <c r="AM277" s="463"/>
      <c r="AN277" s="372"/>
      <c r="AO277" s="372"/>
      <c r="AP277" s="372"/>
      <c r="AQ277" s="372"/>
      <c r="AR277" s="373"/>
      <c r="AS277" s="373"/>
    </row>
    <row r="281" spans="1:80" hidden="1" x14ac:dyDescent="0.25">
      <c r="AD281" s="83" t="s">
        <v>427</v>
      </c>
    </row>
    <row r="282" spans="1:80" hidden="1" x14ac:dyDescent="0.25">
      <c r="AD282" s="98" t="s">
        <v>428</v>
      </c>
      <c r="CB282" s="136"/>
    </row>
    <row r="283" spans="1:80" hidden="1" x14ac:dyDescent="0.25">
      <c r="AD283" s="83" t="s">
        <v>429</v>
      </c>
      <c r="BZ283" s="136"/>
      <c r="CB283" s="136"/>
    </row>
    <row r="284" spans="1:80" hidden="1" x14ac:dyDescent="0.25">
      <c r="AD284" s="375" t="s">
        <v>430</v>
      </c>
      <c r="AE284" s="375"/>
      <c r="AF284" s="375"/>
      <c r="AG284" s="465"/>
      <c r="AH284" s="376"/>
      <c r="AI284" s="376"/>
      <c r="AJ284" s="376"/>
      <c r="AK284" s="376"/>
      <c r="AL284" s="375"/>
      <c r="AM284" s="465"/>
      <c r="AN284" s="376"/>
      <c r="AO284" s="376"/>
      <c r="AP284" s="376"/>
      <c r="AQ284" s="376"/>
      <c r="AR284" s="377"/>
      <c r="AS284" s="377"/>
      <c r="AT284" s="377"/>
      <c r="AU284" s="377"/>
      <c r="AV284" s="376"/>
      <c r="AW284" s="376"/>
      <c r="AX284" s="378"/>
      <c r="AY284" s="375"/>
      <c r="AZ284" s="375"/>
      <c r="BA284" s="375"/>
      <c r="BB284" s="375"/>
      <c r="BC284" s="375"/>
      <c r="BD284" s="375"/>
      <c r="BE284" s="375"/>
      <c r="BF284" s="375"/>
      <c r="BG284" s="375"/>
      <c r="BH284" s="375"/>
      <c r="BI284" s="375"/>
      <c r="BJ284" s="375"/>
      <c r="BK284" s="379"/>
      <c r="BL284" s="375"/>
      <c r="BM284" s="375"/>
      <c r="BN284" s="375"/>
      <c r="BO284" s="375"/>
      <c r="BP284" s="375"/>
      <c r="BQ284" s="375"/>
      <c r="BR284" s="375"/>
      <c r="BS284" s="375"/>
      <c r="BT284" s="375"/>
      <c r="BU284" s="375"/>
      <c r="BV284" s="375"/>
      <c r="BW284" s="375"/>
      <c r="BX284" s="378"/>
      <c r="BZ284" s="136"/>
      <c r="CB284" s="136"/>
    </row>
    <row r="285" spans="1:80" hidden="1" x14ac:dyDescent="0.25">
      <c r="BZ285" s="136"/>
    </row>
    <row r="286" spans="1:80" hidden="1" x14ac:dyDescent="0.25">
      <c r="AD286" s="83" t="s">
        <v>431</v>
      </c>
    </row>
    <row r="287" spans="1:80" hidden="1" x14ac:dyDescent="0.25">
      <c r="AD287" s="98" t="s">
        <v>428</v>
      </c>
    </row>
    <row r="288" spans="1:80" hidden="1" x14ac:dyDescent="0.25">
      <c r="AD288" s="83" t="s">
        <v>432</v>
      </c>
    </row>
    <row r="289" spans="30:30" hidden="1" x14ac:dyDescent="0.25"/>
    <row r="290" spans="30:30" hidden="1" x14ac:dyDescent="0.25"/>
    <row r="291" spans="30:30" hidden="1" x14ac:dyDescent="0.25"/>
    <row r="292" spans="30:30" hidden="1" x14ac:dyDescent="0.25">
      <c r="AD292" s="83" t="s">
        <v>433</v>
      </c>
    </row>
    <row r="293" spans="30:30" hidden="1" x14ac:dyDescent="0.25">
      <c r="AD293" s="83" t="s">
        <v>427</v>
      </c>
    </row>
    <row r="294" spans="30:30" hidden="1" x14ac:dyDescent="0.25">
      <c r="AD294" s="98" t="s">
        <v>428</v>
      </c>
    </row>
    <row r="295" spans="30:30" hidden="1" x14ac:dyDescent="0.25"/>
    <row r="296" spans="30:30" hidden="1" x14ac:dyDescent="0.25">
      <c r="AD296" s="83" t="s">
        <v>434</v>
      </c>
    </row>
    <row r="297" spans="30:30" hidden="1" x14ac:dyDescent="0.25"/>
    <row r="298" spans="30:30" hidden="1" x14ac:dyDescent="0.25"/>
    <row r="299" spans="30:30" hidden="1" x14ac:dyDescent="0.25"/>
  </sheetData>
  <mergeCells count="12">
    <mergeCell ref="AY7:BW7"/>
    <mergeCell ref="T54:AQ54"/>
    <mergeCell ref="T253:AQ253"/>
    <mergeCell ref="V1:W1"/>
    <mergeCell ref="T5:AT5"/>
    <mergeCell ref="AL7:AM7"/>
    <mergeCell ref="AR7:AS7"/>
    <mergeCell ref="T138:AQ138"/>
    <mergeCell ref="T159:AQ159"/>
    <mergeCell ref="T182:AQ182"/>
    <mergeCell ref="T203:AS203"/>
    <mergeCell ref="T226:AQ226"/>
  </mergeCells>
  <conditionalFormatting sqref="AQ9:AQ16 AK78:AK80 AQ78:AQ80 AK110 AQ110">
    <cfRule type="cellIs" dxfId="712" priority="712" operator="greaterThan">
      <formula>AG9</formula>
    </cfRule>
    <cfRule type="cellIs" dxfId="711" priority="713" operator="lessThanOrEqual">
      <formula>AG9</formula>
    </cfRule>
  </conditionalFormatting>
  <conditionalFormatting sqref="AK9:AK16">
    <cfRule type="cellIs" dxfId="710" priority="710" operator="greaterThan">
      <formula>AG9</formula>
    </cfRule>
    <cfRule type="cellIs" dxfId="709" priority="711" operator="lessThanOrEqual">
      <formula>AG9</formula>
    </cfRule>
  </conditionalFormatting>
  <conditionalFormatting sqref="AW61 AW189 AW260 AW166 AW131 AW97 AW118">
    <cfRule type="cellIs" dxfId="708" priority="707" operator="lessThanOrEqual">
      <formula>0.8</formula>
    </cfRule>
    <cfRule type="cellIs" dxfId="707" priority="708" operator="between">
      <formula>0.949</formula>
      <formula>0.801</formula>
    </cfRule>
    <cfRule type="cellIs" dxfId="706" priority="709" operator="greaterThanOrEqual">
      <formula>0.95</formula>
    </cfRule>
  </conditionalFormatting>
  <conditionalFormatting sqref="AW9">
    <cfRule type="cellIs" dxfId="705" priority="704" operator="lessThanOrEqual">
      <formula>0.8</formula>
    </cfRule>
    <cfRule type="cellIs" dxfId="704" priority="705" operator="between">
      <formula>0.949</formula>
      <formula>0.801</formula>
    </cfRule>
    <cfRule type="cellIs" dxfId="703" priority="706" operator="greaterThanOrEqual">
      <formula>0.95</formula>
    </cfRule>
  </conditionalFormatting>
  <conditionalFormatting sqref="AW10">
    <cfRule type="cellIs" dxfId="702" priority="701" operator="lessThanOrEqual">
      <formula>0.8</formula>
    </cfRule>
    <cfRule type="cellIs" dxfId="701" priority="702" operator="between">
      <formula>0.949</formula>
      <formula>0.801</formula>
    </cfRule>
    <cfRule type="cellIs" dxfId="700" priority="703" operator="greaterThanOrEqual">
      <formula>0.95</formula>
    </cfRule>
  </conditionalFormatting>
  <conditionalFormatting sqref="AW11">
    <cfRule type="cellIs" dxfId="699" priority="698" operator="lessThanOrEqual">
      <formula>0.8</formula>
    </cfRule>
    <cfRule type="cellIs" dxfId="698" priority="699" operator="between">
      <formula>0.949</formula>
      <formula>0.801</formula>
    </cfRule>
    <cfRule type="cellIs" dxfId="697" priority="700" operator="greaterThanOrEqual">
      <formula>0.95</formula>
    </cfRule>
  </conditionalFormatting>
  <conditionalFormatting sqref="AW12">
    <cfRule type="cellIs" dxfId="696" priority="695" operator="lessThanOrEqual">
      <formula>0.8</formula>
    </cfRule>
    <cfRule type="cellIs" dxfId="695" priority="696" operator="between">
      <formula>0.949</formula>
      <formula>0.801</formula>
    </cfRule>
    <cfRule type="cellIs" dxfId="694" priority="697" operator="greaterThanOrEqual">
      <formula>0.95</formula>
    </cfRule>
  </conditionalFormatting>
  <conditionalFormatting sqref="AW13">
    <cfRule type="cellIs" dxfId="693" priority="692" operator="lessThanOrEqual">
      <formula>0.8</formula>
    </cfRule>
    <cfRule type="cellIs" dxfId="692" priority="693" operator="between">
      <formula>0.949</formula>
      <formula>0.801</formula>
    </cfRule>
    <cfRule type="cellIs" dxfId="691" priority="694" operator="greaterThanOrEqual">
      <formula>0.95</formula>
    </cfRule>
  </conditionalFormatting>
  <conditionalFormatting sqref="AW15">
    <cfRule type="cellIs" dxfId="690" priority="689" operator="lessThanOrEqual">
      <formula>0.8</formula>
    </cfRule>
    <cfRule type="cellIs" dxfId="689" priority="690" operator="between">
      <formula>0.949</formula>
      <formula>0.801</formula>
    </cfRule>
    <cfRule type="cellIs" dxfId="688" priority="691" operator="greaterThanOrEqual">
      <formula>0.95</formula>
    </cfRule>
  </conditionalFormatting>
  <conditionalFormatting sqref="AW16">
    <cfRule type="cellIs" dxfId="687" priority="686" operator="lessThanOrEqual">
      <formula>0.8</formula>
    </cfRule>
    <cfRule type="cellIs" dxfId="686" priority="687" operator="between">
      <formula>0.949</formula>
      <formula>0.801</formula>
    </cfRule>
    <cfRule type="cellIs" dxfId="685" priority="688" operator="greaterThanOrEqual">
      <formula>0.95</formula>
    </cfRule>
  </conditionalFormatting>
  <conditionalFormatting sqref="AW22">
    <cfRule type="cellIs" dxfId="684" priority="683" operator="lessThanOrEqual">
      <formula>0.8</formula>
    </cfRule>
    <cfRule type="cellIs" dxfId="683" priority="684" operator="between">
      <formula>0.949</formula>
      <formula>0.801</formula>
    </cfRule>
    <cfRule type="cellIs" dxfId="682" priority="685" operator="greaterThanOrEqual">
      <formula>0.95</formula>
    </cfRule>
  </conditionalFormatting>
  <conditionalFormatting sqref="AW25">
    <cfRule type="cellIs" dxfId="681" priority="680" operator="lessThanOrEqual">
      <formula>0.8</formula>
    </cfRule>
    <cfRule type="cellIs" dxfId="680" priority="681" operator="between">
      <formula>0.949</formula>
      <formula>0.801</formula>
    </cfRule>
    <cfRule type="cellIs" dxfId="679" priority="682" operator="greaterThanOrEqual">
      <formula>0.95</formula>
    </cfRule>
  </conditionalFormatting>
  <conditionalFormatting sqref="AW24">
    <cfRule type="cellIs" dxfId="678" priority="677" operator="lessThanOrEqual">
      <formula>0.8</formula>
    </cfRule>
    <cfRule type="cellIs" dxfId="677" priority="678" operator="between">
      <formula>0.949</formula>
      <formula>0.801</formula>
    </cfRule>
    <cfRule type="cellIs" dxfId="676" priority="679" operator="greaterThanOrEqual">
      <formula>0.95</formula>
    </cfRule>
  </conditionalFormatting>
  <conditionalFormatting sqref="AW21">
    <cfRule type="cellIs" dxfId="675" priority="674" operator="lessThanOrEqual">
      <formula>0.8</formula>
    </cfRule>
    <cfRule type="cellIs" dxfId="674" priority="675" operator="between">
      <formula>0.949</formula>
      <formula>0.801</formula>
    </cfRule>
    <cfRule type="cellIs" dxfId="673" priority="676" operator="greaterThanOrEqual">
      <formula>0.95</formula>
    </cfRule>
  </conditionalFormatting>
  <conditionalFormatting sqref="AW26">
    <cfRule type="cellIs" dxfId="672" priority="671" operator="lessThanOrEqual">
      <formula>0.8</formula>
    </cfRule>
    <cfRule type="cellIs" dxfId="671" priority="672" operator="between">
      <formula>0.949</formula>
      <formula>0.801</formula>
    </cfRule>
    <cfRule type="cellIs" dxfId="670" priority="673" operator="greaterThanOrEqual">
      <formula>0.95</formula>
    </cfRule>
  </conditionalFormatting>
  <conditionalFormatting sqref="AW27">
    <cfRule type="cellIs" dxfId="669" priority="668" operator="lessThanOrEqual">
      <formula>0.8</formula>
    </cfRule>
    <cfRule type="cellIs" dxfId="668" priority="669" operator="between">
      <formula>0.949</formula>
      <formula>0.801</formula>
    </cfRule>
    <cfRule type="cellIs" dxfId="667" priority="670" operator="greaterThanOrEqual">
      <formula>0.95</formula>
    </cfRule>
  </conditionalFormatting>
  <conditionalFormatting sqref="AW23">
    <cfRule type="cellIs" dxfId="666" priority="665" operator="lessThanOrEqual">
      <formula>0.8</formula>
    </cfRule>
    <cfRule type="cellIs" dxfId="665" priority="666" operator="between">
      <formula>0.949</formula>
      <formula>0.801</formula>
    </cfRule>
    <cfRule type="cellIs" dxfId="664" priority="667" operator="greaterThanOrEqual">
      <formula>0.95</formula>
    </cfRule>
  </conditionalFormatting>
  <conditionalFormatting sqref="AW28">
    <cfRule type="cellIs" dxfId="663" priority="662" operator="lessThanOrEqual">
      <formula>0.8</formula>
    </cfRule>
    <cfRule type="cellIs" dxfId="662" priority="663" operator="between">
      <formula>0.949</formula>
      <formula>0.801</formula>
    </cfRule>
    <cfRule type="cellIs" dxfId="661" priority="664" operator="greaterThanOrEqual">
      <formula>0.95</formula>
    </cfRule>
  </conditionalFormatting>
  <conditionalFormatting sqref="AW34">
    <cfRule type="cellIs" dxfId="660" priority="659" operator="lessThanOrEqual">
      <formula>0.8</formula>
    </cfRule>
    <cfRule type="cellIs" dxfId="659" priority="660" operator="between">
      <formula>0.949</formula>
      <formula>0.801</formula>
    </cfRule>
    <cfRule type="cellIs" dxfId="658" priority="661" operator="greaterThanOrEqual">
      <formula>0.95</formula>
    </cfRule>
  </conditionalFormatting>
  <conditionalFormatting sqref="AW37">
    <cfRule type="cellIs" dxfId="657" priority="656" operator="lessThanOrEqual">
      <formula>0.8</formula>
    </cfRule>
    <cfRule type="cellIs" dxfId="656" priority="657" operator="between">
      <formula>0.949</formula>
      <formula>0.801</formula>
    </cfRule>
    <cfRule type="cellIs" dxfId="655" priority="658" operator="greaterThanOrEqual">
      <formula>0.95</formula>
    </cfRule>
  </conditionalFormatting>
  <conditionalFormatting sqref="AW36">
    <cfRule type="cellIs" dxfId="654" priority="653" operator="lessThanOrEqual">
      <formula>0.8</formula>
    </cfRule>
    <cfRule type="cellIs" dxfId="653" priority="654" operator="between">
      <formula>0.949</formula>
      <formula>0.801</formula>
    </cfRule>
    <cfRule type="cellIs" dxfId="652" priority="655" operator="greaterThanOrEqual">
      <formula>0.95</formula>
    </cfRule>
  </conditionalFormatting>
  <conditionalFormatting sqref="AW33">
    <cfRule type="cellIs" dxfId="651" priority="650" operator="lessThanOrEqual">
      <formula>0.8</formula>
    </cfRule>
    <cfRule type="cellIs" dxfId="650" priority="651" operator="between">
      <formula>0.949</formula>
      <formula>0.801</formula>
    </cfRule>
    <cfRule type="cellIs" dxfId="649" priority="652" operator="greaterThanOrEqual">
      <formula>0.95</formula>
    </cfRule>
  </conditionalFormatting>
  <conditionalFormatting sqref="AW38">
    <cfRule type="cellIs" dxfId="648" priority="647" operator="lessThanOrEqual">
      <formula>0.8</formula>
    </cfRule>
    <cfRule type="cellIs" dxfId="647" priority="648" operator="between">
      <formula>0.949</formula>
      <formula>0.801</formula>
    </cfRule>
    <cfRule type="cellIs" dxfId="646" priority="649" operator="greaterThanOrEqual">
      <formula>0.95</formula>
    </cfRule>
  </conditionalFormatting>
  <conditionalFormatting sqref="AW39">
    <cfRule type="cellIs" dxfId="645" priority="644" operator="lessThanOrEqual">
      <formula>0.8</formula>
    </cfRule>
    <cfRule type="cellIs" dxfId="644" priority="645" operator="between">
      <formula>0.949</formula>
      <formula>0.801</formula>
    </cfRule>
    <cfRule type="cellIs" dxfId="643" priority="646" operator="greaterThanOrEqual">
      <formula>0.95</formula>
    </cfRule>
  </conditionalFormatting>
  <conditionalFormatting sqref="AW35">
    <cfRule type="cellIs" dxfId="642" priority="641" operator="lessThanOrEqual">
      <formula>0.8</formula>
    </cfRule>
    <cfRule type="cellIs" dxfId="641" priority="642" operator="between">
      <formula>0.949</formula>
      <formula>0.801</formula>
    </cfRule>
    <cfRule type="cellIs" dxfId="640" priority="643" operator="greaterThanOrEqual">
      <formula>0.95</formula>
    </cfRule>
  </conditionalFormatting>
  <conditionalFormatting sqref="AW40">
    <cfRule type="cellIs" dxfId="639" priority="638" operator="lessThanOrEqual">
      <formula>0.8</formula>
    </cfRule>
    <cfRule type="cellIs" dxfId="638" priority="639" operator="between">
      <formula>0.949</formula>
      <formula>0.801</formula>
    </cfRule>
    <cfRule type="cellIs" dxfId="637" priority="640" operator="greaterThanOrEqual">
      <formula>0.95</formula>
    </cfRule>
  </conditionalFormatting>
  <conditionalFormatting sqref="AW46">
    <cfRule type="cellIs" dxfId="636" priority="635" operator="lessThanOrEqual">
      <formula>0.8</formula>
    </cfRule>
    <cfRule type="cellIs" dxfId="635" priority="636" operator="between">
      <formula>0.949</formula>
      <formula>0.801</formula>
    </cfRule>
    <cfRule type="cellIs" dxfId="634" priority="637" operator="greaterThanOrEqual">
      <formula>0.95</formula>
    </cfRule>
  </conditionalFormatting>
  <conditionalFormatting sqref="AW49">
    <cfRule type="cellIs" dxfId="633" priority="632" operator="lessThanOrEqual">
      <formula>0.8</formula>
    </cfRule>
    <cfRule type="cellIs" dxfId="632" priority="633" operator="between">
      <formula>0.949</formula>
      <formula>0.801</formula>
    </cfRule>
    <cfRule type="cellIs" dxfId="631" priority="634" operator="greaterThanOrEqual">
      <formula>0.95</formula>
    </cfRule>
  </conditionalFormatting>
  <conditionalFormatting sqref="AW48">
    <cfRule type="cellIs" dxfId="630" priority="629" operator="lessThanOrEqual">
      <formula>0.8</formula>
    </cfRule>
    <cfRule type="cellIs" dxfId="629" priority="630" operator="between">
      <formula>0.949</formula>
      <formula>0.801</formula>
    </cfRule>
    <cfRule type="cellIs" dxfId="628" priority="631" operator="greaterThanOrEqual">
      <formula>0.95</formula>
    </cfRule>
  </conditionalFormatting>
  <conditionalFormatting sqref="AW45">
    <cfRule type="cellIs" dxfId="627" priority="626" operator="lessThanOrEqual">
      <formula>0.8</formula>
    </cfRule>
    <cfRule type="cellIs" dxfId="626" priority="627" operator="between">
      <formula>0.949</formula>
      <formula>0.801</formula>
    </cfRule>
    <cfRule type="cellIs" dxfId="625" priority="628" operator="greaterThanOrEqual">
      <formula>0.95</formula>
    </cfRule>
  </conditionalFormatting>
  <conditionalFormatting sqref="AW50">
    <cfRule type="cellIs" dxfId="624" priority="623" operator="lessThanOrEqual">
      <formula>0.8</formula>
    </cfRule>
    <cfRule type="cellIs" dxfId="623" priority="624" operator="between">
      <formula>0.949</formula>
      <formula>0.801</formula>
    </cfRule>
    <cfRule type="cellIs" dxfId="622" priority="625" operator="greaterThanOrEqual">
      <formula>0.95</formula>
    </cfRule>
  </conditionalFormatting>
  <conditionalFormatting sqref="AW51">
    <cfRule type="cellIs" dxfId="621" priority="620" operator="lessThanOrEqual">
      <formula>0.8</formula>
    </cfRule>
    <cfRule type="cellIs" dxfId="620" priority="621" operator="between">
      <formula>0.949</formula>
      <formula>0.801</formula>
    </cfRule>
    <cfRule type="cellIs" dxfId="619" priority="622" operator="greaterThanOrEqual">
      <formula>0.95</formula>
    </cfRule>
  </conditionalFormatting>
  <conditionalFormatting sqref="AW47">
    <cfRule type="cellIs" dxfId="618" priority="617" operator="lessThanOrEqual">
      <formula>0.8</formula>
    </cfRule>
    <cfRule type="cellIs" dxfId="617" priority="618" operator="between">
      <formula>0.949</formula>
      <formula>0.801</formula>
    </cfRule>
    <cfRule type="cellIs" dxfId="616" priority="619" operator="greaterThanOrEqual">
      <formula>0.95</formula>
    </cfRule>
  </conditionalFormatting>
  <conditionalFormatting sqref="AW52">
    <cfRule type="cellIs" dxfId="615" priority="614" operator="lessThanOrEqual">
      <formula>0.8</formula>
    </cfRule>
    <cfRule type="cellIs" dxfId="614" priority="615" operator="between">
      <formula>0.949</formula>
      <formula>0.801</formula>
    </cfRule>
    <cfRule type="cellIs" dxfId="613" priority="616" operator="greaterThanOrEqual">
      <formula>0.95</formula>
    </cfRule>
  </conditionalFormatting>
  <conditionalFormatting sqref="AW57">
    <cfRule type="cellIs" dxfId="612" priority="611" operator="lessThanOrEqual">
      <formula>0.8</formula>
    </cfRule>
    <cfRule type="cellIs" dxfId="611" priority="612" operator="between">
      <formula>0.949</formula>
      <formula>0.801</formula>
    </cfRule>
    <cfRule type="cellIs" dxfId="610" priority="613" operator="greaterThanOrEqual">
      <formula>0.95</formula>
    </cfRule>
  </conditionalFormatting>
  <conditionalFormatting sqref="AW58">
    <cfRule type="cellIs" dxfId="609" priority="608" operator="lessThanOrEqual">
      <formula>0.8</formula>
    </cfRule>
    <cfRule type="cellIs" dxfId="608" priority="609" operator="between">
      <formula>0.949</formula>
      <formula>0.801</formula>
    </cfRule>
    <cfRule type="cellIs" dxfId="607" priority="610" operator="greaterThanOrEqual">
      <formula>0.95</formula>
    </cfRule>
  </conditionalFormatting>
  <conditionalFormatting sqref="AW59">
    <cfRule type="cellIs" dxfId="606" priority="605" operator="lessThanOrEqual">
      <formula>0.8</formula>
    </cfRule>
    <cfRule type="cellIs" dxfId="605" priority="606" operator="between">
      <formula>0.949</formula>
      <formula>0.801</formula>
    </cfRule>
    <cfRule type="cellIs" dxfId="604" priority="607" operator="greaterThanOrEqual">
      <formula>0.95</formula>
    </cfRule>
  </conditionalFormatting>
  <conditionalFormatting sqref="AW60">
    <cfRule type="cellIs" dxfId="603" priority="602" operator="lessThanOrEqual">
      <formula>0.8</formula>
    </cfRule>
    <cfRule type="cellIs" dxfId="602" priority="603" operator="between">
      <formula>0.949</formula>
      <formula>0.801</formula>
    </cfRule>
    <cfRule type="cellIs" dxfId="601" priority="604" operator="greaterThanOrEqual">
      <formula>0.95</formula>
    </cfRule>
  </conditionalFormatting>
  <conditionalFormatting sqref="AW63">
    <cfRule type="cellIs" dxfId="600" priority="599" operator="lessThanOrEqual">
      <formula>0.8</formula>
    </cfRule>
    <cfRule type="cellIs" dxfId="599" priority="600" operator="between">
      <formula>0.949</formula>
      <formula>0.801</formula>
    </cfRule>
    <cfRule type="cellIs" dxfId="598" priority="601" operator="greaterThanOrEqual">
      <formula>0.95</formula>
    </cfRule>
  </conditionalFormatting>
  <conditionalFormatting sqref="AW64">
    <cfRule type="cellIs" dxfId="597" priority="596" operator="lessThanOrEqual">
      <formula>0.8</formula>
    </cfRule>
    <cfRule type="cellIs" dxfId="596" priority="597" operator="between">
      <formula>0.949</formula>
      <formula>0.801</formula>
    </cfRule>
    <cfRule type="cellIs" dxfId="595" priority="598" operator="greaterThanOrEqual">
      <formula>0.95</formula>
    </cfRule>
  </conditionalFormatting>
  <conditionalFormatting sqref="AW68">
    <cfRule type="cellIs" dxfId="594" priority="593" operator="lessThanOrEqual">
      <formula>0.8</formula>
    </cfRule>
    <cfRule type="cellIs" dxfId="593" priority="594" operator="between">
      <formula>0.949</formula>
      <formula>0.801</formula>
    </cfRule>
    <cfRule type="cellIs" dxfId="592" priority="595" operator="greaterThanOrEqual">
      <formula>0.95</formula>
    </cfRule>
  </conditionalFormatting>
  <conditionalFormatting sqref="AW90">
    <cfRule type="cellIs" dxfId="591" priority="590" operator="lessThanOrEqual">
      <formula>0.8</formula>
    </cfRule>
    <cfRule type="cellIs" dxfId="590" priority="591" operator="between">
      <formula>0.949</formula>
      <formula>0.801</formula>
    </cfRule>
    <cfRule type="cellIs" dxfId="589" priority="592" operator="greaterThanOrEqual">
      <formula>0.95</formula>
    </cfRule>
  </conditionalFormatting>
  <conditionalFormatting sqref="AW88">
    <cfRule type="cellIs" dxfId="588" priority="587" operator="lessThanOrEqual">
      <formula>0.8</formula>
    </cfRule>
    <cfRule type="cellIs" dxfId="587" priority="588" operator="between">
      <formula>0.949</formula>
      <formula>0.801</formula>
    </cfRule>
    <cfRule type="cellIs" dxfId="586" priority="589" operator="greaterThanOrEqual">
      <formula>0.95</formula>
    </cfRule>
  </conditionalFormatting>
  <conditionalFormatting sqref="AW125">
    <cfRule type="cellIs" dxfId="585" priority="584" operator="lessThanOrEqual">
      <formula>0.8</formula>
    </cfRule>
    <cfRule type="cellIs" dxfId="584" priority="585" operator="between">
      <formula>0.949</formula>
      <formula>0.801</formula>
    </cfRule>
    <cfRule type="cellIs" dxfId="583" priority="586" operator="greaterThanOrEqual">
      <formula>0.95</formula>
    </cfRule>
  </conditionalFormatting>
  <conditionalFormatting sqref="AW121">
    <cfRule type="cellIs" dxfId="582" priority="581" operator="lessThanOrEqual">
      <formula>0.8</formula>
    </cfRule>
    <cfRule type="cellIs" dxfId="581" priority="582" operator="between">
      <formula>0.949</formula>
      <formula>0.801</formula>
    </cfRule>
    <cfRule type="cellIs" dxfId="580" priority="583" operator="greaterThanOrEqual">
      <formula>0.95</formula>
    </cfRule>
  </conditionalFormatting>
  <conditionalFormatting sqref="AW123">
    <cfRule type="cellIs" dxfId="579" priority="578" operator="lessThanOrEqual">
      <formula>0.8</formula>
    </cfRule>
    <cfRule type="cellIs" dxfId="578" priority="579" operator="between">
      <formula>0.949</formula>
      <formula>0.801</formula>
    </cfRule>
    <cfRule type="cellIs" dxfId="577" priority="580" operator="greaterThanOrEqual">
      <formula>0.95</formula>
    </cfRule>
  </conditionalFormatting>
  <conditionalFormatting sqref="AW82">
    <cfRule type="cellIs" dxfId="576" priority="575" operator="lessThanOrEqual">
      <formula>0.8</formula>
    </cfRule>
    <cfRule type="cellIs" dxfId="575" priority="576" operator="between">
      <formula>0.949</formula>
      <formula>0.801</formula>
    </cfRule>
    <cfRule type="cellIs" dxfId="574" priority="577" operator="greaterThanOrEqual">
      <formula>0.95</formula>
    </cfRule>
  </conditionalFormatting>
  <conditionalFormatting sqref="AW84">
    <cfRule type="cellIs" dxfId="573" priority="572" operator="lessThanOrEqual">
      <formula>0.8</formula>
    </cfRule>
    <cfRule type="cellIs" dxfId="572" priority="573" operator="between">
      <formula>0.949</formula>
      <formula>0.801</formula>
    </cfRule>
    <cfRule type="cellIs" dxfId="571" priority="574" operator="greaterThanOrEqual">
      <formula>0.95</formula>
    </cfRule>
  </conditionalFormatting>
  <conditionalFormatting sqref="AW85">
    <cfRule type="cellIs" dxfId="570" priority="569" operator="lessThanOrEqual">
      <formula>0.8</formula>
    </cfRule>
    <cfRule type="cellIs" dxfId="569" priority="570" operator="between">
      <formula>0.949</formula>
      <formula>0.801</formula>
    </cfRule>
    <cfRule type="cellIs" dxfId="568" priority="571" operator="greaterThanOrEqual">
      <formula>0.95</formula>
    </cfRule>
  </conditionalFormatting>
  <conditionalFormatting sqref="AW86:AW89">
    <cfRule type="cellIs" dxfId="567" priority="566" operator="lessThanOrEqual">
      <formula>0.8</formula>
    </cfRule>
    <cfRule type="cellIs" dxfId="566" priority="567" operator="between">
      <formula>0.949</formula>
      <formula>0.801</formula>
    </cfRule>
    <cfRule type="cellIs" dxfId="565" priority="568" operator="greaterThanOrEqual">
      <formula>0.95</formula>
    </cfRule>
  </conditionalFormatting>
  <conditionalFormatting sqref="AW92">
    <cfRule type="cellIs" dxfId="564" priority="563" operator="lessThanOrEqual">
      <formula>0.8</formula>
    </cfRule>
    <cfRule type="cellIs" dxfId="563" priority="564" operator="between">
      <formula>0.949</formula>
      <formula>0.801</formula>
    </cfRule>
    <cfRule type="cellIs" dxfId="562" priority="565" operator="greaterThanOrEqual">
      <formula>0.95</formula>
    </cfRule>
  </conditionalFormatting>
  <conditionalFormatting sqref="AW93">
    <cfRule type="cellIs" dxfId="561" priority="560" operator="lessThanOrEqual">
      <formula>0.8</formula>
    </cfRule>
    <cfRule type="cellIs" dxfId="560" priority="561" operator="between">
      <formula>0.949</formula>
      <formula>0.801</formula>
    </cfRule>
    <cfRule type="cellIs" dxfId="559" priority="562" operator="greaterThanOrEqual">
      <formula>0.95</formula>
    </cfRule>
  </conditionalFormatting>
  <conditionalFormatting sqref="AW94:AW95">
    <cfRule type="cellIs" dxfId="558" priority="557" operator="lessThanOrEqual">
      <formula>0.8</formula>
    </cfRule>
    <cfRule type="cellIs" dxfId="557" priority="558" operator="between">
      <formula>0.949</formula>
      <formula>0.801</formula>
    </cfRule>
    <cfRule type="cellIs" dxfId="556" priority="559" operator="greaterThanOrEqual">
      <formula>0.95</formula>
    </cfRule>
  </conditionalFormatting>
  <conditionalFormatting sqref="AW96">
    <cfRule type="cellIs" dxfId="555" priority="554" operator="lessThanOrEqual">
      <formula>0.8</formula>
    </cfRule>
    <cfRule type="cellIs" dxfId="554" priority="555" operator="between">
      <formula>0.949</formula>
      <formula>0.801</formula>
    </cfRule>
    <cfRule type="cellIs" dxfId="553" priority="556" operator="greaterThanOrEqual">
      <formula>0.95</formula>
    </cfRule>
  </conditionalFormatting>
  <conditionalFormatting sqref="AW98">
    <cfRule type="cellIs" dxfId="552" priority="551" operator="lessThanOrEqual">
      <formula>0.8</formula>
    </cfRule>
    <cfRule type="cellIs" dxfId="551" priority="552" operator="between">
      <formula>0.949</formula>
      <formula>0.801</formula>
    </cfRule>
    <cfRule type="cellIs" dxfId="550" priority="553" operator="greaterThanOrEqual">
      <formula>0.95</formula>
    </cfRule>
  </conditionalFormatting>
  <conditionalFormatting sqref="AW99">
    <cfRule type="cellIs" dxfId="549" priority="548" operator="lessThanOrEqual">
      <formula>0.8</formula>
    </cfRule>
    <cfRule type="cellIs" dxfId="548" priority="549" operator="between">
      <formula>0.949</formula>
      <formula>0.801</formula>
    </cfRule>
    <cfRule type="cellIs" dxfId="547" priority="550" operator="greaterThanOrEqual">
      <formula>0.95</formula>
    </cfRule>
  </conditionalFormatting>
  <conditionalFormatting sqref="AW100">
    <cfRule type="cellIs" dxfId="546" priority="545" operator="lessThanOrEqual">
      <formula>0.8</formula>
    </cfRule>
    <cfRule type="cellIs" dxfId="545" priority="546" operator="between">
      <formula>0.949</formula>
      <formula>0.801</formula>
    </cfRule>
    <cfRule type="cellIs" dxfId="544" priority="547" operator="greaterThanOrEqual">
      <formula>0.95</formula>
    </cfRule>
  </conditionalFormatting>
  <conditionalFormatting sqref="AW112">
    <cfRule type="cellIs" dxfId="543" priority="542" operator="lessThanOrEqual">
      <formula>0.8</formula>
    </cfRule>
    <cfRule type="cellIs" dxfId="542" priority="543" operator="between">
      <formula>0.949</formula>
      <formula>0.801</formula>
    </cfRule>
    <cfRule type="cellIs" dxfId="541" priority="544" operator="greaterThanOrEqual">
      <formula>0.95</formula>
    </cfRule>
  </conditionalFormatting>
  <conditionalFormatting sqref="AW116">
    <cfRule type="cellIs" dxfId="540" priority="539" operator="lessThanOrEqual">
      <formula>0.8</formula>
    </cfRule>
    <cfRule type="cellIs" dxfId="539" priority="540" operator="between">
      <formula>0.949</formula>
      <formula>0.801</formula>
    </cfRule>
    <cfRule type="cellIs" dxfId="538" priority="541" operator="greaterThanOrEqual">
      <formula>0.95</formula>
    </cfRule>
  </conditionalFormatting>
  <conditionalFormatting sqref="AW119">
    <cfRule type="cellIs" dxfId="537" priority="536" operator="lessThanOrEqual">
      <formula>0.8</formula>
    </cfRule>
    <cfRule type="cellIs" dxfId="536" priority="537" operator="between">
      <formula>0.949</formula>
      <formula>0.801</formula>
    </cfRule>
    <cfRule type="cellIs" dxfId="535" priority="538" operator="greaterThanOrEqual">
      <formula>0.95</formula>
    </cfRule>
  </conditionalFormatting>
  <conditionalFormatting sqref="AW102">
    <cfRule type="cellIs" dxfId="534" priority="533" operator="lessThanOrEqual">
      <formula>0.8</formula>
    </cfRule>
    <cfRule type="cellIs" dxfId="533" priority="534" operator="between">
      <formula>0.949</formula>
      <formula>0.801</formula>
    </cfRule>
    <cfRule type="cellIs" dxfId="532" priority="535" operator="greaterThanOrEqual">
      <formula>0.95</formula>
    </cfRule>
  </conditionalFormatting>
  <conditionalFormatting sqref="AW103">
    <cfRule type="cellIs" dxfId="531" priority="530" operator="lessThanOrEqual">
      <formula>0.8</formula>
    </cfRule>
    <cfRule type="cellIs" dxfId="530" priority="531" operator="between">
      <formula>0.949</formula>
      <formula>0.801</formula>
    </cfRule>
    <cfRule type="cellIs" dxfId="529" priority="532" operator="greaterThanOrEqual">
      <formula>0.95</formula>
    </cfRule>
  </conditionalFormatting>
  <conditionalFormatting sqref="AW108">
    <cfRule type="cellIs" dxfId="528" priority="527" operator="lessThanOrEqual">
      <formula>0.8</formula>
    </cfRule>
    <cfRule type="cellIs" dxfId="527" priority="528" operator="between">
      <formula>0.949</formula>
      <formula>0.801</formula>
    </cfRule>
    <cfRule type="cellIs" dxfId="526" priority="529" operator="greaterThanOrEqual">
      <formula>0.95</formula>
    </cfRule>
  </conditionalFormatting>
  <conditionalFormatting sqref="AW104">
    <cfRule type="cellIs" dxfId="525" priority="524" operator="lessThanOrEqual">
      <formula>0.8</formula>
    </cfRule>
    <cfRule type="cellIs" dxfId="524" priority="525" operator="between">
      <formula>0.949</formula>
      <formula>0.801</formula>
    </cfRule>
    <cfRule type="cellIs" dxfId="523" priority="526" operator="greaterThanOrEqual">
      <formula>0.95</formula>
    </cfRule>
  </conditionalFormatting>
  <conditionalFormatting sqref="AW105">
    <cfRule type="cellIs" dxfId="522" priority="521" operator="lessThanOrEqual">
      <formula>0.8</formula>
    </cfRule>
    <cfRule type="cellIs" dxfId="521" priority="522" operator="between">
      <formula>0.949</formula>
      <formula>0.801</formula>
    </cfRule>
    <cfRule type="cellIs" dxfId="520" priority="523" operator="greaterThanOrEqual">
      <formula>0.95</formula>
    </cfRule>
  </conditionalFormatting>
  <conditionalFormatting sqref="AW106">
    <cfRule type="cellIs" dxfId="519" priority="518" operator="lessThanOrEqual">
      <formula>0.8</formula>
    </cfRule>
    <cfRule type="cellIs" dxfId="518" priority="519" operator="between">
      <formula>0.949</formula>
      <formula>0.801</formula>
    </cfRule>
    <cfRule type="cellIs" dxfId="517" priority="520" operator="greaterThanOrEqual">
      <formula>0.95</formula>
    </cfRule>
  </conditionalFormatting>
  <conditionalFormatting sqref="AW107">
    <cfRule type="cellIs" dxfId="516" priority="515" operator="lessThanOrEqual">
      <formula>0.8</formula>
    </cfRule>
    <cfRule type="cellIs" dxfId="515" priority="516" operator="between">
      <formula>0.949</formula>
      <formula>0.801</formula>
    </cfRule>
    <cfRule type="cellIs" dxfId="514" priority="517" operator="greaterThanOrEqual">
      <formula>0.95</formula>
    </cfRule>
  </conditionalFormatting>
  <conditionalFormatting sqref="AW71">
    <cfRule type="cellIs" dxfId="513" priority="512" operator="lessThanOrEqual">
      <formula>0.8</formula>
    </cfRule>
    <cfRule type="cellIs" dxfId="512" priority="513" operator="between">
      <formula>0.949</formula>
      <formula>0.801</formula>
    </cfRule>
    <cfRule type="cellIs" dxfId="511" priority="514" operator="greaterThanOrEqual">
      <formula>0.95</formula>
    </cfRule>
  </conditionalFormatting>
  <conditionalFormatting sqref="AW72">
    <cfRule type="cellIs" dxfId="510" priority="509" operator="lessThanOrEqual">
      <formula>0.8</formula>
    </cfRule>
    <cfRule type="cellIs" dxfId="509" priority="510" operator="between">
      <formula>0.949</formula>
      <formula>0.801</formula>
    </cfRule>
    <cfRule type="cellIs" dxfId="508" priority="511" operator="greaterThanOrEqual">
      <formula>0.95</formula>
    </cfRule>
  </conditionalFormatting>
  <conditionalFormatting sqref="AW78:AW79">
    <cfRule type="cellIs" dxfId="507" priority="506" operator="lessThanOrEqual">
      <formula>0.8</formula>
    </cfRule>
    <cfRule type="cellIs" dxfId="506" priority="507" operator="between">
      <formula>0.949</formula>
      <formula>0.801</formula>
    </cfRule>
    <cfRule type="cellIs" dxfId="505" priority="508" operator="greaterThanOrEqual">
      <formula>0.95</formula>
    </cfRule>
  </conditionalFormatting>
  <conditionalFormatting sqref="AW80">
    <cfRule type="cellIs" dxfId="504" priority="503" operator="lessThanOrEqual">
      <formula>0.8</formula>
    </cfRule>
    <cfRule type="cellIs" dxfId="503" priority="504" operator="between">
      <formula>0.949</formula>
      <formula>0.801</formula>
    </cfRule>
    <cfRule type="cellIs" dxfId="502" priority="505" operator="greaterThanOrEqual">
      <formula>0.95</formula>
    </cfRule>
  </conditionalFormatting>
  <conditionalFormatting sqref="AW74">
    <cfRule type="cellIs" dxfId="501" priority="500" operator="lessThanOrEqual">
      <formula>0.8</formula>
    </cfRule>
    <cfRule type="cellIs" dxfId="500" priority="501" operator="between">
      <formula>0.949</formula>
      <formula>0.801</formula>
    </cfRule>
    <cfRule type="cellIs" dxfId="499" priority="502" operator="greaterThanOrEqual">
      <formula>0.95</formula>
    </cfRule>
  </conditionalFormatting>
  <conditionalFormatting sqref="AW75">
    <cfRule type="cellIs" dxfId="498" priority="497" operator="lessThanOrEqual">
      <formula>0.8</formula>
    </cfRule>
    <cfRule type="cellIs" dxfId="497" priority="498" operator="between">
      <formula>0.949</formula>
      <formula>0.801</formula>
    </cfRule>
    <cfRule type="cellIs" dxfId="496" priority="499" operator="greaterThanOrEqual">
      <formula>0.95</formula>
    </cfRule>
  </conditionalFormatting>
  <conditionalFormatting sqref="AW76">
    <cfRule type="cellIs" dxfId="495" priority="494" operator="lessThanOrEqual">
      <formula>0.8</formula>
    </cfRule>
    <cfRule type="cellIs" dxfId="494" priority="495" operator="between">
      <formula>0.949</formula>
      <formula>0.801</formula>
    </cfRule>
    <cfRule type="cellIs" dxfId="493" priority="496" operator="greaterThanOrEqual">
      <formula>0.95</formula>
    </cfRule>
  </conditionalFormatting>
  <conditionalFormatting sqref="AW128">
    <cfRule type="cellIs" dxfId="492" priority="491" operator="lessThanOrEqual">
      <formula>0.8</formula>
    </cfRule>
    <cfRule type="cellIs" dxfId="491" priority="492" operator="between">
      <formula>0.949</formula>
      <formula>0.801</formula>
    </cfRule>
    <cfRule type="cellIs" dxfId="490" priority="493" operator="greaterThanOrEqual">
      <formula>0.95</formula>
    </cfRule>
  </conditionalFormatting>
  <conditionalFormatting sqref="AW129">
    <cfRule type="cellIs" dxfId="489" priority="488" operator="lessThanOrEqual">
      <formula>0.8</formula>
    </cfRule>
    <cfRule type="cellIs" dxfId="488" priority="489" operator="between">
      <formula>0.949</formula>
      <formula>0.801</formula>
    </cfRule>
    <cfRule type="cellIs" dxfId="487" priority="490" operator="greaterThanOrEqual">
      <formula>0.95</formula>
    </cfRule>
  </conditionalFormatting>
  <conditionalFormatting sqref="AW130">
    <cfRule type="cellIs" dxfId="486" priority="485" operator="lessThanOrEqual">
      <formula>0.8</formula>
    </cfRule>
    <cfRule type="cellIs" dxfId="485" priority="486" operator="between">
      <formula>0.949</formula>
      <formula>0.801</formula>
    </cfRule>
    <cfRule type="cellIs" dxfId="484" priority="487" operator="greaterThanOrEqual">
      <formula>0.95</formula>
    </cfRule>
  </conditionalFormatting>
  <conditionalFormatting sqref="AW132:AW133">
    <cfRule type="cellIs" dxfId="483" priority="482" operator="lessThanOrEqual">
      <formula>0.8</formula>
    </cfRule>
    <cfRule type="cellIs" dxfId="482" priority="483" operator="between">
      <formula>0.949</formula>
      <formula>0.801</formula>
    </cfRule>
    <cfRule type="cellIs" dxfId="481" priority="484" operator="greaterThanOrEqual">
      <formula>0.95</formula>
    </cfRule>
  </conditionalFormatting>
  <conditionalFormatting sqref="AW134">
    <cfRule type="cellIs" dxfId="480" priority="479" operator="lessThanOrEqual">
      <formula>0.8</formula>
    </cfRule>
    <cfRule type="cellIs" dxfId="479" priority="480" operator="between">
      <formula>0.949</formula>
      <formula>0.801</formula>
    </cfRule>
    <cfRule type="cellIs" dxfId="478" priority="481" operator="greaterThanOrEqual">
      <formula>0.95</formula>
    </cfRule>
  </conditionalFormatting>
  <conditionalFormatting sqref="AW136">
    <cfRule type="cellIs" dxfId="477" priority="476" operator="lessThanOrEqual">
      <formula>0.8</formula>
    </cfRule>
    <cfRule type="cellIs" dxfId="476" priority="477" operator="between">
      <formula>0.949</formula>
      <formula>0.801</formula>
    </cfRule>
    <cfRule type="cellIs" dxfId="475" priority="478" operator="greaterThanOrEqual">
      <formula>0.95</formula>
    </cfRule>
  </conditionalFormatting>
  <conditionalFormatting sqref="AW141">
    <cfRule type="cellIs" dxfId="474" priority="473" operator="lessThanOrEqual">
      <formula>0.8</formula>
    </cfRule>
    <cfRule type="cellIs" dxfId="473" priority="474" operator="between">
      <formula>0.949</formula>
      <formula>0.801</formula>
    </cfRule>
    <cfRule type="cellIs" dxfId="472" priority="475" operator="greaterThanOrEqual">
      <formula>0.95</formula>
    </cfRule>
  </conditionalFormatting>
  <conditionalFormatting sqref="AW142">
    <cfRule type="cellIs" dxfId="471" priority="470" operator="lessThanOrEqual">
      <formula>0.8</formula>
    </cfRule>
    <cfRule type="cellIs" dxfId="470" priority="471" operator="between">
      <formula>0.949</formula>
      <formula>0.801</formula>
    </cfRule>
    <cfRule type="cellIs" dxfId="469" priority="472" operator="greaterThanOrEqual">
      <formula>0.95</formula>
    </cfRule>
  </conditionalFormatting>
  <conditionalFormatting sqref="AW143">
    <cfRule type="cellIs" dxfId="468" priority="467" operator="lessThanOrEqual">
      <formula>0.8</formula>
    </cfRule>
    <cfRule type="cellIs" dxfId="467" priority="468" operator="between">
      <formula>0.949</formula>
      <formula>0.801</formula>
    </cfRule>
    <cfRule type="cellIs" dxfId="466" priority="469" operator="greaterThanOrEqual">
      <formula>0.95</formula>
    </cfRule>
  </conditionalFormatting>
  <conditionalFormatting sqref="AW144">
    <cfRule type="cellIs" dxfId="465" priority="464" operator="lessThanOrEqual">
      <formula>0.8</formula>
    </cfRule>
    <cfRule type="cellIs" dxfId="464" priority="465" operator="between">
      <formula>0.949</formula>
      <formula>0.801</formula>
    </cfRule>
    <cfRule type="cellIs" dxfId="463" priority="466" operator="greaterThanOrEqual">
      <formula>0.95</formula>
    </cfRule>
  </conditionalFormatting>
  <conditionalFormatting sqref="AW145:AW146">
    <cfRule type="cellIs" dxfId="462" priority="461" operator="lessThanOrEqual">
      <formula>0.8</formula>
    </cfRule>
    <cfRule type="cellIs" dxfId="461" priority="462" operator="between">
      <formula>0.949</formula>
      <formula>0.801</formula>
    </cfRule>
    <cfRule type="cellIs" dxfId="460" priority="463" operator="greaterThanOrEqual">
      <formula>0.95</formula>
    </cfRule>
  </conditionalFormatting>
  <conditionalFormatting sqref="AW147">
    <cfRule type="cellIs" dxfId="459" priority="458" operator="lessThanOrEqual">
      <formula>0.8</formula>
    </cfRule>
    <cfRule type="cellIs" dxfId="458" priority="459" operator="between">
      <formula>0.949</formula>
      <formula>0.801</formula>
    </cfRule>
    <cfRule type="cellIs" dxfId="457" priority="460" operator="greaterThanOrEqual">
      <formula>0.95</formula>
    </cfRule>
  </conditionalFormatting>
  <conditionalFormatting sqref="AW148">
    <cfRule type="cellIs" dxfId="456" priority="455" operator="lessThanOrEqual">
      <formula>0.8</formula>
    </cfRule>
    <cfRule type="cellIs" dxfId="455" priority="456" operator="between">
      <formula>0.949</formula>
      <formula>0.801</formula>
    </cfRule>
    <cfRule type="cellIs" dxfId="454" priority="457" operator="greaterThanOrEqual">
      <formula>0.95</formula>
    </cfRule>
  </conditionalFormatting>
  <conditionalFormatting sqref="AW152">
    <cfRule type="cellIs" dxfId="453" priority="452" operator="lessThanOrEqual">
      <formula>0.8</formula>
    </cfRule>
    <cfRule type="cellIs" dxfId="452" priority="453" operator="between">
      <formula>0.949</formula>
      <formula>0.801</formula>
    </cfRule>
    <cfRule type="cellIs" dxfId="451" priority="454" operator="greaterThanOrEqual">
      <formula>0.95</formula>
    </cfRule>
  </conditionalFormatting>
  <conditionalFormatting sqref="AW153">
    <cfRule type="cellIs" dxfId="450" priority="449" operator="lessThanOrEqual">
      <formula>0.8</formula>
    </cfRule>
    <cfRule type="cellIs" dxfId="449" priority="450" operator="between">
      <formula>0.949</formula>
      <formula>0.801</formula>
    </cfRule>
    <cfRule type="cellIs" dxfId="448" priority="451" operator="greaterThanOrEqual">
      <formula>0.95</formula>
    </cfRule>
  </conditionalFormatting>
  <conditionalFormatting sqref="AW155">
    <cfRule type="cellIs" dxfId="447" priority="446" operator="lessThanOrEqual">
      <formula>0.8</formula>
    </cfRule>
    <cfRule type="cellIs" dxfId="446" priority="447" operator="between">
      <formula>0.949</formula>
      <formula>0.801</formula>
    </cfRule>
    <cfRule type="cellIs" dxfId="445" priority="448" operator="greaterThanOrEqual">
      <formula>0.95</formula>
    </cfRule>
  </conditionalFormatting>
  <conditionalFormatting sqref="AW156">
    <cfRule type="cellIs" dxfId="444" priority="443" operator="lessThanOrEqual">
      <formula>0.8</formula>
    </cfRule>
    <cfRule type="cellIs" dxfId="443" priority="444" operator="between">
      <formula>0.949</formula>
      <formula>0.801</formula>
    </cfRule>
    <cfRule type="cellIs" dxfId="442" priority="445" operator="greaterThanOrEqual">
      <formula>0.95</formula>
    </cfRule>
  </conditionalFormatting>
  <conditionalFormatting sqref="AW157">
    <cfRule type="cellIs" dxfId="441" priority="440" operator="lessThanOrEqual">
      <formula>0.8</formula>
    </cfRule>
    <cfRule type="cellIs" dxfId="440" priority="441" operator="between">
      <formula>0.949</formula>
      <formula>0.801</formula>
    </cfRule>
    <cfRule type="cellIs" dxfId="439" priority="442" operator="greaterThanOrEqual">
      <formula>0.95</formula>
    </cfRule>
  </conditionalFormatting>
  <conditionalFormatting sqref="AW206">
    <cfRule type="cellIs" dxfId="438" priority="437" operator="lessThanOrEqual">
      <formula>0.8</formula>
    </cfRule>
    <cfRule type="cellIs" dxfId="437" priority="438" operator="between">
      <formula>0.949</formula>
      <formula>0.801</formula>
    </cfRule>
    <cfRule type="cellIs" dxfId="436" priority="439" operator="greaterThanOrEqual">
      <formula>0.95</formula>
    </cfRule>
  </conditionalFormatting>
  <conditionalFormatting sqref="AW207">
    <cfRule type="cellIs" dxfId="435" priority="434" operator="lessThanOrEqual">
      <formula>0.8</formula>
    </cfRule>
    <cfRule type="cellIs" dxfId="434" priority="435" operator="between">
      <formula>0.949</formula>
      <formula>0.801</formula>
    </cfRule>
    <cfRule type="cellIs" dxfId="433" priority="436" operator="greaterThanOrEqual">
      <formula>0.95</formula>
    </cfRule>
  </conditionalFormatting>
  <conditionalFormatting sqref="AW208">
    <cfRule type="cellIs" dxfId="432" priority="431" operator="lessThanOrEqual">
      <formula>0.8</formula>
    </cfRule>
    <cfRule type="cellIs" dxfId="431" priority="432" operator="between">
      <formula>0.949</formula>
      <formula>0.801</formula>
    </cfRule>
    <cfRule type="cellIs" dxfId="430" priority="433" operator="greaterThanOrEqual">
      <formula>0.95</formula>
    </cfRule>
  </conditionalFormatting>
  <conditionalFormatting sqref="AW209">
    <cfRule type="cellIs" dxfId="429" priority="428" operator="lessThanOrEqual">
      <formula>0.8</formula>
    </cfRule>
    <cfRule type="cellIs" dxfId="428" priority="429" operator="between">
      <formula>0.949</formula>
      <formula>0.801</formula>
    </cfRule>
    <cfRule type="cellIs" dxfId="427" priority="430" operator="greaterThanOrEqual">
      <formula>0.95</formula>
    </cfRule>
  </conditionalFormatting>
  <conditionalFormatting sqref="AW210">
    <cfRule type="cellIs" dxfId="426" priority="425" operator="lessThanOrEqual">
      <formula>0.8</formula>
    </cfRule>
    <cfRule type="cellIs" dxfId="425" priority="426" operator="between">
      <formula>0.949</formula>
      <formula>0.801</formula>
    </cfRule>
    <cfRule type="cellIs" dxfId="424" priority="427" operator="greaterThanOrEqual">
      <formula>0.95</formula>
    </cfRule>
  </conditionalFormatting>
  <conditionalFormatting sqref="AW212">
    <cfRule type="cellIs" dxfId="423" priority="422" operator="lessThanOrEqual">
      <formula>0.8</formula>
    </cfRule>
    <cfRule type="cellIs" dxfId="422" priority="423" operator="between">
      <formula>0.949</formula>
      <formula>0.801</formula>
    </cfRule>
    <cfRule type="cellIs" dxfId="421" priority="424" operator="greaterThanOrEqual">
      <formula>0.95</formula>
    </cfRule>
  </conditionalFormatting>
  <conditionalFormatting sqref="AW213">
    <cfRule type="cellIs" dxfId="420" priority="419" operator="lessThanOrEqual">
      <formula>0.8</formula>
    </cfRule>
    <cfRule type="cellIs" dxfId="419" priority="420" operator="between">
      <formula>0.949</formula>
      <formula>0.801</formula>
    </cfRule>
    <cfRule type="cellIs" dxfId="418" priority="421" operator="greaterThanOrEqual">
      <formula>0.95</formula>
    </cfRule>
  </conditionalFormatting>
  <conditionalFormatting sqref="AW217">
    <cfRule type="cellIs" dxfId="417" priority="416" operator="lessThanOrEqual">
      <formula>0.8</formula>
    </cfRule>
    <cfRule type="cellIs" dxfId="416" priority="417" operator="between">
      <formula>0.949</formula>
      <formula>0.801</formula>
    </cfRule>
    <cfRule type="cellIs" dxfId="415" priority="418" operator="greaterThanOrEqual">
      <formula>0.95</formula>
    </cfRule>
  </conditionalFormatting>
  <conditionalFormatting sqref="AW218">
    <cfRule type="cellIs" dxfId="414" priority="413" operator="lessThanOrEqual">
      <formula>0.8</formula>
    </cfRule>
    <cfRule type="cellIs" dxfId="413" priority="414" operator="between">
      <formula>0.949</formula>
      <formula>0.801</formula>
    </cfRule>
    <cfRule type="cellIs" dxfId="412" priority="415" operator="greaterThanOrEqual">
      <formula>0.95</formula>
    </cfRule>
  </conditionalFormatting>
  <conditionalFormatting sqref="AW220">
    <cfRule type="cellIs" dxfId="411" priority="410" operator="lessThanOrEqual">
      <formula>0.8</formula>
    </cfRule>
    <cfRule type="cellIs" dxfId="410" priority="411" operator="between">
      <formula>0.949</formula>
      <formula>0.801</formula>
    </cfRule>
    <cfRule type="cellIs" dxfId="409" priority="412" operator="greaterThanOrEqual">
      <formula>0.95</formula>
    </cfRule>
  </conditionalFormatting>
  <conditionalFormatting sqref="AW221">
    <cfRule type="cellIs" dxfId="408" priority="407" operator="lessThanOrEqual">
      <formula>0.8</formula>
    </cfRule>
    <cfRule type="cellIs" dxfId="407" priority="408" operator="between">
      <formula>0.949</formula>
      <formula>0.801</formula>
    </cfRule>
    <cfRule type="cellIs" dxfId="406" priority="409" operator="greaterThanOrEqual">
      <formula>0.95</formula>
    </cfRule>
  </conditionalFormatting>
  <conditionalFormatting sqref="AW222">
    <cfRule type="cellIs" dxfId="405" priority="404" operator="lessThanOrEqual">
      <formula>0.8</formula>
    </cfRule>
    <cfRule type="cellIs" dxfId="404" priority="405" operator="between">
      <formula>0.949</formula>
      <formula>0.801</formula>
    </cfRule>
    <cfRule type="cellIs" dxfId="403" priority="406" operator="greaterThanOrEqual">
      <formula>0.95</formula>
    </cfRule>
  </conditionalFormatting>
  <conditionalFormatting sqref="AW224">
    <cfRule type="cellIs" dxfId="402" priority="401" operator="lessThanOrEqual">
      <formula>0.8</formula>
    </cfRule>
    <cfRule type="cellIs" dxfId="401" priority="402" operator="between">
      <formula>0.949</formula>
      <formula>0.801</formula>
    </cfRule>
    <cfRule type="cellIs" dxfId="400" priority="403" operator="greaterThanOrEqual">
      <formula>0.95</formula>
    </cfRule>
  </conditionalFormatting>
  <conditionalFormatting sqref="AW185">
    <cfRule type="cellIs" dxfId="399" priority="398" operator="lessThanOrEqual">
      <formula>0.8</formula>
    </cfRule>
    <cfRule type="cellIs" dxfId="398" priority="399" operator="between">
      <formula>0.949</formula>
      <formula>0.801</formula>
    </cfRule>
    <cfRule type="cellIs" dxfId="397" priority="400" operator="greaterThanOrEqual">
      <formula>0.95</formula>
    </cfRule>
  </conditionalFormatting>
  <conditionalFormatting sqref="AW186">
    <cfRule type="cellIs" dxfId="396" priority="395" operator="lessThanOrEqual">
      <formula>0.8</formula>
    </cfRule>
    <cfRule type="cellIs" dxfId="395" priority="396" operator="between">
      <formula>0.949</formula>
      <formula>0.801</formula>
    </cfRule>
    <cfRule type="cellIs" dxfId="394" priority="397" operator="greaterThanOrEqual">
      <formula>0.95</formula>
    </cfRule>
  </conditionalFormatting>
  <conditionalFormatting sqref="AW187">
    <cfRule type="cellIs" dxfId="393" priority="392" operator="lessThanOrEqual">
      <formula>0.8</formula>
    </cfRule>
    <cfRule type="cellIs" dxfId="392" priority="393" operator="between">
      <formula>0.949</formula>
      <formula>0.801</formula>
    </cfRule>
    <cfRule type="cellIs" dxfId="391" priority="394" operator="greaterThanOrEqual">
      <formula>0.95</formula>
    </cfRule>
  </conditionalFormatting>
  <conditionalFormatting sqref="AW188">
    <cfRule type="cellIs" dxfId="390" priority="389" operator="lessThanOrEqual">
      <formula>0.8</formula>
    </cfRule>
    <cfRule type="cellIs" dxfId="389" priority="390" operator="between">
      <formula>0.949</formula>
      <formula>0.801</formula>
    </cfRule>
    <cfRule type="cellIs" dxfId="388" priority="391" operator="greaterThanOrEqual">
      <formula>0.95</formula>
    </cfRule>
  </conditionalFormatting>
  <conditionalFormatting sqref="AW191">
    <cfRule type="cellIs" dxfId="387" priority="386" operator="lessThanOrEqual">
      <formula>0.8</formula>
    </cfRule>
    <cfRule type="cellIs" dxfId="386" priority="387" operator="between">
      <formula>0.949</formula>
      <formula>0.801</formula>
    </cfRule>
    <cfRule type="cellIs" dxfId="385" priority="388" operator="greaterThanOrEqual">
      <formula>0.95</formula>
    </cfRule>
  </conditionalFormatting>
  <conditionalFormatting sqref="AW192">
    <cfRule type="cellIs" dxfId="384" priority="383" operator="lessThanOrEqual">
      <formula>0.8</formula>
    </cfRule>
    <cfRule type="cellIs" dxfId="383" priority="384" operator="between">
      <formula>0.949</formula>
      <formula>0.801</formula>
    </cfRule>
    <cfRule type="cellIs" dxfId="382" priority="385" operator="greaterThanOrEqual">
      <formula>0.95</formula>
    </cfRule>
  </conditionalFormatting>
  <conditionalFormatting sqref="AW196">
    <cfRule type="cellIs" dxfId="381" priority="380" operator="lessThanOrEqual">
      <formula>0.8</formula>
    </cfRule>
    <cfRule type="cellIs" dxfId="380" priority="381" operator="between">
      <formula>0.949</formula>
      <formula>0.801</formula>
    </cfRule>
    <cfRule type="cellIs" dxfId="379" priority="382" operator="greaterThanOrEqual">
      <formula>0.95</formula>
    </cfRule>
  </conditionalFormatting>
  <conditionalFormatting sqref="AW197">
    <cfRule type="cellIs" dxfId="378" priority="377" operator="lessThanOrEqual">
      <formula>0.8</formula>
    </cfRule>
    <cfRule type="cellIs" dxfId="377" priority="378" operator="between">
      <formula>0.949</formula>
      <formula>0.801</formula>
    </cfRule>
    <cfRule type="cellIs" dxfId="376" priority="379" operator="greaterThanOrEqual">
      <formula>0.95</formula>
    </cfRule>
  </conditionalFormatting>
  <conditionalFormatting sqref="AW198">
    <cfRule type="cellIs" dxfId="375" priority="374" operator="lessThanOrEqual">
      <formula>0.8</formula>
    </cfRule>
    <cfRule type="cellIs" dxfId="374" priority="375" operator="between">
      <formula>0.949</formula>
      <formula>0.801</formula>
    </cfRule>
    <cfRule type="cellIs" dxfId="373" priority="376" operator="greaterThanOrEqual">
      <formula>0.95</formula>
    </cfRule>
  </conditionalFormatting>
  <conditionalFormatting sqref="AW199">
    <cfRule type="cellIs" dxfId="372" priority="371" operator="lessThanOrEqual">
      <formula>0.8</formula>
    </cfRule>
    <cfRule type="cellIs" dxfId="371" priority="372" operator="between">
      <formula>0.949</formula>
      <formula>0.801</formula>
    </cfRule>
    <cfRule type="cellIs" dxfId="370" priority="373" operator="greaterThanOrEqual">
      <formula>0.95</formula>
    </cfRule>
  </conditionalFormatting>
  <conditionalFormatting sqref="AW200">
    <cfRule type="cellIs" dxfId="369" priority="368" operator="lessThanOrEqual">
      <formula>0.8</formula>
    </cfRule>
    <cfRule type="cellIs" dxfId="368" priority="369" operator="between">
      <formula>0.949</formula>
      <formula>0.801</formula>
    </cfRule>
    <cfRule type="cellIs" dxfId="367" priority="370" operator="greaterThanOrEqual">
      <formula>0.95</formula>
    </cfRule>
  </conditionalFormatting>
  <conditionalFormatting sqref="AW229">
    <cfRule type="cellIs" dxfId="366" priority="365" operator="lessThanOrEqual">
      <formula>0.8</formula>
    </cfRule>
    <cfRule type="cellIs" dxfId="365" priority="366" operator="between">
      <formula>0.949</formula>
      <formula>0.801</formula>
    </cfRule>
    <cfRule type="cellIs" dxfId="364" priority="367" operator="greaterThanOrEqual">
      <formula>0.95</formula>
    </cfRule>
  </conditionalFormatting>
  <conditionalFormatting sqref="AW230">
    <cfRule type="cellIs" dxfId="363" priority="362" operator="lessThanOrEqual">
      <formula>0.8</formula>
    </cfRule>
    <cfRule type="cellIs" dxfId="362" priority="363" operator="between">
      <formula>0.949</formula>
      <formula>0.801</formula>
    </cfRule>
    <cfRule type="cellIs" dxfId="361" priority="364" operator="greaterThanOrEqual">
      <formula>0.95</formula>
    </cfRule>
  </conditionalFormatting>
  <conditionalFormatting sqref="AW231">
    <cfRule type="cellIs" dxfId="360" priority="359" operator="lessThanOrEqual">
      <formula>0.8</formula>
    </cfRule>
    <cfRule type="cellIs" dxfId="359" priority="360" operator="between">
      <formula>0.949</formula>
      <formula>0.801</formula>
    </cfRule>
    <cfRule type="cellIs" dxfId="358" priority="361" operator="greaterThanOrEqual">
      <formula>0.95</formula>
    </cfRule>
  </conditionalFormatting>
  <conditionalFormatting sqref="AW232">
    <cfRule type="cellIs" dxfId="357" priority="356" operator="lessThanOrEqual">
      <formula>0.8</formula>
    </cfRule>
    <cfRule type="cellIs" dxfId="356" priority="357" operator="between">
      <formula>0.949</formula>
      <formula>0.801</formula>
    </cfRule>
    <cfRule type="cellIs" dxfId="355" priority="358" operator="greaterThanOrEqual">
      <formula>0.95</formula>
    </cfRule>
  </conditionalFormatting>
  <conditionalFormatting sqref="AW233">
    <cfRule type="cellIs" dxfId="354" priority="353" operator="lessThanOrEqual">
      <formula>0.8</formula>
    </cfRule>
    <cfRule type="cellIs" dxfId="353" priority="354" operator="between">
      <formula>0.949</formula>
      <formula>0.801</formula>
    </cfRule>
    <cfRule type="cellIs" dxfId="352" priority="355" operator="greaterThanOrEqual">
      <formula>0.95</formula>
    </cfRule>
  </conditionalFormatting>
  <conditionalFormatting sqref="AW235">
    <cfRule type="cellIs" dxfId="351" priority="350" operator="lessThanOrEqual">
      <formula>0.8</formula>
    </cfRule>
    <cfRule type="cellIs" dxfId="350" priority="351" operator="between">
      <formula>0.949</formula>
      <formula>0.801</formula>
    </cfRule>
    <cfRule type="cellIs" dxfId="349" priority="352" operator="greaterThanOrEqual">
      <formula>0.95</formula>
    </cfRule>
  </conditionalFormatting>
  <conditionalFormatting sqref="AW236">
    <cfRule type="cellIs" dxfId="348" priority="347" operator="lessThanOrEqual">
      <formula>0.8</formula>
    </cfRule>
    <cfRule type="cellIs" dxfId="347" priority="348" operator="between">
      <formula>0.949</formula>
      <formula>0.801</formula>
    </cfRule>
    <cfRule type="cellIs" dxfId="346" priority="349" operator="greaterThanOrEqual">
      <formula>0.95</formula>
    </cfRule>
  </conditionalFormatting>
  <conditionalFormatting sqref="AW240">
    <cfRule type="cellIs" dxfId="345" priority="344" operator="lessThanOrEqual">
      <formula>0.8</formula>
    </cfRule>
    <cfRule type="cellIs" dxfId="344" priority="345" operator="between">
      <formula>0.949</formula>
      <formula>0.801</formula>
    </cfRule>
    <cfRule type="cellIs" dxfId="343" priority="346" operator="greaterThanOrEqual">
      <formula>0.95</formula>
    </cfRule>
  </conditionalFormatting>
  <conditionalFormatting sqref="AW241">
    <cfRule type="cellIs" dxfId="342" priority="341" operator="lessThanOrEqual">
      <formula>0.8</formula>
    </cfRule>
    <cfRule type="cellIs" dxfId="341" priority="342" operator="between">
      <formula>0.949</formula>
      <formula>0.801</formula>
    </cfRule>
    <cfRule type="cellIs" dxfId="340" priority="343" operator="greaterThanOrEqual">
      <formula>0.95</formula>
    </cfRule>
  </conditionalFormatting>
  <conditionalFormatting sqref="AW242">
    <cfRule type="cellIs" dxfId="339" priority="338" operator="lessThanOrEqual">
      <formula>0.8</formula>
    </cfRule>
    <cfRule type="cellIs" dxfId="338" priority="339" operator="between">
      <formula>0.949</formula>
      <formula>0.801</formula>
    </cfRule>
    <cfRule type="cellIs" dxfId="337" priority="340" operator="greaterThanOrEqual">
      <formula>0.95</formula>
    </cfRule>
  </conditionalFormatting>
  <conditionalFormatting sqref="AW243:AW247">
    <cfRule type="cellIs" dxfId="336" priority="335" operator="lessThanOrEqual">
      <formula>0.8</formula>
    </cfRule>
    <cfRule type="cellIs" dxfId="335" priority="336" operator="between">
      <formula>0.949</formula>
      <formula>0.801</formula>
    </cfRule>
    <cfRule type="cellIs" dxfId="334" priority="337" operator="greaterThanOrEqual">
      <formula>0.95</formula>
    </cfRule>
  </conditionalFormatting>
  <conditionalFormatting sqref="AW248">
    <cfRule type="cellIs" dxfId="333" priority="332" operator="lessThanOrEqual">
      <formula>0.8</formula>
    </cfRule>
    <cfRule type="cellIs" dxfId="332" priority="333" operator="between">
      <formula>0.949</formula>
      <formula>0.801</formula>
    </cfRule>
    <cfRule type="cellIs" dxfId="331" priority="334" operator="greaterThanOrEqual">
      <formula>0.95</formula>
    </cfRule>
  </conditionalFormatting>
  <conditionalFormatting sqref="AW249:AW250">
    <cfRule type="cellIs" dxfId="330" priority="329" operator="lessThanOrEqual">
      <formula>0.8</formula>
    </cfRule>
    <cfRule type="cellIs" dxfId="329" priority="330" operator="between">
      <formula>0.949</formula>
      <formula>0.801</formula>
    </cfRule>
    <cfRule type="cellIs" dxfId="328" priority="331" operator="greaterThanOrEqual">
      <formula>0.95</formula>
    </cfRule>
  </conditionalFormatting>
  <conditionalFormatting sqref="AW251">
    <cfRule type="cellIs" dxfId="327" priority="326" operator="lessThanOrEqual">
      <formula>0.8</formula>
    </cfRule>
    <cfRule type="cellIs" dxfId="326" priority="327" operator="between">
      <formula>0.949</formula>
      <formula>0.801</formula>
    </cfRule>
    <cfRule type="cellIs" dxfId="325" priority="328" operator="greaterThanOrEqual">
      <formula>0.95</formula>
    </cfRule>
  </conditionalFormatting>
  <conditionalFormatting sqref="AW256">
    <cfRule type="cellIs" dxfId="324" priority="323" operator="lessThanOrEqual">
      <formula>0.8</formula>
    </cfRule>
    <cfRule type="cellIs" dxfId="323" priority="324" operator="between">
      <formula>0.949</formula>
      <formula>0.801</formula>
    </cfRule>
    <cfRule type="cellIs" dxfId="322" priority="325" operator="greaterThanOrEqual">
      <formula>0.95</formula>
    </cfRule>
  </conditionalFormatting>
  <conditionalFormatting sqref="AW257">
    <cfRule type="cellIs" dxfId="321" priority="320" operator="lessThanOrEqual">
      <formula>0.8</formula>
    </cfRule>
    <cfRule type="cellIs" dxfId="320" priority="321" operator="between">
      <formula>0.949</formula>
      <formula>0.801</formula>
    </cfRule>
    <cfRule type="cellIs" dxfId="319" priority="322" operator="greaterThanOrEqual">
      <formula>0.95</formula>
    </cfRule>
  </conditionalFormatting>
  <conditionalFormatting sqref="AW258">
    <cfRule type="cellIs" dxfId="318" priority="317" operator="lessThanOrEqual">
      <formula>0.8</formula>
    </cfRule>
    <cfRule type="cellIs" dxfId="317" priority="318" operator="between">
      <formula>0.949</formula>
      <formula>0.801</formula>
    </cfRule>
    <cfRule type="cellIs" dxfId="316" priority="319" operator="greaterThanOrEqual">
      <formula>0.95</formula>
    </cfRule>
  </conditionalFormatting>
  <conditionalFormatting sqref="AW259">
    <cfRule type="cellIs" dxfId="315" priority="314" operator="lessThanOrEqual">
      <formula>0.8</formula>
    </cfRule>
    <cfRule type="cellIs" dxfId="314" priority="315" operator="between">
      <formula>0.949</formula>
      <formula>0.801</formula>
    </cfRule>
    <cfRule type="cellIs" dxfId="313" priority="316" operator="greaterThanOrEqual">
      <formula>0.95</formula>
    </cfRule>
  </conditionalFormatting>
  <conditionalFormatting sqref="AW262">
    <cfRule type="cellIs" dxfId="312" priority="311" operator="lessThanOrEqual">
      <formula>0.8</formula>
    </cfRule>
    <cfRule type="cellIs" dxfId="311" priority="312" operator="between">
      <formula>0.949</formula>
      <formula>0.801</formula>
    </cfRule>
    <cfRule type="cellIs" dxfId="310" priority="313" operator="greaterThanOrEqual">
      <formula>0.95</formula>
    </cfRule>
  </conditionalFormatting>
  <conditionalFormatting sqref="AW263">
    <cfRule type="cellIs" dxfId="309" priority="308" operator="lessThanOrEqual">
      <formula>0.8</formula>
    </cfRule>
    <cfRule type="cellIs" dxfId="308" priority="309" operator="between">
      <formula>0.949</formula>
      <formula>0.801</formula>
    </cfRule>
    <cfRule type="cellIs" dxfId="307" priority="310" operator="greaterThanOrEqual">
      <formula>0.95</formula>
    </cfRule>
  </conditionalFormatting>
  <conditionalFormatting sqref="AW267:AW268">
    <cfRule type="cellIs" dxfId="306" priority="305" operator="lessThanOrEqual">
      <formula>0.8</formula>
    </cfRule>
    <cfRule type="cellIs" dxfId="305" priority="306" operator="between">
      <formula>0.949</formula>
      <formula>0.801</formula>
    </cfRule>
    <cfRule type="cellIs" dxfId="304" priority="307" operator="greaterThanOrEqual">
      <formula>0.95</formula>
    </cfRule>
  </conditionalFormatting>
  <conditionalFormatting sqref="AW269">
    <cfRule type="cellIs" dxfId="303" priority="302" operator="lessThanOrEqual">
      <formula>0.8</formula>
    </cfRule>
    <cfRule type="cellIs" dxfId="302" priority="303" operator="between">
      <formula>0.949</formula>
      <formula>0.801</formula>
    </cfRule>
    <cfRule type="cellIs" dxfId="301" priority="304" operator="greaterThanOrEqual">
      <formula>0.95</formula>
    </cfRule>
  </conditionalFormatting>
  <conditionalFormatting sqref="AW270:AW271">
    <cfRule type="cellIs" dxfId="300" priority="299" operator="lessThanOrEqual">
      <formula>0.8</formula>
    </cfRule>
    <cfRule type="cellIs" dxfId="299" priority="300" operator="between">
      <formula>0.949</formula>
      <formula>0.801</formula>
    </cfRule>
    <cfRule type="cellIs" dxfId="298" priority="301" operator="greaterThanOrEqual">
      <formula>0.95</formula>
    </cfRule>
  </conditionalFormatting>
  <conditionalFormatting sqref="AW272">
    <cfRule type="cellIs" dxfId="297" priority="296" operator="lessThanOrEqual">
      <formula>0.8</formula>
    </cfRule>
    <cfRule type="cellIs" dxfId="296" priority="297" operator="between">
      <formula>0.949</formula>
      <formula>0.801</formula>
    </cfRule>
    <cfRule type="cellIs" dxfId="295" priority="298" operator="greaterThanOrEqual">
      <formula>0.95</formula>
    </cfRule>
  </conditionalFormatting>
  <conditionalFormatting sqref="AW273">
    <cfRule type="cellIs" dxfId="294" priority="293" operator="lessThanOrEqual">
      <formula>0.8</formula>
    </cfRule>
    <cfRule type="cellIs" dxfId="293" priority="294" operator="between">
      <formula>0.949</formula>
      <formula>0.801</formula>
    </cfRule>
    <cfRule type="cellIs" dxfId="292" priority="295" operator="greaterThanOrEqual">
      <formula>0.95</formula>
    </cfRule>
  </conditionalFormatting>
  <conditionalFormatting sqref="AW274">
    <cfRule type="cellIs" dxfId="291" priority="290" operator="lessThanOrEqual">
      <formula>0.8</formula>
    </cfRule>
    <cfRule type="cellIs" dxfId="290" priority="291" operator="between">
      <formula>0.949</formula>
      <formula>0.801</formula>
    </cfRule>
    <cfRule type="cellIs" dxfId="289" priority="292" operator="greaterThanOrEqual">
      <formula>0.95</formula>
    </cfRule>
  </conditionalFormatting>
  <conditionalFormatting sqref="AW275">
    <cfRule type="cellIs" dxfId="288" priority="287" operator="lessThanOrEqual">
      <formula>0.8</formula>
    </cfRule>
    <cfRule type="cellIs" dxfId="287" priority="288" operator="between">
      <formula>0.949</formula>
      <formula>0.801</formula>
    </cfRule>
    <cfRule type="cellIs" dxfId="286" priority="289" operator="greaterThanOrEqual">
      <formula>0.95</formula>
    </cfRule>
  </conditionalFormatting>
  <conditionalFormatting sqref="AW162">
    <cfRule type="cellIs" dxfId="285" priority="284" operator="lessThanOrEqual">
      <formula>0.8</formula>
    </cfRule>
    <cfRule type="cellIs" dxfId="284" priority="285" operator="between">
      <formula>0.949</formula>
      <formula>0.801</formula>
    </cfRule>
    <cfRule type="cellIs" dxfId="283" priority="286" operator="greaterThanOrEqual">
      <formula>0.95</formula>
    </cfRule>
  </conditionalFormatting>
  <conditionalFormatting sqref="AW163">
    <cfRule type="cellIs" dxfId="282" priority="281" operator="lessThanOrEqual">
      <formula>0.8</formula>
    </cfRule>
    <cfRule type="cellIs" dxfId="281" priority="282" operator="between">
      <formula>0.949</formula>
      <formula>0.801</formula>
    </cfRule>
    <cfRule type="cellIs" dxfId="280" priority="283" operator="greaterThanOrEqual">
      <formula>0.95</formula>
    </cfRule>
  </conditionalFormatting>
  <conditionalFormatting sqref="AW164">
    <cfRule type="cellIs" dxfId="279" priority="278" operator="lessThanOrEqual">
      <formula>0.8</formula>
    </cfRule>
    <cfRule type="cellIs" dxfId="278" priority="279" operator="between">
      <formula>0.949</formula>
      <formula>0.801</formula>
    </cfRule>
    <cfRule type="cellIs" dxfId="277" priority="280" operator="greaterThanOrEqual">
      <formula>0.95</formula>
    </cfRule>
  </conditionalFormatting>
  <conditionalFormatting sqref="AW165">
    <cfRule type="cellIs" dxfId="276" priority="275" operator="lessThanOrEqual">
      <formula>0.8</formula>
    </cfRule>
    <cfRule type="cellIs" dxfId="275" priority="276" operator="between">
      <formula>0.949</formula>
      <formula>0.801</formula>
    </cfRule>
    <cfRule type="cellIs" dxfId="274" priority="277" operator="greaterThanOrEqual">
      <formula>0.95</formula>
    </cfRule>
  </conditionalFormatting>
  <conditionalFormatting sqref="AW168">
    <cfRule type="cellIs" dxfId="273" priority="272" operator="lessThanOrEqual">
      <formula>0.8</formula>
    </cfRule>
    <cfRule type="cellIs" dxfId="272" priority="273" operator="between">
      <formula>0.949</formula>
      <formula>0.801</formula>
    </cfRule>
    <cfRule type="cellIs" dxfId="271" priority="274" operator="greaterThanOrEqual">
      <formula>0.95</formula>
    </cfRule>
  </conditionalFormatting>
  <conditionalFormatting sqref="AW169">
    <cfRule type="cellIs" dxfId="270" priority="269" operator="lessThanOrEqual">
      <formula>0.8</formula>
    </cfRule>
    <cfRule type="cellIs" dxfId="269" priority="270" operator="between">
      <formula>0.949</formula>
      <formula>0.801</formula>
    </cfRule>
    <cfRule type="cellIs" dxfId="268" priority="271" operator="greaterThanOrEqual">
      <formula>0.95</formula>
    </cfRule>
  </conditionalFormatting>
  <conditionalFormatting sqref="AW173">
    <cfRule type="cellIs" dxfId="267" priority="266" operator="lessThanOrEqual">
      <formula>0.8</formula>
    </cfRule>
    <cfRule type="cellIs" dxfId="266" priority="267" operator="between">
      <formula>0.949</formula>
      <formula>0.801</formula>
    </cfRule>
    <cfRule type="cellIs" dxfId="265" priority="268" operator="greaterThanOrEqual">
      <formula>0.95</formula>
    </cfRule>
  </conditionalFormatting>
  <conditionalFormatting sqref="AW174">
    <cfRule type="cellIs" dxfId="264" priority="263" operator="lessThanOrEqual">
      <formula>0.8</formula>
    </cfRule>
    <cfRule type="cellIs" dxfId="263" priority="264" operator="between">
      <formula>0.949</formula>
      <formula>0.801</formula>
    </cfRule>
    <cfRule type="cellIs" dxfId="262" priority="265" operator="greaterThanOrEqual">
      <formula>0.95</formula>
    </cfRule>
  </conditionalFormatting>
  <conditionalFormatting sqref="AW175">
    <cfRule type="cellIs" dxfId="261" priority="260" operator="lessThanOrEqual">
      <formula>0.8</formula>
    </cfRule>
    <cfRule type="cellIs" dxfId="260" priority="261" operator="between">
      <formula>0.949</formula>
      <formula>0.801</formula>
    </cfRule>
    <cfRule type="cellIs" dxfId="259" priority="262" operator="greaterThanOrEqual">
      <formula>0.95</formula>
    </cfRule>
  </conditionalFormatting>
  <conditionalFormatting sqref="AW176">
    <cfRule type="cellIs" dxfId="258" priority="257" operator="lessThanOrEqual">
      <formula>0.8</formula>
    </cfRule>
    <cfRule type="cellIs" dxfId="257" priority="258" operator="between">
      <formula>0.949</formula>
      <formula>0.801</formula>
    </cfRule>
    <cfRule type="cellIs" dxfId="256" priority="259" operator="greaterThanOrEqual">
      <formula>0.95</formula>
    </cfRule>
  </conditionalFormatting>
  <conditionalFormatting sqref="AW177">
    <cfRule type="cellIs" dxfId="255" priority="254" operator="lessThanOrEqual">
      <formula>0.8</formula>
    </cfRule>
    <cfRule type="cellIs" dxfId="254" priority="255" operator="between">
      <formula>0.949</formula>
      <formula>0.801</formula>
    </cfRule>
    <cfRule type="cellIs" dxfId="253" priority="256" operator="greaterThanOrEqual">
      <formula>0.95</formula>
    </cfRule>
  </conditionalFormatting>
  <conditionalFormatting sqref="AW178">
    <cfRule type="cellIs" dxfId="252" priority="251" operator="lessThanOrEqual">
      <formula>0.8</formula>
    </cfRule>
    <cfRule type="cellIs" dxfId="251" priority="252" operator="between">
      <formula>0.949</formula>
      <formula>0.801</formula>
    </cfRule>
    <cfRule type="cellIs" dxfId="250" priority="253" operator="greaterThanOrEqual">
      <formula>0.95</formula>
    </cfRule>
  </conditionalFormatting>
  <conditionalFormatting sqref="AW179">
    <cfRule type="cellIs" dxfId="249" priority="248" operator="lessThanOrEqual">
      <formula>0.8</formula>
    </cfRule>
    <cfRule type="cellIs" dxfId="248" priority="249" operator="between">
      <formula>0.949</formula>
      <formula>0.801</formula>
    </cfRule>
    <cfRule type="cellIs" dxfId="247" priority="250" operator="greaterThanOrEqual">
      <formula>0.95</formula>
    </cfRule>
  </conditionalFormatting>
  <conditionalFormatting sqref="AW180">
    <cfRule type="cellIs" dxfId="246" priority="245" operator="lessThanOrEqual">
      <formula>0.8</formula>
    </cfRule>
    <cfRule type="cellIs" dxfId="245" priority="246" operator="between">
      <formula>0.949</formula>
      <formula>0.801</formula>
    </cfRule>
    <cfRule type="cellIs" dxfId="244" priority="247" operator="greaterThanOrEqual">
      <formula>0.95</formula>
    </cfRule>
  </conditionalFormatting>
  <conditionalFormatting sqref="AW79">
    <cfRule type="cellIs" dxfId="243" priority="242" operator="lessThanOrEqual">
      <formula>0.8</formula>
    </cfRule>
    <cfRule type="cellIs" dxfId="242" priority="243" operator="between">
      <formula>0.949</formula>
      <formula>0.801</formula>
    </cfRule>
    <cfRule type="cellIs" dxfId="241" priority="244" operator="greaterThanOrEqual">
      <formula>0.95</formula>
    </cfRule>
  </conditionalFormatting>
  <conditionalFormatting sqref="AW69">
    <cfRule type="cellIs" dxfId="240" priority="239" operator="lessThanOrEqual">
      <formula>0.8</formula>
    </cfRule>
    <cfRule type="cellIs" dxfId="239" priority="240" operator="between">
      <formula>0.949</formula>
      <formula>0.801</formula>
    </cfRule>
    <cfRule type="cellIs" dxfId="238" priority="241" operator="greaterThanOrEqual">
      <formula>0.95</formula>
    </cfRule>
  </conditionalFormatting>
  <conditionalFormatting sqref="AW110">
    <cfRule type="cellIs" dxfId="237" priority="236" operator="lessThanOrEqual">
      <formula>0.8</formula>
    </cfRule>
    <cfRule type="cellIs" dxfId="236" priority="237" operator="between">
      <formula>0.949</formula>
      <formula>0.801</formula>
    </cfRule>
    <cfRule type="cellIs" dxfId="235" priority="238" operator="greaterThanOrEqual">
      <formula>0.95</formula>
    </cfRule>
  </conditionalFormatting>
  <conditionalFormatting sqref="AW89">
    <cfRule type="cellIs" dxfId="234" priority="233" operator="lessThanOrEqual">
      <formula>0.8</formula>
    </cfRule>
    <cfRule type="cellIs" dxfId="233" priority="234" operator="between">
      <formula>0.949</formula>
      <formula>0.801</formula>
    </cfRule>
    <cfRule type="cellIs" dxfId="232" priority="235" operator="greaterThanOrEqual">
      <formula>0.95</formula>
    </cfRule>
  </conditionalFormatting>
  <conditionalFormatting sqref="AW109">
    <cfRule type="cellIs" dxfId="231" priority="230" operator="lessThanOrEqual">
      <formula>0.8</formula>
    </cfRule>
    <cfRule type="cellIs" dxfId="230" priority="231" operator="between">
      <formula>0.949</formula>
      <formula>0.801</formula>
    </cfRule>
    <cfRule type="cellIs" dxfId="229" priority="232" operator="greaterThanOrEqual">
      <formula>0.95</formula>
    </cfRule>
  </conditionalFormatting>
  <conditionalFormatting sqref="AW122">
    <cfRule type="cellIs" dxfId="228" priority="227" operator="lessThanOrEqual">
      <formula>0.8</formula>
    </cfRule>
    <cfRule type="cellIs" dxfId="227" priority="228" operator="between">
      <formula>0.949</formula>
      <formula>0.801</formula>
    </cfRule>
    <cfRule type="cellIs" dxfId="226" priority="229" operator="greaterThanOrEqual">
      <formula>0.95</formula>
    </cfRule>
  </conditionalFormatting>
  <conditionalFormatting sqref="AW126">
    <cfRule type="cellIs" dxfId="225" priority="224" operator="lessThanOrEqual">
      <formula>0.8</formula>
    </cfRule>
    <cfRule type="cellIs" dxfId="224" priority="225" operator="between">
      <formula>0.949</formula>
      <formula>0.801</formula>
    </cfRule>
    <cfRule type="cellIs" dxfId="223" priority="226" operator="greaterThanOrEqual">
      <formula>0.95</formula>
    </cfRule>
  </conditionalFormatting>
  <conditionalFormatting sqref="AW135">
    <cfRule type="cellIs" dxfId="222" priority="221" operator="lessThanOrEqual">
      <formula>0.8</formula>
    </cfRule>
    <cfRule type="cellIs" dxfId="221" priority="222" operator="between">
      <formula>0.949</formula>
      <formula>0.801</formula>
    </cfRule>
    <cfRule type="cellIs" dxfId="220" priority="223" operator="greaterThanOrEqual">
      <formula>0.95</formula>
    </cfRule>
  </conditionalFormatting>
  <conditionalFormatting sqref="AW83">
    <cfRule type="cellIs" dxfId="219" priority="218" operator="lessThanOrEqual">
      <formula>0.8</formula>
    </cfRule>
    <cfRule type="cellIs" dxfId="218" priority="219" operator="between">
      <formula>0.949</formula>
      <formula>0.801</formula>
    </cfRule>
    <cfRule type="cellIs" dxfId="217" priority="220" operator="greaterThanOrEqual">
      <formula>0.95</formula>
    </cfRule>
  </conditionalFormatting>
  <conditionalFormatting sqref="AW114">
    <cfRule type="cellIs" dxfId="216" priority="215" operator="lessThanOrEqual">
      <formula>0.8</formula>
    </cfRule>
    <cfRule type="cellIs" dxfId="215" priority="216" operator="between">
      <formula>0.949</formula>
      <formula>0.801</formula>
    </cfRule>
    <cfRule type="cellIs" dxfId="214" priority="217" operator="greaterThanOrEqual">
      <formula>0.95</formula>
    </cfRule>
  </conditionalFormatting>
  <conditionalFormatting sqref="AW115">
    <cfRule type="cellIs" dxfId="213" priority="212" operator="lessThanOrEqual">
      <formula>0.8</formula>
    </cfRule>
    <cfRule type="cellIs" dxfId="212" priority="213" operator="between">
      <formula>0.949</formula>
      <formula>0.801</formula>
    </cfRule>
    <cfRule type="cellIs" dxfId="211" priority="214" operator="greaterThanOrEqual">
      <formula>0.95</formula>
    </cfRule>
  </conditionalFormatting>
  <conditionalFormatting sqref="AW113">
    <cfRule type="cellIs" dxfId="210" priority="209" operator="lessThanOrEqual">
      <formula>0.8</formula>
    </cfRule>
    <cfRule type="cellIs" dxfId="209" priority="210" operator="between">
      <formula>0.949</formula>
      <formula>0.801</formula>
    </cfRule>
    <cfRule type="cellIs" dxfId="208" priority="211" operator="greaterThanOrEqual">
      <formula>0.95</formula>
    </cfRule>
  </conditionalFormatting>
  <conditionalFormatting sqref="AW154">
    <cfRule type="cellIs" dxfId="207" priority="206" operator="lessThanOrEqual">
      <formula>0.8</formula>
    </cfRule>
    <cfRule type="cellIs" dxfId="206" priority="207" operator="between">
      <formula>0.949</formula>
      <formula>0.801</formula>
    </cfRule>
    <cfRule type="cellIs" dxfId="205" priority="208" operator="greaterThanOrEqual">
      <formula>0.95</formula>
    </cfRule>
  </conditionalFormatting>
  <conditionalFormatting sqref="AW219">
    <cfRule type="cellIs" dxfId="204" priority="203" operator="lessThanOrEqual">
      <formula>0.8</formula>
    </cfRule>
    <cfRule type="cellIs" dxfId="203" priority="204" operator="between">
      <formula>0.949</formula>
      <formula>0.801</formula>
    </cfRule>
    <cfRule type="cellIs" dxfId="202" priority="205" operator="greaterThanOrEqual">
      <formula>0.95</formula>
    </cfRule>
  </conditionalFormatting>
  <conditionalFormatting sqref="AW167">
    <cfRule type="cellIs" dxfId="201" priority="200" operator="lessThanOrEqual">
      <formula>0.8</formula>
    </cfRule>
    <cfRule type="cellIs" dxfId="200" priority="201" operator="between">
      <formula>0.949</formula>
      <formula>0.801</formula>
    </cfRule>
    <cfRule type="cellIs" dxfId="199" priority="202" operator="greaterThanOrEqual">
      <formula>0.95</formula>
    </cfRule>
  </conditionalFormatting>
  <conditionalFormatting sqref="AW211">
    <cfRule type="cellIs" dxfId="198" priority="197" operator="lessThanOrEqual">
      <formula>0.8</formula>
    </cfRule>
    <cfRule type="cellIs" dxfId="197" priority="198" operator="between">
      <formula>0.949</formula>
      <formula>0.801</formula>
    </cfRule>
    <cfRule type="cellIs" dxfId="196" priority="199" operator="greaterThanOrEqual">
      <formula>0.95</formula>
    </cfRule>
  </conditionalFormatting>
  <conditionalFormatting sqref="AW190">
    <cfRule type="cellIs" dxfId="195" priority="194" operator="lessThanOrEqual">
      <formula>0.8</formula>
    </cfRule>
    <cfRule type="cellIs" dxfId="194" priority="195" operator="between">
      <formula>0.949</formula>
      <formula>0.801</formula>
    </cfRule>
    <cfRule type="cellIs" dxfId="193" priority="196" operator="greaterThanOrEqual">
      <formula>0.95</formula>
    </cfRule>
  </conditionalFormatting>
  <conditionalFormatting sqref="AW62">
    <cfRule type="cellIs" dxfId="192" priority="191" operator="lessThanOrEqual">
      <formula>0.8</formula>
    </cfRule>
    <cfRule type="cellIs" dxfId="191" priority="192" operator="between">
      <formula>0.949</formula>
      <formula>0.801</formula>
    </cfRule>
    <cfRule type="cellIs" dxfId="190" priority="193" operator="greaterThanOrEqual">
      <formula>0.95</formula>
    </cfRule>
  </conditionalFormatting>
  <conditionalFormatting sqref="AW234">
    <cfRule type="cellIs" dxfId="189" priority="188" operator="lessThanOrEqual">
      <formula>0.8</formula>
    </cfRule>
    <cfRule type="cellIs" dxfId="188" priority="189" operator="between">
      <formula>0.949</formula>
      <formula>0.801</formula>
    </cfRule>
    <cfRule type="cellIs" dxfId="187" priority="190" operator="greaterThanOrEqual">
      <formula>0.95</formula>
    </cfRule>
  </conditionalFormatting>
  <conditionalFormatting sqref="AW261">
    <cfRule type="cellIs" dxfId="186" priority="185" operator="lessThanOrEqual">
      <formula>0.8</formula>
    </cfRule>
    <cfRule type="cellIs" dxfId="185" priority="186" operator="between">
      <formula>0.949</formula>
      <formula>0.801</formula>
    </cfRule>
    <cfRule type="cellIs" dxfId="184" priority="187" operator="greaterThanOrEqual">
      <formula>0.95</formula>
    </cfRule>
  </conditionalFormatting>
  <conditionalFormatting sqref="AW14">
    <cfRule type="cellIs" dxfId="183" priority="182" operator="lessThanOrEqual">
      <formula>0.8</formula>
    </cfRule>
    <cfRule type="cellIs" dxfId="182" priority="183" operator="between">
      <formula>0.949</formula>
      <formula>0.801</formula>
    </cfRule>
    <cfRule type="cellIs" dxfId="181" priority="184" operator="greaterThanOrEqual">
      <formula>0.95</formula>
    </cfRule>
  </conditionalFormatting>
  <conditionalFormatting sqref="AW223">
    <cfRule type="cellIs" dxfId="180" priority="179" operator="lessThanOrEqual">
      <formula>0.8</formula>
    </cfRule>
    <cfRule type="cellIs" dxfId="179" priority="180" operator="between">
      <formula>0.949</formula>
      <formula>0.801</formula>
    </cfRule>
    <cfRule type="cellIs" dxfId="178" priority="181" operator="greaterThanOrEqual">
      <formula>0.95</formula>
    </cfRule>
  </conditionalFormatting>
  <conditionalFormatting sqref="AK9">
    <cfRule type="cellIs" dxfId="177" priority="178" stopIfTrue="1" operator="between">
      <formula>AG9+3%</formula>
      <formula>AG9</formula>
    </cfRule>
  </conditionalFormatting>
  <conditionalFormatting sqref="AK10:AK16 AK78:AK80 AQ78:AQ80 AK110 AQ110">
    <cfRule type="cellIs" dxfId="176" priority="177" stopIfTrue="1" operator="between">
      <formula>AG10+3%</formula>
      <formula>AG10</formula>
    </cfRule>
  </conditionalFormatting>
  <conditionalFormatting sqref="AK21:AK28">
    <cfRule type="cellIs" dxfId="175" priority="175" operator="greaterThan">
      <formula>AG21</formula>
    </cfRule>
    <cfRule type="cellIs" dxfId="174" priority="176" operator="lessThanOrEqual">
      <formula>AG21</formula>
    </cfRule>
  </conditionalFormatting>
  <conditionalFormatting sqref="AK21:AK28">
    <cfRule type="cellIs" dxfId="173" priority="174" stopIfTrue="1" operator="between">
      <formula>AG21+3%</formula>
      <formula>AG21</formula>
    </cfRule>
  </conditionalFormatting>
  <conditionalFormatting sqref="AK33:AK40">
    <cfRule type="cellIs" dxfId="172" priority="172" operator="greaterThan">
      <formula>AG33</formula>
    </cfRule>
    <cfRule type="cellIs" dxfId="171" priority="173" operator="lessThanOrEqual">
      <formula>AG33</formula>
    </cfRule>
  </conditionalFormatting>
  <conditionalFormatting sqref="AK33:AK40">
    <cfRule type="cellIs" dxfId="170" priority="171" stopIfTrue="1" operator="between">
      <formula>AG33+3%</formula>
      <formula>AG33</formula>
    </cfRule>
  </conditionalFormatting>
  <conditionalFormatting sqref="AK45:AK52">
    <cfRule type="cellIs" dxfId="169" priority="169" operator="greaterThan">
      <formula>AG45</formula>
    </cfRule>
    <cfRule type="cellIs" dxfId="168" priority="170" operator="lessThanOrEqual">
      <formula>AG45</formula>
    </cfRule>
  </conditionalFormatting>
  <conditionalFormatting sqref="AK45:AK52">
    <cfRule type="cellIs" dxfId="167" priority="168" stopIfTrue="1" operator="between">
      <formula>AG45+3%</formula>
      <formula>AG45</formula>
    </cfRule>
  </conditionalFormatting>
  <conditionalFormatting sqref="AK57:AK64">
    <cfRule type="cellIs" dxfId="166" priority="166" operator="greaterThan">
      <formula>AG57</formula>
    </cfRule>
    <cfRule type="cellIs" dxfId="165" priority="167" operator="lessThanOrEqual">
      <formula>AG57</formula>
    </cfRule>
  </conditionalFormatting>
  <conditionalFormatting sqref="AK57:AK64">
    <cfRule type="cellIs" dxfId="164" priority="165" stopIfTrue="1" operator="between">
      <formula>AG57+3%</formula>
      <formula>AG57</formula>
    </cfRule>
  </conditionalFormatting>
  <conditionalFormatting sqref="AK68:AK69">
    <cfRule type="cellIs" dxfId="163" priority="163" operator="greaterThan">
      <formula>AG68</formula>
    </cfRule>
    <cfRule type="cellIs" dxfId="162" priority="164" operator="lessThanOrEqual">
      <formula>AG68</formula>
    </cfRule>
  </conditionalFormatting>
  <conditionalFormatting sqref="AK68:AK69">
    <cfRule type="cellIs" dxfId="161" priority="162" stopIfTrue="1" operator="between">
      <formula>AG68+3%</formula>
      <formula>AG68</formula>
    </cfRule>
  </conditionalFormatting>
  <conditionalFormatting sqref="AK71:AK72">
    <cfRule type="cellIs" dxfId="160" priority="160" operator="greaterThan">
      <formula>AG71</formula>
    </cfRule>
    <cfRule type="cellIs" dxfId="159" priority="161" operator="lessThanOrEqual">
      <formula>AG71</formula>
    </cfRule>
  </conditionalFormatting>
  <conditionalFormatting sqref="AK71:AK72">
    <cfRule type="cellIs" dxfId="158" priority="159" stopIfTrue="1" operator="between">
      <formula>AG71+3%</formula>
      <formula>AG71</formula>
    </cfRule>
  </conditionalFormatting>
  <conditionalFormatting sqref="AK74:AK76">
    <cfRule type="cellIs" dxfId="157" priority="157" operator="greaterThan">
      <formula>AG74</formula>
    </cfRule>
    <cfRule type="cellIs" dxfId="156" priority="158" operator="lessThanOrEqual">
      <formula>AG74</formula>
    </cfRule>
  </conditionalFormatting>
  <conditionalFormatting sqref="AK74:AK76">
    <cfRule type="cellIs" dxfId="155" priority="156" stopIfTrue="1" operator="between">
      <formula>AG74+3%</formula>
      <formula>AG74</formula>
    </cfRule>
  </conditionalFormatting>
  <conditionalFormatting sqref="AK82:AK86">
    <cfRule type="cellIs" dxfId="154" priority="154" operator="greaterThan">
      <formula>AG82</formula>
    </cfRule>
    <cfRule type="cellIs" dxfId="153" priority="155" operator="lessThanOrEqual">
      <formula>AG82</formula>
    </cfRule>
  </conditionalFormatting>
  <conditionalFormatting sqref="AK82:AK86">
    <cfRule type="cellIs" dxfId="152" priority="153" stopIfTrue="1" operator="between">
      <formula>AG82+3%</formula>
      <formula>AG82</formula>
    </cfRule>
  </conditionalFormatting>
  <conditionalFormatting sqref="AK88:AK89">
    <cfRule type="cellIs" dxfId="151" priority="151" operator="greaterThan">
      <formula>AG88</formula>
    </cfRule>
    <cfRule type="cellIs" dxfId="150" priority="152" operator="lessThanOrEqual">
      <formula>AG88</formula>
    </cfRule>
  </conditionalFormatting>
  <conditionalFormatting sqref="AK88:AK89">
    <cfRule type="cellIs" dxfId="149" priority="150" stopIfTrue="1" operator="between">
      <formula>AG88+3%</formula>
      <formula>AG88</formula>
    </cfRule>
  </conditionalFormatting>
  <conditionalFormatting sqref="AK90">
    <cfRule type="cellIs" dxfId="148" priority="148" operator="greaterThan">
      <formula>AG90</formula>
    </cfRule>
    <cfRule type="cellIs" dxfId="147" priority="149" operator="lessThanOrEqual">
      <formula>AG90</formula>
    </cfRule>
  </conditionalFormatting>
  <conditionalFormatting sqref="AK90">
    <cfRule type="cellIs" dxfId="146" priority="147" stopIfTrue="1" operator="between">
      <formula>AG90+3%</formula>
      <formula>AG90</formula>
    </cfRule>
  </conditionalFormatting>
  <conditionalFormatting sqref="AK92:AK100">
    <cfRule type="cellIs" dxfId="145" priority="145" operator="greaterThan">
      <formula>AG92</formula>
    </cfRule>
    <cfRule type="cellIs" dxfId="144" priority="146" operator="lessThanOrEqual">
      <formula>AG92</formula>
    </cfRule>
  </conditionalFormatting>
  <conditionalFormatting sqref="AK92:AK100">
    <cfRule type="cellIs" dxfId="143" priority="144" stopIfTrue="1" operator="between">
      <formula>AG92+3%</formula>
      <formula>AG92</formula>
    </cfRule>
  </conditionalFormatting>
  <conditionalFormatting sqref="AK102:AK109">
    <cfRule type="cellIs" dxfId="142" priority="142" operator="greaterThan">
      <formula>AG102</formula>
    </cfRule>
    <cfRule type="cellIs" dxfId="141" priority="143" operator="lessThanOrEqual">
      <formula>AG102</formula>
    </cfRule>
  </conditionalFormatting>
  <conditionalFormatting sqref="AK102:AK109">
    <cfRule type="cellIs" dxfId="140" priority="141" stopIfTrue="1" operator="between">
      <formula>AG102+3%</formula>
      <formula>AG102</formula>
    </cfRule>
  </conditionalFormatting>
  <conditionalFormatting sqref="AK112:AK116">
    <cfRule type="cellIs" dxfId="139" priority="139" operator="greaterThan">
      <formula>AG112</formula>
    </cfRule>
    <cfRule type="cellIs" dxfId="138" priority="140" operator="lessThanOrEqual">
      <formula>AG112</formula>
    </cfRule>
  </conditionalFormatting>
  <conditionalFormatting sqref="AK112:AK116">
    <cfRule type="cellIs" dxfId="137" priority="138" stopIfTrue="1" operator="between">
      <formula>AG112+3%</formula>
      <formula>AG112</formula>
    </cfRule>
  </conditionalFormatting>
  <conditionalFormatting sqref="AK118:AK119">
    <cfRule type="cellIs" dxfId="136" priority="136" operator="greaterThan">
      <formula>AG118</formula>
    </cfRule>
    <cfRule type="cellIs" dxfId="135" priority="137" operator="lessThanOrEqual">
      <formula>AG118</formula>
    </cfRule>
  </conditionalFormatting>
  <conditionalFormatting sqref="AK118:AK119">
    <cfRule type="cellIs" dxfId="134" priority="135" stopIfTrue="1" operator="between">
      <formula>AG118+3%</formula>
      <formula>AG118</formula>
    </cfRule>
  </conditionalFormatting>
  <conditionalFormatting sqref="AK121:AK123">
    <cfRule type="cellIs" dxfId="133" priority="133" operator="greaterThan">
      <formula>AG121</formula>
    </cfRule>
    <cfRule type="cellIs" dxfId="132" priority="134" operator="lessThanOrEqual">
      <formula>AG121</formula>
    </cfRule>
  </conditionalFormatting>
  <conditionalFormatting sqref="AK121:AK123">
    <cfRule type="cellIs" dxfId="131" priority="132" stopIfTrue="1" operator="between">
      <formula>AG121+3%</formula>
      <formula>AG121</formula>
    </cfRule>
  </conditionalFormatting>
  <conditionalFormatting sqref="AK125:AK126">
    <cfRule type="cellIs" dxfId="130" priority="130" operator="greaterThan">
      <formula>AG125</formula>
    </cfRule>
    <cfRule type="cellIs" dxfId="129" priority="131" operator="lessThanOrEqual">
      <formula>AG125</formula>
    </cfRule>
  </conditionalFormatting>
  <conditionalFormatting sqref="AK125:AK126">
    <cfRule type="cellIs" dxfId="128" priority="129" stopIfTrue="1" operator="between">
      <formula>AG125+3%</formula>
      <formula>AG125</formula>
    </cfRule>
  </conditionalFormatting>
  <conditionalFormatting sqref="AK128:AK136">
    <cfRule type="cellIs" dxfId="127" priority="127" operator="greaterThan">
      <formula>AG128</formula>
    </cfRule>
    <cfRule type="cellIs" dxfId="126" priority="128" operator="lessThanOrEqual">
      <formula>AG128</formula>
    </cfRule>
  </conditionalFormatting>
  <conditionalFormatting sqref="AK128:AK136">
    <cfRule type="cellIs" dxfId="125" priority="126" stopIfTrue="1" operator="between">
      <formula>AG128+3%</formula>
      <formula>AG128</formula>
    </cfRule>
  </conditionalFormatting>
  <conditionalFormatting sqref="AK141:AK148">
    <cfRule type="cellIs" dxfId="124" priority="124" operator="greaterThan">
      <formula>AG141</formula>
    </cfRule>
    <cfRule type="cellIs" dxfId="123" priority="125" operator="lessThanOrEqual">
      <formula>AG141</formula>
    </cfRule>
  </conditionalFormatting>
  <conditionalFormatting sqref="AK141:AK148">
    <cfRule type="cellIs" dxfId="122" priority="123" stopIfTrue="1" operator="between">
      <formula>AG141+3%</formula>
      <formula>AG141</formula>
    </cfRule>
  </conditionalFormatting>
  <conditionalFormatting sqref="AK152:AK157">
    <cfRule type="cellIs" dxfId="121" priority="121" operator="greaterThan">
      <formula>AG152</formula>
    </cfRule>
    <cfRule type="cellIs" dxfId="120" priority="122" operator="lessThanOrEqual">
      <formula>AG152</formula>
    </cfRule>
  </conditionalFormatting>
  <conditionalFormatting sqref="AK152:AK157">
    <cfRule type="cellIs" dxfId="119" priority="120" stopIfTrue="1" operator="between">
      <formula>AG152+3%</formula>
      <formula>AG152</formula>
    </cfRule>
  </conditionalFormatting>
  <conditionalFormatting sqref="AK162:AK169">
    <cfRule type="cellIs" dxfId="118" priority="118" operator="greaterThan">
      <formula>AG162</formula>
    </cfRule>
    <cfRule type="cellIs" dxfId="117" priority="119" operator="lessThanOrEqual">
      <formula>AG162</formula>
    </cfRule>
  </conditionalFormatting>
  <conditionalFormatting sqref="AK162:AK169">
    <cfRule type="cellIs" dxfId="116" priority="117" stopIfTrue="1" operator="between">
      <formula>AG162+3%</formula>
      <formula>AG162</formula>
    </cfRule>
  </conditionalFormatting>
  <conditionalFormatting sqref="AK173:AK180">
    <cfRule type="cellIs" dxfId="115" priority="115" operator="greaterThan">
      <formula>AG173</formula>
    </cfRule>
    <cfRule type="cellIs" dxfId="114" priority="116" operator="lessThanOrEqual">
      <formula>AG173</formula>
    </cfRule>
  </conditionalFormatting>
  <conditionalFormatting sqref="AK173:AK180">
    <cfRule type="cellIs" dxfId="113" priority="114" stopIfTrue="1" operator="between">
      <formula>AG173+3%</formula>
      <formula>AG173</formula>
    </cfRule>
  </conditionalFormatting>
  <conditionalFormatting sqref="AK185:AK192">
    <cfRule type="cellIs" dxfId="112" priority="112" operator="greaterThan">
      <formula>AG185</formula>
    </cfRule>
    <cfRule type="cellIs" dxfId="111" priority="113" operator="lessThanOrEqual">
      <formula>AG185</formula>
    </cfRule>
  </conditionalFormatting>
  <conditionalFormatting sqref="AK185:AK192">
    <cfRule type="cellIs" dxfId="110" priority="111" stopIfTrue="1" operator="between">
      <formula>AG185+3%</formula>
      <formula>AG185</formula>
    </cfRule>
  </conditionalFormatting>
  <conditionalFormatting sqref="AK196:AK200">
    <cfRule type="cellIs" dxfId="109" priority="109" operator="greaterThan">
      <formula>AG196</formula>
    </cfRule>
    <cfRule type="cellIs" dxfId="108" priority="110" operator="lessThanOrEqual">
      <formula>AG196</formula>
    </cfRule>
  </conditionalFormatting>
  <conditionalFormatting sqref="AK196:AK200">
    <cfRule type="cellIs" dxfId="107" priority="108" stopIfTrue="1" operator="between">
      <formula>AG196+3%</formula>
      <formula>AG196</formula>
    </cfRule>
  </conditionalFormatting>
  <conditionalFormatting sqref="AK206:AK213">
    <cfRule type="cellIs" dxfId="106" priority="106" operator="greaterThan">
      <formula>AG206</formula>
    </cfRule>
    <cfRule type="cellIs" dxfId="105" priority="107" operator="lessThanOrEqual">
      <formula>AG206</formula>
    </cfRule>
  </conditionalFormatting>
  <conditionalFormatting sqref="AK206:AK213">
    <cfRule type="cellIs" dxfId="104" priority="105" stopIfTrue="1" operator="between">
      <formula>AG206+3%</formula>
      <formula>AG206</formula>
    </cfRule>
  </conditionalFormatting>
  <conditionalFormatting sqref="AK217:AK224">
    <cfRule type="cellIs" dxfId="103" priority="103" operator="greaterThan">
      <formula>AG217</formula>
    </cfRule>
    <cfRule type="cellIs" dxfId="102" priority="104" operator="lessThanOrEqual">
      <formula>AG217</formula>
    </cfRule>
  </conditionalFormatting>
  <conditionalFormatting sqref="AK217:AK224">
    <cfRule type="cellIs" dxfId="101" priority="102" stopIfTrue="1" operator="between">
      <formula>AG217+3%</formula>
      <formula>AG217</formula>
    </cfRule>
  </conditionalFormatting>
  <conditionalFormatting sqref="AK229:AK236">
    <cfRule type="cellIs" dxfId="100" priority="100" operator="greaterThan">
      <formula>AG229</formula>
    </cfRule>
    <cfRule type="cellIs" dxfId="99" priority="101" operator="lessThanOrEqual">
      <formula>AG229</formula>
    </cfRule>
  </conditionalFormatting>
  <conditionalFormatting sqref="AK229:AK236">
    <cfRule type="cellIs" dxfId="98" priority="99" stopIfTrue="1" operator="between">
      <formula>AG229+3%</formula>
      <formula>AG229</formula>
    </cfRule>
  </conditionalFormatting>
  <conditionalFormatting sqref="AK240:AK251">
    <cfRule type="cellIs" dxfId="97" priority="97" operator="greaterThan">
      <formula>AG240</formula>
    </cfRule>
    <cfRule type="cellIs" dxfId="96" priority="98" operator="lessThanOrEqual">
      <formula>AG240</formula>
    </cfRule>
  </conditionalFormatting>
  <conditionalFormatting sqref="AK240:AK251">
    <cfRule type="cellIs" dxfId="95" priority="96" stopIfTrue="1" operator="between">
      <formula>AG240+3%</formula>
      <formula>AG240</formula>
    </cfRule>
  </conditionalFormatting>
  <conditionalFormatting sqref="AK256:AK263">
    <cfRule type="cellIs" dxfId="94" priority="94" operator="greaterThan">
      <formula>AG256</formula>
    </cfRule>
    <cfRule type="cellIs" dxfId="93" priority="95" operator="lessThanOrEqual">
      <formula>AG256</formula>
    </cfRule>
  </conditionalFormatting>
  <conditionalFormatting sqref="AK256:AK263">
    <cfRule type="cellIs" dxfId="92" priority="93" stopIfTrue="1" operator="between">
      <formula>AG256+3%</formula>
      <formula>AG256</formula>
    </cfRule>
  </conditionalFormatting>
  <conditionalFormatting sqref="AK267:AK275">
    <cfRule type="cellIs" dxfId="91" priority="91" operator="greaterThan">
      <formula>AG267</formula>
    </cfRule>
    <cfRule type="cellIs" dxfId="90" priority="92" operator="lessThanOrEqual">
      <formula>AG267</formula>
    </cfRule>
  </conditionalFormatting>
  <conditionalFormatting sqref="AK267:AK275">
    <cfRule type="cellIs" dxfId="89" priority="90" stopIfTrue="1" operator="between">
      <formula>AG267+3%</formula>
      <formula>AG267</formula>
    </cfRule>
  </conditionalFormatting>
  <conditionalFormatting sqref="AQ9">
    <cfRule type="cellIs" dxfId="88" priority="89" stopIfTrue="1" operator="between">
      <formula>AM9+3%</formula>
      <formula>AM9</formula>
    </cfRule>
  </conditionalFormatting>
  <conditionalFormatting sqref="AQ10:AQ16">
    <cfRule type="cellIs" dxfId="87" priority="88" stopIfTrue="1" operator="between">
      <formula>AM10+3%</formula>
      <formula>AM10</formula>
    </cfRule>
  </conditionalFormatting>
  <conditionalFormatting sqref="AQ21:AQ28">
    <cfRule type="cellIs" dxfId="86" priority="86" operator="greaterThan">
      <formula>AM21</formula>
    </cfRule>
    <cfRule type="cellIs" dxfId="85" priority="87" operator="lessThanOrEqual">
      <formula>AM21</formula>
    </cfRule>
  </conditionalFormatting>
  <conditionalFormatting sqref="AQ21:AQ28">
    <cfRule type="cellIs" dxfId="84" priority="85" stopIfTrue="1" operator="between">
      <formula>AM21+3%</formula>
      <formula>AM21</formula>
    </cfRule>
  </conditionalFormatting>
  <conditionalFormatting sqref="AQ33:AQ40">
    <cfRule type="cellIs" dxfId="83" priority="83" operator="greaterThan">
      <formula>AM33</formula>
    </cfRule>
    <cfRule type="cellIs" dxfId="82" priority="84" operator="lessThanOrEqual">
      <formula>AM33</formula>
    </cfRule>
  </conditionalFormatting>
  <conditionalFormatting sqref="AQ33:AQ40">
    <cfRule type="cellIs" dxfId="81" priority="82" stopIfTrue="1" operator="between">
      <formula>AM33+3%</formula>
      <formula>AM33</formula>
    </cfRule>
  </conditionalFormatting>
  <conditionalFormatting sqref="AQ45:AQ52">
    <cfRule type="cellIs" dxfId="80" priority="80" operator="greaterThan">
      <formula>AM45</formula>
    </cfRule>
    <cfRule type="cellIs" dxfId="79" priority="81" operator="lessThanOrEqual">
      <formula>AM45</formula>
    </cfRule>
  </conditionalFormatting>
  <conditionalFormatting sqref="AQ45:AQ52">
    <cfRule type="cellIs" dxfId="78" priority="79" stopIfTrue="1" operator="between">
      <formula>AM45+3%</formula>
      <formula>AM45</formula>
    </cfRule>
  </conditionalFormatting>
  <conditionalFormatting sqref="AQ57:AQ64">
    <cfRule type="cellIs" dxfId="77" priority="77" operator="greaterThan">
      <formula>AM57</formula>
    </cfRule>
    <cfRule type="cellIs" dxfId="76" priority="78" operator="lessThanOrEqual">
      <formula>AM57</formula>
    </cfRule>
  </conditionalFormatting>
  <conditionalFormatting sqref="AQ57:AQ64">
    <cfRule type="cellIs" dxfId="75" priority="76" stopIfTrue="1" operator="between">
      <formula>AM57+3%</formula>
      <formula>AM57</formula>
    </cfRule>
  </conditionalFormatting>
  <conditionalFormatting sqref="AQ68:AQ69">
    <cfRule type="cellIs" dxfId="74" priority="74" operator="greaterThan">
      <formula>AM68</formula>
    </cfRule>
    <cfRule type="cellIs" dxfId="73" priority="75" operator="lessThanOrEqual">
      <formula>AM68</formula>
    </cfRule>
  </conditionalFormatting>
  <conditionalFormatting sqref="AQ68:AQ69">
    <cfRule type="cellIs" dxfId="72" priority="73" stopIfTrue="1" operator="between">
      <formula>AM68+3%</formula>
      <formula>AM68</formula>
    </cfRule>
  </conditionalFormatting>
  <conditionalFormatting sqref="AQ71:AQ72">
    <cfRule type="cellIs" dxfId="71" priority="71" operator="greaterThan">
      <formula>AM71</formula>
    </cfRule>
    <cfRule type="cellIs" dxfId="70" priority="72" operator="lessThanOrEqual">
      <formula>AM71</formula>
    </cfRule>
  </conditionalFormatting>
  <conditionalFormatting sqref="AQ71:AQ72">
    <cfRule type="cellIs" dxfId="69" priority="70" stopIfTrue="1" operator="between">
      <formula>AM71+3%</formula>
      <formula>AM71</formula>
    </cfRule>
  </conditionalFormatting>
  <conditionalFormatting sqref="AQ74:AQ76">
    <cfRule type="cellIs" dxfId="68" priority="68" operator="greaterThan">
      <formula>AM74</formula>
    </cfRule>
    <cfRule type="cellIs" dxfId="67" priority="69" operator="lessThanOrEqual">
      <formula>AM74</formula>
    </cfRule>
  </conditionalFormatting>
  <conditionalFormatting sqref="AQ74:AQ76">
    <cfRule type="cellIs" dxfId="66" priority="67" stopIfTrue="1" operator="between">
      <formula>AM74+3%</formula>
      <formula>AM74</formula>
    </cfRule>
  </conditionalFormatting>
  <conditionalFormatting sqref="AQ83:AQ86">
    <cfRule type="cellIs" dxfId="65" priority="65" operator="greaterThan">
      <formula>AM83</formula>
    </cfRule>
    <cfRule type="cellIs" dxfId="64" priority="66" operator="lessThanOrEqual">
      <formula>AM83</formula>
    </cfRule>
  </conditionalFormatting>
  <conditionalFormatting sqref="AQ83:AQ86">
    <cfRule type="cellIs" dxfId="63" priority="64" stopIfTrue="1" operator="between">
      <formula>AM83+3%</formula>
      <formula>AM83</formula>
    </cfRule>
  </conditionalFormatting>
  <conditionalFormatting sqref="AQ82">
    <cfRule type="cellIs" dxfId="62" priority="62" operator="greaterThan">
      <formula>AM82</formula>
    </cfRule>
    <cfRule type="cellIs" dxfId="61" priority="63" operator="lessThanOrEqual">
      <formula>AM82</formula>
    </cfRule>
  </conditionalFormatting>
  <conditionalFormatting sqref="AQ82">
    <cfRule type="cellIs" dxfId="60" priority="61" stopIfTrue="1" operator="between">
      <formula>AM82+3%</formula>
      <formula>AM82</formula>
    </cfRule>
  </conditionalFormatting>
  <conditionalFormatting sqref="AQ88:AQ90">
    <cfRule type="cellIs" dxfId="59" priority="59" operator="greaterThan">
      <formula>AM88</formula>
    </cfRule>
    <cfRule type="cellIs" dxfId="58" priority="60" operator="lessThanOrEqual">
      <formula>AM88</formula>
    </cfRule>
  </conditionalFormatting>
  <conditionalFormatting sqref="AQ88:AQ90">
    <cfRule type="cellIs" dxfId="57" priority="58" stopIfTrue="1" operator="between">
      <formula>AM88+3%</formula>
      <formula>AM88</formula>
    </cfRule>
  </conditionalFormatting>
  <conditionalFormatting sqref="AQ92:AQ100">
    <cfRule type="cellIs" dxfId="56" priority="56" operator="greaterThan">
      <formula>AM92</formula>
    </cfRule>
    <cfRule type="cellIs" dxfId="55" priority="57" operator="lessThanOrEqual">
      <formula>AM92</formula>
    </cfRule>
  </conditionalFormatting>
  <conditionalFormatting sqref="AQ92:AQ100">
    <cfRule type="cellIs" dxfId="54" priority="55" stopIfTrue="1" operator="between">
      <formula>AM92+3%</formula>
      <formula>AM92</formula>
    </cfRule>
  </conditionalFormatting>
  <conditionalFormatting sqref="AQ102:AQ109">
    <cfRule type="cellIs" dxfId="53" priority="53" operator="greaterThan">
      <formula>AM102</formula>
    </cfRule>
    <cfRule type="cellIs" dxfId="52" priority="54" operator="lessThanOrEqual">
      <formula>AM102</formula>
    </cfRule>
  </conditionalFormatting>
  <conditionalFormatting sqref="AQ102:AQ109">
    <cfRule type="cellIs" dxfId="51" priority="52" stopIfTrue="1" operator="between">
      <formula>AM102+3%</formula>
      <formula>AM102</formula>
    </cfRule>
  </conditionalFormatting>
  <conditionalFormatting sqref="AQ112:AQ116">
    <cfRule type="cellIs" dxfId="50" priority="50" operator="greaterThan">
      <formula>AM112</formula>
    </cfRule>
    <cfRule type="cellIs" dxfId="49" priority="51" operator="lessThanOrEqual">
      <formula>AM112</formula>
    </cfRule>
  </conditionalFormatting>
  <conditionalFormatting sqref="AQ112:AQ116">
    <cfRule type="cellIs" dxfId="48" priority="49" stopIfTrue="1" operator="between">
      <formula>AM112+3%</formula>
      <formula>AM112</formula>
    </cfRule>
  </conditionalFormatting>
  <conditionalFormatting sqref="AQ118:AQ119">
    <cfRule type="cellIs" dxfId="47" priority="47" operator="greaterThan">
      <formula>AM118</formula>
    </cfRule>
    <cfRule type="cellIs" dxfId="46" priority="48" operator="lessThanOrEqual">
      <formula>AM118</formula>
    </cfRule>
  </conditionalFormatting>
  <conditionalFormatting sqref="AQ118:AQ119">
    <cfRule type="cellIs" dxfId="45" priority="46" stopIfTrue="1" operator="between">
      <formula>AM118+3%</formula>
      <formula>AM118</formula>
    </cfRule>
  </conditionalFormatting>
  <conditionalFormatting sqref="AQ121:AQ123">
    <cfRule type="cellIs" dxfId="44" priority="44" operator="greaterThan">
      <formula>AM121</formula>
    </cfRule>
    <cfRule type="cellIs" dxfId="43" priority="45" operator="lessThanOrEqual">
      <formula>AM121</formula>
    </cfRule>
  </conditionalFormatting>
  <conditionalFormatting sqref="AQ121:AQ123">
    <cfRule type="cellIs" dxfId="42" priority="43" stopIfTrue="1" operator="between">
      <formula>AM121+3%</formula>
      <formula>AM121</formula>
    </cfRule>
  </conditionalFormatting>
  <conditionalFormatting sqref="AQ125:AQ126">
    <cfRule type="cellIs" dxfId="41" priority="41" operator="greaterThan">
      <formula>AM125</formula>
    </cfRule>
    <cfRule type="cellIs" dxfId="40" priority="42" operator="lessThanOrEqual">
      <formula>AM125</formula>
    </cfRule>
  </conditionalFormatting>
  <conditionalFormatting sqref="AQ125:AQ126">
    <cfRule type="cellIs" dxfId="39" priority="40" stopIfTrue="1" operator="between">
      <formula>AM125+3%</formula>
      <formula>AM125</formula>
    </cfRule>
  </conditionalFormatting>
  <conditionalFormatting sqref="AQ128:AQ136">
    <cfRule type="cellIs" dxfId="38" priority="38" operator="greaterThan">
      <formula>AM128</formula>
    </cfRule>
    <cfRule type="cellIs" dxfId="37" priority="39" operator="lessThanOrEqual">
      <formula>AM128</formula>
    </cfRule>
  </conditionalFormatting>
  <conditionalFormatting sqref="AQ128:AQ136">
    <cfRule type="cellIs" dxfId="36" priority="37" stopIfTrue="1" operator="between">
      <formula>AM128+3%</formula>
      <formula>AM128</formula>
    </cfRule>
  </conditionalFormatting>
  <conditionalFormatting sqref="AQ141:AQ148">
    <cfRule type="cellIs" dxfId="35" priority="35" operator="greaterThan">
      <formula>AM141</formula>
    </cfRule>
    <cfRule type="cellIs" dxfId="34" priority="36" operator="lessThanOrEqual">
      <formula>AM141</formula>
    </cfRule>
  </conditionalFormatting>
  <conditionalFormatting sqref="AQ141:AQ148">
    <cfRule type="cellIs" dxfId="33" priority="34" stopIfTrue="1" operator="between">
      <formula>AM141+3%</formula>
      <formula>AM141</formula>
    </cfRule>
  </conditionalFormatting>
  <conditionalFormatting sqref="AQ152:AQ157">
    <cfRule type="cellIs" dxfId="32" priority="32" operator="greaterThan">
      <formula>AM152</formula>
    </cfRule>
    <cfRule type="cellIs" dxfId="31" priority="33" operator="lessThanOrEqual">
      <formula>AM152</formula>
    </cfRule>
  </conditionalFormatting>
  <conditionalFormatting sqref="AQ152:AQ157">
    <cfRule type="cellIs" dxfId="30" priority="31" stopIfTrue="1" operator="between">
      <formula>AM152+3%</formula>
      <formula>AM152</formula>
    </cfRule>
  </conditionalFormatting>
  <conditionalFormatting sqref="AQ162:AQ169">
    <cfRule type="cellIs" dxfId="29" priority="29" operator="greaterThan">
      <formula>AM162</formula>
    </cfRule>
    <cfRule type="cellIs" dxfId="28" priority="30" operator="lessThanOrEqual">
      <formula>AM162</formula>
    </cfRule>
  </conditionalFormatting>
  <conditionalFormatting sqref="AQ162:AQ169">
    <cfRule type="cellIs" dxfId="27" priority="28" stopIfTrue="1" operator="between">
      <formula>AM162+3%</formula>
      <formula>AM162</formula>
    </cfRule>
  </conditionalFormatting>
  <conditionalFormatting sqref="AQ173:AQ180">
    <cfRule type="cellIs" dxfId="26" priority="26" operator="greaterThan">
      <formula>AM173</formula>
    </cfRule>
    <cfRule type="cellIs" dxfId="25" priority="27" operator="lessThanOrEqual">
      <formula>AM173</formula>
    </cfRule>
  </conditionalFormatting>
  <conditionalFormatting sqref="AQ173:AQ180">
    <cfRule type="cellIs" dxfId="24" priority="25" stopIfTrue="1" operator="between">
      <formula>AM173+3%</formula>
      <formula>AM173</formula>
    </cfRule>
  </conditionalFormatting>
  <conditionalFormatting sqref="AQ185:AQ192">
    <cfRule type="cellIs" dxfId="23" priority="23" operator="greaterThan">
      <formula>AM185</formula>
    </cfRule>
    <cfRule type="cellIs" dxfId="22" priority="24" operator="lessThanOrEqual">
      <formula>AM185</formula>
    </cfRule>
  </conditionalFormatting>
  <conditionalFormatting sqref="AQ185:AQ192">
    <cfRule type="cellIs" dxfId="21" priority="22" stopIfTrue="1" operator="between">
      <formula>AM185+3%</formula>
      <formula>AM185</formula>
    </cfRule>
  </conditionalFormatting>
  <conditionalFormatting sqref="AQ196:AQ200">
    <cfRule type="cellIs" dxfId="20" priority="20" operator="greaterThan">
      <formula>AM196</formula>
    </cfRule>
    <cfRule type="cellIs" dxfId="19" priority="21" operator="lessThanOrEqual">
      <formula>AM196</formula>
    </cfRule>
  </conditionalFormatting>
  <conditionalFormatting sqref="AQ196:AQ200">
    <cfRule type="cellIs" dxfId="18" priority="19" stopIfTrue="1" operator="between">
      <formula>AM196+3%</formula>
      <formula>AM196</formula>
    </cfRule>
  </conditionalFormatting>
  <conditionalFormatting sqref="AQ206:AQ213">
    <cfRule type="cellIs" dxfId="17" priority="17" operator="greaterThan">
      <formula>AM206</formula>
    </cfRule>
    <cfRule type="cellIs" dxfId="16" priority="18" operator="lessThanOrEqual">
      <formula>AM206</formula>
    </cfRule>
  </conditionalFormatting>
  <conditionalFormatting sqref="AQ206:AQ213">
    <cfRule type="cellIs" dxfId="15" priority="16" stopIfTrue="1" operator="between">
      <formula>AM206+3%</formula>
      <formula>AM206</formula>
    </cfRule>
  </conditionalFormatting>
  <conditionalFormatting sqref="AQ217:AQ224">
    <cfRule type="cellIs" dxfId="14" priority="14" operator="greaterThan">
      <formula>AM217</formula>
    </cfRule>
    <cfRule type="cellIs" dxfId="13" priority="15" operator="lessThanOrEqual">
      <formula>AM217</formula>
    </cfRule>
  </conditionalFormatting>
  <conditionalFormatting sqref="AQ217:AQ224">
    <cfRule type="cellIs" dxfId="12" priority="13" stopIfTrue="1" operator="between">
      <formula>AM217+3%</formula>
      <formula>AM217</formula>
    </cfRule>
  </conditionalFormatting>
  <conditionalFormatting sqref="AQ229:AQ236">
    <cfRule type="cellIs" dxfId="11" priority="11" operator="greaterThan">
      <formula>AM229</formula>
    </cfRule>
    <cfRule type="cellIs" dxfId="10" priority="12" operator="lessThanOrEqual">
      <formula>AM229</formula>
    </cfRule>
  </conditionalFormatting>
  <conditionalFormatting sqref="AQ229:AQ236">
    <cfRule type="cellIs" dxfId="9" priority="10" stopIfTrue="1" operator="between">
      <formula>AM229+3%</formula>
      <formula>AM229</formula>
    </cfRule>
  </conditionalFormatting>
  <conditionalFormatting sqref="AQ240:AQ251">
    <cfRule type="cellIs" dxfId="8" priority="8" operator="greaterThan">
      <formula>AM240</formula>
    </cfRule>
    <cfRule type="cellIs" dxfId="7" priority="9" operator="lessThanOrEqual">
      <formula>AM240</formula>
    </cfRule>
  </conditionalFormatting>
  <conditionalFormatting sqref="AQ240:AQ251">
    <cfRule type="cellIs" dxfId="6" priority="7" stopIfTrue="1" operator="between">
      <formula>AM240+3%</formula>
      <formula>AM240</formula>
    </cfRule>
  </conditionalFormatting>
  <conditionalFormatting sqref="AQ256:AQ263">
    <cfRule type="cellIs" dxfId="5" priority="5" operator="greaterThan">
      <formula>AM256</formula>
    </cfRule>
    <cfRule type="cellIs" dxfId="4" priority="6" operator="lessThanOrEqual">
      <formula>AM256</formula>
    </cfRule>
  </conditionalFormatting>
  <conditionalFormatting sqref="AQ256:AQ263">
    <cfRule type="cellIs" dxfId="3" priority="4" stopIfTrue="1" operator="between">
      <formula>AM256+3%</formula>
      <formula>AM256</formula>
    </cfRule>
  </conditionalFormatting>
  <conditionalFormatting sqref="AQ267:AQ275">
    <cfRule type="cellIs" dxfId="2" priority="2" operator="greaterThan">
      <formula>AM267</formula>
    </cfRule>
    <cfRule type="cellIs" dxfId="1" priority="3" operator="lessThanOrEqual">
      <formula>AM267</formula>
    </cfRule>
  </conditionalFormatting>
  <conditionalFormatting sqref="AQ267:AQ275">
    <cfRule type="cellIs" dxfId="0" priority="1" stopIfTrue="1" operator="between">
      <formula>AM267+3%</formula>
      <formula>AM267</formula>
    </cfRule>
  </conditionalFormatting>
  <dataValidations disablePrompts="1" count="1">
    <dataValidation type="list" allowBlank="1" showInputMessage="1" showErrorMessage="1" sqref="V1:W1 JR1:JS1 TN1:TO1 ADJ1:ADK1 ANF1:ANG1 AXB1:AXC1 BGX1:BGY1 BQT1:BQU1 CAP1:CAQ1 CKL1:CKM1 CUH1:CUI1 DED1:DEE1 DNZ1:DOA1 DXV1:DXW1 EHR1:EHS1 ERN1:ERO1 FBJ1:FBK1 FLF1:FLG1 FVB1:FVC1 GEX1:GEY1 GOT1:GOU1 GYP1:GYQ1 HIL1:HIM1 HSH1:HSI1 ICD1:ICE1 ILZ1:IMA1 IVV1:IVW1 JFR1:JFS1 JPN1:JPO1 JZJ1:JZK1 KJF1:KJG1 KTB1:KTC1 LCX1:LCY1 LMT1:LMU1 LWP1:LWQ1 MGL1:MGM1 MQH1:MQI1 NAD1:NAE1 NJZ1:NKA1 NTV1:NTW1 ODR1:ODS1 ONN1:ONO1 OXJ1:OXK1 PHF1:PHG1 PRB1:PRC1 QAX1:QAY1 QKT1:QKU1 QUP1:QUQ1 REL1:REM1 ROH1:ROI1 RYD1:RYE1 SHZ1:SIA1 SRV1:SRW1 TBR1:TBS1 TLN1:TLO1 TVJ1:TVK1 UFF1:UFG1 UPB1:UPC1 UYX1:UYY1 VIT1:VIU1 VSP1:VSQ1 WCL1:WCM1 WMH1:WMI1 WWD1:WWE1 V65541:W65541 JR65541:JS65541 TN65541:TO65541 ADJ65541:ADK65541 ANF65541:ANG65541 AXB65541:AXC65541 BGX65541:BGY65541 BQT65541:BQU65541 CAP65541:CAQ65541 CKL65541:CKM65541 CUH65541:CUI65541 DED65541:DEE65541 DNZ65541:DOA65541 DXV65541:DXW65541 EHR65541:EHS65541 ERN65541:ERO65541 FBJ65541:FBK65541 FLF65541:FLG65541 FVB65541:FVC65541 GEX65541:GEY65541 GOT65541:GOU65541 GYP65541:GYQ65541 HIL65541:HIM65541 HSH65541:HSI65541 ICD65541:ICE65541 ILZ65541:IMA65541 IVV65541:IVW65541 JFR65541:JFS65541 JPN65541:JPO65541 JZJ65541:JZK65541 KJF65541:KJG65541 KTB65541:KTC65541 LCX65541:LCY65541 LMT65541:LMU65541 LWP65541:LWQ65541 MGL65541:MGM65541 MQH65541:MQI65541 NAD65541:NAE65541 NJZ65541:NKA65541 NTV65541:NTW65541 ODR65541:ODS65541 ONN65541:ONO65541 OXJ65541:OXK65541 PHF65541:PHG65541 PRB65541:PRC65541 QAX65541:QAY65541 QKT65541:QKU65541 QUP65541:QUQ65541 REL65541:REM65541 ROH65541:ROI65541 RYD65541:RYE65541 SHZ65541:SIA65541 SRV65541:SRW65541 TBR65541:TBS65541 TLN65541:TLO65541 TVJ65541:TVK65541 UFF65541:UFG65541 UPB65541:UPC65541 UYX65541:UYY65541 VIT65541:VIU65541 VSP65541:VSQ65541 WCL65541:WCM65541 WMH65541:WMI65541 WWD65541:WWE65541 V131077:W131077 JR131077:JS131077 TN131077:TO131077 ADJ131077:ADK131077 ANF131077:ANG131077 AXB131077:AXC131077 BGX131077:BGY131077 BQT131077:BQU131077 CAP131077:CAQ131077 CKL131077:CKM131077 CUH131077:CUI131077 DED131077:DEE131077 DNZ131077:DOA131077 DXV131077:DXW131077 EHR131077:EHS131077 ERN131077:ERO131077 FBJ131077:FBK131077 FLF131077:FLG131077 FVB131077:FVC131077 GEX131077:GEY131077 GOT131077:GOU131077 GYP131077:GYQ131077 HIL131077:HIM131077 HSH131077:HSI131077 ICD131077:ICE131077 ILZ131077:IMA131077 IVV131077:IVW131077 JFR131077:JFS131077 JPN131077:JPO131077 JZJ131077:JZK131077 KJF131077:KJG131077 KTB131077:KTC131077 LCX131077:LCY131077 LMT131077:LMU131077 LWP131077:LWQ131077 MGL131077:MGM131077 MQH131077:MQI131077 NAD131077:NAE131077 NJZ131077:NKA131077 NTV131077:NTW131077 ODR131077:ODS131077 ONN131077:ONO131077 OXJ131077:OXK131077 PHF131077:PHG131077 PRB131077:PRC131077 QAX131077:QAY131077 QKT131077:QKU131077 QUP131077:QUQ131077 REL131077:REM131077 ROH131077:ROI131077 RYD131077:RYE131077 SHZ131077:SIA131077 SRV131077:SRW131077 TBR131077:TBS131077 TLN131077:TLO131077 TVJ131077:TVK131077 UFF131077:UFG131077 UPB131077:UPC131077 UYX131077:UYY131077 VIT131077:VIU131077 VSP131077:VSQ131077 WCL131077:WCM131077 WMH131077:WMI131077 WWD131077:WWE131077 V196613:W196613 JR196613:JS196613 TN196613:TO196613 ADJ196613:ADK196613 ANF196613:ANG196613 AXB196613:AXC196613 BGX196613:BGY196613 BQT196613:BQU196613 CAP196613:CAQ196613 CKL196613:CKM196613 CUH196613:CUI196613 DED196613:DEE196613 DNZ196613:DOA196613 DXV196613:DXW196613 EHR196613:EHS196613 ERN196613:ERO196613 FBJ196613:FBK196613 FLF196613:FLG196613 FVB196613:FVC196613 GEX196613:GEY196613 GOT196613:GOU196613 GYP196613:GYQ196613 HIL196613:HIM196613 HSH196613:HSI196613 ICD196613:ICE196613 ILZ196613:IMA196613 IVV196613:IVW196613 JFR196613:JFS196613 JPN196613:JPO196613 JZJ196613:JZK196613 KJF196613:KJG196613 KTB196613:KTC196613 LCX196613:LCY196613 LMT196613:LMU196613 LWP196613:LWQ196613 MGL196613:MGM196613 MQH196613:MQI196613 NAD196613:NAE196613 NJZ196613:NKA196613 NTV196613:NTW196613 ODR196613:ODS196613 ONN196613:ONO196613 OXJ196613:OXK196613 PHF196613:PHG196613 PRB196613:PRC196613 QAX196613:QAY196613 QKT196613:QKU196613 QUP196613:QUQ196613 REL196613:REM196613 ROH196613:ROI196613 RYD196613:RYE196613 SHZ196613:SIA196613 SRV196613:SRW196613 TBR196613:TBS196613 TLN196613:TLO196613 TVJ196613:TVK196613 UFF196613:UFG196613 UPB196613:UPC196613 UYX196613:UYY196613 VIT196613:VIU196613 VSP196613:VSQ196613 WCL196613:WCM196613 WMH196613:WMI196613 WWD196613:WWE196613 V262149:W262149 JR262149:JS262149 TN262149:TO262149 ADJ262149:ADK262149 ANF262149:ANG262149 AXB262149:AXC262149 BGX262149:BGY262149 BQT262149:BQU262149 CAP262149:CAQ262149 CKL262149:CKM262149 CUH262149:CUI262149 DED262149:DEE262149 DNZ262149:DOA262149 DXV262149:DXW262149 EHR262149:EHS262149 ERN262149:ERO262149 FBJ262149:FBK262149 FLF262149:FLG262149 FVB262149:FVC262149 GEX262149:GEY262149 GOT262149:GOU262149 GYP262149:GYQ262149 HIL262149:HIM262149 HSH262149:HSI262149 ICD262149:ICE262149 ILZ262149:IMA262149 IVV262149:IVW262149 JFR262149:JFS262149 JPN262149:JPO262149 JZJ262149:JZK262149 KJF262149:KJG262149 KTB262149:KTC262149 LCX262149:LCY262149 LMT262149:LMU262149 LWP262149:LWQ262149 MGL262149:MGM262149 MQH262149:MQI262149 NAD262149:NAE262149 NJZ262149:NKA262149 NTV262149:NTW262149 ODR262149:ODS262149 ONN262149:ONO262149 OXJ262149:OXK262149 PHF262149:PHG262149 PRB262149:PRC262149 QAX262149:QAY262149 QKT262149:QKU262149 QUP262149:QUQ262149 REL262149:REM262149 ROH262149:ROI262149 RYD262149:RYE262149 SHZ262149:SIA262149 SRV262149:SRW262149 TBR262149:TBS262149 TLN262149:TLO262149 TVJ262149:TVK262149 UFF262149:UFG262149 UPB262149:UPC262149 UYX262149:UYY262149 VIT262149:VIU262149 VSP262149:VSQ262149 WCL262149:WCM262149 WMH262149:WMI262149 WWD262149:WWE262149 V327685:W327685 JR327685:JS327685 TN327685:TO327685 ADJ327685:ADK327685 ANF327685:ANG327685 AXB327685:AXC327685 BGX327685:BGY327685 BQT327685:BQU327685 CAP327685:CAQ327685 CKL327685:CKM327685 CUH327685:CUI327685 DED327685:DEE327685 DNZ327685:DOA327685 DXV327685:DXW327685 EHR327685:EHS327685 ERN327685:ERO327685 FBJ327685:FBK327685 FLF327685:FLG327685 FVB327685:FVC327685 GEX327685:GEY327685 GOT327685:GOU327685 GYP327685:GYQ327685 HIL327685:HIM327685 HSH327685:HSI327685 ICD327685:ICE327685 ILZ327685:IMA327685 IVV327685:IVW327685 JFR327685:JFS327685 JPN327685:JPO327685 JZJ327685:JZK327685 KJF327685:KJG327685 KTB327685:KTC327685 LCX327685:LCY327685 LMT327685:LMU327685 LWP327685:LWQ327685 MGL327685:MGM327685 MQH327685:MQI327685 NAD327685:NAE327685 NJZ327685:NKA327685 NTV327685:NTW327685 ODR327685:ODS327685 ONN327685:ONO327685 OXJ327685:OXK327685 PHF327685:PHG327685 PRB327685:PRC327685 QAX327685:QAY327685 QKT327685:QKU327685 QUP327685:QUQ327685 REL327685:REM327685 ROH327685:ROI327685 RYD327685:RYE327685 SHZ327685:SIA327685 SRV327685:SRW327685 TBR327685:TBS327685 TLN327685:TLO327685 TVJ327685:TVK327685 UFF327685:UFG327685 UPB327685:UPC327685 UYX327685:UYY327685 VIT327685:VIU327685 VSP327685:VSQ327685 WCL327685:WCM327685 WMH327685:WMI327685 WWD327685:WWE327685 V393221:W393221 JR393221:JS393221 TN393221:TO393221 ADJ393221:ADK393221 ANF393221:ANG393221 AXB393221:AXC393221 BGX393221:BGY393221 BQT393221:BQU393221 CAP393221:CAQ393221 CKL393221:CKM393221 CUH393221:CUI393221 DED393221:DEE393221 DNZ393221:DOA393221 DXV393221:DXW393221 EHR393221:EHS393221 ERN393221:ERO393221 FBJ393221:FBK393221 FLF393221:FLG393221 FVB393221:FVC393221 GEX393221:GEY393221 GOT393221:GOU393221 GYP393221:GYQ393221 HIL393221:HIM393221 HSH393221:HSI393221 ICD393221:ICE393221 ILZ393221:IMA393221 IVV393221:IVW393221 JFR393221:JFS393221 JPN393221:JPO393221 JZJ393221:JZK393221 KJF393221:KJG393221 KTB393221:KTC393221 LCX393221:LCY393221 LMT393221:LMU393221 LWP393221:LWQ393221 MGL393221:MGM393221 MQH393221:MQI393221 NAD393221:NAE393221 NJZ393221:NKA393221 NTV393221:NTW393221 ODR393221:ODS393221 ONN393221:ONO393221 OXJ393221:OXK393221 PHF393221:PHG393221 PRB393221:PRC393221 QAX393221:QAY393221 QKT393221:QKU393221 QUP393221:QUQ393221 REL393221:REM393221 ROH393221:ROI393221 RYD393221:RYE393221 SHZ393221:SIA393221 SRV393221:SRW393221 TBR393221:TBS393221 TLN393221:TLO393221 TVJ393221:TVK393221 UFF393221:UFG393221 UPB393221:UPC393221 UYX393221:UYY393221 VIT393221:VIU393221 VSP393221:VSQ393221 WCL393221:WCM393221 WMH393221:WMI393221 WWD393221:WWE393221 V458757:W458757 JR458757:JS458757 TN458757:TO458757 ADJ458757:ADK458757 ANF458757:ANG458757 AXB458757:AXC458757 BGX458757:BGY458757 BQT458757:BQU458757 CAP458757:CAQ458757 CKL458757:CKM458757 CUH458757:CUI458757 DED458757:DEE458757 DNZ458757:DOA458757 DXV458757:DXW458757 EHR458757:EHS458757 ERN458757:ERO458757 FBJ458757:FBK458757 FLF458757:FLG458757 FVB458757:FVC458757 GEX458757:GEY458757 GOT458757:GOU458757 GYP458757:GYQ458757 HIL458757:HIM458757 HSH458757:HSI458757 ICD458757:ICE458757 ILZ458757:IMA458757 IVV458757:IVW458757 JFR458757:JFS458757 JPN458757:JPO458757 JZJ458757:JZK458757 KJF458757:KJG458757 KTB458757:KTC458757 LCX458757:LCY458757 LMT458757:LMU458757 LWP458757:LWQ458757 MGL458757:MGM458757 MQH458757:MQI458757 NAD458757:NAE458757 NJZ458757:NKA458757 NTV458757:NTW458757 ODR458757:ODS458757 ONN458757:ONO458757 OXJ458757:OXK458757 PHF458757:PHG458757 PRB458757:PRC458757 QAX458757:QAY458757 QKT458757:QKU458757 QUP458757:QUQ458757 REL458757:REM458757 ROH458757:ROI458757 RYD458757:RYE458757 SHZ458757:SIA458757 SRV458757:SRW458757 TBR458757:TBS458757 TLN458757:TLO458757 TVJ458757:TVK458757 UFF458757:UFG458757 UPB458757:UPC458757 UYX458757:UYY458757 VIT458757:VIU458757 VSP458757:VSQ458757 WCL458757:WCM458757 WMH458757:WMI458757 WWD458757:WWE458757 V524293:W524293 JR524293:JS524293 TN524293:TO524293 ADJ524293:ADK524293 ANF524293:ANG524293 AXB524293:AXC524293 BGX524293:BGY524293 BQT524293:BQU524293 CAP524293:CAQ524293 CKL524293:CKM524293 CUH524293:CUI524293 DED524293:DEE524293 DNZ524293:DOA524293 DXV524293:DXW524293 EHR524293:EHS524293 ERN524293:ERO524293 FBJ524293:FBK524293 FLF524293:FLG524293 FVB524293:FVC524293 GEX524293:GEY524293 GOT524293:GOU524293 GYP524293:GYQ524293 HIL524293:HIM524293 HSH524293:HSI524293 ICD524293:ICE524293 ILZ524293:IMA524293 IVV524293:IVW524293 JFR524293:JFS524293 JPN524293:JPO524293 JZJ524293:JZK524293 KJF524293:KJG524293 KTB524293:KTC524293 LCX524293:LCY524293 LMT524293:LMU524293 LWP524293:LWQ524293 MGL524293:MGM524293 MQH524293:MQI524293 NAD524293:NAE524293 NJZ524293:NKA524293 NTV524293:NTW524293 ODR524293:ODS524293 ONN524293:ONO524293 OXJ524293:OXK524293 PHF524293:PHG524293 PRB524293:PRC524293 QAX524293:QAY524293 QKT524293:QKU524293 QUP524293:QUQ524293 REL524293:REM524293 ROH524293:ROI524293 RYD524293:RYE524293 SHZ524293:SIA524293 SRV524293:SRW524293 TBR524293:TBS524293 TLN524293:TLO524293 TVJ524293:TVK524293 UFF524293:UFG524293 UPB524293:UPC524293 UYX524293:UYY524293 VIT524293:VIU524293 VSP524293:VSQ524293 WCL524293:WCM524293 WMH524293:WMI524293 WWD524293:WWE524293 V589829:W589829 JR589829:JS589829 TN589829:TO589829 ADJ589829:ADK589829 ANF589829:ANG589829 AXB589829:AXC589829 BGX589829:BGY589829 BQT589829:BQU589829 CAP589829:CAQ589829 CKL589829:CKM589829 CUH589829:CUI589829 DED589829:DEE589829 DNZ589829:DOA589829 DXV589829:DXW589829 EHR589829:EHS589829 ERN589829:ERO589829 FBJ589829:FBK589829 FLF589829:FLG589829 FVB589829:FVC589829 GEX589829:GEY589829 GOT589829:GOU589829 GYP589829:GYQ589829 HIL589829:HIM589829 HSH589829:HSI589829 ICD589829:ICE589829 ILZ589829:IMA589829 IVV589829:IVW589829 JFR589829:JFS589829 JPN589829:JPO589829 JZJ589829:JZK589829 KJF589829:KJG589829 KTB589829:KTC589829 LCX589829:LCY589829 LMT589829:LMU589829 LWP589829:LWQ589829 MGL589829:MGM589829 MQH589829:MQI589829 NAD589829:NAE589829 NJZ589829:NKA589829 NTV589829:NTW589829 ODR589829:ODS589829 ONN589829:ONO589829 OXJ589829:OXK589829 PHF589829:PHG589829 PRB589829:PRC589829 QAX589829:QAY589829 QKT589829:QKU589829 QUP589829:QUQ589829 REL589829:REM589829 ROH589829:ROI589829 RYD589829:RYE589829 SHZ589829:SIA589829 SRV589829:SRW589829 TBR589829:TBS589829 TLN589829:TLO589829 TVJ589829:TVK589829 UFF589829:UFG589829 UPB589829:UPC589829 UYX589829:UYY589829 VIT589829:VIU589829 VSP589829:VSQ589829 WCL589829:WCM589829 WMH589829:WMI589829 WWD589829:WWE589829 V655365:W655365 JR655365:JS655365 TN655365:TO655365 ADJ655365:ADK655365 ANF655365:ANG655365 AXB655365:AXC655365 BGX655365:BGY655365 BQT655365:BQU655365 CAP655365:CAQ655365 CKL655365:CKM655365 CUH655365:CUI655365 DED655365:DEE655365 DNZ655365:DOA655365 DXV655365:DXW655365 EHR655365:EHS655365 ERN655365:ERO655365 FBJ655365:FBK655365 FLF655365:FLG655365 FVB655365:FVC655365 GEX655365:GEY655365 GOT655365:GOU655365 GYP655365:GYQ655365 HIL655365:HIM655365 HSH655365:HSI655365 ICD655365:ICE655365 ILZ655365:IMA655365 IVV655365:IVW655365 JFR655365:JFS655365 JPN655365:JPO655365 JZJ655365:JZK655365 KJF655365:KJG655365 KTB655365:KTC655365 LCX655365:LCY655365 LMT655365:LMU655365 LWP655365:LWQ655365 MGL655365:MGM655365 MQH655365:MQI655365 NAD655365:NAE655365 NJZ655365:NKA655365 NTV655365:NTW655365 ODR655365:ODS655365 ONN655365:ONO655365 OXJ655365:OXK655365 PHF655365:PHG655365 PRB655365:PRC655365 QAX655365:QAY655365 QKT655365:QKU655365 QUP655365:QUQ655365 REL655365:REM655365 ROH655365:ROI655365 RYD655365:RYE655365 SHZ655365:SIA655365 SRV655365:SRW655365 TBR655365:TBS655365 TLN655365:TLO655365 TVJ655365:TVK655365 UFF655365:UFG655365 UPB655365:UPC655365 UYX655365:UYY655365 VIT655365:VIU655365 VSP655365:VSQ655365 WCL655365:WCM655365 WMH655365:WMI655365 WWD655365:WWE655365 V720901:W720901 JR720901:JS720901 TN720901:TO720901 ADJ720901:ADK720901 ANF720901:ANG720901 AXB720901:AXC720901 BGX720901:BGY720901 BQT720901:BQU720901 CAP720901:CAQ720901 CKL720901:CKM720901 CUH720901:CUI720901 DED720901:DEE720901 DNZ720901:DOA720901 DXV720901:DXW720901 EHR720901:EHS720901 ERN720901:ERO720901 FBJ720901:FBK720901 FLF720901:FLG720901 FVB720901:FVC720901 GEX720901:GEY720901 GOT720901:GOU720901 GYP720901:GYQ720901 HIL720901:HIM720901 HSH720901:HSI720901 ICD720901:ICE720901 ILZ720901:IMA720901 IVV720901:IVW720901 JFR720901:JFS720901 JPN720901:JPO720901 JZJ720901:JZK720901 KJF720901:KJG720901 KTB720901:KTC720901 LCX720901:LCY720901 LMT720901:LMU720901 LWP720901:LWQ720901 MGL720901:MGM720901 MQH720901:MQI720901 NAD720901:NAE720901 NJZ720901:NKA720901 NTV720901:NTW720901 ODR720901:ODS720901 ONN720901:ONO720901 OXJ720901:OXK720901 PHF720901:PHG720901 PRB720901:PRC720901 QAX720901:QAY720901 QKT720901:QKU720901 QUP720901:QUQ720901 REL720901:REM720901 ROH720901:ROI720901 RYD720901:RYE720901 SHZ720901:SIA720901 SRV720901:SRW720901 TBR720901:TBS720901 TLN720901:TLO720901 TVJ720901:TVK720901 UFF720901:UFG720901 UPB720901:UPC720901 UYX720901:UYY720901 VIT720901:VIU720901 VSP720901:VSQ720901 WCL720901:WCM720901 WMH720901:WMI720901 WWD720901:WWE720901 V786437:W786437 JR786437:JS786437 TN786437:TO786437 ADJ786437:ADK786437 ANF786437:ANG786437 AXB786437:AXC786437 BGX786437:BGY786437 BQT786437:BQU786437 CAP786437:CAQ786437 CKL786437:CKM786437 CUH786437:CUI786437 DED786437:DEE786437 DNZ786437:DOA786437 DXV786437:DXW786437 EHR786437:EHS786437 ERN786437:ERO786437 FBJ786437:FBK786437 FLF786437:FLG786437 FVB786437:FVC786437 GEX786437:GEY786437 GOT786437:GOU786437 GYP786437:GYQ786437 HIL786437:HIM786437 HSH786437:HSI786437 ICD786437:ICE786437 ILZ786437:IMA786437 IVV786437:IVW786437 JFR786437:JFS786437 JPN786437:JPO786437 JZJ786437:JZK786437 KJF786437:KJG786437 KTB786437:KTC786437 LCX786437:LCY786437 LMT786437:LMU786437 LWP786437:LWQ786437 MGL786437:MGM786437 MQH786437:MQI786437 NAD786437:NAE786437 NJZ786437:NKA786437 NTV786437:NTW786437 ODR786437:ODS786437 ONN786437:ONO786437 OXJ786437:OXK786437 PHF786437:PHG786437 PRB786437:PRC786437 QAX786437:QAY786437 QKT786437:QKU786437 QUP786437:QUQ786437 REL786437:REM786437 ROH786437:ROI786437 RYD786437:RYE786437 SHZ786437:SIA786437 SRV786437:SRW786437 TBR786437:TBS786437 TLN786437:TLO786437 TVJ786437:TVK786437 UFF786437:UFG786437 UPB786437:UPC786437 UYX786437:UYY786437 VIT786437:VIU786437 VSP786437:VSQ786437 WCL786437:WCM786437 WMH786437:WMI786437 WWD786437:WWE786437 V851973:W851973 JR851973:JS851973 TN851973:TO851973 ADJ851973:ADK851973 ANF851973:ANG851973 AXB851973:AXC851973 BGX851973:BGY851973 BQT851973:BQU851973 CAP851973:CAQ851973 CKL851973:CKM851973 CUH851973:CUI851973 DED851973:DEE851973 DNZ851973:DOA851973 DXV851973:DXW851973 EHR851973:EHS851973 ERN851973:ERO851973 FBJ851973:FBK851973 FLF851973:FLG851973 FVB851973:FVC851973 GEX851973:GEY851973 GOT851973:GOU851973 GYP851973:GYQ851973 HIL851973:HIM851973 HSH851973:HSI851973 ICD851973:ICE851973 ILZ851973:IMA851973 IVV851973:IVW851973 JFR851973:JFS851973 JPN851973:JPO851973 JZJ851973:JZK851973 KJF851973:KJG851973 KTB851973:KTC851973 LCX851973:LCY851973 LMT851973:LMU851973 LWP851973:LWQ851973 MGL851973:MGM851973 MQH851973:MQI851973 NAD851973:NAE851973 NJZ851973:NKA851973 NTV851973:NTW851973 ODR851973:ODS851973 ONN851973:ONO851973 OXJ851973:OXK851973 PHF851973:PHG851973 PRB851973:PRC851973 QAX851973:QAY851973 QKT851973:QKU851973 QUP851973:QUQ851973 REL851973:REM851973 ROH851973:ROI851973 RYD851973:RYE851973 SHZ851973:SIA851973 SRV851973:SRW851973 TBR851973:TBS851973 TLN851973:TLO851973 TVJ851973:TVK851973 UFF851973:UFG851973 UPB851973:UPC851973 UYX851973:UYY851973 VIT851973:VIU851973 VSP851973:VSQ851973 WCL851973:WCM851973 WMH851973:WMI851973 WWD851973:WWE851973 V917509:W917509 JR917509:JS917509 TN917509:TO917509 ADJ917509:ADK917509 ANF917509:ANG917509 AXB917509:AXC917509 BGX917509:BGY917509 BQT917509:BQU917509 CAP917509:CAQ917509 CKL917509:CKM917509 CUH917509:CUI917509 DED917509:DEE917509 DNZ917509:DOA917509 DXV917509:DXW917509 EHR917509:EHS917509 ERN917509:ERO917509 FBJ917509:FBK917509 FLF917509:FLG917509 FVB917509:FVC917509 GEX917509:GEY917509 GOT917509:GOU917509 GYP917509:GYQ917509 HIL917509:HIM917509 HSH917509:HSI917509 ICD917509:ICE917509 ILZ917509:IMA917509 IVV917509:IVW917509 JFR917509:JFS917509 JPN917509:JPO917509 JZJ917509:JZK917509 KJF917509:KJG917509 KTB917509:KTC917509 LCX917509:LCY917509 LMT917509:LMU917509 LWP917509:LWQ917509 MGL917509:MGM917509 MQH917509:MQI917509 NAD917509:NAE917509 NJZ917509:NKA917509 NTV917509:NTW917509 ODR917509:ODS917509 ONN917509:ONO917509 OXJ917509:OXK917509 PHF917509:PHG917509 PRB917509:PRC917509 QAX917509:QAY917509 QKT917509:QKU917509 QUP917509:QUQ917509 REL917509:REM917509 ROH917509:ROI917509 RYD917509:RYE917509 SHZ917509:SIA917509 SRV917509:SRW917509 TBR917509:TBS917509 TLN917509:TLO917509 TVJ917509:TVK917509 UFF917509:UFG917509 UPB917509:UPC917509 UYX917509:UYY917509 VIT917509:VIU917509 VSP917509:VSQ917509 WCL917509:WCM917509 WMH917509:WMI917509 WWD917509:WWE917509 V983045:W983045 JR983045:JS983045 TN983045:TO983045 ADJ983045:ADK983045 ANF983045:ANG983045 AXB983045:AXC983045 BGX983045:BGY983045 BQT983045:BQU983045 CAP983045:CAQ983045 CKL983045:CKM983045 CUH983045:CUI983045 DED983045:DEE983045 DNZ983045:DOA983045 DXV983045:DXW983045 EHR983045:EHS983045 ERN983045:ERO983045 FBJ983045:FBK983045 FLF983045:FLG983045 FVB983045:FVC983045 GEX983045:GEY983045 GOT983045:GOU983045 GYP983045:GYQ983045 HIL983045:HIM983045 HSH983045:HSI983045 ICD983045:ICE983045 ILZ983045:IMA983045 IVV983045:IVW983045 JFR983045:JFS983045 JPN983045:JPO983045 JZJ983045:JZK983045 KJF983045:KJG983045 KTB983045:KTC983045 LCX983045:LCY983045 LMT983045:LMU983045 LWP983045:LWQ983045 MGL983045:MGM983045 MQH983045:MQI983045 NAD983045:NAE983045 NJZ983045:NKA983045 NTV983045:NTW983045 ODR983045:ODS983045 ONN983045:ONO983045 OXJ983045:OXK983045 PHF983045:PHG983045 PRB983045:PRC983045 QAX983045:QAY983045 QKT983045:QKU983045 QUP983045:QUQ983045 REL983045:REM983045 ROH983045:ROI983045 RYD983045:RYE983045 SHZ983045:SIA983045 SRV983045:SRW983045 TBR983045:TBS983045 TLN983045:TLO983045 TVJ983045:TVK983045 UFF983045:UFG983045 UPB983045:UPC983045 UYX983045:UYY983045 VIT983045:VIU983045 VSP983045:VSQ983045 WCL983045:WCM983045 WMH983045:WMI983045 WWD983045:WWE983045" xr:uid="{00000000-0002-0000-0700-000000000000}">
      <formula1>$AY$8:$BJ$8</formula1>
    </dataValidation>
  </dataValidations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">
    <tabColor theme="3" tint="0.79998168889431442"/>
    <pageSetUpPr fitToPage="1"/>
  </sheetPr>
  <dimension ref="A1:XFD115"/>
  <sheetViews>
    <sheetView showGridLines="0" showWhiteSpace="0" topLeftCell="A2" zoomScale="50" zoomScaleNormal="50" zoomScaleSheetLayoutView="55" zoomScalePageLayoutView="55" workbookViewId="0">
      <selection activeCell="F10" sqref="F10"/>
    </sheetView>
  </sheetViews>
  <sheetFormatPr baseColWidth="10" defaultColWidth="0.7109375" defaultRowHeight="23.25" x14ac:dyDescent="0.35"/>
  <cols>
    <col min="1" max="2" width="2.42578125" customWidth="1"/>
    <col min="3" max="3" width="16.85546875" style="53" customWidth="1"/>
    <col min="4" max="4" width="11.42578125" style="17" customWidth="1"/>
    <col min="5" max="5" width="115" style="4" customWidth="1"/>
    <col min="6" max="6" width="23.42578125" style="3" customWidth="1"/>
    <col min="7" max="8" width="23.7109375" style="3" customWidth="1"/>
    <col min="9" max="9" width="23.5703125" style="3" customWidth="1"/>
    <col min="10" max="11" width="15.85546875" style="33" customWidth="1"/>
    <col min="12" max="12" width="2.42578125" style="8" customWidth="1"/>
    <col min="13" max="13" width="16.28515625" style="2" customWidth="1"/>
    <col min="14" max="14" width="16.28515625" style="82" customWidth="1"/>
    <col min="15" max="28" width="16.28515625" customWidth="1"/>
    <col min="29" max="67" width="8" customWidth="1"/>
    <col min="16382" max="16382" width="11.42578125" hidden="1" customWidth="1"/>
    <col min="16384" max="16384" width="41" customWidth="1"/>
  </cols>
  <sheetData>
    <row r="1" spans="1:14" ht="24.75" customHeight="1" x14ac:dyDescent="0.35">
      <c r="A1" s="21"/>
      <c r="B1" s="21"/>
      <c r="C1" s="51"/>
      <c r="D1" s="22"/>
      <c r="E1" s="23"/>
      <c r="F1" s="24"/>
      <c r="G1" s="24"/>
      <c r="H1" s="24"/>
      <c r="I1" s="24"/>
      <c r="J1" s="31"/>
      <c r="K1" s="31"/>
      <c r="L1" s="7"/>
      <c r="M1" s="25"/>
    </row>
    <row r="2" spans="1:14" ht="20.25" customHeight="1" x14ac:dyDescent="0.35">
      <c r="A2" s="21"/>
      <c r="B2" s="21"/>
      <c r="C2" s="577" t="s">
        <v>460</v>
      </c>
      <c r="D2" s="577"/>
      <c r="E2" s="577"/>
      <c r="F2" s="577"/>
      <c r="G2" s="577"/>
      <c r="H2" s="577"/>
      <c r="I2" s="577"/>
      <c r="J2" s="577"/>
      <c r="K2" s="577"/>
      <c r="L2" s="577"/>
      <c r="M2" s="25"/>
    </row>
    <row r="3" spans="1:14" ht="15" customHeight="1" x14ac:dyDescent="0.35">
      <c r="A3" s="21"/>
      <c r="B3" s="21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25"/>
    </row>
    <row r="4" spans="1:14" ht="15" customHeight="1" x14ac:dyDescent="0.35">
      <c r="A4" s="21"/>
      <c r="B4" s="21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25"/>
    </row>
    <row r="5" spans="1:14" ht="15" customHeight="1" x14ac:dyDescent="0.35">
      <c r="A5" s="21"/>
      <c r="B5" s="21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25"/>
    </row>
    <row r="6" spans="1:14" ht="9.75" customHeight="1" x14ac:dyDescent="0.35">
      <c r="A6" s="21"/>
      <c r="B6" s="21"/>
      <c r="C6" s="51"/>
      <c r="D6" s="22"/>
      <c r="E6" s="23"/>
      <c r="F6" s="24"/>
      <c r="G6" s="24"/>
      <c r="H6" s="24"/>
      <c r="I6" s="24"/>
      <c r="J6" s="31"/>
      <c r="K6" s="31"/>
      <c r="L6" s="7"/>
      <c r="M6" s="25"/>
    </row>
    <row r="7" spans="1:14" s="1" customFormat="1" ht="24.75" customHeight="1" x14ac:dyDescent="0.35">
      <c r="A7" s="19"/>
      <c r="B7" s="13"/>
      <c r="C7" s="578" t="s">
        <v>16</v>
      </c>
      <c r="D7" s="578" t="s">
        <v>3</v>
      </c>
      <c r="E7" s="578" t="s">
        <v>12</v>
      </c>
      <c r="F7" s="579" t="s">
        <v>7</v>
      </c>
      <c r="G7" s="579"/>
      <c r="H7" s="579"/>
      <c r="I7" s="579"/>
      <c r="J7" s="580" t="s">
        <v>11</v>
      </c>
      <c r="K7" s="580"/>
      <c r="L7" s="10" t="s">
        <v>17</v>
      </c>
      <c r="M7" s="20"/>
      <c r="N7" s="83"/>
    </row>
    <row r="8" spans="1:14" s="1" customFormat="1" ht="80.25" customHeight="1" x14ac:dyDescent="0.35">
      <c r="A8" s="19"/>
      <c r="B8" s="13"/>
      <c r="C8" s="578"/>
      <c r="D8" s="578"/>
      <c r="E8" s="578"/>
      <c r="F8" s="28" t="s">
        <v>15</v>
      </c>
      <c r="G8" s="28" t="s">
        <v>18</v>
      </c>
      <c r="H8" s="28" t="s">
        <v>0</v>
      </c>
      <c r="I8" s="28" t="s">
        <v>4</v>
      </c>
      <c r="J8" s="32" t="s">
        <v>6</v>
      </c>
      <c r="K8" s="32" t="s">
        <v>5</v>
      </c>
      <c r="L8" s="9"/>
      <c r="M8" s="20"/>
      <c r="N8" s="83"/>
    </row>
    <row r="9" spans="1:14" s="5" customFormat="1" ht="64.5" customHeight="1" x14ac:dyDescent="0.25">
      <c r="A9" s="6"/>
      <c r="B9" s="14"/>
      <c r="C9" s="581" t="s">
        <v>8</v>
      </c>
      <c r="D9" s="583" t="s">
        <v>1</v>
      </c>
      <c r="E9" s="59" t="s">
        <v>23</v>
      </c>
      <c r="F9" s="60">
        <v>409355.20455000002</v>
      </c>
      <c r="G9" s="60">
        <v>0</v>
      </c>
      <c r="H9" s="60">
        <v>0</v>
      </c>
      <c r="I9" s="63">
        <v>0</v>
      </c>
      <c r="J9" s="61">
        <v>0</v>
      </c>
      <c r="K9" s="61">
        <v>0</v>
      </c>
      <c r="L9" s="11"/>
      <c r="M9" s="30"/>
      <c r="N9" s="50"/>
    </row>
    <row r="10" spans="1:14" s="5" customFormat="1" ht="57" customHeight="1" x14ac:dyDescent="0.25">
      <c r="A10" s="6"/>
      <c r="B10" s="14"/>
      <c r="C10" s="581"/>
      <c r="D10" s="584"/>
      <c r="E10" s="50" t="s">
        <v>73</v>
      </c>
      <c r="F10" s="37">
        <v>70644.795450000005</v>
      </c>
      <c r="G10" s="37">
        <v>0</v>
      </c>
      <c r="H10" s="37">
        <v>0</v>
      </c>
      <c r="I10" s="42">
        <v>0</v>
      </c>
      <c r="J10" s="40">
        <v>0</v>
      </c>
      <c r="K10" s="40">
        <v>0</v>
      </c>
      <c r="L10" s="11"/>
      <c r="M10" s="30"/>
      <c r="N10" s="50"/>
    </row>
    <row r="11" spans="1:14" s="5" customFormat="1" ht="57.75" customHeight="1" x14ac:dyDescent="0.25">
      <c r="A11" s="6"/>
      <c r="B11" s="14"/>
      <c r="C11" s="581"/>
      <c r="D11" s="585"/>
      <c r="E11" s="66" t="s">
        <v>24</v>
      </c>
      <c r="F11" s="67">
        <v>47054</v>
      </c>
      <c r="G11" s="67">
        <v>0</v>
      </c>
      <c r="H11" s="67">
        <v>450.64039100000002</v>
      </c>
      <c r="I11" s="68">
        <v>0</v>
      </c>
      <c r="J11" s="69">
        <v>0.95770899604709481</v>
      </c>
      <c r="K11" s="69">
        <v>0</v>
      </c>
      <c r="L11" s="11"/>
      <c r="M11" s="30"/>
      <c r="N11" s="50"/>
    </row>
    <row r="12" spans="1:14" s="5" customFormat="1" ht="72" customHeight="1" x14ac:dyDescent="0.25">
      <c r="A12" s="6"/>
      <c r="B12" s="14"/>
      <c r="C12" s="581"/>
      <c r="D12" s="70" t="s">
        <v>2</v>
      </c>
      <c r="E12" s="71" t="s">
        <v>25</v>
      </c>
      <c r="F12" s="72">
        <v>9000</v>
      </c>
      <c r="G12" s="72">
        <v>0</v>
      </c>
      <c r="H12" s="72">
        <v>0</v>
      </c>
      <c r="I12" s="73">
        <v>0</v>
      </c>
      <c r="J12" s="74">
        <v>0</v>
      </c>
      <c r="K12" s="74">
        <v>0</v>
      </c>
      <c r="L12" s="11"/>
      <c r="M12" s="30"/>
      <c r="N12" s="50"/>
    </row>
    <row r="13" spans="1:14" s="5" customFormat="1" ht="59.25" customHeight="1" x14ac:dyDescent="0.25">
      <c r="A13" s="6"/>
      <c r="B13" s="14"/>
      <c r="C13" s="581"/>
      <c r="D13" s="584" t="s">
        <v>19</v>
      </c>
      <c r="E13" s="50" t="s">
        <v>26</v>
      </c>
      <c r="F13" s="37">
        <v>1200</v>
      </c>
      <c r="G13" s="37">
        <v>0</v>
      </c>
      <c r="H13" s="37">
        <v>0</v>
      </c>
      <c r="I13" s="37">
        <v>0</v>
      </c>
      <c r="J13" s="40">
        <v>0</v>
      </c>
      <c r="K13" s="40">
        <v>0</v>
      </c>
      <c r="L13" s="11"/>
      <c r="M13" s="30"/>
      <c r="N13" s="50"/>
    </row>
    <row r="14" spans="1:14" s="5" customFormat="1" ht="47.25" customHeight="1" x14ac:dyDescent="0.25">
      <c r="A14" s="6"/>
      <c r="B14" s="14"/>
      <c r="C14" s="581"/>
      <c r="D14" s="584"/>
      <c r="E14" s="50" t="s">
        <v>27</v>
      </c>
      <c r="F14" s="37">
        <v>4000</v>
      </c>
      <c r="G14" s="37">
        <v>0</v>
      </c>
      <c r="H14" s="37">
        <v>0</v>
      </c>
      <c r="I14" s="37">
        <v>0</v>
      </c>
      <c r="J14" s="40">
        <v>0</v>
      </c>
      <c r="K14" s="40">
        <v>0</v>
      </c>
      <c r="L14" s="11"/>
      <c r="M14" s="30"/>
      <c r="N14" s="50"/>
    </row>
    <row r="15" spans="1:14" s="5" customFormat="1" ht="46.5" x14ac:dyDescent="0.25">
      <c r="A15" s="6"/>
      <c r="B15" s="14"/>
      <c r="C15" s="582"/>
      <c r="D15" s="586"/>
      <c r="E15" s="55" t="s">
        <v>28</v>
      </c>
      <c r="F15" s="56">
        <v>11712</v>
      </c>
      <c r="G15" s="56">
        <v>0</v>
      </c>
      <c r="H15" s="56">
        <v>11097.49494</v>
      </c>
      <c r="I15" s="57">
        <v>0</v>
      </c>
      <c r="J15" s="58">
        <v>94.753201331967219</v>
      </c>
      <c r="K15" s="58">
        <v>0</v>
      </c>
      <c r="L15" s="11"/>
      <c r="M15" s="30"/>
      <c r="N15" s="50"/>
    </row>
    <row r="16" spans="1:14" s="5" customFormat="1" ht="60" customHeight="1" x14ac:dyDescent="0.25">
      <c r="A16" s="6"/>
      <c r="B16" s="14"/>
      <c r="C16" s="587" t="s">
        <v>9</v>
      </c>
      <c r="D16" s="583" t="s">
        <v>20</v>
      </c>
      <c r="E16" s="59" t="s">
        <v>29</v>
      </c>
      <c r="F16" s="60">
        <v>1744827.492541</v>
      </c>
      <c r="G16" s="60">
        <v>0</v>
      </c>
      <c r="H16" s="60">
        <v>0</v>
      </c>
      <c r="I16" s="60">
        <v>0</v>
      </c>
      <c r="J16" s="61">
        <v>0</v>
      </c>
      <c r="K16" s="61">
        <v>0</v>
      </c>
      <c r="L16" s="11"/>
      <c r="M16" s="30"/>
      <c r="N16" s="50"/>
    </row>
    <row r="17" spans="1:14" s="5" customFormat="1" ht="57.75" customHeight="1" x14ac:dyDescent="0.25">
      <c r="A17" s="6"/>
      <c r="B17" s="14"/>
      <c r="C17" s="581"/>
      <c r="D17" s="584"/>
      <c r="E17" s="50" t="s">
        <v>30</v>
      </c>
      <c r="F17" s="37">
        <v>127673</v>
      </c>
      <c r="G17" s="37">
        <v>0</v>
      </c>
      <c r="H17" s="37">
        <v>0</v>
      </c>
      <c r="I17" s="37">
        <v>0</v>
      </c>
      <c r="J17" s="40">
        <v>0</v>
      </c>
      <c r="K17" s="40">
        <v>0</v>
      </c>
      <c r="L17" s="11"/>
      <c r="M17" s="30"/>
      <c r="N17" s="50"/>
    </row>
    <row r="18" spans="1:14" s="5" customFormat="1" ht="41.25" customHeight="1" x14ac:dyDescent="0.25">
      <c r="A18" s="6"/>
      <c r="B18" s="14"/>
      <c r="C18" s="581"/>
      <c r="D18" s="588" t="s">
        <v>2</v>
      </c>
      <c r="E18" s="75" t="s">
        <v>31</v>
      </c>
      <c r="F18" s="76">
        <v>88312.718676999997</v>
      </c>
      <c r="G18" s="76">
        <v>0</v>
      </c>
      <c r="H18" s="76">
        <v>21522.301579430001</v>
      </c>
      <c r="I18" s="76">
        <v>0</v>
      </c>
      <c r="J18" s="77">
        <v>24.370557154000547</v>
      </c>
      <c r="K18" s="77">
        <v>0</v>
      </c>
      <c r="L18" s="11"/>
      <c r="M18" s="30"/>
      <c r="N18" s="50"/>
    </row>
    <row r="19" spans="1:14" s="5" customFormat="1" ht="49.5" customHeight="1" x14ac:dyDescent="0.25">
      <c r="A19" s="6"/>
      <c r="B19" s="14"/>
      <c r="C19" s="581"/>
      <c r="D19" s="584"/>
      <c r="E19" s="50" t="s">
        <v>32</v>
      </c>
      <c r="F19" s="37">
        <v>110230</v>
      </c>
      <c r="G19" s="37">
        <v>0</v>
      </c>
      <c r="H19" s="37">
        <v>54589.700861830002</v>
      </c>
      <c r="I19" s="37">
        <v>0</v>
      </c>
      <c r="J19" s="40">
        <v>49.523451748008711</v>
      </c>
      <c r="K19" s="40">
        <v>0</v>
      </c>
      <c r="L19" s="11"/>
      <c r="M19" s="30"/>
      <c r="N19" s="50"/>
    </row>
    <row r="20" spans="1:14" s="5" customFormat="1" ht="58.5" customHeight="1" x14ac:dyDescent="0.25">
      <c r="A20" s="6"/>
      <c r="B20" s="14"/>
      <c r="C20" s="581"/>
      <c r="D20" s="584"/>
      <c r="E20" s="50" t="s">
        <v>33</v>
      </c>
      <c r="F20" s="37">
        <v>135280</v>
      </c>
      <c r="G20" s="37">
        <v>0</v>
      </c>
      <c r="H20" s="37">
        <v>61719.746744399999</v>
      </c>
      <c r="I20" s="37">
        <v>0</v>
      </c>
      <c r="J20" s="40">
        <v>45.623703980189234</v>
      </c>
      <c r="K20" s="40">
        <v>0</v>
      </c>
      <c r="L20" s="11"/>
      <c r="M20" s="30"/>
      <c r="N20" s="50"/>
    </row>
    <row r="21" spans="1:14" s="5" customFormat="1" ht="69.75" customHeight="1" x14ac:dyDescent="0.25">
      <c r="A21" s="6"/>
      <c r="B21" s="14"/>
      <c r="C21" s="581"/>
      <c r="D21" s="589"/>
      <c r="E21" s="78" t="s">
        <v>34</v>
      </c>
      <c r="F21" s="79">
        <v>41294.008177999996</v>
      </c>
      <c r="G21" s="79">
        <v>0</v>
      </c>
      <c r="H21" s="79">
        <v>169.208213</v>
      </c>
      <c r="I21" s="80">
        <v>0</v>
      </c>
      <c r="J21" s="81">
        <v>0.40976456504444686</v>
      </c>
      <c r="K21" s="81">
        <v>0</v>
      </c>
      <c r="L21" s="11"/>
      <c r="M21" s="30"/>
      <c r="N21" s="50"/>
    </row>
    <row r="22" spans="1:14" s="6" customFormat="1" ht="45.75" customHeight="1" x14ac:dyDescent="0.25">
      <c r="B22" s="14"/>
      <c r="C22" s="581"/>
      <c r="D22" s="584" t="s">
        <v>19</v>
      </c>
      <c r="E22" s="50" t="s">
        <v>35</v>
      </c>
      <c r="F22" s="37">
        <v>778</v>
      </c>
      <c r="G22" s="37">
        <v>0</v>
      </c>
      <c r="H22" s="37">
        <v>0</v>
      </c>
      <c r="I22" s="41">
        <v>0</v>
      </c>
      <c r="J22" s="40">
        <v>0</v>
      </c>
      <c r="K22" s="40">
        <v>0</v>
      </c>
      <c r="L22" s="11"/>
      <c r="M22" s="30"/>
      <c r="N22" s="50"/>
    </row>
    <row r="23" spans="1:14" s="5" customFormat="1" ht="79.5" customHeight="1" x14ac:dyDescent="0.25">
      <c r="A23" s="6"/>
      <c r="B23" s="14"/>
      <c r="C23" s="582"/>
      <c r="D23" s="586"/>
      <c r="E23" s="55" t="s">
        <v>36</v>
      </c>
      <c r="F23" s="56">
        <v>2123</v>
      </c>
      <c r="G23" s="56">
        <v>0</v>
      </c>
      <c r="H23" s="56">
        <v>418.36189899999999</v>
      </c>
      <c r="I23" s="62">
        <v>0</v>
      </c>
      <c r="J23" s="58">
        <v>19.706165756005653</v>
      </c>
      <c r="K23" s="58">
        <v>0</v>
      </c>
      <c r="L23" s="11"/>
      <c r="M23" s="30"/>
      <c r="N23" s="50"/>
    </row>
    <row r="24" spans="1:14" s="5" customFormat="1" ht="60" customHeight="1" x14ac:dyDescent="0.25">
      <c r="A24" s="6"/>
      <c r="B24" s="14"/>
      <c r="C24" s="587" t="s">
        <v>10</v>
      </c>
      <c r="D24" s="29"/>
      <c r="E24" s="59" t="s">
        <v>37</v>
      </c>
      <c r="F24" s="60">
        <v>5000</v>
      </c>
      <c r="G24" s="60">
        <v>0</v>
      </c>
      <c r="H24" s="60">
        <v>572.00215800000001</v>
      </c>
      <c r="I24" s="63">
        <v>0</v>
      </c>
      <c r="J24" s="61">
        <v>11.44004316</v>
      </c>
      <c r="K24" s="61">
        <v>0</v>
      </c>
      <c r="L24" s="11"/>
      <c r="M24" s="30"/>
      <c r="N24" s="50"/>
    </row>
    <row r="25" spans="1:14" s="5" customFormat="1" ht="45.75" customHeight="1" x14ac:dyDescent="0.25">
      <c r="A25" s="6"/>
      <c r="B25" s="14"/>
      <c r="C25" s="581"/>
      <c r="D25" s="27"/>
      <c r="E25" s="50" t="s">
        <v>38</v>
      </c>
      <c r="F25" s="37">
        <v>1000</v>
      </c>
      <c r="G25" s="37">
        <v>0</v>
      </c>
      <c r="H25" s="37">
        <v>0</v>
      </c>
      <c r="I25" s="42">
        <v>0</v>
      </c>
      <c r="J25" s="40">
        <v>0</v>
      </c>
      <c r="K25" s="40">
        <v>0</v>
      </c>
      <c r="L25" s="11"/>
      <c r="M25" s="30"/>
      <c r="N25" s="50"/>
    </row>
    <row r="26" spans="1:14" s="5" customFormat="1" ht="62.25" customHeight="1" x14ac:dyDescent="0.25">
      <c r="A26" s="6"/>
      <c r="B26" s="14"/>
      <c r="C26" s="581"/>
      <c r="D26" s="27"/>
      <c r="E26" s="50" t="s">
        <v>39</v>
      </c>
      <c r="F26" s="37">
        <v>1300</v>
      </c>
      <c r="G26" s="37">
        <v>0</v>
      </c>
      <c r="H26" s="37">
        <v>0</v>
      </c>
      <c r="I26" s="37">
        <v>0</v>
      </c>
      <c r="J26" s="40">
        <v>0</v>
      </c>
      <c r="K26" s="40">
        <v>0</v>
      </c>
      <c r="L26" s="11"/>
      <c r="M26" s="30"/>
      <c r="N26" s="50"/>
    </row>
    <row r="27" spans="1:14" s="5" customFormat="1" ht="43.5" customHeight="1" x14ac:dyDescent="0.25">
      <c r="A27" s="6"/>
      <c r="B27" s="14"/>
      <c r="C27" s="581"/>
      <c r="D27" s="27"/>
      <c r="E27" s="50" t="s">
        <v>40</v>
      </c>
      <c r="F27" s="37">
        <v>8000</v>
      </c>
      <c r="G27" s="37">
        <v>0</v>
      </c>
      <c r="H27" s="37">
        <v>0</v>
      </c>
      <c r="I27" s="42">
        <v>0</v>
      </c>
      <c r="J27" s="40">
        <v>0</v>
      </c>
      <c r="K27" s="40">
        <v>0</v>
      </c>
      <c r="L27" s="11"/>
      <c r="M27" s="30"/>
      <c r="N27" s="50"/>
    </row>
    <row r="28" spans="1:14" s="5" customFormat="1" ht="59.25" customHeight="1" x14ac:dyDescent="0.25">
      <c r="A28" s="6"/>
      <c r="B28" s="14"/>
      <c r="C28" s="581"/>
      <c r="D28" s="27"/>
      <c r="E28" s="50" t="s">
        <v>41</v>
      </c>
      <c r="F28" s="37">
        <v>4000</v>
      </c>
      <c r="G28" s="37">
        <v>0</v>
      </c>
      <c r="H28" s="37">
        <v>33.234667000000002</v>
      </c>
      <c r="I28" s="42">
        <v>0</v>
      </c>
      <c r="J28" s="40">
        <v>0.83086667500000011</v>
      </c>
      <c r="K28" s="40">
        <v>0</v>
      </c>
      <c r="L28" s="11"/>
      <c r="M28" s="30"/>
      <c r="N28" s="50"/>
    </row>
    <row r="29" spans="1:14" s="5" customFormat="1" ht="73.5" customHeight="1" x14ac:dyDescent="0.25">
      <c r="A29" s="6"/>
      <c r="B29" s="14"/>
      <c r="C29" s="581"/>
      <c r="D29" s="15"/>
      <c r="E29" s="50" t="s">
        <v>42</v>
      </c>
      <c r="F29" s="36">
        <v>4500</v>
      </c>
      <c r="G29" s="37">
        <v>0</v>
      </c>
      <c r="H29" s="36">
        <v>334.07703400000003</v>
      </c>
      <c r="I29" s="43">
        <v>0</v>
      </c>
      <c r="J29" s="40">
        <v>7.4239340888888892</v>
      </c>
      <c r="K29" s="40">
        <v>0</v>
      </c>
      <c r="L29" s="11"/>
      <c r="M29" s="30"/>
      <c r="N29" s="50"/>
    </row>
    <row r="30" spans="1:14" s="5" customFormat="1" ht="58.5" customHeight="1" x14ac:dyDescent="0.25">
      <c r="A30" s="6"/>
      <c r="B30" s="14"/>
      <c r="C30" s="581"/>
      <c r="D30" s="18"/>
      <c r="E30" s="50" t="s">
        <v>43</v>
      </c>
      <c r="F30" s="36">
        <v>2124</v>
      </c>
      <c r="G30" s="37">
        <v>0</v>
      </c>
      <c r="H30" s="36">
        <v>168.82880843000001</v>
      </c>
      <c r="I30" s="43">
        <v>0</v>
      </c>
      <c r="J30" s="40">
        <v>7.9486256322975528</v>
      </c>
      <c r="K30" s="40">
        <v>0</v>
      </c>
      <c r="L30" s="11"/>
      <c r="M30" s="30"/>
      <c r="N30" s="50"/>
    </row>
    <row r="31" spans="1:14" s="5" customFormat="1" ht="68.25" customHeight="1" x14ac:dyDescent="0.25">
      <c r="A31" s="6"/>
      <c r="B31" s="14"/>
      <c r="C31" s="582"/>
      <c r="D31" s="26"/>
      <c r="E31" s="55" t="s">
        <v>44</v>
      </c>
      <c r="F31" s="64">
        <v>30749.121289999999</v>
      </c>
      <c r="G31" s="56">
        <v>0</v>
      </c>
      <c r="H31" s="64">
        <v>914.96316899999999</v>
      </c>
      <c r="I31" s="65">
        <v>95.035692999999995</v>
      </c>
      <c r="J31" s="58">
        <v>2.9755750103257665</v>
      </c>
      <c r="K31" s="58">
        <v>0.30906799613459784</v>
      </c>
      <c r="L31" s="11"/>
      <c r="M31" s="30"/>
      <c r="N31" s="50"/>
    </row>
    <row r="32" spans="1:14" s="5" customFormat="1" ht="68.25" customHeight="1" x14ac:dyDescent="0.25">
      <c r="A32" s="6"/>
      <c r="B32" s="14"/>
      <c r="C32" s="590" t="s">
        <v>14</v>
      </c>
      <c r="D32" s="583"/>
      <c r="E32" s="59" t="s">
        <v>45</v>
      </c>
      <c r="F32" s="60">
        <v>1380</v>
      </c>
      <c r="G32" s="60">
        <v>0</v>
      </c>
      <c r="H32" s="60">
        <v>0</v>
      </c>
      <c r="I32" s="63">
        <v>0</v>
      </c>
      <c r="J32" s="61">
        <v>0</v>
      </c>
      <c r="K32" s="61">
        <v>0</v>
      </c>
      <c r="L32" s="11"/>
      <c r="M32" s="30"/>
      <c r="N32" s="50"/>
    </row>
    <row r="33" spans="1:14 16384:16384" s="5" customFormat="1" ht="46.5" customHeight="1" x14ac:dyDescent="0.25">
      <c r="A33" s="6"/>
      <c r="B33" s="14"/>
      <c r="C33" s="591"/>
      <c r="D33" s="584"/>
      <c r="E33" s="50" t="s">
        <v>46</v>
      </c>
      <c r="F33" s="37">
        <v>2611</v>
      </c>
      <c r="G33" s="37">
        <v>0</v>
      </c>
      <c r="H33" s="37">
        <v>2.8953229999999999</v>
      </c>
      <c r="I33" s="42">
        <v>0</v>
      </c>
      <c r="J33" s="40">
        <v>0.1108894293374186</v>
      </c>
      <c r="K33" s="40">
        <v>0</v>
      </c>
      <c r="L33" s="11"/>
      <c r="M33" s="30"/>
      <c r="N33" s="50"/>
    </row>
    <row r="34" spans="1:14 16384:16384" s="5" customFormat="1" ht="68.25" customHeight="1" x14ac:dyDescent="0.25">
      <c r="A34" s="6"/>
      <c r="B34" s="14"/>
      <c r="C34" s="591"/>
      <c r="D34" s="584"/>
      <c r="E34" s="50" t="s">
        <v>47</v>
      </c>
      <c r="F34" s="37">
        <v>3803</v>
      </c>
      <c r="G34" s="37">
        <v>0</v>
      </c>
      <c r="H34" s="37">
        <v>0</v>
      </c>
      <c r="I34" s="42">
        <v>0</v>
      </c>
      <c r="J34" s="40">
        <v>0</v>
      </c>
      <c r="K34" s="40">
        <v>0</v>
      </c>
      <c r="L34" s="11"/>
      <c r="M34" s="30"/>
      <c r="N34" s="50"/>
    </row>
    <row r="35" spans="1:14 16384:16384" s="5" customFormat="1" ht="71.25" customHeight="1" x14ac:dyDescent="0.25">
      <c r="A35" s="6"/>
      <c r="B35" s="14"/>
      <c r="C35" s="592"/>
      <c r="D35" s="586"/>
      <c r="E35" s="55" t="s">
        <v>48</v>
      </c>
      <c r="F35" s="56">
        <v>5560</v>
      </c>
      <c r="G35" s="56">
        <v>0</v>
      </c>
      <c r="H35" s="56">
        <v>687.22208699999999</v>
      </c>
      <c r="I35" s="57">
        <v>0</v>
      </c>
      <c r="J35" s="58">
        <v>12.360109478417266</v>
      </c>
      <c r="K35" s="58">
        <v>0</v>
      </c>
      <c r="L35" s="11"/>
      <c r="M35" s="30"/>
      <c r="N35" s="50"/>
    </row>
    <row r="36" spans="1:14 16384:16384" s="5" customFormat="1" ht="69.75" customHeight="1" x14ac:dyDescent="0.25">
      <c r="A36" s="6"/>
      <c r="B36" s="14"/>
      <c r="C36" s="581" t="s">
        <v>21</v>
      </c>
      <c r="D36" s="18"/>
      <c r="E36" s="50" t="s">
        <v>49</v>
      </c>
      <c r="F36" s="36">
        <v>3000</v>
      </c>
      <c r="G36" s="37">
        <v>0</v>
      </c>
      <c r="H36" s="36">
        <v>922.28961400000003</v>
      </c>
      <c r="I36" s="38">
        <v>0</v>
      </c>
      <c r="J36" s="39">
        <v>30.742987133333333</v>
      </c>
      <c r="K36" s="40">
        <v>0</v>
      </c>
      <c r="L36" s="11"/>
      <c r="M36" s="30"/>
      <c r="N36" s="50"/>
      <c r="XFD36" s="5">
        <f>+J36*100</f>
        <v>3074.2987133333331</v>
      </c>
    </row>
    <row r="37" spans="1:14 16384:16384" s="5" customFormat="1" ht="57" customHeight="1" x14ac:dyDescent="0.25">
      <c r="A37" s="6"/>
      <c r="B37" s="14"/>
      <c r="C37" s="581"/>
      <c r="D37" s="18"/>
      <c r="E37" s="50" t="s">
        <v>50</v>
      </c>
      <c r="F37" s="37">
        <v>1700</v>
      </c>
      <c r="G37" s="37">
        <v>0</v>
      </c>
      <c r="H37" s="37">
        <v>681.32861349999996</v>
      </c>
      <c r="I37" s="41">
        <v>0</v>
      </c>
      <c r="J37" s="40">
        <v>40.078153735294116</v>
      </c>
      <c r="K37" s="40">
        <v>0</v>
      </c>
      <c r="L37" s="11"/>
      <c r="M37" s="30"/>
      <c r="N37" s="50"/>
    </row>
    <row r="38" spans="1:14 16384:16384" s="5" customFormat="1" ht="50.25" customHeight="1" x14ac:dyDescent="0.25">
      <c r="A38" s="6"/>
      <c r="B38" s="14"/>
      <c r="C38" s="581"/>
      <c r="D38" s="18"/>
      <c r="E38" s="50" t="s">
        <v>51</v>
      </c>
      <c r="F38" s="36">
        <v>1965</v>
      </c>
      <c r="G38" s="37">
        <v>0</v>
      </c>
      <c r="H38" s="36">
        <v>365.08916599999998</v>
      </c>
      <c r="I38" s="38">
        <v>0</v>
      </c>
      <c r="J38" s="39">
        <v>18.579601323155217</v>
      </c>
      <c r="K38" s="40">
        <v>0</v>
      </c>
      <c r="L38" s="11"/>
      <c r="M38" s="30"/>
      <c r="N38" s="50"/>
    </row>
    <row r="39" spans="1:14 16384:16384" s="5" customFormat="1" ht="60.75" customHeight="1" x14ac:dyDescent="0.25">
      <c r="A39" s="6"/>
      <c r="B39" s="14"/>
      <c r="C39" s="581"/>
      <c r="D39" s="18"/>
      <c r="E39" s="50" t="s">
        <v>52</v>
      </c>
      <c r="F39" s="36">
        <v>458.92788000000002</v>
      </c>
      <c r="G39" s="37">
        <v>0</v>
      </c>
      <c r="H39" s="36">
        <v>0</v>
      </c>
      <c r="I39" s="38">
        <v>0</v>
      </c>
      <c r="J39" s="39">
        <v>0</v>
      </c>
      <c r="K39" s="40">
        <v>0</v>
      </c>
      <c r="L39" s="11"/>
      <c r="M39" s="30"/>
      <c r="N39" s="50"/>
    </row>
    <row r="40" spans="1:14 16384:16384" s="5" customFormat="1" ht="66" customHeight="1" x14ac:dyDescent="0.25">
      <c r="A40" s="6"/>
      <c r="B40" s="14"/>
      <c r="C40" s="581"/>
      <c r="D40" s="15"/>
      <c r="E40" s="50" t="s">
        <v>53</v>
      </c>
      <c r="F40" s="37">
        <v>1204</v>
      </c>
      <c r="G40" s="37">
        <v>0</v>
      </c>
      <c r="H40" s="37">
        <v>261.297167</v>
      </c>
      <c r="I40" s="41">
        <v>0</v>
      </c>
      <c r="J40" s="40">
        <v>21.702422508305649</v>
      </c>
      <c r="K40" s="40">
        <v>0</v>
      </c>
      <c r="L40" s="11"/>
      <c r="M40" s="30"/>
      <c r="N40" s="50"/>
    </row>
    <row r="41" spans="1:14 16384:16384" s="5" customFormat="1" ht="78.75" customHeight="1" x14ac:dyDescent="0.25">
      <c r="A41" s="6"/>
      <c r="B41" s="14"/>
      <c r="C41" s="581"/>
      <c r="D41" s="15"/>
      <c r="E41" s="50" t="s">
        <v>54</v>
      </c>
      <c r="F41" s="37">
        <v>2000</v>
      </c>
      <c r="G41" s="37">
        <v>0</v>
      </c>
      <c r="H41" s="37">
        <v>0</v>
      </c>
      <c r="I41" s="41">
        <v>0</v>
      </c>
      <c r="J41" s="40">
        <v>0</v>
      </c>
      <c r="K41" s="40">
        <v>0</v>
      </c>
      <c r="L41" s="11"/>
      <c r="M41" s="30"/>
      <c r="N41" s="50"/>
    </row>
    <row r="42" spans="1:14 16384:16384" s="5" customFormat="1" ht="51" customHeight="1" x14ac:dyDescent="0.25">
      <c r="A42" s="6"/>
      <c r="B42" s="14"/>
      <c r="C42" s="581"/>
      <c r="D42" s="15"/>
      <c r="E42" s="50" t="s">
        <v>55</v>
      </c>
      <c r="F42" s="37">
        <v>1150</v>
      </c>
      <c r="G42" s="37">
        <v>0</v>
      </c>
      <c r="H42" s="37">
        <v>57.317877000000003</v>
      </c>
      <c r="I42" s="41">
        <v>0</v>
      </c>
      <c r="J42" s="40">
        <v>4.9841632173913046</v>
      </c>
      <c r="K42" s="40">
        <v>0</v>
      </c>
      <c r="L42" s="11"/>
      <c r="M42" s="30"/>
      <c r="N42" s="50"/>
    </row>
    <row r="43" spans="1:14 16384:16384" s="5" customFormat="1" ht="87.75" customHeight="1" x14ac:dyDescent="0.25">
      <c r="A43" s="6"/>
      <c r="B43" s="14"/>
      <c r="C43" s="581"/>
      <c r="D43" s="27"/>
      <c r="E43" s="50" t="s">
        <v>56</v>
      </c>
      <c r="F43" s="37">
        <v>5004</v>
      </c>
      <c r="G43" s="37">
        <v>5004</v>
      </c>
      <c r="H43" s="37">
        <v>0</v>
      </c>
      <c r="I43" s="41">
        <v>0</v>
      </c>
      <c r="J43" s="40">
        <v>0</v>
      </c>
      <c r="K43" s="40">
        <v>0</v>
      </c>
      <c r="L43" s="11"/>
      <c r="M43" s="30"/>
      <c r="N43" s="50"/>
    </row>
    <row r="44" spans="1:14 16384:16384" s="5" customFormat="1" ht="58.5" customHeight="1" x14ac:dyDescent="0.25">
      <c r="A44" s="6"/>
      <c r="B44" s="14"/>
      <c r="C44" s="581"/>
      <c r="D44" s="18"/>
      <c r="E44" s="50" t="s">
        <v>57</v>
      </c>
      <c r="F44" s="37">
        <v>603</v>
      </c>
      <c r="G44" s="37">
        <v>0</v>
      </c>
      <c r="H44" s="37">
        <v>0</v>
      </c>
      <c r="I44" s="41">
        <v>0</v>
      </c>
      <c r="J44" s="40">
        <v>0</v>
      </c>
      <c r="K44" s="40">
        <v>0</v>
      </c>
      <c r="L44" s="11"/>
      <c r="M44" s="30"/>
      <c r="N44" s="50"/>
    </row>
    <row r="45" spans="1:14 16384:16384" s="1" customFormat="1" x14ac:dyDescent="0.25">
      <c r="A45" s="19"/>
      <c r="B45" s="13"/>
      <c r="C45" s="52"/>
      <c r="D45" s="16"/>
      <c r="E45" s="54" t="s">
        <v>13</v>
      </c>
      <c r="F45" s="34">
        <v>2890596.2685659998</v>
      </c>
      <c r="G45" s="34">
        <v>5004</v>
      </c>
      <c r="H45" s="34">
        <v>154968.00031259001</v>
      </c>
      <c r="I45" s="34">
        <v>95.035692999999995</v>
      </c>
      <c r="J45" s="35">
        <v>5.3611084328102425</v>
      </c>
      <c r="K45" s="35">
        <v>3.2877539500577291E-3</v>
      </c>
      <c r="L45" s="12"/>
      <c r="M45" s="30"/>
      <c r="N45" s="84"/>
    </row>
    <row r="46" spans="1:14 16384:16384" ht="16.5" customHeight="1" x14ac:dyDescent="0.25">
      <c r="B46" s="13"/>
      <c r="E46" s="44"/>
      <c r="F46" s="45"/>
      <c r="G46" s="45"/>
      <c r="H46" s="45"/>
      <c r="I46" s="45"/>
      <c r="J46" s="46">
        <v>0</v>
      </c>
      <c r="K46" s="46">
        <v>0</v>
      </c>
      <c r="L46" s="12"/>
      <c r="M46" s="30"/>
      <c r="N46" s="85"/>
    </row>
    <row r="47" spans="1:14 16384:16384" x14ac:dyDescent="0.25">
      <c r="B47" s="13"/>
      <c r="E47" s="44"/>
      <c r="F47" s="45"/>
      <c r="G47" s="45"/>
      <c r="H47" s="45"/>
      <c r="I47" s="45"/>
      <c r="J47" s="46">
        <v>0</v>
      </c>
      <c r="K47" s="46">
        <v>0</v>
      </c>
      <c r="L47" s="12"/>
      <c r="M47" s="30"/>
      <c r="N47" s="85"/>
    </row>
    <row r="48" spans="1:14 16384:16384" s="1" customFormat="1" ht="24.75" customHeight="1" x14ac:dyDescent="0.35">
      <c r="A48" s="19"/>
      <c r="B48" s="13"/>
      <c r="C48" s="578"/>
      <c r="D48" s="578"/>
      <c r="E48" s="578" t="s">
        <v>12</v>
      </c>
      <c r="F48" s="579" t="s">
        <v>7</v>
      </c>
      <c r="G48" s="579"/>
      <c r="H48" s="579"/>
      <c r="I48" s="579"/>
      <c r="J48" s="580" t="s">
        <v>11</v>
      </c>
      <c r="K48" s="580"/>
      <c r="L48" s="10" t="s">
        <v>17</v>
      </c>
      <c r="M48" s="20"/>
      <c r="N48" s="83"/>
    </row>
    <row r="49" spans="1:14" s="1" customFormat="1" ht="80.25" customHeight="1" x14ac:dyDescent="0.35">
      <c r="A49" s="19"/>
      <c r="B49" s="13"/>
      <c r="C49" s="578"/>
      <c r="D49" s="578"/>
      <c r="E49" s="578"/>
      <c r="F49" s="28" t="s">
        <v>15</v>
      </c>
      <c r="G49" s="28" t="s">
        <v>18</v>
      </c>
      <c r="H49" s="28" t="s">
        <v>0</v>
      </c>
      <c r="I49" s="28" t="s">
        <v>4</v>
      </c>
      <c r="J49" s="32" t="s">
        <v>6</v>
      </c>
      <c r="K49" s="32" t="s">
        <v>5</v>
      </c>
      <c r="L49" s="9"/>
      <c r="M49" s="20"/>
      <c r="N49" s="83"/>
    </row>
    <row r="50" spans="1:14" ht="68.25" customHeight="1" x14ac:dyDescent="0.25">
      <c r="B50" s="13"/>
      <c r="C50" s="88"/>
      <c r="D50" s="27"/>
      <c r="E50" s="50" t="s">
        <v>61</v>
      </c>
      <c r="F50" s="37">
        <v>218750</v>
      </c>
      <c r="G50" s="37">
        <v>0</v>
      </c>
      <c r="H50" s="37">
        <v>4662.5813410000001</v>
      </c>
      <c r="I50" s="41">
        <v>0</v>
      </c>
      <c r="J50" s="40">
        <v>2.1314657558857144</v>
      </c>
      <c r="K50" s="40">
        <v>0</v>
      </c>
      <c r="L50" s="12"/>
      <c r="M50" s="30"/>
      <c r="N50" s="50"/>
    </row>
    <row r="51" spans="1:14" ht="68.25" customHeight="1" x14ac:dyDescent="0.25">
      <c r="B51" s="13"/>
      <c r="C51" s="88"/>
      <c r="D51" s="27"/>
      <c r="E51" s="50" t="s">
        <v>59</v>
      </c>
      <c r="F51" s="37">
        <v>35000</v>
      </c>
      <c r="G51" s="37">
        <v>0</v>
      </c>
      <c r="H51" s="42">
        <v>4.0013430000000003</v>
      </c>
      <c r="I51" s="41">
        <v>0</v>
      </c>
      <c r="J51" s="40">
        <v>1.1432408571428573E-2</v>
      </c>
      <c r="K51" s="40">
        <v>0</v>
      </c>
      <c r="L51" s="12"/>
      <c r="M51" s="30"/>
      <c r="N51" s="50"/>
    </row>
    <row r="52" spans="1:14" ht="68.25" customHeight="1" x14ac:dyDescent="0.25">
      <c r="B52" s="13"/>
      <c r="C52" s="88"/>
      <c r="D52" s="27"/>
      <c r="E52" s="50" t="s">
        <v>62</v>
      </c>
      <c r="F52" s="37">
        <v>18977.416938999999</v>
      </c>
      <c r="G52" s="37">
        <v>0</v>
      </c>
      <c r="H52" s="37">
        <v>0</v>
      </c>
      <c r="I52" s="41">
        <v>0</v>
      </c>
      <c r="J52" s="40">
        <v>0</v>
      </c>
      <c r="K52" s="40">
        <v>0</v>
      </c>
      <c r="L52" s="12"/>
      <c r="M52" s="30"/>
      <c r="N52" s="50"/>
    </row>
    <row r="53" spans="1:14" ht="68.25" customHeight="1" x14ac:dyDescent="0.25">
      <c r="B53" s="13"/>
      <c r="C53" s="88"/>
      <c r="D53" s="27"/>
      <c r="E53" s="50" t="s">
        <v>60</v>
      </c>
      <c r="F53" s="37">
        <v>15000</v>
      </c>
      <c r="G53" s="37">
        <v>0</v>
      </c>
      <c r="H53" s="42">
        <v>0</v>
      </c>
      <c r="I53" s="41">
        <v>0</v>
      </c>
      <c r="J53" s="40">
        <v>0</v>
      </c>
      <c r="K53" s="40">
        <v>0</v>
      </c>
      <c r="L53" s="12"/>
      <c r="M53" s="30"/>
      <c r="N53" s="50"/>
    </row>
    <row r="54" spans="1:14" ht="68.25" customHeight="1" x14ac:dyDescent="0.25">
      <c r="B54" s="13"/>
      <c r="C54" s="88"/>
      <c r="D54" s="27"/>
      <c r="E54" s="50" t="s">
        <v>58</v>
      </c>
      <c r="F54" s="37">
        <v>8438.6012859999992</v>
      </c>
      <c r="G54" s="37">
        <v>0</v>
      </c>
      <c r="H54" s="42">
        <v>616.70000000000005</v>
      </c>
      <c r="I54" s="41">
        <v>0</v>
      </c>
      <c r="J54" s="40">
        <v>7.3080831656678908</v>
      </c>
      <c r="K54" s="40">
        <v>0</v>
      </c>
      <c r="L54" s="12"/>
      <c r="M54" s="30"/>
      <c r="N54" s="50"/>
    </row>
    <row r="55" spans="1:14" s="1" customFormat="1" x14ac:dyDescent="0.25">
      <c r="A55" s="19"/>
      <c r="B55" s="13"/>
      <c r="C55" s="52"/>
      <c r="D55" s="16"/>
      <c r="E55" s="54" t="s">
        <v>22</v>
      </c>
      <c r="F55" s="34">
        <v>296166.01822500001</v>
      </c>
      <c r="G55" s="34">
        <v>0</v>
      </c>
      <c r="H55" s="34">
        <v>5283.2826839999998</v>
      </c>
      <c r="I55" s="34">
        <v>0</v>
      </c>
      <c r="J55" s="35">
        <v>1.7838922627464444</v>
      </c>
      <c r="K55" s="35">
        <v>0</v>
      </c>
      <c r="L55" s="12"/>
      <c r="M55" s="30"/>
      <c r="N55" s="84"/>
    </row>
    <row r="56" spans="1:14" x14ac:dyDescent="0.25">
      <c r="B56" s="13"/>
      <c r="E56" s="44"/>
      <c r="F56" s="45"/>
      <c r="G56" s="45"/>
      <c r="H56" s="45"/>
      <c r="I56" s="45"/>
      <c r="J56" s="46">
        <v>0</v>
      </c>
      <c r="K56" s="46">
        <v>0</v>
      </c>
      <c r="L56" s="12"/>
      <c r="M56" s="30"/>
      <c r="N56" s="85"/>
    </row>
    <row r="57" spans="1:14" x14ac:dyDescent="0.25">
      <c r="B57" s="13"/>
      <c r="E57" s="44"/>
      <c r="F57" s="45"/>
      <c r="G57" s="45"/>
      <c r="H57" s="45"/>
      <c r="I57" s="45"/>
      <c r="J57" s="46">
        <v>0</v>
      </c>
      <c r="K57" s="46">
        <v>0</v>
      </c>
      <c r="L57" s="12"/>
      <c r="M57" s="30"/>
      <c r="N57" s="85"/>
    </row>
    <row r="58" spans="1:14" s="1" customFormat="1" ht="24.75" customHeight="1" x14ac:dyDescent="0.35">
      <c r="A58" s="19"/>
      <c r="B58" s="13"/>
      <c r="C58" s="578"/>
      <c r="D58" s="578"/>
      <c r="E58" s="578" t="s">
        <v>12</v>
      </c>
      <c r="F58" s="579" t="s">
        <v>7</v>
      </c>
      <c r="G58" s="579"/>
      <c r="H58" s="579"/>
      <c r="I58" s="579"/>
      <c r="J58" s="580" t="s">
        <v>11</v>
      </c>
      <c r="K58" s="580"/>
      <c r="L58" s="10" t="s">
        <v>17</v>
      </c>
      <c r="M58" s="20"/>
      <c r="N58" s="83"/>
    </row>
    <row r="59" spans="1:14" s="1" customFormat="1" ht="80.25" customHeight="1" x14ac:dyDescent="0.35">
      <c r="A59" s="19"/>
      <c r="B59" s="13"/>
      <c r="C59" s="578"/>
      <c r="D59" s="578"/>
      <c r="E59" s="578"/>
      <c r="F59" s="28" t="s">
        <v>15</v>
      </c>
      <c r="G59" s="28" t="s">
        <v>18</v>
      </c>
      <c r="H59" s="28" t="s">
        <v>0</v>
      </c>
      <c r="I59" s="28" t="s">
        <v>4</v>
      </c>
      <c r="J59" s="32" t="s">
        <v>6</v>
      </c>
      <c r="K59" s="32" t="s">
        <v>5</v>
      </c>
      <c r="L59" s="9"/>
      <c r="M59" s="20"/>
      <c r="N59" s="83"/>
    </row>
    <row r="60" spans="1:14" ht="74.25" customHeight="1" x14ac:dyDescent="0.25">
      <c r="B60" s="13"/>
      <c r="C60" s="88"/>
      <c r="D60" s="89"/>
      <c r="E60" s="50" t="s">
        <v>64</v>
      </c>
      <c r="F60" s="37">
        <v>17929</v>
      </c>
      <c r="G60" s="37">
        <v>0</v>
      </c>
      <c r="H60" s="42">
        <v>1517.8102140000001</v>
      </c>
      <c r="I60" s="41">
        <v>20.925348</v>
      </c>
      <c r="J60" s="40">
        <v>8.4656713369401526</v>
      </c>
      <c r="K60" s="40">
        <v>0.11671229851079257</v>
      </c>
      <c r="L60" s="12"/>
      <c r="M60" s="30"/>
      <c r="N60" s="50"/>
    </row>
    <row r="61" spans="1:14" ht="74.25" customHeight="1" x14ac:dyDescent="0.25">
      <c r="B61" s="13"/>
      <c r="C61" s="88"/>
      <c r="D61" s="89"/>
      <c r="E61" s="50" t="s">
        <v>65</v>
      </c>
      <c r="F61" s="37">
        <v>10000</v>
      </c>
      <c r="G61" s="37">
        <v>0</v>
      </c>
      <c r="H61" s="42">
        <v>2569.322948</v>
      </c>
      <c r="I61" s="41">
        <v>62.107168000000001</v>
      </c>
      <c r="J61" s="40">
        <v>25.693229480000003</v>
      </c>
      <c r="K61" s="40">
        <v>0.62107168000000001</v>
      </c>
      <c r="L61" s="12"/>
      <c r="M61" s="30"/>
      <c r="N61" s="50"/>
    </row>
    <row r="62" spans="1:14" ht="74.25" customHeight="1" x14ac:dyDescent="0.25">
      <c r="B62" s="13"/>
      <c r="C62" s="88"/>
      <c r="D62" s="89"/>
      <c r="E62" s="50" t="s">
        <v>69</v>
      </c>
      <c r="F62" s="37">
        <v>4928.7978919999996</v>
      </c>
      <c r="G62" s="37">
        <v>0</v>
      </c>
      <c r="H62" s="42">
        <v>930.12859600000002</v>
      </c>
      <c r="I62" s="41">
        <v>3.99</v>
      </c>
      <c r="J62" s="40">
        <v>18.871307291980965</v>
      </c>
      <c r="K62" s="40">
        <v>8.0952802030617346E-2</v>
      </c>
      <c r="L62" s="12"/>
      <c r="M62" s="30"/>
      <c r="N62" s="50"/>
    </row>
    <row r="63" spans="1:14" ht="74.25" customHeight="1" x14ac:dyDescent="0.25">
      <c r="B63" s="13"/>
      <c r="C63" s="88"/>
      <c r="D63" s="89"/>
      <c r="E63" s="50" t="s">
        <v>67</v>
      </c>
      <c r="F63" s="37">
        <v>4654.5040250000002</v>
      </c>
      <c r="G63" s="37">
        <v>0</v>
      </c>
      <c r="H63" s="42">
        <v>0</v>
      </c>
      <c r="I63" s="41">
        <v>0</v>
      </c>
      <c r="J63" s="40">
        <v>0</v>
      </c>
      <c r="K63" s="40">
        <v>0</v>
      </c>
      <c r="L63" s="12"/>
      <c r="M63" s="30"/>
      <c r="N63" s="50"/>
    </row>
    <row r="64" spans="1:14" ht="74.25" customHeight="1" x14ac:dyDescent="0.25">
      <c r="B64" s="13"/>
      <c r="C64" s="88"/>
      <c r="D64" s="89"/>
      <c r="E64" s="50" t="s">
        <v>63</v>
      </c>
      <c r="F64" s="37">
        <v>4300</v>
      </c>
      <c r="G64" s="37">
        <v>0</v>
      </c>
      <c r="H64" s="42">
        <v>0</v>
      </c>
      <c r="I64" s="41">
        <v>0</v>
      </c>
      <c r="J64" s="40">
        <v>0</v>
      </c>
      <c r="K64" s="40">
        <v>0</v>
      </c>
      <c r="L64" s="12"/>
      <c r="M64" s="30"/>
      <c r="N64" s="50"/>
    </row>
    <row r="65" spans="1:14" ht="74.25" customHeight="1" x14ac:dyDescent="0.25">
      <c r="B65" s="13"/>
      <c r="C65" s="88"/>
      <c r="D65" s="89"/>
      <c r="E65" s="50" t="s">
        <v>66</v>
      </c>
      <c r="F65" s="37">
        <v>1600</v>
      </c>
      <c r="G65" s="37">
        <v>0</v>
      </c>
      <c r="H65" s="42">
        <v>1119.579</v>
      </c>
      <c r="I65" s="41">
        <v>9.0150000000000006</v>
      </c>
      <c r="J65" s="40">
        <v>69.973687499999997</v>
      </c>
      <c r="K65" s="40">
        <v>0.56343750000000004</v>
      </c>
      <c r="L65" s="12"/>
      <c r="M65" s="30"/>
      <c r="N65" s="50"/>
    </row>
    <row r="66" spans="1:14" ht="74.25" customHeight="1" x14ac:dyDescent="0.25">
      <c r="B66" s="13"/>
      <c r="C66" s="88"/>
      <c r="D66" s="89"/>
      <c r="E66" s="50" t="s">
        <v>68</v>
      </c>
      <c r="F66" s="37">
        <v>1145</v>
      </c>
      <c r="G66" s="37">
        <v>0</v>
      </c>
      <c r="H66" s="42">
        <v>559.65799900000002</v>
      </c>
      <c r="I66" s="41">
        <v>11.417332999999999</v>
      </c>
      <c r="J66" s="40">
        <v>48.878427860262008</v>
      </c>
      <c r="K66" s="40">
        <v>0.99714698689956327</v>
      </c>
      <c r="L66" s="12"/>
      <c r="M66" s="30"/>
      <c r="N66" s="50"/>
    </row>
    <row r="67" spans="1:14" s="1" customFormat="1" x14ac:dyDescent="0.25">
      <c r="A67" s="19"/>
      <c r="B67" s="13"/>
      <c r="C67" s="52"/>
      <c r="D67" s="16"/>
      <c r="E67" s="54" t="s">
        <v>78</v>
      </c>
      <c r="F67" s="34">
        <v>44557.301917000004</v>
      </c>
      <c r="G67" s="34">
        <v>0</v>
      </c>
      <c r="H67" s="34">
        <v>6696.4987569999994</v>
      </c>
      <c r="I67" s="34">
        <v>107.454849</v>
      </c>
      <c r="J67" s="35">
        <v>15.02895927018659</v>
      </c>
      <c r="K67" s="35">
        <v>0.24116103169838166</v>
      </c>
      <c r="L67" s="12"/>
      <c r="M67" s="30"/>
      <c r="N67" s="84"/>
    </row>
    <row r="68" spans="1:14" x14ac:dyDescent="0.25">
      <c r="B68" s="13"/>
      <c r="E68" s="44"/>
      <c r="F68" s="45"/>
      <c r="G68" s="45"/>
      <c r="H68" s="45"/>
      <c r="I68" s="45"/>
      <c r="J68" s="46">
        <v>0</v>
      </c>
      <c r="K68" s="46">
        <v>0</v>
      </c>
      <c r="L68" s="12"/>
      <c r="M68" s="30"/>
      <c r="N68" s="85"/>
    </row>
    <row r="69" spans="1:14" x14ac:dyDescent="0.25">
      <c r="B69" s="13"/>
      <c r="E69" s="44"/>
      <c r="F69" s="45"/>
      <c r="G69" s="45"/>
      <c r="H69" s="45"/>
      <c r="I69" s="45"/>
      <c r="J69" s="46">
        <v>0</v>
      </c>
      <c r="K69" s="46">
        <v>0</v>
      </c>
      <c r="L69" s="12"/>
      <c r="M69" s="30"/>
      <c r="N69" s="85"/>
    </row>
    <row r="70" spans="1:14" s="1" customFormat="1" ht="24.75" customHeight="1" x14ac:dyDescent="0.35">
      <c r="A70" s="19"/>
      <c r="B70" s="13"/>
      <c r="C70" s="578"/>
      <c r="D70" s="578"/>
      <c r="E70" s="578" t="s">
        <v>12</v>
      </c>
      <c r="F70" s="579" t="s">
        <v>7</v>
      </c>
      <c r="G70" s="579"/>
      <c r="H70" s="579"/>
      <c r="I70" s="579"/>
      <c r="J70" s="580" t="s">
        <v>11</v>
      </c>
      <c r="K70" s="580"/>
      <c r="L70" s="10" t="s">
        <v>17</v>
      </c>
      <c r="M70" s="20"/>
      <c r="N70" s="83"/>
    </row>
    <row r="71" spans="1:14" s="1" customFormat="1" ht="80.25" customHeight="1" x14ac:dyDescent="0.35">
      <c r="A71" s="19"/>
      <c r="B71" s="13"/>
      <c r="C71" s="578"/>
      <c r="D71" s="578"/>
      <c r="E71" s="578"/>
      <c r="F71" s="28" t="s">
        <v>15</v>
      </c>
      <c r="G71" s="28" t="s">
        <v>18</v>
      </c>
      <c r="H71" s="28" t="s">
        <v>0</v>
      </c>
      <c r="I71" s="28" t="s">
        <v>4</v>
      </c>
      <c r="J71" s="32" t="s">
        <v>6</v>
      </c>
      <c r="K71" s="32" t="s">
        <v>5</v>
      </c>
      <c r="L71" s="9"/>
      <c r="M71" s="20"/>
      <c r="N71" s="83"/>
    </row>
    <row r="72" spans="1:14" ht="74.25" customHeight="1" x14ac:dyDescent="0.25">
      <c r="B72" s="13"/>
      <c r="C72" s="88"/>
      <c r="D72" s="89"/>
      <c r="E72" s="50" t="s">
        <v>101</v>
      </c>
      <c r="F72" s="37">
        <v>9172.9962720000003</v>
      </c>
      <c r="G72" s="37">
        <v>9172.9962720000003</v>
      </c>
      <c r="H72" s="42">
        <v>0</v>
      </c>
      <c r="I72" s="41">
        <v>0</v>
      </c>
      <c r="J72" s="40">
        <v>0</v>
      </c>
      <c r="K72" s="40">
        <v>0</v>
      </c>
      <c r="L72" s="12"/>
      <c r="M72" s="30"/>
      <c r="N72" s="50"/>
    </row>
    <row r="73" spans="1:14" ht="74.25" customHeight="1" x14ac:dyDescent="0.25">
      <c r="B73" s="13"/>
      <c r="C73" s="88"/>
      <c r="D73" s="89"/>
      <c r="E73" s="50" t="s">
        <v>71</v>
      </c>
      <c r="F73" s="37">
        <v>5790</v>
      </c>
      <c r="G73" s="37">
        <v>0</v>
      </c>
      <c r="H73" s="42">
        <v>145.883838</v>
      </c>
      <c r="I73" s="41">
        <v>0</v>
      </c>
      <c r="J73" s="40">
        <v>2.5195826943005182</v>
      </c>
      <c r="K73" s="40">
        <v>0</v>
      </c>
      <c r="L73" s="12"/>
      <c r="M73" s="30"/>
      <c r="N73" s="50"/>
    </row>
    <row r="74" spans="1:14" ht="74.25" customHeight="1" x14ac:dyDescent="0.25">
      <c r="B74" s="13"/>
      <c r="C74" s="88"/>
      <c r="D74" s="89"/>
      <c r="E74" s="50" t="s">
        <v>70</v>
      </c>
      <c r="F74" s="37">
        <v>462</v>
      </c>
      <c r="G74" s="37">
        <v>0</v>
      </c>
      <c r="H74" s="42">
        <v>14.605869999999999</v>
      </c>
      <c r="I74" s="41">
        <v>0</v>
      </c>
      <c r="J74" s="40">
        <v>3.1614437229437229</v>
      </c>
      <c r="K74" s="40">
        <v>0</v>
      </c>
      <c r="L74" s="12"/>
      <c r="M74" s="30"/>
      <c r="N74" s="50"/>
    </row>
    <row r="75" spans="1:14" ht="74.25" customHeight="1" x14ac:dyDescent="0.25">
      <c r="B75" s="13"/>
      <c r="C75" s="88"/>
      <c r="D75" s="89"/>
      <c r="E75" s="50" t="s">
        <v>102</v>
      </c>
      <c r="F75" s="37">
        <v>360</v>
      </c>
      <c r="G75" s="37">
        <v>0</v>
      </c>
      <c r="H75" s="42">
        <v>0</v>
      </c>
      <c r="I75" s="41">
        <v>0</v>
      </c>
      <c r="J75" s="40">
        <v>0</v>
      </c>
      <c r="K75" s="40">
        <v>0</v>
      </c>
      <c r="L75" s="12"/>
      <c r="M75" s="30"/>
      <c r="N75" s="50"/>
    </row>
    <row r="76" spans="1:14" s="1" customFormat="1" x14ac:dyDescent="0.25">
      <c r="A76" s="19"/>
      <c r="B76" s="13"/>
      <c r="C76" s="52"/>
      <c r="D76" s="16"/>
      <c r="E76" s="54" t="s">
        <v>77</v>
      </c>
      <c r="F76" s="34">
        <v>15784.996272</v>
      </c>
      <c r="G76" s="34">
        <v>9172.9962720000003</v>
      </c>
      <c r="H76" s="34">
        <v>160.48970800000001</v>
      </c>
      <c r="I76" s="34">
        <v>0</v>
      </c>
      <c r="J76" s="35">
        <v>1.0167231289416423</v>
      </c>
      <c r="K76" s="35">
        <v>0</v>
      </c>
      <c r="L76" s="12"/>
      <c r="M76" s="30"/>
      <c r="N76" s="84"/>
    </row>
    <row r="77" spans="1:14" x14ac:dyDescent="0.25">
      <c r="B77" s="13"/>
      <c r="E77" s="44"/>
      <c r="F77" s="45"/>
      <c r="G77" s="45"/>
      <c r="H77" s="45"/>
      <c r="I77" s="45"/>
      <c r="J77" s="46">
        <v>0</v>
      </c>
      <c r="K77" s="46">
        <v>0</v>
      </c>
      <c r="L77" s="12"/>
      <c r="M77" s="30"/>
      <c r="N77" s="85"/>
    </row>
    <row r="78" spans="1:14" s="1" customFormat="1" ht="24.75" customHeight="1" x14ac:dyDescent="0.35">
      <c r="A78" s="19"/>
      <c r="B78" s="13"/>
      <c r="C78" s="578"/>
      <c r="D78" s="578"/>
      <c r="E78" s="578" t="s">
        <v>12</v>
      </c>
      <c r="F78" s="579" t="s">
        <v>7</v>
      </c>
      <c r="G78" s="579"/>
      <c r="H78" s="579"/>
      <c r="I78" s="579"/>
      <c r="J78" s="580" t="s">
        <v>11</v>
      </c>
      <c r="K78" s="580"/>
      <c r="L78" s="10" t="s">
        <v>17</v>
      </c>
      <c r="M78" s="20"/>
      <c r="N78" s="83"/>
    </row>
    <row r="79" spans="1:14" s="1" customFormat="1" ht="80.25" customHeight="1" x14ac:dyDescent="0.35">
      <c r="A79" s="19"/>
      <c r="B79" s="13"/>
      <c r="C79" s="578"/>
      <c r="D79" s="578"/>
      <c r="E79" s="578"/>
      <c r="F79" s="28" t="s">
        <v>15</v>
      </c>
      <c r="G79" s="28" t="s">
        <v>18</v>
      </c>
      <c r="H79" s="28" t="s">
        <v>0</v>
      </c>
      <c r="I79" s="28" t="s">
        <v>4</v>
      </c>
      <c r="J79" s="32" t="s">
        <v>6</v>
      </c>
      <c r="K79" s="32" t="s">
        <v>5</v>
      </c>
      <c r="L79" s="9"/>
      <c r="M79" s="20"/>
      <c r="N79" s="83"/>
    </row>
    <row r="80" spans="1:14" ht="74.25" customHeight="1" x14ac:dyDescent="0.25">
      <c r="B80" s="13"/>
      <c r="C80" s="88"/>
      <c r="D80" s="89"/>
      <c r="E80" s="50" t="s">
        <v>80</v>
      </c>
      <c r="F80" s="37">
        <v>18647.225040000001</v>
      </c>
      <c r="G80" s="37">
        <v>0</v>
      </c>
      <c r="H80" s="42">
        <v>0</v>
      </c>
      <c r="I80" s="41">
        <v>0</v>
      </c>
      <c r="J80" s="40">
        <v>0</v>
      </c>
      <c r="K80" s="40">
        <v>0</v>
      </c>
      <c r="L80" s="12"/>
      <c r="M80" s="30"/>
      <c r="N80" s="50"/>
    </row>
    <row r="81" spans="1:14" ht="74.25" customHeight="1" x14ac:dyDescent="0.25">
      <c r="B81" s="13"/>
      <c r="C81" s="88"/>
      <c r="D81" s="89"/>
      <c r="E81" s="50" t="s">
        <v>81</v>
      </c>
      <c r="F81" s="37">
        <v>12529.84627</v>
      </c>
      <c r="G81" s="37">
        <v>0</v>
      </c>
      <c r="H81" s="42">
        <v>0</v>
      </c>
      <c r="I81" s="41">
        <v>0</v>
      </c>
      <c r="J81" s="40">
        <v>0</v>
      </c>
      <c r="K81" s="40">
        <v>0</v>
      </c>
      <c r="L81" s="12"/>
      <c r="M81" s="30"/>
      <c r="N81" s="50"/>
    </row>
    <row r="82" spans="1:14" ht="74.25" customHeight="1" x14ac:dyDescent="0.25">
      <c r="B82" s="13"/>
      <c r="C82" s="88"/>
      <c r="D82" s="89"/>
      <c r="E82" s="50" t="s">
        <v>86</v>
      </c>
      <c r="F82" s="37">
        <v>2242.8020000000001</v>
      </c>
      <c r="G82" s="37"/>
      <c r="H82" s="42">
        <v>0</v>
      </c>
      <c r="I82" s="41">
        <v>0</v>
      </c>
      <c r="J82" s="40">
        <v>0</v>
      </c>
      <c r="K82" s="40">
        <v>0</v>
      </c>
      <c r="L82" s="12"/>
      <c r="M82" s="30"/>
      <c r="N82" s="50"/>
    </row>
    <row r="83" spans="1:14" ht="74.25" customHeight="1" x14ac:dyDescent="0.25">
      <c r="B83" s="13"/>
      <c r="C83" s="88"/>
      <c r="D83" s="89"/>
      <c r="E83" s="50" t="s">
        <v>85</v>
      </c>
      <c r="F83" s="37">
        <v>1455.3</v>
      </c>
      <c r="G83" s="37">
        <v>0</v>
      </c>
      <c r="H83" s="42">
        <v>0</v>
      </c>
      <c r="I83" s="41">
        <v>0</v>
      </c>
      <c r="J83" s="40">
        <v>0</v>
      </c>
      <c r="K83" s="40">
        <v>0</v>
      </c>
      <c r="L83" s="12"/>
      <c r="M83" s="30"/>
      <c r="N83" s="50"/>
    </row>
    <row r="84" spans="1:14" ht="74.25" customHeight="1" x14ac:dyDescent="0.25">
      <c r="B84" s="13"/>
      <c r="C84" s="88"/>
      <c r="D84" s="89"/>
      <c r="E84" s="50" t="s">
        <v>83</v>
      </c>
      <c r="F84" s="37">
        <v>986.58483999999999</v>
      </c>
      <c r="G84" s="37">
        <v>0</v>
      </c>
      <c r="H84" s="42">
        <v>0</v>
      </c>
      <c r="I84" s="41">
        <v>0</v>
      </c>
      <c r="J84" s="40">
        <v>0</v>
      </c>
      <c r="K84" s="40">
        <v>0</v>
      </c>
      <c r="L84" s="12"/>
      <c r="M84" s="30"/>
      <c r="N84" s="50"/>
    </row>
    <row r="85" spans="1:14" ht="74.25" customHeight="1" x14ac:dyDescent="0.25">
      <c r="B85" s="13"/>
      <c r="C85" s="88"/>
      <c r="D85" s="89"/>
      <c r="E85" s="50" t="s">
        <v>82</v>
      </c>
      <c r="F85" s="37">
        <v>976.67821100000003</v>
      </c>
      <c r="G85" s="37">
        <v>0</v>
      </c>
      <c r="H85" s="42">
        <v>0</v>
      </c>
      <c r="I85" s="41">
        <v>0</v>
      </c>
      <c r="J85" s="40">
        <v>0</v>
      </c>
      <c r="K85" s="40">
        <v>0</v>
      </c>
      <c r="L85" s="12"/>
      <c r="M85" s="30"/>
      <c r="N85" s="50"/>
    </row>
    <row r="86" spans="1:14" ht="74.25" customHeight="1" x14ac:dyDescent="0.25">
      <c r="B86" s="13"/>
      <c r="C86" s="88"/>
      <c r="D86" s="89"/>
      <c r="E86" s="50" t="s">
        <v>84</v>
      </c>
      <c r="F86" s="37">
        <v>515</v>
      </c>
      <c r="G86" s="37">
        <v>0</v>
      </c>
      <c r="H86" s="42">
        <v>0</v>
      </c>
      <c r="I86" s="41">
        <v>0</v>
      </c>
      <c r="J86" s="40">
        <v>0</v>
      </c>
      <c r="K86" s="40">
        <v>0</v>
      </c>
      <c r="L86" s="12"/>
      <c r="M86" s="30"/>
      <c r="N86" s="50"/>
    </row>
    <row r="87" spans="1:14" s="1" customFormat="1" x14ac:dyDescent="0.25">
      <c r="A87" s="19"/>
      <c r="B87" s="13"/>
      <c r="C87" s="52"/>
      <c r="D87" s="16"/>
      <c r="E87" s="54" t="s">
        <v>76</v>
      </c>
      <c r="F87" s="34">
        <v>37353.436361000007</v>
      </c>
      <c r="G87" s="34">
        <v>0</v>
      </c>
      <c r="H87" s="34">
        <v>0</v>
      </c>
      <c r="I87" s="34">
        <v>0</v>
      </c>
      <c r="J87" s="35">
        <v>0</v>
      </c>
      <c r="K87" s="35">
        <v>0</v>
      </c>
      <c r="L87" s="12"/>
      <c r="M87" s="30"/>
      <c r="N87" s="84"/>
    </row>
    <row r="88" spans="1:14" x14ac:dyDescent="0.25">
      <c r="B88" s="13"/>
      <c r="E88" s="44"/>
      <c r="F88" s="45"/>
      <c r="G88" s="45"/>
      <c r="H88" s="45"/>
      <c r="I88" s="45"/>
      <c r="J88" s="46">
        <v>0</v>
      </c>
      <c r="K88" s="46">
        <v>0</v>
      </c>
      <c r="L88" s="12"/>
      <c r="M88" s="30"/>
      <c r="N88" s="85"/>
    </row>
    <row r="89" spans="1:14" x14ac:dyDescent="0.25">
      <c r="B89" s="13"/>
      <c r="E89" s="44"/>
      <c r="F89" s="45"/>
      <c r="G89" s="45"/>
      <c r="H89" s="45"/>
      <c r="I89" s="45"/>
      <c r="J89" s="46">
        <v>0</v>
      </c>
      <c r="K89" s="46">
        <v>0</v>
      </c>
      <c r="L89" s="12"/>
      <c r="M89" s="30"/>
      <c r="N89" s="85"/>
    </row>
    <row r="90" spans="1:14" s="1" customFormat="1" ht="24.75" customHeight="1" x14ac:dyDescent="0.35">
      <c r="A90" s="19"/>
      <c r="B90" s="13"/>
      <c r="C90" s="578"/>
      <c r="D90" s="578"/>
      <c r="E90" s="578" t="s">
        <v>12</v>
      </c>
      <c r="F90" s="579" t="s">
        <v>7</v>
      </c>
      <c r="G90" s="579"/>
      <c r="H90" s="579"/>
      <c r="I90" s="579"/>
      <c r="J90" s="580" t="s">
        <v>11</v>
      </c>
      <c r="K90" s="580"/>
      <c r="L90" s="10" t="s">
        <v>17</v>
      </c>
      <c r="M90" s="20"/>
      <c r="N90" s="83"/>
    </row>
    <row r="91" spans="1:14" s="1" customFormat="1" ht="80.25" customHeight="1" x14ac:dyDescent="0.35">
      <c r="A91" s="19"/>
      <c r="B91" s="13"/>
      <c r="C91" s="578"/>
      <c r="D91" s="578"/>
      <c r="E91" s="578"/>
      <c r="F91" s="28" t="s">
        <v>15</v>
      </c>
      <c r="G91" s="28" t="s">
        <v>18</v>
      </c>
      <c r="H91" s="28" t="s">
        <v>0</v>
      </c>
      <c r="I91" s="28" t="s">
        <v>4</v>
      </c>
      <c r="J91" s="32" t="s">
        <v>6</v>
      </c>
      <c r="K91" s="32" t="s">
        <v>5</v>
      </c>
      <c r="L91" s="9"/>
      <c r="M91" s="20"/>
      <c r="N91" s="83"/>
    </row>
    <row r="92" spans="1:14" ht="80.25" customHeight="1" x14ac:dyDescent="0.25">
      <c r="B92" s="13"/>
      <c r="C92" s="88"/>
      <c r="D92" s="89"/>
      <c r="E92" s="50" t="s">
        <v>72</v>
      </c>
      <c r="F92" s="37">
        <v>5779.3662000000004</v>
      </c>
      <c r="G92" s="37">
        <v>0</v>
      </c>
      <c r="H92" s="42">
        <v>0</v>
      </c>
      <c r="I92" s="41">
        <v>0</v>
      </c>
      <c r="J92" s="40">
        <v>0</v>
      </c>
      <c r="K92" s="40">
        <v>0</v>
      </c>
      <c r="L92" s="12"/>
      <c r="M92" s="30"/>
      <c r="N92" s="50"/>
    </row>
    <row r="93" spans="1:14" ht="80.25" customHeight="1" x14ac:dyDescent="0.25">
      <c r="B93" s="13"/>
      <c r="C93" s="88"/>
      <c r="D93" s="89"/>
      <c r="E93" s="50" t="s">
        <v>89</v>
      </c>
      <c r="F93" s="37">
        <v>2779</v>
      </c>
      <c r="G93" s="37">
        <v>0</v>
      </c>
      <c r="H93" s="42">
        <v>0</v>
      </c>
      <c r="I93" s="41">
        <v>0</v>
      </c>
      <c r="J93" s="40">
        <v>0</v>
      </c>
      <c r="K93" s="40">
        <v>0</v>
      </c>
      <c r="L93" s="12"/>
      <c r="M93" s="30"/>
      <c r="N93" s="50"/>
    </row>
    <row r="94" spans="1:14" ht="80.25" customHeight="1" x14ac:dyDescent="0.25">
      <c r="B94" s="13"/>
      <c r="C94" s="88"/>
      <c r="D94" s="89"/>
      <c r="E94" s="50" t="s">
        <v>87</v>
      </c>
      <c r="F94" s="37">
        <v>2220</v>
      </c>
      <c r="G94" s="37">
        <v>0</v>
      </c>
      <c r="H94" s="42">
        <v>0</v>
      </c>
      <c r="I94" s="41">
        <v>0</v>
      </c>
      <c r="J94" s="40">
        <v>0</v>
      </c>
      <c r="K94" s="40">
        <v>0</v>
      </c>
      <c r="L94" s="12"/>
      <c r="M94" s="30"/>
      <c r="N94" s="50"/>
    </row>
    <row r="95" spans="1:14" ht="80.25" customHeight="1" x14ac:dyDescent="0.25">
      <c r="B95" s="13"/>
      <c r="C95" s="88"/>
      <c r="D95" s="89"/>
      <c r="E95" s="50" t="s">
        <v>94</v>
      </c>
      <c r="F95" s="37">
        <v>2127.8000000000002</v>
      </c>
      <c r="G95" s="37">
        <v>0</v>
      </c>
      <c r="H95" s="42">
        <v>0</v>
      </c>
      <c r="I95" s="41">
        <v>0</v>
      </c>
      <c r="J95" s="40">
        <v>0</v>
      </c>
      <c r="K95" s="40">
        <v>0</v>
      </c>
      <c r="L95" s="12"/>
      <c r="M95" s="30"/>
      <c r="N95" s="50"/>
    </row>
    <row r="96" spans="1:14" ht="80.25" customHeight="1" x14ac:dyDescent="0.25">
      <c r="B96" s="13"/>
      <c r="C96" s="88"/>
      <c r="D96" s="89"/>
      <c r="E96" s="50" t="s">
        <v>91</v>
      </c>
      <c r="F96" s="37">
        <v>1646</v>
      </c>
      <c r="G96" s="37">
        <v>0</v>
      </c>
      <c r="H96" s="42">
        <v>0</v>
      </c>
      <c r="I96" s="41">
        <v>0</v>
      </c>
      <c r="J96" s="40">
        <v>0</v>
      </c>
      <c r="K96" s="40">
        <v>0</v>
      </c>
      <c r="L96" s="12"/>
      <c r="M96" s="30"/>
      <c r="N96" s="50"/>
    </row>
    <row r="97" spans="1:14" ht="80.25" customHeight="1" x14ac:dyDescent="0.25">
      <c r="B97" s="13"/>
      <c r="C97" s="88"/>
      <c r="D97" s="89"/>
      <c r="E97" s="50" t="s">
        <v>92</v>
      </c>
      <c r="F97" s="37">
        <v>1201</v>
      </c>
      <c r="G97" s="37">
        <v>0</v>
      </c>
      <c r="H97" s="42">
        <v>55.438827000000003</v>
      </c>
      <c r="I97" s="41">
        <v>0</v>
      </c>
      <c r="J97" s="40">
        <v>4.616055537052457</v>
      </c>
      <c r="K97" s="40">
        <v>0</v>
      </c>
      <c r="L97" s="12"/>
      <c r="M97" s="30"/>
      <c r="N97" s="50"/>
    </row>
    <row r="98" spans="1:14" ht="80.25" customHeight="1" x14ac:dyDescent="0.25">
      <c r="B98" s="13"/>
      <c r="C98" s="88"/>
      <c r="D98" s="89"/>
      <c r="E98" s="50" t="s">
        <v>93</v>
      </c>
      <c r="F98" s="37">
        <v>704.48599899999999</v>
      </c>
      <c r="G98" s="37">
        <v>0</v>
      </c>
      <c r="H98" s="42">
        <v>442.350818</v>
      </c>
      <c r="I98" s="41">
        <v>0</v>
      </c>
      <c r="J98" s="40">
        <v>62.790576197100542</v>
      </c>
      <c r="K98" s="40">
        <v>0</v>
      </c>
      <c r="L98" s="12"/>
      <c r="M98" s="30"/>
      <c r="N98" s="50"/>
    </row>
    <row r="99" spans="1:14" ht="80.25" customHeight="1" x14ac:dyDescent="0.25">
      <c r="B99" s="13"/>
      <c r="C99" s="88"/>
      <c r="D99" s="89"/>
      <c r="E99" s="50" t="s">
        <v>88</v>
      </c>
      <c r="F99" s="37">
        <v>548</v>
      </c>
      <c r="G99" s="37">
        <v>0</v>
      </c>
      <c r="H99" s="42">
        <v>0</v>
      </c>
      <c r="I99" s="41">
        <v>0</v>
      </c>
      <c r="J99" s="40">
        <v>0</v>
      </c>
      <c r="K99" s="40">
        <v>0</v>
      </c>
      <c r="L99" s="12"/>
      <c r="M99" s="30"/>
      <c r="N99" s="86"/>
    </row>
    <row r="100" spans="1:14" ht="80.25" customHeight="1" x14ac:dyDescent="0.25">
      <c r="B100" s="13"/>
      <c r="C100" s="88"/>
      <c r="D100" s="89"/>
      <c r="E100" s="50" t="s">
        <v>90</v>
      </c>
      <c r="F100" s="37">
        <v>186</v>
      </c>
      <c r="G100" s="37">
        <v>0</v>
      </c>
      <c r="H100" s="42">
        <v>0</v>
      </c>
      <c r="I100" s="41">
        <v>0</v>
      </c>
      <c r="J100" s="40">
        <v>0</v>
      </c>
      <c r="K100" s="40">
        <v>0</v>
      </c>
      <c r="L100" s="12"/>
      <c r="M100" s="30"/>
      <c r="N100" s="50"/>
    </row>
    <row r="101" spans="1:14" s="1" customFormat="1" x14ac:dyDescent="0.25">
      <c r="A101" s="19"/>
      <c r="B101" s="13"/>
      <c r="C101" s="52"/>
      <c r="D101" s="16"/>
      <c r="E101" s="54" t="s">
        <v>75</v>
      </c>
      <c r="F101" s="34">
        <v>17191.652199</v>
      </c>
      <c r="G101" s="34">
        <v>0</v>
      </c>
      <c r="H101" s="34">
        <v>497.78964500000001</v>
      </c>
      <c r="I101" s="34">
        <v>0</v>
      </c>
      <c r="J101" s="35">
        <v>2.8955311522004576</v>
      </c>
      <c r="K101" s="35">
        <v>0</v>
      </c>
      <c r="L101" s="12"/>
      <c r="M101" s="30"/>
      <c r="N101" s="84"/>
    </row>
    <row r="102" spans="1:14" x14ac:dyDescent="0.25">
      <c r="B102" s="13"/>
      <c r="E102" s="47"/>
      <c r="F102" s="48"/>
      <c r="G102" s="48"/>
      <c r="H102" s="48"/>
      <c r="I102" s="48"/>
      <c r="J102" s="49">
        <v>0</v>
      </c>
      <c r="K102" s="49">
        <v>0</v>
      </c>
      <c r="L102" s="12"/>
      <c r="M102" s="30"/>
      <c r="N102" s="87"/>
    </row>
    <row r="103" spans="1:14" x14ac:dyDescent="0.25">
      <c r="B103" s="13"/>
      <c r="E103" s="47"/>
      <c r="F103" s="48"/>
      <c r="G103" s="48"/>
      <c r="H103" s="48"/>
      <c r="I103" s="48"/>
      <c r="J103" s="49">
        <v>0</v>
      </c>
      <c r="K103" s="49">
        <v>0</v>
      </c>
      <c r="L103" s="12"/>
      <c r="M103" s="30"/>
      <c r="N103" s="87"/>
    </row>
    <row r="104" spans="1:14" x14ac:dyDescent="0.25">
      <c r="B104" s="13"/>
      <c r="E104" s="47"/>
      <c r="F104" s="48"/>
      <c r="G104" s="48"/>
      <c r="H104" s="48"/>
      <c r="I104" s="48"/>
      <c r="J104" s="49">
        <v>0</v>
      </c>
      <c r="K104" s="49">
        <v>0</v>
      </c>
      <c r="L104" s="12"/>
      <c r="M104" s="30"/>
      <c r="N104" s="87"/>
    </row>
    <row r="105" spans="1:14" s="1" customFormat="1" ht="24.75" customHeight="1" x14ac:dyDescent="0.35">
      <c r="A105" s="19"/>
      <c r="B105" s="13"/>
      <c r="C105" s="578"/>
      <c r="D105" s="578"/>
      <c r="E105" s="578" t="s">
        <v>12</v>
      </c>
      <c r="F105" s="579" t="s">
        <v>7</v>
      </c>
      <c r="G105" s="579"/>
      <c r="H105" s="579"/>
      <c r="I105" s="579"/>
      <c r="J105" s="580" t="s">
        <v>11</v>
      </c>
      <c r="K105" s="580"/>
      <c r="L105" s="10" t="s">
        <v>17</v>
      </c>
      <c r="M105" s="20"/>
      <c r="N105" s="83"/>
    </row>
    <row r="106" spans="1:14" s="1" customFormat="1" ht="80.25" customHeight="1" x14ac:dyDescent="0.35">
      <c r="A106" s="19"/>
      <c r="B106" s="13"/>
      <c r="C106" s="578"/>
      <c r="D106" s="578"/>
      <c r="E106" s="578"/>
      <c r="F106" s="28" t="s">
        <v>15</v>
      </c>
      <c r="G106" s="28" t="s">
        <v>18</v>
      </c>
      <c r="H106" s="28" t="s">
        <v>0</v>
      </c>
      <c r="I106" s="28" t="s">
        <v>4</v>
      </c>
      <c r="J106" s="32" t="s">
        <v>6</v>
      </c>
      <c r="K106" s="32" t="s">
        <v>5</v>
      </c>
      <c r="L106" s="9"/>
      <c r="M106" s="20"/>
      <c r="N106" s="83"/>
    </row>
    <row r="107" spans="1:14" ht="55.5" customHeight="1" x14ac:dyDescent="0.25">
      <c r="B107" s="13"/>
      <c r="C107" s="88"/>
      <c r="D107" s="89"/>
      <c r="E107" s="50" t="s">
        <v>100</v>
      </c>
      <c r="F107" s="37">
        <v>5274.6293349999996</v>
      </c>
      <c r="G107" s="37">
        <v>0</v>
      </c>
      <c r="H107" s="42">
        <v>282.81566500000002</v>
      </c>
      <c r="I107" s="41">
        <v>0</v>
      </c>
      <c r="J107" s="40">
        <v>5.3618111726518132</v>
      </c>
      <c r="K107" s="40">
        <v>0</v>
      </c>
      <c r="L107" s="12"/>
      <c r="M107" s="30"/>
      <c r="N107" s="50"/>
    </row>
    <row r="108" spans="1:14" ht="55.5" customHeight="1" x14ac:dyDescent="0.25">
      <c r="B108" s="13"/>
      <c r="C108" s="88"/>
      <c r="D108" s="89"/>
      <c r="E108" s="50" t="s">
        <v>79</v>
      </c>
      <c r="F108" s="37">
        <v>4588.8999999999996</v>
      </c>
      <c r="G108" s="37">
        <v>4588.8999999999996</v>
      </c>
      <c r="H108" s="42">
        <v>0</v>
      </c>
      <c r="I108" s="41">
        <v>0</v>
      </c>
      <c r="J108" s="40">
        <v>0</v>
      </c>
      <c r="K108" s="40">
        <v>0</v>
      </c>
      <c r="L108" s="12"/>
      <c r="M108" s="30"/>
      <c r="N108" s="50"/>
    </row>
    <row r="109" spans="1:14" ht="55.5" customHeight="1" x14ac:dyDescent="0.25">
      <c r="B109" s="13"/>
      <c r="C109" s="88"/>
      <c r="D109" s="89"/>
      <c r="E109" s="50" t="s">
        <v>98</v>
      </c>
      <c r="F109" s="37">
        <v>3628</v>
      </c>
      <c r="G109" s="37">
        <v>0</v>
      </c>
      <c r="H109" s="42">
        <v>0</v>
      </c>
      <c r="I109" s="41">
        <v>0</v>
      </c>
      <c r="J109" s="40">
        <v>0</v>
      </c>
      <c r="K109" s="40">
        <v>0</v>
      </c>
      <c r="L109" s="12"/>
      <c r="M109" s="30"/>
      <c r="N109" s="50"/>
    </row>
    <row r="110" spans="1:14" ht="55.5" customHeight="1" x14ac:dyDescent="0.25">
      <c r="B110" s="13"/>
      <c r="C110" s="88"/>
      <c r="D110" s="89"/>
      <c r="E110" s="50" t="s">
        <v>95</v>
      </c>
      <c r="F110" s="37">
        <v>2410</v>
      </c>
      <c r="G110" s="37">
        <v>2410</v>
      </c>
      <c r="H110" s="42">
        <v>0</v>
      </c>
      <c r="I110" s="41">
        <v>0</v>
      </c>
      <c r="J110" s="40">
        <v>0</v>
      </c>
      <c r="K110" s="40">
        <v>0</v>
      </c>
      <c r="L110" s="12"/>
      <c r="M110" s="30"/>
      <c r="N110" s="50"/>
    </row>
    <row r="111" spans="1:14" ht="55.5" customHeight="1" x14ac:dyDescent="0.25">
      <c r="B111" s="13"/>
      <c r="C111" s="88"/>
      <c r="D111" s="89"/>
      <c r="E111" s="50" t="s">
        <v>97</v>
      </c>
      <c r="F111" s="37">
        <v>2153.627</v>
      </c>
      <c r="G111" s="37">
        <v>0</v>
      </c>
      <c r="H111" s="42">
        <v>0</v>
      </c>
      <c r="I111" s="41">
        <v>0</v>
      </c>
      <c r="J111" s="40">
        <v>0</v>
      </c>
      <c r="K111" s="40">
        <v>0</v>
      </c>
      <c r="L111" s="12"/>
      <c r="M111" s="30"/>
      <c r="N111" s="50"/>
    </row>
    <row r="112" spans="1:14" ht="55.5" customHeight="1" x14ac:dyDescent="0.25">
      <c r="B112" s="13"/>
      <c r="C112" s="88"/>
      <c r="D112" s="89"/>
      <c r="E112" s="50" t="s">
        <v>99</v>
      </c>
      <c r="F112" s="37">
        <v>2035</v>
      </c>
      <c r="G112" s="37">
        <v>0</v>
      </c>
      <c r="H112" s="42">
        <v>0</v>
      </c>
      <c r="I112" s="41">
        <v>0</v>
      </c>
      <c r="J112" s="40">
        <v>0</v>
      </c>
      <c r="K112" s="40">
        <v>0</v>
      </c>
      <c r="L112" s="12"/>
      <c r="M112" s="30"/>
      <c r="N112" s="50"/>
    </row>
    <row r="113" spans="1:14" ht="55.5" customHeight="1" x14ac:dyDescent="0.25">
      <c r="B113" s="13"/>
      <c r="C113" s="88"/>
      <c r="D113" s="89"/>
      <c r="E113" s="50" t="s">
        <v>96</v>
      </c>
      <c r="F113" s="37">
        <v>990</v>
      </c>
      <c r="G113" s="37">
        <v>0</v>
      </c>
      <c r="H113" s="42">
        <v>79.683802</v>
      </c>
      <c r="I113" s="41">
        <v>0</v>
      </c>
      <c r="J113" s="40">
        <v>8.0488688888888902</v>
      </c>
      <c r="K113" s="40">
        <v>0</v>
      </c>
      <c r="L113" s="12"/>
      <c r="M113" s="30"/>
      <c r="N113" s="50"/>
    </row>
    <row r="114" spans="1:14" s="1" customFormat="1" x14ac:dyDescent="0.25">
      <c r="A114" s="19"/>
      <c r="B114" s="13"/>
      <c r="C114" s="52"/>
      <c r="D114" s="16"/>
      <c r="E114" s="54" t="s">
        <v>74</v>
      </c>
      <c r="F114" s="34">
        <v>21080.156335</v>
      </c>
      <c r="G114" s="34">
        <v>6998.9</v>
      </c>
      <c r="H114" s="34">
        <v>362.49946700000004</v>
      </c>
      <c r="I114" s="34">
        <v>0</v>
      </c>
      <c r="J114" s="35">
        <v>1.7196241870281177</v>
      </c>
      <c r="K114" s="35">
        <v>0</v>
      </c>
      <c r="L114" s="12"/>
      <c r="M114" s="30"/>
      <c r="N114" s="84"/>
    </row>
    <row r="115" spans="1:14" x14ac:dyDescent="0.35">
      <c r="B115" s="13"/>
    </row>
  </sheetData>
  <mergeCells count="47">
    <mergeCell ref="C90:C91"/>
    <mergeCell ref="D90:D91"/>
    <mergeCell ref="E90:E91"/>
    <mergeCell ref="F90:I90"/>
    <mergeCell ref="J90:K90"/>
    <mergeCell ref="C105:C106"/>
    <mergeCell ref="D105:D106"/>
    <mergeCell ref="E105:E106"/>
    <mergeCell ref="F105:I105"/>
    <mergeCell ref="J105:K105"/>
    <mergeCell ref="C70:C71"/>
    <mergeCell ref="D70:D71"/>
    <mergeCell ref="E70:E71"/>
    <mergeCell ref="F70:I70"/>
    <mergeCell ref="J70:K70"/>
    <mergeCell ref="C78:C79"/>
    <mergeCell ref="D78:D79"/>
    <mergeCell ref="E78:E79"/>
    <mergeCell ref="F78:I78"/>
    <mergeCell ref="J78:K78"/>
    <mergeCell ref="E48:E49"/>
    <mergeCell ref="F48:I48"/>
    <mergeCell ref="J48:K48"/>
    <mergeCell ref="C58:C59"/>
    <mergeCell ref="D58:D59"/>
    <mergeCell ref="E58:E59"/>
    <mergeCell ref="F58:I58"/>
    <mergeCell ref="J58:K58"/>
    <mergeCell ref="C24:C31"/>
    <mergeCell ref="C32:C35"/>
    <mergeCell ref="D32:D35"/>
    <mergeCell ref="C36:C44"/>
    <mergeCell ref="C48:C49"/>
    <mergeCell ref="D48:D49"/>
    <mergeCell ref="C9:C15"/>
    <mergeCell ref="D9:D11"/>
    <mergeCell ref="D13:D15"/>
    <mergeCell ref="C16:C23"/>
    <mergeCell ref="D16:D17"/>
    <mergeCell ref="D18:D21"/>
    <mergeCell ref="D22:D23"/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2154 F916618 F851082 F785546 F720010 F654474 F588938 F523402 F457866 F392330 F326794 F261258 F195722 F130186 F64650" xr:uid="{00000000-0002-0000-08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30" fitToHeight="0" orientation="landscape" horizontalDpi="1200" verticalDpi="1200" r:id="rId1"/>
  <rowBreaks count="2" manualBreakCount="2">
    <brk id="12" max="22" man="1"/>
    <brk id="42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16</vt:i4>
      </vt:variant>
    </vt:vector>
  </HeadingPairs>
  <TitlesOfParts>
    <vt:vector size="25" baseType="lpstr">
      <vt:lpstr>MinEnergía</vt:lpstr>
      <vt:lpstr>ANH</vt:lpstr>
      <vt:lpstr>ANM</vt:lpstr>
      <vt:lpstr>CREG</vt:lpstr>
      <vt:lpstr>IPSE</vt:lpstr>
      <vt:lpstr>SGC</vt:lpstr>
      <vt:lpstr>UPME</vt:lpstr>
      <vt:lpstr>pegar</vt:lpstr>
      <vt:lpstr>MinEnergía (2)</vt:lpstr>
      <vt:lpstr>ANH!Área_de_impresión</vt:lpstr>
      <vt:lpstr>ANM!Área_de_impresión</vt:lpstr>
      <vt:lpstr>CREG!Área_de_impresión</vt:lpstr>
      <vt:lpstr>IPSE!Área_de_impresión</vt:lpstr>
      <vt:lpstr>MinEnergía!Área_de_impresión</vt:lpstr>
      <vt:lpstr>'MinEnergía (2)'!Área_de_impresión</vt:lpstr>
      <vt:lpstr>SGC!Área_de_impresión</vt:lpstr>
      <vt:lpstr>UPME!Área_de_impresión</vt:lpstr>
      <vt:lpstr>ANH!Títulos_a_imprimir</vt:lpstr>
      <vt:lpstr>ANM!Títulos_a_imprimir</vt:lpstr>
      <vt:lpstr>CREG!Títulos_a_imprimir</vt:lpstr>
      <vt:lpstr>IPSE!Títulos_a_imprimir</vt:lpstr>
      <vt:lpstr>MinEnergía!Títulos_a_imprimir</vt:lpstr>
      <vt:lpstr>'MinEnergía (2)'!Títulos_a_imprimir</vt:lpstr>
      <vt:lpstr>SGC!Títulos_a_imprimir</vt:lpstr>
      <vt:lpstr>UPME!Títulos_a_imprimir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TATIANA SIERRA TACHE</dc:creator>
  <cp:lastModifiedBy>leidy tache</cp:lastModifiedBy>
  <cp:lastPrinted>2020-04-15T22:23:36Z</cp:lastPrinted>
  <dcterms:created xsi:type="dcterms:W3CDTF">2020-01-24T23:24:30Z</dcterms:created>
  <dcterms:modified xsi:type="dcterms:W3CDTF">2021-07-30T04:44:30Z</dcterms:modified>
</cp:coreProperties>
</file>