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minenergiacol-my.sharepoint.com/personal/mijaime_minenergia_gov_co/Documents/MME_Cuarentena (1)/AGENDA REGULATORIA/Proyectos por meses Publicados AR2021/"/>
    </mc:Choice>
  </mc:AlternateContent>
  <xr:revisionPtr revIDLastSave="0" documentId="8_{CB93C343-D82D-4799-AF5E-2501B14E9CE4}" xr6:coauthVersionLast="47" xr6:coauthVersionMax="47" xr10:uidLastSave="{00000000-0000-0000-0000-000000000000}"/>
  <bookViews>
    <workbookView xWindow="-120" yWindow="-120" windowWidth="29040" windowHeight="15840" xr2:uid="{00000000-000D-0000-FFFF-FFFF00000000}"/>
  </bookViews>
  <sheets>
    <sheet name="Hoja3" sheetId="3" r:id="rId1"/>
  </sheets>
  <definedNames>
    <definedName name="_xlnm._FilterDatabase" localSheetId="0" hidden="1">Hoja3!$A$7:$L$70</definedName>
    <definedName name="_xlnm.Print_Area" localSheetId="0">Hoja3!$A$2:$L$104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4" i="3" l="1"/>
  <c r="A102" i="3"/>
  <c r="J100" i="3"/>
  <c r="J95" i="3"/>
  <c r="J101" i="3"/>
  <c r="J94" i="3"/>
  <c r="J90" i="3"/>
  <c r="J91" i="3"/>
  <c r="J92" i="3"/>
  <c r="J93" i="3"/>
  <c r="J89" i="3"/>
  <c r="J88" i="3"/>
  <c r="J87" i="3"/>
  <c r="J86" i="3"/>
  <c r="J85" i="3"/>
  <c r="J84" i="3"/>
  <c r="J83" i="3"/>
  <c r="J82" i="3"/>
  <c r="J81" i="3"/>
  <c r="J80" i="3"/>
  <c r="J79" i="3"/>
  <c r="J78" i="3"/>
  <c r="J77" i="3" l="1"/>
  <c r="J76" i="3"/>
  <c r="J75" i="3"/>
  <c r="J74" i="3"/>
  <c r="J73" i="3"/>
  <c r="J72" i="3"/>
  <c r="J71" i="3"/>
  <c r="J61" i="3" l="1"/>
  <c r="J70" i="3"/>
  <c r="J69" i="3"/>
  <c r="J68" i="3"/>
  <c r="J63" i="3"/>
  <c r="J64" i="3"/>
  <c r="J65" i="3"/>
  <c r="J66" i="3"/>
  <c r="J67" i="3"/>
  <c r="J62" i="3"/>
  <c r="J59" i="3" l="1"/>
  <c r="J58" i="3"/>
  <c r="J57" i="3"/>
  <c r="J56" i="3" l="1"/>
  <c r="J55" i="3"/>
  <c r="J54" i="3"/>
  <c r="J53" i="3"/>
  <c r="J52" i="3"/>
  <c r="J51" i="3"/>
  <c r="J50" i="3"/>
  <c r="J49" i="3"/>
  <c r="J48" i="3"/>
  <c r="J47" i="3"/>
  <c r="J46" i="3"/>
  <c r="J45" i="3" l="1"/>
  <c r="J44" i="3"/>
  <c r="J9" i="3" l="1"/>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8" i="3"/>
  <c r="A9" i="3" l="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alcChain>
</file>

<file path=xl/sharedStrings.xml><?xml version="1.0" encoding="utf-8"?>
<sst xmlns="http://schemas.openxmlformats.org/spreadsheetml/2006/main" count="777" uniqueCount="347">
  <si>
    <t xml:space="preserve">
Proyectos de actos administrativos publicados para consulta ciudadana a 30 de noviembre de  2021</t>
  </si>
  <si>
    <t>No.</t>
  </si>
  <si>
    <t>Canal de Recepción</t>
  </si>
  <si>
    <t>Area Temática</t>
  </si>
  <si>
    <t>Proyecto de Acto Administrativo tipo</t>
  </si>
  <si>
    <t>Titulo Documento en Consulta Ciudadana  2021</t>
  </si>
  <si>
    <t xml:space="preserve">Epígrafe Acto Administrativo </t>
  </si>
  <si>
    <t>Inicio Publicación</t>
  </si>
  <si>
    <t>Fin Publicación</t>
  </si>
  <si>
    <t>Número de Comentarios</t>
  </si>
  <si>
    <t>Estado</t>
  </si>
  <si>
    <t xml:space="preserve">Enlece </t>
  </si>
  <si>
    <t>Informe en la Web</t>
  </si>
  <si>
    <t>Documentos faltantes</t>
  </si>
  <si>
    <t xml:space="preserve">Correo electronico,  comentarios </t>
  </si>
  <si>
    <t xml:space="preserve">General </t>
  </si>
  <si>
    <t xml:space="preserve">Resolución </t>
  </si>
  <si>
    <t>Reglamentación artículo 9 del Decreto 798 de 2020</t>
  </si>
  <si>
    <t>"Por la cual se reglamenta el artículo 9 del Decreto 798 de 2020"</t>
  </si>
  <si>
    <t>https://www.minenergia.gov.co/foros?idForo=24265599&amp;idLbl=Listado+de+Foros+de+Enero+De+2021</t>
  </si>
  <si>
    <t>X</t>
  </si>
  <si>
    <t xml:space="preserve">Acto administrativo en firme </t>
  </si>
  <si>
    <t>Plan</t>
  </si>
  <si>
    <t>Plan de Acción del Ministerio de Minas y Energía 2021</t>
  </si>
  <si>
    <t>“Plan de Acción 2021”</t>
  </si>
  <si>
    <t>https://www.minenergia.gov.co/foros?idForo=24266829&amp;idLbl=Listado+de+Foros+de+Enero+De+2021</t>
  </si>
  <si>
    <t>Matriz de comentarios 
Acto administrativo en firme</t>
  </si>
  <si>
    <t>Establecer objetivos y fines del incentivo a la producción</t>
  </si>
  <si>
    <t>Proyecto de Resolución “Por la cual se establecen los objetivos y fines del incentivo a la producción y se definen los pasos para su acceso”.</t>
  </si>
  <si>
    <t>https://www.minenergia.gov.co/foros?idForo=24268137&amp;idLbl=Listado+de+Foros+de+Enero+De+2021</t>
  </si>
  <si>
    <t xml:space="preserve">Energía </t>
  </si>
  <si>
    <t xml:space="preserve">Informes </t>
  </si>
  <si>
    <t>Segunda Fase Misión de Transformación Energética</t>
  </si>
  <si>
    <t>Informes Segunda Fase Misión de Transformación Energética Hoja de Ruta para la Energía del Futuro</t>
  </si>
  <si>
    <t>https://www.minenergia.gov.co/foros?idForo=24268644&amp;idLbl=Listado+de+Foros+de+Enero+De+2021</t>
  </si>
  <si>
    <t xml:space="preserve">Martriz de comentarios 
Acto administrativo en firme
</t>
  </si>
  <si>
    <t>Artículo 7 y 8 Decreto 1073 de 2015, modificado por el Decreto 99 de 2021</t>
  </si>
  <si>
    <t>"Por la cual se reglamenta el artículo 7 y 8 del Decreto 1073 de 2015, modificado por el Decreto 99 de 2021 y se dictan otras disposiciones."</t>
  </si>
  <si>
    <t>https://www.minenergia.gov.co/foros?idForo=24268896&amp;idLbl=Listado+de+Foros+de+Enero+De+2021</t>
  </si>
  <si>
    <t>OK</t>
  </si>
  <si>
    <t>Amplía Vigencia Reglamento Técnico Iluminación y Alumbrado Público RETILAP</t>
  </si>
  <si>
    <t xml:space="preserve">
Proyecto de Resolución “Por la cual se amplía la vigencia del Reglamento Técnico de Iluminación y Alumbrado Público – RETILAP”
</t>
  </si>
  <si>
    <t>https://www.minenergia.gov.co/foros?idForo=24269547&amp;idLbl=Listado+de+Foros+de+Enero+De+2021</t>
  </si>
  <si>
    <t xml:space="preserve">Documento Final 
</t>
  </si>
  <si>
    <t>Modifica Manual Operativo Fondo Energías No Convencionales</t>
  </si>
  <si>
    <t>" Por la cual se modifica el Manual Operativo del Fondo de Energías No Convencionales y Gestión Eficiente de la Energía – FENOGE adoptado mediante la Resolución No. 4 1407 de 2017"</t>
  </si>
  <si>
    <t>https://www.minenergia.gov.co/en/foros?idForo=24270594&amp;idLbl=Listado+de+Foros+de+Febrero+De+2021</t>
  </si>
  <si>
    <t xml:space="preserve">Hidrocarburos </t>
  </si>
  <si>
    <t>Exceptúa, de manera transitoria y parcial- Resolución 40248 de 2016</t>
  </si>
  <si>
    <t>“Por la cual se exceptúa, de manera transitoria y parcial, a las empresas distribuidoras y comercializadoras de GLP para el municipio de Providencia del Departamento Archipiélago de San Andrés, Providencia y Santa Catalina, del cumplimiento de la Resolución 40248 de 2016, por la cual se expide el reglamento técnico aplicable a los depósitos, expendios y puntos de venta de cilindros de GLP, y se dictan otras disposiciones”</t>
  </si>
  <si>
    <t>https://www.minenergia.gov.co/en/foros?idForo=24271830&amp;idLbl=Listado+de+Foros+de+Febrero+De+2021</t>
  </si>
  <si>
    <t>Declara de utilidad pública e interés social el PROYECTO JUMI</t>
  </si>
  <si>
    <t>Por la cual se declara de utilidad pública e interés social el PROYECTO JUMI así como los terrenos necesarios para su construcción y protección y se dictan otras disposiciones."</t>
  </si>
  <si>
    <t>https://www.minenergia.gov.co/en/foros?idForo=24271884&amp;idLbl=Listado+de+Foros+de+Febrero+De+2021</t>
  </si>
  <si>
    <t>Proyecto PARQUE FOTOVOLTAICO PN1</t>
  </si>
  <si>
    <t>"Por la cual se declara de utilidad pública e interés social el proyecto PARQUE FOTOVOLTAICO PN1, así como los terrenos necesarios para su construcción y protección y se dictan otras disposiciones."</t>
  </si>
  <si>
    <t>https://www.minenergia.gov.co/en/foros?idForo=24273224&amp;idLbl=Listado+de+Foros+de+Febrero+De+2021</t>
  </si>
  <si>
    <t>Proyecto PARQUE FOTOVOLTAICO CRLI</t>
  </si>
  <si>
    <t xml:space="preserve"> "Por la cual se declara de utilidad pública e interés social el proyecto PARQUE FOTOVOLTAICO CRLI, así como los terrenos necesarios para su construcción y protección y se dictan otras disposiciones."</t>
  </si>
  <si>
    <t>https://www.minenergia.gov.co/en/foros?idForo=24273268&amp;idLbl=Listado+de+Foros+de+Febrero+De+2021</t>
  </si>
  <si>
    <t>Proyecto PARQUE FOTOVOLTAICO OLD-T</t>
  </si>
  <si>
    <t xml:space="preserve"> "Por la cual se declara de utilidad pública e interés social el proyecto PARQUE FOTOVOLTAICO OLD-T, así como los terrenos necesarios para su construcción y protección y se dictan otras disposiciones."</t>
  </si>
  <si>
    <t>https://www.minenergia.gov.co/en/foros?idForo=24273345&amp;idLbl=Listado+de+Foros+de+Febrero+De+2021</t>
  </si>
  <si>
    <t>Ajuste mezclas Biocombustibles</t>
  </si>
  <si>
    <t xml:space="preserve">  “Por la cual se establece el contenido de alcohol carburante - etanol en la mezcla con gasolina motor corriente y extra a nivel nacional, el contenido de biocombustible en la mezcla con combustible diésel fósil a nivel nacional, y se adoptan otras disposiciones”</t>
  </si>
  <si>
    <t>https://www.minenergia.gov.co/en/foros?idForo=24274900&amp;idLbl=Listado+de+Foros+de+Marzo+De+2021</t>
  </si>
  <si>
    <t>Modificación Resolución MME 4 0590 de 2019</t>
  </si>
  <si>
    <t> “Por la cual se modifica la Resolución MME 4 0590 de 2019”</t>
  </si>
  <si>
    <t>https://www.minenergia.gov.co/en/foros?idForo=24275007&amp;idLbl=Listado+de+Foros+de+Marzo+De+2021</t>
  </si>
  <si>
    <t>Decreto</t>
  </si>
  <si>
    <t>Modifica Decreto 1821 de 2020, Decreto Único Reglamentario del SG</t>
  </si>
  <si>
    <t>Por el cual se adiciona parcialmente el Decreto 1821 de 2020, “Decreto Único Reglamentario del Sistema General de Regalías” en lo relativo con el ciclo de proyectos de inversión, la instancia de decisión de municipios ribereños del Rio Grande la Magdalena y el Canal del Dique, la explotación de recursos naturales no renovables en yacimientos ubicados en dos o mas entidades territoriales, la estructuración y priorización de proyectos de inversión financiados con la Asignación para la Paz y se dictan otras disposiciones"</t>
  </si>
  <si>
    <t>https://www.minenergia.gov.co/en/foros?idForo=24275188&amp;idLbl=Listado+de+Foros+de+Marzo+De+2021</t>
  </si>
  <si>
    <t>Se aclaran condiciones de exigibilidad del etiquetado – RETIQ</t>
  </si>
  <si>
    <t>"Por la cual se aclaran condiciones de exigibilidad del etiquetado de algunos requisitos establecidos en el Anexo General del Reglamento Técnico de Etiquetado – RETIQ"</t>
  </si>
  <si>
    <t>https://www.minenergia.gov.co/en/foros?idForo=24275337&amp;idLbl=Listado+de+Foros+de+Marzo+De+2021</t>
  </si>
  <si>
    <t xml:space="preserve">Matriz  de Comentarios
Documento Final </t>
  </si>
  <si>
    <t>Modifica la Resolución 40368 de 2020 - AutoGLP y NautiGLP</t>
  </si>
  <si>
    <t>"Por la cual se modifica la Resolución 40368 de 2020 “Por la cual se expide el reglamento técnico aplicable a las estaciones de servicio que suministran AutoGLP y NautiGLP” y se adoptan otras disposiciones”.</t>
  </si>
  <si>
    <t>https://www.minenergia.gov.co/foros?idForo=24275959&amp;idLbl=Listado+de+Foros+de+Marzo+De+2021</t>
  </si>
  <si>
    <t>Auditorías externas sobre la actividad de transporte por oleoductos</t>
  </si>
  <si>
    <t> "Por la cual se ordena realizar una auditoría externa sobre la actividad de transporte de crudo por oleoductos a las empresas que llevaron a cabo esta actividad en el periodo tarifario 2015-2019."</t>
  </si>
  <si>
    <t>https://www.minenergia.gov.co/foros?idForo=24277245&amp;idLbl=Listado+de+Foros+de+Marzo+De+2021</t>
  </si>
  <si>
    <t>Plan de Expansión de la Red de Poliductos</t>
  </si>
  <si>
    <t> "Por la cual se adoptan las obras para el Plan de Expansión de la Red de Poliductos y se adoptan otras disposiciones"</t>
  </si>
  <si>
    <t>https://www.minenergia.gov.co/foros?idForo=24277287&amp;idLbl=Listado+de+Foros+de+Marzo+De+2021</t>
  </si>
  <si>
    <t>Matriz de comentarios 
Acto administrativo en firme
Memoria Jutificativa</t>
  </si>
  <si>
    <t>Distribución y giro subsidios servicio público de energía eléctrica-ZNI</t>
  </si>
  <si>
    <t>“Por la cual se establece el procedimiento y criterios para la distribución y giro de subsidios para el servicio público de energía eléctrica en las Zonas No Interconectadas - ZNI”</t>
  </si>
  <si>
    <t>https://www.minenergia.gov.co/foros?idForo=24278062&amp;idLbl=Listado+de+Foros+de+Marzo+De+2021</t>
  </si>
  <si>
    <t xml:space="preserve">Regalias </t>
  </si>
  <si>
    <t>Regalías a través de la ejecución de proyectos de inversión</t>
  </si>
  <si>
    <t>"Por la cual se reglamenta la modalidad de pago de regalías a través de la ejecución de proyectos de inversión"
Otros documentos</t>
  </si>
  <si>
    <t>https://www.minenergia.gov.co/foros?idForo=24279224&amp;idLbl=Listado+de+Foros+de+Marzo+De+2021</t>
  </si>
  <si>
    <t>Regalías incentivar la producción de recursos naturales no renovables</t>
  </si>
  <si>
    <t xml:space="preserve">"Por la cual se desarrolla la metodología adoptada por la Comisión Rectora del Sistema General de Regalías para incentivar la producción de recursos naturales no renovables y el transporte marítimo y fluvial de estos recursos y sus derivados y establece la asignación y distribución parcial para el bienio 2021-2022 y se asignan recursos al Archipiélago San Andrés, Providencia y Santa Catalina"
 </t>
  </si>
  <si>
    <t>https://www.minenergia.gov.co/foros?idForo=24279279&amp;idLbl=Listado+de+Foros+de+Marzo+De+2021</t>
  </si>
  <si>
    <t>Se deroga la Resolución 41281 de 2016, estructura fijación de precios</t>
  </si>
  <si>
    <t>"Por la cual se deroga la Resolución 41281 de 2016, se adopta y actualiza la estructura para la fijación de precios de la gasolina corriente motor, gasolina motor corriente oxigenada, ACPM y ACPM mezclado con biocombustible para uso en motores diesel, que regirá a partir del [***] de 2021 y se dictan otras disposiciones"</t>
  </si>
  <si>
    <t>https://www.minenergia.gov.co/foros?idForo=24279380&amp;idLbl=Listado+de+Foros+de+Marzo+De+2021</t>
  </si>
  <si>
    <t>Convoca Operadores de Red para presentar Planes Programas o Proyectos</t>
  </si>
  <si>
    <t>"Por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</si>
  <si>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https://www.minenergia.gov.co/foros?idForo=24279471&amp;idLbl=Listado+de+Foros+de+Marzo+De+2021</t>
  </si>
  <si>
    <t>Proyecto BOSQUES SOLARES DE BOLIVAR 503</t>
  </si>
  <si>
    <t xml:space="preserve"> "Por la cual se declara de utilidad pública e interés social el proyecto BOSQUES SOLARES DE BOLIVAR 503, así como los terrenos necesarios para su construcción y protección y se dictan otras disposiciones."</t>
  </si>
  <si>
    <t>https://www.minenergia.gov.co/foros?idForo=24279642&amp;idLbl=Listado+de+Foros+de+Marzo+De+2021</t>
  </si>
  <si>
    <t>Proyecto BOSQUES SOLARES DE BOLIVAR 501</t>
  </si>
  <si>
    <t>"Por la cual se declara de utilidad pública e interés social el proyecto BOSQUES SOLARES DE BOLIVAR 501, así como los terrenos necesarios para su construcción y protección y se dictan otras disposiciones."</t>
  </si>
  <si>
    <t>https://www.minenergia.gov.co/foros?idForo=24279696&amp;idLbl=Listado+de+Foros+de+Marzo+De+2021</t>
  </si>
  <si>
    <t>Proyecto BOSQUES SOLARES DE BOLIVAR 502</t>
  </si>
  <si>
    <t xml:space="preserve"> "Por la cual se declara de utilidad pública e interés social el proyecto BOSQUES SOLARES DE BOLIVAR 502, así como los terrenos necesarios para su construcción y protección y se dictan otras disposiciones.</t>
  </si>
  <si>
    <t>https://www.minenergia.gov.co/foros?idForo=24279750&amp;idLbl=Listado+de+Foros+de+Marzo+De+2021</t>
  </si>
  <si>
    <t>Proyecto BOSQUES SOLARES DE BOLIVAR 504</t>
  </si>
  <si>
    <t>"Por la cual se declara de utilidad pública e interés social el proyecto BOSQUES SOLARES DE BOLIVAR 504, así como los terrenos necesarios para su construcción y protección y se dictan otras disposiciones."</t>
  </si>
  <si>
    <t>https://www.minenergia.gov.co/foros?idForo=24279804&amp;idLbl=Listado+de+Foros+de+Marzo+De+2021</t>
  </si>
  <si>
    <t>Proyecto PARQUE FOTOVOLTAICO SGDE</t>
  </si>
  <si>
    <t> " Por la cual se declara de utilidad pública e interés social el proyecto PARQUE FOTOVOLTAICO SGDE, así como los terrenos necesarios para su construcción y protección y se dictan otras disposiciones."</t>
  </si>
  <si>
    <t>https://www.minenergia.gov.co/foros?idForo=24279919&amp;idLbl=Listado+de+Foros+de+Marzo+De+2021</t>
  </si>
  <si>
    <t>royecto BOSQUES SOLARES DE BOLIVAR 500</t>
  </si>
  <si>
    <t>"Por la cual se declara de utilidad pública e interés social el proyecto BOSQUES SOLARES DE BOLIVAR 500, así como los terrenos necesarios para su construcción y protección y se dictan otras disposiciones.</t>
  </si>
  <si>
    <t>https://www.minenergia.gov.co/foros?idForo=24279938&amp;idLbl=Listado+de+Foros+de+Marzo+De+2021</t>
  </si>
  <si>
    <t>Modifica temporalmente el contenido máximo de alcohol carburante</t>
  </si>
  <si>
    <t>" Por la cual se modifica temporalmente el contenido máximo de alcohol carburante en la mezcla con gasolina motor corriente y extra a nivel nacional y se adoptan otras disposiciones."</t>
  </si>
  <si>
    <t>https://www.minenergia.gov.co/foros?idForo=24280075&amp;idLbl=Listado+de+Foros+de+Marzo+De+2021</t>
  </si>
  <si>
    <t>Proyecto PARQUE SOLAR PORTÓN DEL SOL</t>
  </si>
  <si>
    <t>"Por la cual se declara de utilidad pública e interés social el proyecto PARQUE SOLAR PORTÓN DEL SOL, así como los terrenos necesarios para su construcción y protección y se dictan otras disposiciones"</t>
  </si>
  <si>
    <t>https://www.minenergia.gov.co/foros?idForo=24281172&amp;idLbl=Listado+de+Foros+de+Abril+De+2021</t>
  </si>
  <si>
    <t xml:space="preserve">Minería </t>
  </si>
  <si>
    <t>Fiscalización exploración y explotación yacimientos para bienio 2021-2022</t>
  </si>
  <si>
    <t xml:space="preserve">"Proyecto de Resolución "Por la cual se hace una distribución y asignación parcial de los recursos destinados para la fiscalización de la exploración y explotación de los yacimientos para el bienio 2021-2022." </t>
  </si>
  <si>
    <t>https://www.minenergia.gov.co/foros?idForo=24281226&amp;idLbl=Listado+de+Foros+de+Abril+De+2021</t>
  </si>
  <si>
    <t>Regalías por comercialización de mineral sin identificación de origen</t>
  </si>
  <si>
    <t xml:space="preserve">"Proyecto de Resolución "Por la cual se define la distribución y asignación parcial de los recursos de regalías por comercialización de mineral sin identificación de origen y se dictan otras disposiciones” </t>
  </si>
  <si>
    <t>https://www.minenergia.gov.co/foros?idForo=24282637&amp;idLbl=Listado+de+Foros+de+Abril+De+2021</t>
  </si>
  <si>
    <t>Mecanismo de obras por impuestos en los mecanismos de fiducia y convenio</t>
  </si>
  <si>
    <t xml:space="preserve"> "Por la cual se deroga la Resolución 4 0240 de 2018 y se establece un nuevo procedimiento para emitir la viabilidad sectorial respecto de los proyectos presentados para ser ejecutados por medio del mecanismo de obras por impuestos en los mecanismos de fiducia y convenio”</t>
  </si>
  <si>
    <t>https://www.minenergia.gov.co/foros?idForo=24282833&amp;idLbl=Listado+de+Foros+de+Abril+De+2021</t>
  </si>
  <si>
    <t xml:space="preserve">Acto administrativo en firme 
Matriz de comentarios </t>
  </si>
  <si>
    <t>Subasta de contratación de largo plazo</t>
  </si>
  <si>
    <t xml:space="preserve"> "Por la cual se convoca a la subasta de contratación de largo plazo para proyectos de generación de energía eléctrica y se definen los parámetros de su aplicación"</t>
  </si>
  <si>
    <t>https://www.minenergia.gov.co/foros?idForo=24284219&amp;idLbl=Listado+de+Foros+de+Abril+De+2021</t>
  </si>
  <si>
    <t>Reglamenta parcialmente artículo 2.2.3.3.1.9. Decreto 1073 de 2015-Tarifarifario</t>
  </si>
  <si>
    <t>la cual se reglamenta parcialmente el artículo 2.2.3.3.1.9. del Decreto 1073 de 2015."</t>
  </si>
  <si>
    <t>https://www.minenergia.gov.co/en/foros?idForo=24284950&amp;idLbl=Listado+de+Foros+de+Abril+De+2021</t>
  </si>
  <si>
    <t xml:space="preserve">Minuta </t>
  </si>
  <si>
    <t>Minuta para contratos de la tercera subasta de largo plazo</t>
  </si>
  <si>
    <t>Minuta para contratos de la tercera subasta de largo plazo.</t>
  </si>
  <si>
    <t>https://www.minenergia.gov.co/en/foros?idForo=24285372&amp;idLbl=Listado+de+Foros+de+Abril+De+2021</t>
  </si>
  <si>
    <t>Memoria Justificativa</t>
  </si>
  <si>
    <t xml:space="preserve">Tecnologias </t>
  </si>
  <si>
    <t>Lineamientos del modelo de gobierno de tecnologías de la información</t>
  </si>
  <si>
    <t xml:space="preserve"> "Por la cual se adoptan los lineamientos del modelo de gobierno de tecnologías de la información y del modelo de gobierno de datos del sector minero energético"</t>
  </si>
  <si>
    <t>https://www.minenergia.gov.co/foros?idForo=24286913&amp;idLbl=Listado+de+Foros+de+Abril+De+2021</t>
  </si>
  <si>
    <t>Exceptúa temporalmente el contenido máximo de alcohol carburante - etanol</t>
  </si>
  <si>
    <t xml:space="preserve"> "Por la cual se exceptúa temporalmente el contenido máximo de alcohol carburante - etanol en la mezcla con gasolina motor corriente y extra y el contenido máximo de biocombustible en la mezcla con combustible diésel fósil en los departamentos de Cauca y Nariño, y se adoptan otras disposiciones."</t>
  </si>
  <si>
    <t>https://www.minenergia.gov.co/foros?idForo=24287404&amp;idLbl=Listado+de+Foros+de+Mayo+De+2021</t>
  </si>
  <si>
    <t>Modifica el Decreto 1821 de 2020, Decreto Único Reglamentario SGR</t>
  </si>
  <si>
    <t>“Por el cual se adiciona y modifica el Decreto 1821 de 2020, Decreto Único Reglamentario del Sistema General de Regalías”</t>
  </si>
  <si>
    <t>https://www.minenergia.gov.co/foros?idForo=24287724&amp;idLbl=Listado+de+Foros+de+Mayo+De+2021</t>
  </si>
  <si>
    <t>Medidas para el abastecimiento de gas licuado de petróleo - GLP</t>
  </si>
  <si>
    <t>"Por la cual se toman medidas para el abastecimiento de gas licuado de petróleo - GLP."</t>
  </si>
  <si>
    <t>https://www.minenergia.gov.co/foros?idForo=24288007&amp;idLbl=Listado+de+Foros+de+Mayo+De+2021</t>
  </si>
  <si>
    <t>Esquemas de priorización y atención temporal de combustibles</t>
  </si>
  <si>
    <t>"Por la cual se establecen esquemas de priorización y atención temporal de combustibles líquidos, biocombustibles y sus mezclas"</t>
  </si>
  <si>
    <t>https://www.minenergia.gov.co/foros?idForo=24288148&amp;idLbl=Listado+de+Foros+de+Mayo+De+2021</t>
  </si>
  <si>
    <t>Contenido máximo de alcohol carburante - etanol en la mezcla</t>
  </si>
  <si>
    <t>"Por la cual se modifica temporalmente el contenido máximo de alcohol carburante - etanol en la mezcla con gasolina motor corriente y extra, y el contenido máximo de biocombustible en la mezcla con diésel fósil, en todo el territorio nacional a excepción de los departamentos de Cauca y Nariño, y se adoptan otras disposiciones."</t>
  </si>
  <si>
    <t>https://www.minenergia.gov.co/foros?idForo=24288670&amp;idLbl=Listado+de+Foros+de+Mayo+De+2021</t>
  </si>
  <si>
    <t>Instructivo contenidos mínimos para el acuerdo sobre proyecto de inversión</t>
  </si>
  <si>
    <t>"Instructivo de contenidos mínimos para el acuerdo sobre proyecto de inversión a ser financiado hasta con el 5% de asignaciones directas que pueden ser anticipadas en la etapa de exploración"</t>
  </si>
  <si>
    <t>https://www.minenergia.gov.co/foros?idForo=24288713&amp;idLbl=Listado+de+Foros+de+Mayo+De+2021</t>
  </si>
  <si>
    <t>Acto administrativo en firme 
Matriz de comentarios 
Memoria Justificativa</t>
  </si>
  <si>
    <t>Asignación parcial al Servicio Geológico Colombiano - SGC de los recursos</t>
  </si>
  <si>
    <t xml:space="preserve">"Por la cual se hace una distribución y asignación parcial al Servicio Geológico Colombiano - SGC de los recursos destinados para ejercer las actividades relacionadas con el conocimiento y cartografía geológica del subsuelo colombiano para el bienio 2021-2022."
Otros documentos </t>
  </si>
  <si>
    <t>https://www.minenergia.gov.co/foros?idForo=24288920&amp;idLbl=Listado+de+Foros+de+Mayo+De+2021</t>
  </si>
  <si>
    <t>Lineamientos de Formalización para el Fomento Minero</t>
  </si>
  <si>
    <t>Por medio de la cual se adoptan los Lineamientos de Formalización para el Fomento Minero"</t>
  </si>
  <si>
    <t>https://www.minenergia.gov.co/foros?idForo=24289101&amp;idLbl=Listado+de+Foros+de+Mayo+De+2021</t>
  </si>
  <si>
    <t>Parámetros de calidad contenidos en la Resolución 40103 de 2021</t>
  </si>
  <si>
    <t>"Por la cual se modifican temporalmente algunos parámetros de calidad contenidos en la Resolución 40103 de 2021, con el fin de darle continuidad al abastecimiento de combustibles en el territorio nacional."</t>
  </si>
  <si>
    <t>https://www.minenergia.gov.co/foros?idForo=24289143&amp;idLbl=Listado+de+Foros+de+Mayo+De+2021</t>
  </si>
  <si>
    <t>Modifica Resolución 40405 del 24 de diciembre de 2020- reglamento técnico</t>
  </si>
  <si>
    <t>“Por la cual se modifica la Resolución 40405 del 24 de diciembre de 2020 ‘Por la cual se expide el reglamento técnico aplicable a las Estaciones de Servicio, Plantas de Abastecimiento, Instalaciones del Gran Consumidor con Instalación Fija y Tanques de Almacenamiento del consumidor final, que sean nuevos o existentes, que almacenen biocombustibles, crudos y/o combustibles líquidos derivados del petróleo, y sus mezclas de los mismos con biocombustibles, excepto GLP”</t>
  </si>
  <si>
    <t>https://www.minenergia.gov.co/foros?idForo=24289543&amp;idLbl=Listado+de+Foros+de+Mayo+De+2021</t>
  </si>
  <si>
    <t xml:space="preserve">Martriz de comentarios 
Acto administrativo en firme
Memoria Justificativa </t>
  </si>
  <si>
    <t>Porcentaje de la mezcla de biocombustible con combustible fósil varíe tempo</t>
  </si>
  <si>
    <t>"Por la cual se permite que el porcentaje de la mezcla de biocombustible con combustible fósil varíe temporalmente en todo el territorio nacional, a excepción de los departamentos de Cauca y Nariño y se adoptan otras disposiciones"</t>
  </si>
  <si>
    <t>https://www.minenergia.gov.co/en/foros?idForo=24291765&amp;idLbl=Listado+de+Foros+de+Junio+De+2021</t>
  </si>
  <si>
    <t>Piloto sustitución combustibles altamente contaminantes - Subsidios GLP</t>
  </si>
  <si>
    <t>"Por la cual se establecen los parámetros para el desarrollo del Programa Piloto de Sustitución de combustibles altamente contaminantes y la entrega de los subsidios de GLP en cilindros a losbeneficiarios del Programa Piloto de Sustitución de combustibles altamente contaminantes y se dictan otras disposiciones"</t>
  </si>
  <si>
    <t>https://www.minenergia.gov.co/en/foros?idForo=24292778&amp;idLbl=Listado+de+Foros+de+Junio+De+2021</t>
  </si>
  <si>
    <t>Recursos provenientes del cobro de la componente de inversión</t>
  </si>
  <si>
    <t xml:space="preserve"> “Por la cual se establecen los términos de la cuenta independiente donde permanecerán los recursos provenientes del cobro de la componente de inversión de infraestructura a que se refiere el artículo 22 de la Ley 2072 de 2020"</t>
  </si>
  <si>
    <t>https://www.minenergia.gov.co/en/foros?idForo=24294015&amp;idLbl=Listado+de+Foros+de+Junio+De+2021</t>
  </si>
  <si>
    <t xml:space="preserve">Ambiental </t>
  </si>
  <si>
    <t>Incentivar el aprovechamiento y explotación integral recursos naturarales</t>
  </si>
  <si>
    <t>“Por la cual se ajusta la distribución de los recursos de funcionamiento asignados al Ministerio de Minas y Energía por la Comisión Rectora del Sistema General de Regalías durante el bienio 2019-2020 para incentivar el aprovechamiento y explotación integral de los recursos naturales no renovables y que fueron asignados y distribuidos mediante las Resoluciones 4 0395 de 2019 y 4 0076 de 2020”</t>
  </si>
  <si>
    <t>10/072021</t>
  </si>
  <si>
    <t>Vencido</t>
  </si>
  <si>
    <t>https://www.minenergia.gov.co/en/foros?idForo=24295328&amp;idLbl=Listado+de+Foros+de+Junio+De+2021</t>
  </si>
  <si>
    <t>Mezcla obligatoria alcohol carburante gasolina motor</t>
  </si>
  <si>
    <t>Por la cual se modifica la Tabla 1 “Porcentajes de mezcla obligatoria de alcohol carburante en la gasolina motor corriente oxigenada y motor extra oxigenada que se distribuyan en el territorio nacional” del artículo 2 de la Resolución 40100 del 31 de marzo de 2021 y se adoptan otras disposiciones”</t>
  </si>
  <si>
    <t>https://www.minenergia.gov.co/en/foros?idForo=24295588&amp;idLbl=Listado+de+Foros+de+Junio+De+2021</t>
  </si>
  <si>
    <t>Reglamentar transferencias sector eléctrico artículo 289 - Comunidades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</si>
  <si>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Comunidades Negras, Afrocolombianas, Raizales y Palenqueras”</t>
  </si>
  <si>
    <t>https://www.minenergia.gov.co/foros?idForo=24300570&amp;idLbl=Listado+de+Foros+de+Julio+De+2021</t>
  </si>
  <si>
    <t>Reglamentar transferencias del sector eléctrico artículo 289- Pueblos</t>
  </si>
  <si>
    <t>“Por el cual se adiciona el Decreto 1073 de 2015 Único Reglamentario del Sector Administrativo de Minas y Energía, con el fin de reglamentar las transferencias del sector eléctrico de las que trata el artículo 289 de la Ley 1955 de 2019, por la cual se expide el Plan Nacional de Desarrollo 2018 – 2022 “Pacto por Colombia, Pacto por la Equidad”, con destino a los pueblos indígenas”</t>
  </si>
  <si>
    <t>https://www.minenergia.gov.co/foros?idForo=24300637&amp;idLbl=Listado+de+Foros+de+Julio+De+2021</t>
  </si>
  <si>
    <t xml:space="preserve">hidrocarburos </t>
  </si>
  <si>
    <t>Plan Abastecimiento Gas Natural mediante procesos de selección</t>
  </si>
  <si>
    <t>"Por la cual se dictan disposiciones respecto de la ejecución de los proyectos del Plan de Abastecimiento de Gas Natural ejecutados mediante procesos de selección"</t>
  </si>
  <si>
    <t>https://www.minenergia.gov.co/foros?idForo=24301252&amp;idLbl=Listado+de+Foros+de+Julio+De+2021</t>
  </si>
  <si>
    <t>Distribución y asignación parcial al Servicio Geológico Colombiano - Bienio</t>
  </si>
  <si>
    <t>"Por la cual se hace una distribución y asignación parcial al Servicio Geológico Colombiano - SGC de los recursos destinados para ejercer las actividades relacionadas con el conocimiento y cartografía geológica del subsuelo colombiano para el bienio 2021-2022."</t>
  </si>
  <si>
    <t>https://www.minenergia.gov.co/foros?idForo=24301775&amp;idLbl=Listado+de+Foros+de+Julio+De+2021</t>
  </si>
  <si>
    <t>Medidas transitorias de abastecimiento de combustibles- Algunos municipios</t>
  </si>
  <si>
    <t>“Por la cual se adoptan medidas transitorias de abastecimiento de combustibles para algunos municipios del departamento de Nariño”</t>
  </si>
  <si>
    <t>https://www.minenergia.gov.co/foros?idForo=24302665&amp;idLbl=Listado+de+Foros+de+Agosto+De+2021</t>
  </si>
  <si>
    <t xml:space="preserve">Documento </t>
  </si>
  <si>
    <t>Hoja de ruta del Hidrógeno en Colombia</t>
  </si>
  <si>
    <t>Hoja de ruta del Hidrógeno en Colombia.</t>
  </si>
  <si>
    <t>https://www.minenergia.gov.co/foros?idForo=24302814&amp;idLbl=Listado+de+Foros+de+Agosto+De+2021</t>
  </si>
  <si>
    <t>Archivo no sube</t>
  </si>
  <si>
    <t>Matriz de comentarios 
Hoja de ruta</t>
  </si>
  <si>
    <t>Plan de expansión de generación y transmisión 2020 - 2034</t>
  </si>
  <si>
    <t>“Por la cual se adopta el Plan de Expansión de Referencia Generación Transmisión 2020-2034”</t>
  </si>
  <si>
    <t>https://www.minenergia.gov.co/foros?idForo=24303035&amp;idLbl=Listado+de+Foros+de+Agosto+De+2021</t>
  </si>
  <si>
    <t>Matriz de comentarios
Plan</t>
  </si>
  <si>
    <t>Reparación de fugas, el aprovechamiento, quema y venteo de gas natural</t>
  </si>
  <si>
    <t>“Por la cual se dictan requerimientos técnicos y procedimientos para la detección y reparación de fugas, el aprovechamiento, quema y venteo de gas natural durante las actividades de exploración y explotación de hidrocarburos”</t>
  </si>
  <si>
    <t>https://www.minenergia.gov.co/foros?idForo=24303316&amp;idLbl=Listado+de+Foros+de+Agosto+De+2021</t>
  </si>
  <si>
    <t>Modifica el contenido de alcohol carburante en la mezcla con gasolina motor</t>
  </si>
  <si>
    <t xml:space="preserve">“Por la cual se modifica el contenido de alcohol carburante en la mezcla con gasolina motor corriente y extra, el contenido de biocombustible – biodiesel en la mezcla con diésel fósil y se dictan otras disposiciones, con el fin de darle continuidad al abastecimiento de combustibles en el territorio nacional” </t>
  </si>
  <si>
    <t>https://www.minenergia.gov.co/foros?idForo=24303512&amp;idLbl=Listado+de+Foros+de+Agosto+De+2021</t>
  </si>
  <si>
    <t>Define un mecanismo complementario de adjudicación de contratos de energía</t>
  </si>
  <si>
    <t>"Por la cual se define un mecanismo complementario de adjudicación de contratos de energía a largo plazo de acuerdo con el artículo 6 de la Resolución MME 4 0179 de 2021. "</t>
  </si>
  <si>
    <t>https://www.minenergia.gov.co/foros?idForo=24304987&amp;idLbl=Listado+de+Foros+de+Agosto+De+2021</t>
  </si>
  <si>
    <t>Gestión de los recursos que las empresas públicas, mixtas o privadas</t>
  </si>
  <si>
    <t>"Por el cual se adiciona el Capítulo 9 al Título II de la Parte 2 del Libro 2 al Decreto Único Reglamentario del Sector Administrativo de Minas y Energía, 1073 de 2015, en relación con la gestión de los recursos que las empresas públicas, mixtas o privadas decidan aportar para extender el uso del gas combustible"</t>
  </si>
  <si>
    <t>https://www.minenergia.gov.co/foros?idForo=24305041&amp;idLbl=Listado+de+Foros+de+Agosto+De+2021</t>
  </si>
  <si>
    <t>Generación de energía eléctrica a través de geotermia</t>
  </si>
  <si>
    <t>“Por medio del cual se adiciona el Decreto 1073 de 2015 para establecer las disposiciones para desarrollar actividades orientadas a la generación de energía eléctrica a través de geotermia”</t>
  </si>
  <si>
    <t>https://www.minenergia.gov.co/foros?idForo=24305277&amp;idLbl=Listado+de+Foros+de+Agosto+De+2021</t>
  </si>
  <si>
    <t>Se Exceptúa temporalmente del parámetro de RVP</t>
  </si>
  <si>
    <t>“Por la cual se exceptúa temporalmente del parámetro de RVP contenido en la Resolución 40103 de 2021 al combustible importado de la República de Panamá autorizado mediante Resolución XXX, con el fin de darle continuidad al abastecimiento de combustibles en el territorio nacional”</t>
  </si>
  <si>
    <t>https://www.minenergia.gov.co/foros?idForo=24305470&amp;idLbl=Listado+de+Foros+de+Agosto+De+2021</t>
  </si>
  <si>
    <t>Ok</t>
  </si>
  <si>
    <t>AIN</t>
  </si>
  <si>
    <t>Análisis de Impacto Normativo - AIN Simple RETIE</t>
  </si>
  <si>
    <t>https://www.minenergia.gov.co/foros?idForo=24306412&amp;idLbl=Listado+de+Foros+de+Agosto+De+2021</t>
  </si>
  <si>
    <t>Matriz de comentarios 
Documento final</t>
  </si>
  <si>
    <t>Medidas para la priorización de la demanda de gas natural</t>
  </si>
  <si>
    <t>"Por la cual se declara el inicio de un racionamiento programado de gas natural"</t>
  </si>
  <si>
    <t>https://www.minenergia.gov.co/foros?idForo=24306514&amp;idLbl=Listado+de+Foros+de+Agosto+De+2021</t>
  </si>
  <si>
    <t xml:space="preserve">Acto administrativo en firme
Memoria Justificativa </t>
  </si>
  <si>
    <t>Declara el cese del racionamiento programado de gas natural</t>
  </si>
  <si>
    <t xml:space="preserve"> "Por la cual se declara el cese del racionamiento programado de gas natural declarado mediante Resolución 40280 del 30 de agosto de 2021"</t>
  </si>
  <si>
    <t>https://www.minenergia.gov.co/foros?idForo=24306654&amp;idLbl=Listado+de+Foros+de+Agosto+De+2021</t>
  </si>
  <si>
    <t xml:space="preserve">Acto administrativo en firme 
Memoria Justificativa </t>
  </si>
  <si>
    <t>Porcentajes obligatorios de alcohol carburante – etanol en la mezcla</t>
  </si>
  <si>
    <t>“Por la cual se modifica la Tabla 1 “Meses de entrada en vigor de los porcentajes obligatorios de alcohol carburante – etanol en la mezcla con gasolina motor corriente y extra fósil, a nivel nacional” del artículo 1 de la Resolución 40261 del 12 de agosto de 2021 y se dictan otras disposiciones, con el fin de darle continuidad al abastecimiento de combustibles en el territorio nacional”.</t>
  </si>
  <si>
    <t>https://www.minenergia.gov.co/foros?idForo=24307193&amp;idLbl=Listado+de+Foros+de+Septiembre+De+2021</t>
  </si>
  <si>
    <t>Por el cual se modifica parcialmente el Decreto 381 de 2012</t>
  </si>
  <si>
    <t>“Por el cual se modifica parcialmente el Decreto 381 de 2012”</t>
  </si>
  <si>
    <t>https://www.minenergia.gov.co/foros?idForo=24308474&amp;idLbl=Listado+de+Foros+de+Septiembre+De+2021</t>
  </si>
  <si>
    <t>Reglamenta Fondo Especial Cuota de Fomento de Gas Natural</t>
  </si>
  <si>
    <t>" Por el cual se modifica el capítulo 5 del Decreto Único Reglamentario del Sector Administrativo de Minas y Energía 1073 de 2015 que reglamenta el Fondo Especial Cuota de Fomento de Gas Natural, FECFGN"</t>
  </si>
  <si>
    <t>https://www.minenergia.gov.co/foros?idForo=24308862&amp;idLbl=Listado+de+Foros+de+Septiembre+De+2021</t>
  </si>
  <si>
    <t>Modifican las resoluciones 180522 de 2010,181602 del 2011 y 181491 del 2012</t>
  </si>
  <si>
    <t>" Por la cual se modifican las resoluciones 180522 del 29 de marzo del 2010, 181602 del 30 de septiembre del 2011 y 18 1491 del 30 de agosto de 2012"</t>
  </si>
  <si>
    <t>https://www.minenergia.gov.co/foros?idForo=24308968&amp;idLbl=Listado+de+Foros+de+Septiembre+De+2021</t>
  </si>
  <si>
    <t>Plan Abastecimiento temporal distribución de combustibles líquidos- Cumarib</t>
  </si>
  <si>
    <t>"Por la cual se aprueba un Plan de Abastecimiento temporal para la distribución de combustibles líquidos en Cumaribo del departamento de Vichada"</t>
  </si>
  <si>
    <t>https://www.minenergia.gov.co/foros?idForo=24309040&amp;idLbl=Listado+de+Foros+de+Septiembre+De+2021</t>
  </si>
  <si>
    <t>Exceptúa algunos parámetros calidad contenidos Resolución 40103 de 2021</t>
  </si>
  <si>
    <t>“Por la cual se exceptúa temporalmente del cumplimiento de algunos de los parámetros de calidad contenidos en la Resolución 40103 de 2021 a la gasolina motor y diésel importados desde Estados Unidos con el fin de darle continuidad al abastecimiento de combustibles en el territorio nacional”</t>
  </si>
  <si>
    <t>https://www.minenergia.gov.co/foros?idForo=24309192&amp;idLbl=Listado+de+Foros+de+Septiembre+De+2021</t>
  </si>
  <si>
    <t>Por la cual se modifica la Resolución MME 4 0590 de 2019- Mercado de Energía</t>
  </si>
  <si>
    <t xml:space="preserve"> " Por la cual se modifica la Resolución MME 4 0590 de 2019"</t>
  </si>
  <si>
    <t>https://www.minenergia.gov.co/foros?idForo=24309778&amp;idLbl=Listado+de+Foros+de+Octubre+De+2021</t>
  </si>
  <si>
    <t>Modifica el Decreto 1073 de 2015 respecto del sector de hidrocarburos</t>
  </si>
  <si>
    <t>" Por el cual se modifica el Decreto Único Reglamentario del Sector Administrativo de Minas y Energía 1073 de 2015, respecto del sector de  hidrocarburos y se dictan otras disposiciones."</t>
  </si>
  <si>
    <t>https://www.minenergia.gov.co/foros?idForo=24309890&amp;idLbl=Listado+de+Foros+de+Octubre+De+2021</t>
  </si>
  <si>
    <t>Creación y reglamentación Piloto SICOM GCV</t>
  </si>
  <si>
    <t>"Por el cual se crea y reglamenta el programa piloto de SICOM Gas Combustible Vehicular – SICOM GCV"</t>
  </si>
  <si>
    <t>https://www.minenergia.gov.co/foros?idForo=24309975&amp;idLbl=Listado+de+Foros+de+Octubre+De+2021</t>
  </si>
  <si>
    <t>Requisitos técnicos operaciones de suspensión y abandono pozos</t>
  </si>
  <si>
    <t xml:space="preserve">"Por la cual se establecen los requisitos técnicos para las operaciones de suspensión y abandono temporal o definitivo de pozos, en desarrollo de actividades de exploración y explotación de hidrocarburos y se modifica parcialmente la Resolución 18 1495 de 2009"
 </t>
  </si>
  <si>
    <t>https://www.minenergia.gov.co/foros?idForo=24310144&amp;idLbl=Listado+de+Foros+de+Octubre+De+2021</t>
  </si>
  <si>
    <t>Se reglamenta el artículo 49 de la Ley 2099 de 2021- Transición energética</t>
  </si>
  <si>
    <t xml:space="preserve"> "En uso de sus facultades legales, en especial la establecida en el artículo 49 de la Ley 2099 de 2021, y."</t>
  </si>
  <si>
    <t>https://www.minenergia.gov.co/foros?idForo=24310394&amp;idLbl=Listado+de+Foros+de+Octubre+De+2021</t>
  </si>
  <si>
    <t>Manual Operativo del Fondo de Energías No Convencionales - FENOGE</t>
  </si>
  <si>
    <t>"Por la cual se modifica el  Manual Operativo del Fondo de Energías No Convencionales y Gestión Eficiente de la Energía – FENOGE adoptado mediante la Resolución No. 4 1407 de 2017"</t>
  </si>
  <si>
    <t>https://www.minenergia.gov.co/foros?idForo=24310483&amp;idLbl=Listado+de+Foros+de+Octubre+De+2021</t>
  </si>
  <si>
    <t>Convocatoria pública y competitiva para la distribución parcial - Incentivo</t>
  </si>
  <si>
    <t>"Por la cual se desarrolla la convocatoria pública y competitiva para la distribución parcial de los recursos del incentivo a la producción del 30% de los rendimientos financieros del Sistema General de Regalías (SGR) de conformidad con la metodología adoptada por la Comisión Rectora del SGR"</t>
  </si>
  <si>
    <t>https://www.minenergia.gov.co/foros?idForo=24310623&amp;idLbl=Listado+de+Foros+de+Octubre+De+2021</t>
  </si>
  <si>
    <t>Se modifica el Decreto 1886 de 2015- Labores Mineras Subterráneas</t>
  </si>
  <si>
    <t xml:space="preserve"> Por el cual se modifica el Decreto 1886 de 2015, mediante el cual se establece el Reglamento de Seguridad en las Labores Mineras Subterráneas</t>
  </si>
  <si>
    <t>https://www.minenergia.gov.co/foros?idForo=24310810&amp;idLbl=Listado+de+Foros+de+Octubre+De+2021</t>
  </si>
  <si>
    <t>Modifica Plan Integral de Gestión Cambio Climático-Sector Minero Energético</t>
  </si>
  <si>
    <t>" Por medio de la cual se modifica el Plan Integral de Gestión del Cambio Climático para el  Sector Minero Energético, adoptado a través de la Resolución 40807 de 2018”</t>
  </si>
  <si>
    <t>https://www.minenergia.gov.co/foros?idForo=24313395&amp;idLbl=Listado+de+Foros+de+Octubre+De+2021</t>
  </si>
  <si>
    <t>Acto administrativo en firme</t>
  </si>
  <si>
    <t>Programa de Normalización de Redes Eléctricas – PRONE</t>
  </si>
  <si>
    <t xml:space="preserve">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t>
  </si>
  <si>
    <t>https://www.minenergia.gov.co/foros?idForo=24314549&amp;idLbl=Listado+de+Foros+de+Octubre+De+2021</t>
  </si>
  <si>
    <t xml:space="preserve">correo electronico,  comentarios </t>
  </si>
  <si>
    <t>Modifica artículo 1 Resolución 40261 de 2021- Abastecimiento de combustible</t>
  </si>
  <si>
    <t xml:space="preserve"> "Por la cual se modifica el artículo 1 de la Resolución 40261 del 12 de agosto de 2021, con el fin de darle continuidad al abastecimiento de combustibles en el territorio nacional”</t>
  </si>
  <si>
    <t>https://www.minenergia.gov.co/en/foros?idForo=24316513&amp;idLbl=Listado+de+Foros+de+Noviembre+De+2021</t>
  </si>
  <si>
    <t>Se adopta el Plan Nacional de Electrificación Rural – PNER para ZNI y SIN</t>
  </si>
  <si>
    <t>" Por la cual se adopta el Plan Nacional de Electrificación Rural – PNER para las Zonas No Interconectadas - ZNI y para el Sistema Interconectado Nacional – SIN"</t>
  </si>
  <si>
    <t>https://www.minenergia.gov.co/en/foros?idForo=24316684&amp;idLbl=Listado+de+Foros+de+Noviembre+De+2021</t>
  </si>
  <si>
    <t>Proporción distribuirse el Impuesto de Industria y Comercio Castilla Solar</t>
  </si>
  <si>
    <t>"Por el cual se fija la proporción en que debe distribuirse el Impuesto de Industria y Comercio al municipio del área de influencia de la Central de Generación Proyecto Castilla Solar"</t>
  </si>
  <si>
    <t>24/11/2021</t>
  </si>
  <si>
    <t>https://www.minenergia.gov.co/en/foros?idForo=24318049&amp;idLbl=Listado+de+Foros+de+Noviembre+De+2021</t>
  </si>
  <si>
    <t>Análisis Impacto Normativo -Anexo General Reglamento Técnico de Etiquetado</t>
  </si>
  <si>
    <t>Análisis de Impacto Normativo - Anexo General del Reglamento Técnico de Etiquetado - RETIQ</t>
  </si>
  <si>
    <t>20/11/2021</t>
  </si>
  <si>
    <t>https://www.minenergia.gov.co/en/foros?idForo=24318196&amp;idLbl=Listado+de+Foros+de+Noviembre+De+2021</t>
  </si>
  <si>
    <t>Lineamientos de política de recursos energéticos distribuidos y areneras</t>
  </si>
  <si>
    <t>"Por la cual se establecen lineamientos para la incorporación de los recursos energéticos distribuidos y el desarrollo de areneras regulatorias"</t>
  </si>
  <si>
    <t>Activo</t>
  </si>
  <si>
    <t>https://www.minenergia.gov.co/en/foros?idForo=24318682&amp;idLbl=Listado+de+Foros+de+Noviembre+De+2021</t>
  </si>
  <si>
    <t>Adopta la Política de Gestión Riesgo de Desastres Sector Minero Energético</t>
  </si>
  <si>
    <t>"Por medio de la cual se adopta la Política de Gestión del Riesgo de Desastres para el Sector Minero Energético”</t>
  </si>
  <si>
    <t>26/11/2021</t>
  </si>
  <si>
    <t>https://www.minenergia.gov.co/en/foros?idForo=24318754&amp;idLbl=Listado+de+Foros+de+Noviembre+De+2021</t>
  </si>
  <si>
    <t>Pruebas Abreviadas despacho de biocombustible para uso en motores diésel</t>
  </si>
  <si>
    <t>Por la cual se actualiza el Anexo “Pruebas Abreviadas para el despacho de biocombustible para uso en motores diésel” de la Resolución 182142 del 27 de diciembre de 2007 y se adoptan otras disposiciones</t>
  </si>
  <si>
    <t>18/11/2021</t>
  </si>
  <si>
    <t>https://www.minenergia.gov.co/en/foros?idForo=24319129&amp;idLbl=Listado+de+Foros+de+Noviembre+De+2021</t>
  </si>
  <si>
    <t>Hidrocarburos</t>
  </si>
  <si>
    <t xml:space="preserve">Volúmenes máximos combustibles líquidos, excluidos de IVA y exentos </t>
  </si>
  <si>
    <t>"Por la cual se establece la metodología que determina los volúmenes máximos de combustibles líquidos, excluidos de IVA y exentos de arancel e impuesto nacional a la gasolina y al ACPM-Diesel a asignar en cada municipio reconocido como zona de frontera, y el mecanismo para su distribución a las estaciones de servicio registradas en el Sistema de Información de Combustibles – SICOM, y se dictan otras disposiciones</t>
  </si>
  <si>
    <t>23/11/2021</t>
  </si>
  <si>
    <t>https://www.minenergia.gov.co/foros?idForo=24320087&amp;idLbl=Listado+de+Foros+de+Noviembre+De+2021</t>
  </si>
  <si>
    <t>Administración del Fondo de Protección Solidaria SOLDICOM</t>
  </si>
  <si>
    <t>"Por el cual se adiciona el artículo 2.2.1.1.2.2.3.107.1. al Decreto Único Reglamentario del Sector Administrativo de Minas y Energía 1073 de 2015, en lo relacionado con la administración del Fondo de Protección Solidaria SOLDICOM"</t>
  </si>
  <si>
    <t>25/11/202</t>
  </si>
  <si>
    <t>30/11/2021</t>
  </si>
  <si>
    <t>https://www.minenergia.gov.co/en/foros?idForo=24320297&amp;idLbl=Listado+de+Foros+de+Noviembre+De+2021</t>
  </si>
  <si>
    <t xml:space="preserve">Total comentarios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</si>
</sst>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8">
    <font>
      <sz val="11"/>
      <color theme="1"/>
      <name val="Calibri"/>
      <family val="2"/>
      <scheme val="minor"/>
    </font>
    <font>
      <b/>
      <sz val="11"/>
      <color rgb="FF000000"/>
      <name val="Work Sans"/>
      <family val="3"/>
    </font>
    <font>
      <sz val="11"/>
      <color theme="1"/>
      <name val="Work Sans"/>
      <family val="3"/>
    </font>
    <font>
      <b/>
      <sz val="14"/>
      <color theme="1"/>
      <name val="Work Sans"/>
      <family val="3"/>
    </font>
    <font>
      <b/>
      <sz val="11"/>
      <color theme="1"/>
      <name val="Work Sans"/>
      <family val="3"/>
    </font>
    <font>
      <u/>
      <sz val="11"/>
      <color theme="10"/>
      <name val="Calibri"/>
      <family val="2"/>
      <scheme val="minor"/>
    </font>
    <font>
      <sz val="12"/>
      <color theme="1"/>
      <name val="Work Sans"/>
      <family val="3"/>
    </font>
    <font>
      <u/>
      <sz val="11"/>
      <color theme="1"/>
      <name val="Calibri"/>
      <family val="2"/>
      <scheme val="minor"/>
    </font>
  </fonts>
  <fills count="6">
    <fill>
      <patternFill patternType="none"/>
    </fill>
    <fill>
      <patternFill patternType="gray125"/>
    </fill>
    <fill>
      <patternFill patternType="solid">
        <fgColor rgb="FFEAD5FF"/>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85">
    <xf numFmtId="0" fontId="0" fillId="0" borderId="0" xfId="0"/>
    <xf numFmtId="0" fontId="2" fillId="0" borderId="1" xfId="0" applyFont="1" applyBorder="1" applyAlignment="1">
      <alignment wrapText="1"/>
    </xf>
    <xf numFmtId="0" fontId="2" fillId="0" borderId="1" xfId="0" applyFont="1" applyBorder="1"/>
    <xf numFmtId="164" fontId="2" fillId="0" borderId="1" xfId="0" applyNumberFormat="1" applyFont="1" applyBorder="1" applyAlignment="1">
      <alignment horizontal="left"/>
    </xf>
    <xf numFmtId="0" fontId="2" fillId="0" borderId="6" xfId="0" applyFont="1" applyBorder="1" applyAlignment="1">
      <alignment horizontal="center"/>
    </xf>
    <xf numFmtId="0" fontId="5" fillId="0" borderId="1" xfId="1" applyFill="1" applyBorder="1"/>
    <xf numFmtId="0" fontId="2" fillId="0" borderId="0" xfId="0" applyFont="1"/>
    <xf numFmtId="0" fontId="2" fillId="0" borderId="0" xfId="0" applyFont="1" applyAlignment="1">
      <alignment horizontal="center" vertical="center"/>
    </xf>
    <xf numFmtId="0" fontId="2" fillId="0" borderId="7" xfId="0" applyFont="1" applyBorder="1" applyAlignment="1">
      <alignment wrapText="1"/>
    </xf>
    <xf numFmtId="0" fontId="2" fillId="0" borderId="7" xfId="0" applyFont="1" applyBorder="1"/>
    <xf numFmtId="164" fontId="2" fillId="0" borderId="7" xfId="0" applyNumberFormat="1" applyFont="1" applyBorder="1" applyAlignment="1">
      <alignment horizontal="left"/>
    </xf>
    <xf numFmtId="0" fontId="2" fillId="0" borderId="8" xfId="0" applyFont="1" applyBorder="1" applyAlignment="1">
      <alignment horizontal="center"/>
    </xf>
    <xf numFmtId="0" fontId="2" fillId="0" borderId="1" xfId="0" applyFont="1" applyBorder="1" applyAlignment="1">
      <alignment horizontal="center"/>
    </xf>
    <xf numFmtId="0" fontId="3" fillId="0" borderId="0" xfId="0" applyFont="1" applyAlignment="1">
      <alignment horizontal="center" vertical="top"/>
    </xf>
    <xf numFmtId="0" fontId="3" fillId="0" borderId="0" xfId="0" applyFont="1" applyAlignment="1">
      <alignment horizontal="left" vertical="top"/>
    </xf>
    <xf numFmtId="0" fontId="5" fillId="0" borderId="7" xfId="1" applyFill="1" applyBorder="1"/>
    <xf numFmtId="0" fontId="0" fillId="0" borderId="1" xfId="0" applyBorder="1"/>
    <xf numFmtId="0" fontId="2" fillId="0" borderId="7"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14" fontId="2" fillId="0" borderId="0" xfId="0" applyNumberFormat="1" applyFont="1"/>
    <xf numFmtId="1" fontId="2" fillId="0" borderId="0" xfId="0" applyNumberFormat="1" applyFont="1"/>
    <xf numFmtId="14" fontId="2" fillId="0" borderId="0" xfId="0" applyNumberFormat="1" applyFont="1" applyAlignment="1">
      <alignment horizontal="center"/>
    </xf>
    <xf numFmtId="0" fontId="4" fillId="0" borderId="0" xfId="0" applyFont="1" applyAlignment="1">
      <alignment horizontal="center"/>
    </xf>
    <xf numFmtId="0" fontId="0" fillId="0" borderId="1" xfId="0" applyBorder="1" applyAlignment="1">
      <alignment wrapText="1"/>
    </xf>
    <xf numFmtId="0" fontId="6" fillId="2" borderId="1" xfId="0" applyFont="1" applyFill="1" applyBorder="1"/>
    <xf numFmtId="0" fontId="6" fillId="2" borderId="7" xfId="0" applyFont="1" applyFill="1" applyBorder="1"/>
    <xf numFmtId="0" fontId="4" fillId="0" borderId="16" xfId="0" applyFont="1" applyBorder="1" applyAlignment="1">
      <alignment horizontal="center"/>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left" vertical="center" wrapText="1"/>
    </xf>
    <xf numFmtId="0" fontId="1" fillId="3" borderId="1" xfId="0" applyFont="1" applyFill="1" applyBorder="1" applyAlignment="1">
      <alignment horizontal="center" wrapText="1"/>
    </xf>
    <xf numFmtId="0" fontId="2" fillId="3" borderId="1" xfId="0" applyFont="1" applyFill="1" applyBorder="1"/>
    <xf numFmtId="0" fontId="0" fillId="3" borderId="1" xfId="0" applyFill="1" applyBorder="1" applyAlignment="1">
      <alignment wrapText="1"/>
    </xf>
    <xf numFmtId="164" fontId="2" fillId="3" borderId="1" xfId="0" applyNumberFormat="1" applyFont="1" applyFill="1" applyBorder="1" applyAlignment="1">
      <alignment horizontal="left"/>
    </xf>
    <xf numFmtId="0" fontId="2" fillId="3" borderId="1" xfId="0" applyFont="1" applyFill="1" applyBorder="1" applyAlignment="1">
      <alignment horizontal="center"/>
    </xf>
    <xf numFmtId="0" fontId="5" fillId="3" borderId="1" xfId="1" applyFill="1" applyBorder="1"/>
    <xf numFmtId="0" fontId="2" fillId="4" borderId="1" xfId="0" applyFont="1" applyFill="1" applyBorder="1" applyAlignment="1">
      <alignment wrapText="1"/>
    </xf>
    <xf numFmtId="0" fontId="2" fillId="4" borderId="1" xfId="0" applyFont="1" applyFill="1" applyBorder="1"/>
    <xf numFmtId="0" fontId="0" fillId="4" borderId="1" xfId="0" applyFill="1" applyBorder="1" applyAlignment="1">
      <alignment wrapText="1"/>
    </xf>
    <xf numFmtId="164" fontId="2" fillId="4" borderId="1" xfId="0" applyNumberFormat="1" applyFont="1" applyFill="1" applyBorder="1" applyAlignment="1">
      <alignment horizontal="left"/>
    </xf>
    <xf numFmtId="0" fontId="2" fillId="4" borderId="1" xfId="0" applyFont="1" applyFill="1" applyBorder="1" applyAlignment="1">
      <alignment horizontal="center"/>
    </xf>
    <xf numFmtId="0" fontId="5" fillId="4" borderId="1" xfId="1" applyFill="1" applyBorder="1"/>
    <xf numFmtId="0" fontId="2" fillId="4" borderId="0" xfId="0" applyFont="1" applyFill="1"/>
    <xf numFmtId="0" fontId="3" fillId="0" borderId="0" xfId="0" applyFont="1" applyAlignment="1">
      <alignment horizontal="center" vertical="top" wrapText="1"/>
    </xf>
    <xf numFmtId="0" fontId="5" fillId="3" borderId="1" xfId="2" applyFill="1" applyBorder="1"/>
    <xf numFmtId="0" fontId="7" fillId="3" borderId="1" xfId="1" applyFont="1" applyFill="1" applyBorder="1"/>
    <xf numFmtId="0" fontId="2" fillId="5" borderId="0" xfId="0" applyFont="1" applyFill="1"/>
    <xf numFmtId="0" fontId="2" fillId="3" borderId="17" xfId="0" applyFont="1" applyFill="1" applyBorder="1"/>
    <xf numFmtId="0" fontId="0" fillId="3" borderId="17" xfId="0" applyFill="1" applyBorder="1" applyAlignment="1">
      <alignment wrapText="1"/>
    </xf>
    <xf numFmtId="164" fontId="2" fillId="3" borderId="17" xfId="0" applyNumberFormat="1" applyFont="1" applyFill="1" applyBorder="1" applyAlignment="1">
      <alignment horizontal="left"/>
    </xf>
    <xf numFmtId="0" fontId="2" fillId="3" borderId="17" xfId="0" applyFont="1" applyFill="1" applyBorder="1" applyAlignment="1">
      <alignment horizontal="center"/>
    </xf>
    <xf numFmtId="0" fontId="2" fillId="3" borderId="7" xfId="0" applyFont="1" applyFill="1" applyBorder="1"/>
    <xf numFmtId="0" fontId="0" fillId="3" borderId="7" xfId="0" applyFill="1" applyBorder="1" applyAlignment="1">
      <alignment wrapText="1"/>
    </xf>
    <xf numFmtId="164" fontId="2" fillId="3" borderId="7" xfId="0" applyNumberFormat="1" applyFont="1" applyFill="1" applyBorder="1" applyAlignment="1">
      <alignment horizontal="left"/>
    </xf>
    <xf numFmtId="0" fontId="2" fillId="3" borderId="7" xfId="0" applyFont="1" applyFill="1" applyBorder="1" applyAlignment="1">
      <alignment horizontal="center"/>
    </xf>
    <xf numFmtId="0" fontId="5" fillId="3" borderId="7" xfId="1" applyFill="1" applyBorder="1"/>
    <xf numFmtId="0" fontId="5" fillId="3" borderId="17" xfId="2" applyFill="1" applyBorder="1"/>
    <xf numFmtId="0" fontId="6" fillId="2" borderId="17" xfId="0" applyFont="1" applyFill="1" applyBorder="1"/>
    <xf numFmtId="0" fontId="5" fillId="3" borderId="17" xfId="1" applyFill="1" applyBorder="1"/>
    <xf numFmtId="0" fontId="2" fillId="0" borderId="17" xfId="0" applyFont="1" applyBorder="1"/>
    <xf numFmtId="0" fontId="6" fillId="2" borderId="18" xfId="0" applyFont="1" applyFill="1" applyBorder="1"/>
    <xf numFmtId="0" fontId="2" fillId="3" borderId="18" xfId="0" applyFont="1" applyFill="1" applyBorder="1"/>
    <xf numFmtId="0" fontId="0" fillId="3" borderId="18" xfId="0" applyFill="1" applyBorder="1" applyAlignment="1">
      <alignment wrapText="1"/>
    </xf>
    <xf numFmtId="164" fontId="2" fillId="3" borderId="18" xfId="0" applyNumberFormat="1" applyFont="1" applyFill="1" applyBorder="1" applyAlignment="1">
      <alignment horizontal="left"/>
    </xf>
    <xf numFmtId="0" fontId="2" fillId="3" borderId="18" xfId="0" applyFont="1" applyFill="1" applyBorder="1" applyAlignment="1">
      <alignment horizontal="center"/>
    </xf>
    <xf numFmtId="0" fontId="5" fillId="3" borderId="18" xfId="2" applyFill="1" applyBorder="1"/>
    <xf numFmtId="0" fontId="2" fillId="0" borderId="18" xfId="0" applyFont="1" applyBorder="1"/>
    <xf numFmtId="0" fontId="2" fillId="3" borderId="19" xfId="0" applyFont="1" applyFill="1" applyBorder="1" applyAlignment="1">
      <alignment horizontal="center"/>
    </xf>
    <xf numFmtId="0" fontId="5" fillId="3" borderId="18" xfId="2" applyFill="1" applyBorder="1" applyAlignment="1">
      <alignment horizontal="left"/>
    </xf>
    <xf numFmtId="0" fontId="5" fillId="3" borderId="20" xfId="2" applyFill="1" applyBorder="1"/>
    <xf numFmtId="0" fontId="2" fillId="0" borderId="17" xfId="0" applyFont="1" applyBorder="1" applyAlignment="1">
      <alignment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cellXfs>
  <cellStyles count="3">
    <cellStyle name="Hipervínculo" xfId="1" builtinId="8"/>
    <cellStyle name="Hyperlink" xfId="2" xr:uid="{00000000-000B-0000-0000-000008000000}"/>
    <cellStyle name="Normal" xfId="0" builtinId="0"/>
  </cellStyles>
  <dxfs count="0"/>
  <tableStyles count="0" defaultTableStyle="TableStyleMedium2" defaultPivotStyle="PivotStyleLight16"/>
  <colors>
    <mruColors>
      <color rgb="FF0033CC"/>
      <color rgb="FFEAD5FF"/>
      <color rgb="FF9966FF"/>
      <color rgb="FFCC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Violeta rojo">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inenergia.gov.co/en/foros?idForo=24284950&amp;idLbl=Listado+de+Foros+de+Abril+De+2021" TargetMode="External"/><Relationship Id="rId21" Type="http://schemas.openxmlformats.org/officeDocument/2006/relationships/hyperlink" Target="https://www.minenergia.gov.co/foros?idForo=24269547&amp;idLbl=Listado+de+Foros+de+Enero+De+2021" TargetMode="External"/><Relationship Id="rId42" Type="http://schemas.openxmlformats.org/officeDocument/2006/relationships/hyperlink" Target="https://www.minenergia.gov.co/documents/10192/24302627/Proyecto+Resolucio%CC%81n+Plan+de+Expansio%CC%81n+2020-2034+VF.pdf" TargetMode="External"/><Relationship Id="rId47" Type="http://schemas.openxmlformats.org/officeDocument/2006/relationships/hyperlink" Target="https://www.minenergia.gov.co/foros?idForo=24305041&amp;idLbl=Listado+de+Foros+de+Agosto+De+2021" TargetMode="External"/><Relationship Id="rId63" Type="http://schemas.openxmlformats.org/officeDocument/2006/relationships/hyperlink" Target="https://www.minenergia.gov.co/foros?idForo=24284219&amp;idLbl=Listado+de+Foros+de+Abril+De+2021" TargetMode="External"/><Relationship Id="rId68" Type="http://schemas.openxmlformats.org/officeDocument/2006/relationships/hyperlink" Target="https://www.minenergia.gov.co/foros?idForo=24288670&amp;idLbl=Listado+de+Foros+de+Mayo+De+2021" TargetMode="External"/><Relationship Id="rId84" Type="http://schemas.openxmlformats.org/officeDocument/2006/relationships/hyperlink" Target="https://www.minenergia.gov.co/foros?idForo=24310623&amp;idLbl=Listado+de+Foros+de+Octubre+De+2021" TargetMode="External"/><Relationship Id="rId89" Type="http://schemas.openxmlformats.org/officeDocument/2006/relationships/hyperlink" Target="https://www.minenergia.gov.co/en/foros?idForo=24316684&amp;idLbl=Listado+de+Foros+de+Noviembre+De+2021" TargetMode="External"/><Relationship Id="rId16" Type="http://schemas.openxmlformats.org/officeDocument/2006/relationships/hyperlink" Target="https://www.minenergia.gov.co/en/foros?idForo=24271830&amp;idLbl=Listado+de+Foros+de+Febrero+De+2021" TargetMode="External"/><Relationship Id="rId11" Type="http://schemas.openxmlformats.org/officeDocument/2006/relationships/hyperlink" Target="https://www.minenergia.gov.co/foros?idForo=24279642&amp;idLbl=Listado+de+Foros+de+Marzo+De+2021" TargetMode="External"/><Relationship Id="rId32" Type="http://schemas.openxmlformats.org/officeDocument/2006/relationships/hyperlink" Target="https://www.minenergia.gov.co/en/foros?idForo=24294015&amp;idLbl=Listado+de+Foros+de+Junio+De+2021" TargetMode="External"/><Relationship Id="rId37" Type="http://schemas.openxmlformats.org/officeDocument/2006/relationships/hyperlink" Target="https://www.minenergia.gov.co/documents/10192/24300532/Resolucio%CC%81n+instruccio%CC%81n+CREG+proyectos+plan+de+abastecimiento+de+gas+natural++Publicaci%C3%B3n.pdf/0739dc51-fc58-4c3a-ac63-a60e26ec11cd" TargetMode="External"/><Relationship Id="rId53" Type="http://schemas.openxmlformats.org/officeDocument/2006/relationships/hyperlink" Target="https://www.minenergia.gov.co/foros?idForo=24275959&amp;idLbl=Listado+de+Foros+de+Marzo+De+2021" TargetMode="External"/><Relationship Id="rId58" Type="http://schemas.openxmlformats.org/officeDocument/2006/relationships/hyperlink" Target="https://www.minenergia.gov.co/foros?idForo=24279279&amp;idLbl=Listado+de+Foros+de+Marzo+De+2021" TargetMode="External"/><Relationship Id="rId74" Type="http://schemas.openxmlformats.org/officeDocument/2006/relationships/hyperlink" Target="https://www.minenergia.gov.co/foros?idForo=24305470&amp;idLbl=Listado+de+Foros+de+Agosto+De+2021" TargetMode="External"/><Relationship Id="rId79" Type="http://schemas.openxmlformats.org/officeDocument/2006/relationships/hyperlink" Target="https://www.minenergia.gov.co/foros?idForo=24309778&amp;idLbl=Listado+de+Foros+de+Octubre+De+2021" TargetMode="External"/><Relationship Id="rId5" Type="http://schemas.openxmlformats.org/officeDocument/2006/relationships/hyperlink" Target="https://www.minenergia.gov.co/foros?idForo=24281226&amp;idLbl=Listado+de+Foros+de+Abril+De+2021" TargetMode="External"/><Relationship Id="rId90" Type="http://schemas.openxmlformats.org/officeDocument/2006/relationships/hyperlink" Target="https://www.minenergia.gov.co/en/foros?idForo=24318049&amp;idLbl=Listado+de+Foros+de+Noviembre+De+2021" TargetMode="External"/><Relationship Id="rId95" Type="http://schemas.openxmlformats.org/officeDocument/2006/relationships/hyperlink" Target="https://www.minenergia.gov.co/en/foros?idForo=24320297&amp;idLbl=Listado+de+Foros+de+Noviembre+De+2021" TargetMode="External"/><Relationship Id="rId22" Type="http://schemas.openxmlformats.org/officeDocument/2006/relationships/hyperlink" Target="https://www.minenergia.gov.co/foros?idForo=24268896&amp;idLbl=Listado+de+Foros+de+Enero+De+2021" TargetMode="External"/><Relationship Id="rId27" Type="http://schemas.openxmlformats.org/officeDocument/2006/relationships/hyperlink" Target="https://www.minenergia.gov.co/foros?idForo=24288148&amp;idLbl=Listado+de+Foros+de+Mayo+De+2021" TargetMode="External"/><Relationship Id="rId43" Type="http://schemas.openxmlformats.org/officeDocument/2006/relationships/hyperlink" Target="https://www.minenergia.gov.co/foros?idForo=24303316&amp;idLbl=Listado+de+Foros+de+Agosto+De+2021" TargetMode="External"/><Relationship Id="rId48" Type="http://schemas.openxmlformats.org/officeDocument/2006/relationships/hyperlink" Target="https://www.minenergia.gov.co/documents/10192/24302627/1908030921_Generaci%C3%B3n+de+energ%C3%ADa+el%C3%A9ctrica+a+trav%C3%A9s+de+geotermia.pdf/2ba15a01-eaa9-4ef3-92db-56b31083c617" TargetMode="External"/><Relationship Id="rId64" Type="http://schemas.openxmlformats.org/officeDocument/2006/relationships/hyperlink" Target="https://www.minenergia.gov.co/en/foros?idForo=24285372&amp;idLbl=Listado+de+Foros+de+Abril+De+2021" TargetMode="External"/><Relationship Id="rId69" Type="http://schemas.openxmlformats.org/officeDocument/2006/relationships/hyperlink" Target="https://www.minenergia.gov.co/foros?idForo=24288713&amp;idLbl=Listado+de+Foros+de+Mayo+De+2021" TargetMode="External"/><Relationship Id="rId80" Type="http://schemas.openxmlformats.org/officeDocument/2006/relationships/hyperlink" Target="https://www.minenergia.gov.co/foros?idForo=24309890&amp;idLbl=Listado+de+Foros+de+Octubre+De+2021" TargetMode="External"/><Relationship Id="rId85" Type="http://schemas.openxmlformats.org/officeDocument/2006/relationships/hyperlink" Target="https://www.minenergia.gov.co/foros?idForo=24310810&amp;idLbl=Listado+de+Foros+de+Octubre+De+2021" TargetMode="External"/><Relationship Id="rId3" Type="http://schemas.openxmlformats.org/officeDocument/2006/relationships/hyperlink" Target="https://www.minenergia.gov.co/documents/10192/24265561/280121_120221_Resoluci%C3%B3n+Redes+Log%C3%ADsticas+-+VP.pdf/047c6f29-3173-4ff6-ac0b-6c8fa11603b7" TargetMode="External"/><Relationship Id="rId12" Type="http://schemas.openxmlformats.org/officeDocument/2006/relationships/hyperlink" Target="https://www.minenergia.gov.co/en/foros?idForo=24273345&amp;idLbl=Listado+de+Foros+de+Febrero+De+2021" TargetMode="External"/><Relationship Id="rId17" Type="http://schemas.openxmlformats.org/officeDocument/2006/relationships/hyperlink" Target="https://www.minenergia.gov.co/en/foros?idForo=24270594&amp;idLbl=Listado+de+Foros+de+Febrero+De+2021" TargetMode="External"/><Relationship Id="rId25" Type="http://schemas.openxmlformats.org/officeDocument/2006/relationships/hyperlink" Target="https://www.minenergia.gov.co/foros?idForo=24265599&amp;idLbl=Listado+de+Foros+de+Enero+De+2021" TargetMode="External"/><Relationship Id="rId33" Type="http://schemas.openxmlformats.org/officeDocument/2006/relationships/hyperlink" Target="https://www.minenergia.gov.co/en/foros?idForo=24295328&amp;idLbl=Listado+de+Foros+de+Junio+De+2021" TargetMode="External"/><Relationship Id="rId38" Type="http://schemas.openxmlformats.org/officeDocument/2006/relationships/hyperlink" Target="https://www.minenergia.gov.co/foros?idForo=24301252&amp;idLbl=Listado+de+Foros+de+Julio+De+2021" TargetMode="External"/><Relationship Id="rId46" Type="http://schemas.openxmlformats.org/officeDocument/2006/relationships/hyperlink" Target="https://www.minenergia.gov.co/documents/10192/24302627/1708010921_Res_Gesti%C3%B3n+de+los+recursos+que+las+empresas+p%C3%BAblicas%2C%20mixtas+o+privadas.pdf/46921246-31d7-460a-a518-026af2a12047" TargetMode="External"/><Relationship Id="rId59" Type="http://schemas.openxmlformats.org/officeDocument/2006/relationships/hyperlink" Target="https://www.minenergia.gov.co/foros?idForo=24279380&amp;idLbl=Listado+de+Foros+de+Marzo+De+2021" TargetMode="External"/><Relationship Id="rId67" Type="http://schemas.openxmlformats.org/officeDocument/2006/relationships/hyperlink" Target="https://www.minenergia.gov.co/foros?idForo=24288007&amp;idLbl=Listado+de+Foros+de+Mayo+De+2021" TargetMode="External"/><Relationship Id="rId20" Type="http://schemas.openxmlformats.org/officeDocument/2006/relationships/hyperlink" Target="https://www.minenergia.gov.co/en/foros?idForo=24275007&amp;idLbl=Listado+de+Foros+de+Marzo+De+2021" TargetMode="External"/><Relationship Id="rId41" Type="http://schemas.openxmlformats.org/officeDocument/2006/relationships/hyperlink" Target="https://www.minenergia.gov.co/foros?idForo=24302814&amp;idLbl=Listado+de+Foros+de+Agosto+De+2021" TargetMode="External"/><Relationship Id="rId54" Type="http://schemas.openxmlformats.org/officeDocument/2006/relationships/hyperlink" Target="https://www.minenergia.gov.co/foros?idForo=24277245&amp;idLbl=Listado+de+Foros+de+Marzo+De+2021" TargetMode="External"/><Relationship Id="rId62" Type="http://schemas.openxmlformats.org/officeDocument/2006/relationships/hyperlink" Target="https://www.minenergia.gov.co/foros?idForo=24282833&amp;idLbl=Listado+de+Foros+de+Abril+De+2021" TargetMode="External"/><Relationship Id="rId70" Type="http://schemas.openxmlformats.org/officeDocument/2006/relationships/hyperlink" Target="https://www.minenergia.gov.co/foros?idForo=24289101&amp;idLbl=Listado+de+Foros+de+Mayo+De+2021" TargetMode="External"/><Relationship Id="rId75" Type="http://schemas.openxmlformats.org/officeDocument/2006/relationships/hyperlink" Target="https://www.minenergia.gov.co/foros?idForo=24279804&amp;idLbl=Listado+de+Foros+de+Marzo+De+2021" TargetMode="External"/><Relationship Id="rId83" Type="http://schemas.openxmlformats.org/officeDocument/2006/relationships/hyperlink" Target="https://www.minenergia.gov.co/foros?idForo=24310483&amp;idLbl=Listado+de+Foros+de+Octubre+De+2021" TargetMode="External"/><Relationship Id="rId88" Type="http://schemas.openxmlformats.org/officeDocument/2006/relationships/hyperlink" Target="https://www.minenergia.gov.co/en/foros?idForo=24316513&amp;idLbl=Listado+de+Foros+de+Noviembre+De+2021" TargetMode="External"/><Relationship Id="rId91" Type="http://schemas.openxmlformats.org/officeDocument/2006/relationships/hyperlink" Target="https://www.minenergia.gov.co/en/foros?idForo=24318196&amp;idLbl=Listado+de+Foros+de+Noviembre+De+2021" TargetMode="External"/><Relationship Id="rId96" Type="http://schemas.openxmlformats.org/officeDocument/2006/relationships/hyperlink" Target="https://www.minenergia.gov.co/foros?idForo=24320087&amp;idLbl=Listado+de+Foros+de+Noviembre+De+2021" TargetMode="External"/><Relationship Id="rId1" Type="http://schemas.openxmlformats.org/officeDocument/2006/relationships/hyperlink" Target="https://www.minenergia.gov.co/documents/10192/24265561/Formulaci%C3%B3n+PAA+2021.xlsx" TargetMode="External"/><Relationship Id="rId6" Type="http://schemas.openxmlformats.org/officeDocument/2006/relationships/hyperlink" Target="https://www.minenergia.gov.co/foros?idForo=24281172&amp;idLbl=Listado+de+Foros+de+Abril+De+2021" TargetMode="External"/><Relationship Id="rId15" Type="http://schemas.openxmlformats.org/officeDocument/2006/relationships/hyperlink" Target="https://www.minenergia.gov.co/en/foros?idForo=24271884&amp;idLbl=Listado+de+Foros+de+Febrero+De+2021" TargetMode="External"/><Relationship Id="rId23" Type="http://schemas.openxmlformats.org/officeDocument/2006/relationships/hyperlink" Target="https://www.minenergia.gov.co/foros?idForo=24268644&amp;idLbl=Listado+de+Foros+de+Enero+De+2021" TargetMode="External"/><Relationship Id="rId28" Type="http://schemas.openxmlformats.org/officeDocument/2006/relationships/hyperlink" Target="https://www.minenergia.gov.co/foros?idForo=24288920&amp;idLbl=Listado+de+Foros+de+Mayo+De+2021" TargetMode="External"/><Relationship Id="rId36" Type="http://schemas.openxmlformats.org/officeDocument/2006/relationships/hyperlink" Target="https://www.minenergia.gov.co/foros?idForo=24300637&amp;idLbl=Listado+de+Foros+de+Julio+De+2021" TargetMode="External"/><Relationship Id="rId49" Type="http://schemas.openxmlformats.org/officeDocument/2006/relationships/hyperlink" Target="https://www.minenergia.gov.co/foros?idForo=24305277&amp;idLbl=Listado+de+Foros+de+Agosto+De+2021" TargetMode="External"/><Relationship Id="rId57" Type="http://schemas.openxmlformats.org/officeDocument/2006/relationships/hyperlink" Target="https://www.minenergia.gov.co/foros?idForo=24279224&amp;idLbl=Listado+de+Foros+de+Marzo+De+2021" TargetMode="External"/><Relationship Id="rId10" Type="http://schemas.openxmlformats.org/officeDocument/2006/relationships/hyperlink" Target="https://www.minenergia.gov.co/foros?idForo=24279696&amp;idLbl=Listado+de+Foros+de+Marzo+De+2021" TargetMode="External"/><Relationship Id="rId31" Type="http://schemas.openxmlformats.org/officeDocument/2006/relationships/hyperlink" Target="https://www.minenergia.gov.co/en/foros?idForo=24291765&amp;idLbl=Listado+de+Foros+de+Junio+De+2021" TargetMode="External"/><Relationship Id="rId44" Type="http://schemas.openxmlformats.org/officeDocument/2006/relationships/hyperlink" Target="https://www.minenergia.gov.co/foros?idForo=24303035&amp;idLbl=Listado+de+Foros+de+Agosto+De+2021" TargetMode="External"/><Relationship Id="rId52" Type="http://schemas.openxmlformats.org/officeDocument/2006/relationships/hyperlink" Target="https://www.minenergia.gov.co/foros?idForo=24268137&amp;idLbl=Listado+de+Foros+de+Enero+De+2021" TargetMode="External"/><Relationship Id="rId60" Type="http://schemas.openxmlformats.org/officeDocument/2006/relationships/hyperlink" Target="https://www.minenergia.gov.co/foros?idForo=24279471&amp;idLbl=Listado+de+Foros+de+Marzo+De+2021" TargetMode="External"/><Relationship Id="rId65" Type="http://schemas.openxmlformats.org/officeDocument/2006/relationships/hyperlink" Target="https://www.minenergia.gov.co/foros?idForo=24286913&amp;idLbl=Listado+de+Foros+de+Abril+De+2021" TargetMode="External"/><Relationship Id="rId73" Type="http://schemas.openxmlformats.org/officeDocument/2006/relationships/hyperlink" Target="https://www.minenergia.gov.co/foros?idForo=24304987&amp;idLbl=Listado+de+Foros+de+Agosto+De+2021" TargetMode="External"/><Relationship Id="rId78" Type="http://schemas.openxmlformats.org/officeDocument/2006/relationships/hyperlink" Target="https://www.minenergia.gov.co/foros?idForo=24308968&amp;idLbl=Listado+de+Foros+de+Septiembre+De+2021" TargetMode="External"/><Relationship Id="rId81" Type="http://schemas.openxmlformats.org/officeDocument/2006/relationships/hyperlink" Target="https://www.minenergia.gov.co/foros?idForo=24309975&amp;idLbl=Listado+de+Foros+de+Octubre+De+2021" TargetMode="External"/><Relationship Id="rId86" Type="http://schemas.openxmlformats.org/officeDocument/2006/relationships/hyperlink" Target="https://www.minenergia.gov.co/foros?idForo=24313395&amp;idLbl=Listado+de+Foros+de+Octubre+De+2021" TargetMode="External"/><Relationship Id="rId94" Type="http://schemas.openxmlformats.org/officeDocument/2006/relationships/hyperlink" Target="https://www.minenergia.gov.co/en/foros?idForo=24319129&amp;idLbl=Listado+de+Foros+de+Noviembre+De+2021" TargetMode="External"/><Relationship Id="rId4" Type="http://schemas.openxmlformats.org/officeDocument/2006/relationships/hyperlink" Target="https://www.minenergia.gov.co/documents/10192/24274862/090321_240321_Modifica+la+Resoluci%C3%B3n+40368+de+2020+-+AutoGLP+y+NautiGLP.pdf/9ff91dc7-42f5-4b81-94e2-94c9eaec7a66" TargetMode="External"/><Relationship Id="rId9" Type="http://schemas.openxmlformats.org/officeDocument/2006/relationships/hyperlink" Target="https://www.minenergia.gov.co/foros?idForo=24279919&amp;idLbl=Listado+de+Foros+de+Marzo+De+2021" TargetMode="External"/><Relationship Id="rId13" Type="http://schemas.openxmlformats.org/officeDocument/2006/relationships/hyperlink" Target="https://www.minenergia.gov.co/en/foros?idForo=24273268&amp;idLbl=Listado+de+Foros+de+Febrero+De+2021" TargetMode="External"/><Relationship Id="rId18" Type="http://schemas.openxmlformats.org/officeDocument/2006/relationships/hyperlink" Target="https://www.minenergia.gov.co/en/foros?idForo=24275337&amp;idLbl=Listado+de+Foros+de+Marzo+De+2021" TargetMode="External"/><Relationship Id="rId39" Type="http://schemas.openxmlformats.org/officeDocument/2006/relationships/hyperlink" Target="https://www.minenergia.gov.co/foros?idForo=24301775&amp;idLbl=Listado+de+Foros+de+Julio+De+2021" TargetMode="External"/><Relationship Id="rId34" Type="http://schemas.openxmlformats.org/officeDocument/2006/relationships/hyperlink" Target="https://www.minenergia.gov.co/en/foros?idForo=24295588&amp;idLbl=Listado+de+Foros+de+Junio+De+2021" TargetMode="External"/><Relationship Id="rId50" Type="http://schemas.openxmlformats.org/officeDocument/2006/relationships/hyperlink" Target="https://www.minenergia.gov.co/foros?idForo=24306514&amp;idLbl=Listado+de+Foros+de+Agosto+De+2021" TargetMode="External"/><Relationship Id="rId55" Type="http://schemas.openxmlformats.org/officeDocument/2006/relationships/hyperlink" Target="https://www.minenergia.gov.co/foros?idForo=24277287&amp;idLbl=Listado+de+Foros+de+Marzo+De+2021" TargetMode="External"/><Relationship Id="rId76" Type="http://schemas.openxmlformats.org/officeDocument/2006/relationships/hyperlink" Target="https://www.minenergia.gov.co/foros?idForo=24308474&amp;idLbl=Listado+de+Foros+de+Septiembre+De+2021" TargetMode="External"/><Relationship Id="rId97" Type="http://schemas.openxmlformats.org/officeDocument/2006/relationships/printerSettings" Target="../printerSettings/printerSettings1.bin"/><Relationship Id="rId7" Type="http://schemas.openxmlformats.org/officeDocument/2006/relationships/hyperlink" Target="https://www.minenergia.gov.co/en/foros?idForo=24274900&amp;idLbl=Listado+de+Foros+de+Marzo+De+2021" TargetMode="External"/><Relationship Id="rId71" Type="http://schemas.openxmlformats.org/officeDocument/2006/relationships/hyperlink" Target="https://www.minenergia.gov.co/foros?idForo=24289543&amp;idLbl=Listado+de+Foros+de+Mayo+De+2021" TargetMode="External"/><Relationship Id="rId92" Type="http://schemas.openxmlformats.org/officeDocument/2006/relationships/hyperlink" Target="https://www.minenergia.gov.co/en/foros?idForo=24318682&amp;idLbl=Listado+de+Foros+de+Noviembre+De+2021" TargetMode="External"/><Relationship Id="rId2" Type="http://schemas.openxmlformats.org/officeDocument/2006/relationships/hyperlink" Target="https://www.minenergia.gov.co/documents/10192/24265561/Informes+segunda+fase+MTE.pdf/e3811f3c-c4f3-40d3-85e6-664d171c298a" TargetMode="External"/><Relationship Id="rId29" Type="http://schemas.openxmlformats.org/officeDocument/2006/relationships/hyperlink" Target="https://www.minenergia.gov.co/foros?idForo=24289143&amp;idLbl=Listado+de+Foros+de+Mayo+De+2021" TargetMode="External"/><Relationship Id="rId24" Type="http://schemas.openxmlformats.org/officeDocument/2006/relationships/hyperlink" Target="https://www.minenergia.gov.co/foros?idForo=24266829&amp;idLbl=Listado+de+Foros+de+Enero+De+2021" TargetMode="External"/><Relationship Id="rId40" Type="http://schemas.openxmlformats.org/officeDocument/2006/relationships/hyperlink" Target="https://www.minenergia.gov.co/foros?idForo=24302665&amp;idLbl=Listado+de+Foros+de+Agosto+De+2021" TargetMode="External"/><Relationship Id="rId45" Type="http://schemas.openxmlformats.org/officeDocument/2006/relationships/hyperlink" Target="https://www.minenergia.gov.co/foros?idForo=24303512&amp;idLbl=Listado+de+Foros+de+Agosto+De+2021" TargetMode="External"/><Relationship Id="rId66" Type="http://schemas.openxmlformats.org/officeDocument/2006/relationships/hyperlink" Target="https://www.minenergia.gov.co/foros?idForo=24287404&amp;idLbl=Listado+de+Foros+de+Mayo+De+2021" TargetMode="External"/><Relationship Id="rId87" Type="http://schemas.openxmlformats.org/officeDocument/2006/relationships/hyperlink" Target="https://www.minenergia.gov.co/foros?idForo=24314549&amp;idLbl=Listado+de+Foros+de+Octubre+De+2021" TargetMode="External"/><Relationship Id="rId61" Type="http://schemas.openxmlformats.org/officeDocument/2006/relationships/hyperlink" Target="https://www.minenergia.gov.co/foros?idForo=24282637&amp;idLbl=Listado+de+Foros+de+Abril+De+2021" TargetMode="External"/><Relationship Id="rId82" Type="http://schemas.openxmlformats.org/officeDocument/2006/relationships/hyperlink" Target="https://www.minenergia.gov.co/foros?idForo=24310394&amp;idLbl=Listado+de+Foros+de+Octubre+De+2021" TargetMode="External"/><Relationship Id="rId19" Type="http://schemas.openxmlformats.org/officeDocument/2006/relationships/hyperlink" Target="https://www.minenergia.gov.co/en/foros?idForo=24275188&amp;idLbl=Listado+de+Foros+de+Marzo+De+2021" TargetMode="External"/><Relationship Id="rId14" Type="http://schemas.openxmlformats.org/officeDocument/2006/relationships/hyperlink" Target="https://www.minenergia.gov.co/en/foros?idForo=24273224&amp;idLbl=Listado+de+Foros+de+Febrero+De+2021" TargetMode="External"/><Relationship Id="rId30" Type="http://schemas.openxmlformats.org/officeDocument/2006/relationships/hyperlink" Target="https://www.minenergia.gov.co/foros?idForo=24287724&amp;idLbl=Listado+de+Foros+de+Mayo+De+2021" TargetMode="External"/><Relationship Id="rId35" Type="http://schemas.openxmlformats.org/officeDocument/2006/relationships/hyperlink" Target="https://www.minenergia.gov.co/foros?idForo=24300570&amp;idLbl=Listado+de+Foros+de+Julio+De+2021" TargetMode="External"/><Relationship Id="rId56" Type="http://schemas.openxmlformats.org/officeDocument/2006/relationships/hyperlink" Target="https://www.minenergia.gov.co/foros?idForo=24278062&amp;idLbl=Listado+de+Foros+de+Marzo+De+2021" TargetMode="External"/><Relationship Id="rId77" Type="http://schemas.openxmlformats.org/officeDocument/2006/relationships/hyperlink" Target="https://www.minenergia.gov.co/foros?idForo=24308862&amp;idLbl=Listado+de+Foros+de+Septiembre+De+2021" TargetMode="External"/><Relationship Id="rId8" Type="http://schemas.openxmlformats.org/officeDocument/2006/relationships/hyperlink" Target="https://www.minenergia.gov.co/foros?idForo=24280075&amp;idLbl=Listado+de+Foros+de+Marzo+De+2021" TargetMode="External"/><Relationship Id="rId51" Type="http://schemas.openxmlformats.org/officeDocument/2006/relationships/hyperlink" Target="https://www.minenergia.gov.co/foros?idForo=24306654&amp;idLbl=Listado+de+Foros+de+Agosto+De+2021" TargetMode="External"/><Relationship Id="rId72" Type="http://schemas.openxmlformats.org/officeDocument/2006/relationships/hyperlink" Target="https://www.minenergia.gov.co/en/foros?idForo=24292778&amp;idLbl=Listado+de+Foros+de+Junio+De+2021" TargetMode="External"/><Relationship Id="rId93" Type="http://schemas.openxmlformats.org/officeDocument/2006/relationships/hyperlink" Target="https://www.minenergia.gov.co/en/foros?idForo=24318754&amp;idLbl=Listado+de+Foros+de+Noviembre+D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1"/>
  <sheetViews>
    <sheetView tabSelected="1" topLeftCell="E1" zoomScale="70" zoomScaleNormal="70" workbookViewId="0">
      <selection activeCell="L1" sqref="L1:M1048576"/>
    </sheetView>
  </sheetViews>
  <sheetFormatPr defaultColWidth="11.42578125" defaultRowHeight="18.75"/>
  <cols>
    <col min="1" max="1" width="11.42578125" style="6"/>
    <col min="2" max="2" width="14.85546875" style="6" customWidth="1"/>
    <col min="3" max="3" width="26.42578125" style="6" bestFit="1" customWidth="1"/>
    <col min="4" max="4" width="19.140625" style="6" customWidth="1"/>
    <col min="5" max="5" width="79.5703125" style="6" customWidth="1"/>
    <col min="6" max="6" width="17.85546875" style="6" customWidth="1"/>
    <col min="7" max="7" width="15.5703125" style="6" customWidth="1"/>
    <col min="8" max="8" width="15.85546875" style="18" customWidth="1"/>
    <col min="9" max="10" width="15" style="19" customWidth="1"/>
    <col min="11" max="11" width="119.28515625" style="6" customWidth="1"/>
    <col min="12" max="12" width="16.7109375" style="6" hidden="1" customWidth="1"/>
    <col min="13" max="13" width="32.28515625" style="6" hidden="1" customWidth="1"/>
    <col min="14" max="16384" width="11.42578125" style="6"/>
  </cols>
  <sheetData>
    <row r="1" spans="1:13" ht="19.5" thickBot="1"/>
    <row r="2" spans="1:13" ht="15" customHeight="1">
      <c r="B2" s="76" t="s">
        <v>0</v>
      </c>
      <c r="C2" s="77"/>
      <c r="D2" s="77"/>
      <c r="E2" s="77"/>
      <c r="F2" s="77"/>
      <c r="G2" s="77"/>
      <c r="H2" s="77"/>
      <c r="I2" s="77"/>
      <c r="J2" s="77"/>
      <c r="K2" s="78"/>
    </row>
    <row r="3" spans="1:13" ht="15" customHeight="1">
      <c r="B3" s="79"/>
      <c r="C3" s="80"/>
      <c r="D3" s="80"/>
      <c r="E3" s="80"/>
      <c r="F3" s="80"/>
      <c r="G3" s="80"/>
      <c r="H3" s="80"/>
      <c r="I3" s="80"/>
      <c r="J3" s="80"/>
      <c r="K3" s="81"/>
    </row>
    <row r="4" spans="1:13" ht="15.75" customHeight="1" thickBot="1">
      <c r="B4" s="82"/>
      <c r="C4" s="83"/>
      <c r="D4" s="83"/>
      <c r="E4" s="83"/>
      <c r="F4" s="83"/>
      <c r="G4" s="83"/>
      <c r="H4" s="83"/>
      <c r="I4" s="83"/>
      <c r="J4" s="83"/>
      <c r="K4" s="84"/>
    </row>
    <row r="5" spans="1:13" ht="15.75" customHeight="1">
      <c r="B5" s="45"/>
      <c r="C5" s="45"/>
      <c r="D5" s="45"/>
      <c r="E5" s="45"/>
      <c r="F5" s="45"/>
      <c r="G5" s="45"/>
      <c r="H5" s="45"/>
      <c r="I5" s="45"/>
      <c r="J5" s="45"/>
      <c r="K5" s="45"/>
    </row>
    <row r="6" spans="1:13" ht="23.25">
      <c r="B6" s="13"/>
      <c r="C6" s="13"/>
      <c r="D6" s="13"/>
      <c r="E6" s="13"/>
      <c r="F6" s="13"/>
      <c r="G6" s="13"/>
      <c r="H6" s="14"/>
      <c r="I6" s="13"/>
      <c r="J6" s="13"/>
    </row>
    <row r="7" spans="1:13" s="7" customFormat="1" ht="75">
      <c r="A7" s="28" t="s">
        <v>1</v>
      </c>
      <c r="B7" s="29" t="s">
        <v>2</v>
      </c>
      <c r="C7" s="29" t="s">
        <v>3</v>
      </c>
      <c r="D7" s="29" t="s">
        <v>4</v>
      </c>
      <c r="E7" s="29" t="s">
        <v>5</v>
      </c>
      <c r="F7" s="29" t="s">
        <v>6</v>
      </c>
      <c r="G7" s="30" t="s">
        <v>7</v>
      </c>
      <c r="H7" s="31" t="s">
        <v>8</v>
      </c>
      <c r="I7" s="32" t="s">
        <v>9</v>
      </c>
      <c r="J7" s="32" t="s">
        <v>10</v>
      </c>
      <c r="K7" s="32" t="s">
        <v>11</v>
      </c>
      <c r="L7" s="32" t="s">
        <v>12</v>
      </c>
      <c r="M7" s="32" t="s">
        <v>13</v>
      </c>
    </row>
    <row r="8" spans="1:13" ht="56.25">
      <c r="A8" s="25">
        <v>1</v>
      </c>
      <c r="B8" s="1" t="s">
        <v>14</v>
      </c>
      <c r="C8" s="2" t="s">
        <v>15</v>
      </c>
      <c r="D8" s="6" t="s">
        <v>16</v>
      </c>
      <c r="E8" s="1" t="s">
        <v>17</v>
      </c>
      <c r="F8" s="2" t="s">
        <v>18</v>
      </c>
      <c r="G8" s="3">
        <v>44201</v>
      </c>
      <c r="H8" s="3">
        <v>44209</v>
      </c>
      <c r="I8" s="4">
        <v>4</v>
      </c>
      <c r="J8" s="4" t="str">
        <f ca="1">IF(TODAY()&lt;=H8,"Activo","Vencido")</f>
        <v>Vencido</v>
      </c>
      <c r="K8" s="5" t="s">
        <v>19</v>
      </c>
      <c r="L8" s="2" t="s">
        <v>20</v>
      </c>
      <c r="M8" s="2" t="s">
        <v>21</v>
      </c>
    </row>
    <row r="9" spans="1:13" ht="56.25">
      <c r="A9" s="25">
        <f>1+A8</f>
        <v>2</v>
      </c>
      <c r="B9" s="1" t="s">
        <v>14</v>
      </c>
      <c r="C9" s="2" t="s">
        <v>15</v>
      </c>
      <c r="D9" s="2" t="s">
        <v>22</v>
      </c>
      <c r="E9" s="2" t="s">
        <v>23</v>
      </c>
      <c r="F9" s="2" t="s">
        <v>24</v>
      </c>
      <c r="G9" s="3">
        <v>44209</v>
      </c>
      <c r="H9" s="3">
        <v>44215</v>
      </c>
      <c r="I9" s="4">
        <v>3</v>
      </c>
      <c r="J9" s="4" t="str">
        <f t="shared" ref="J9:J77" ca="1" si="0">IF(TODAY()&lt;=H9,"Activo","Vencido")</f>
        <v>Vencido</v>
      </c>
      <c r="K9" s="5" t="s">
        <v>25</v>
      </c>
      <c r="L9" s="2" t="s">
        <v>20</v>
      </c>
      <c r="M9" s="1" t="s">
        <v>26</v>
      </c>
    </row>
    <row r="10" spans="1:13" ht="56.25">
      <c r="A10" s="25">
        <f t="shared" ref="A10:A12" si="1">1+A9</f>
        <v>3</v>
      </c>
      <c r="B10" s="1" t="s">
        <v>14</v>
      </c>
      <c r="C10" s="2" t="s">
        <v>15</v>
      </c>
      <c r="D10" s="2" t="s">
        <v>16</v>
      </c>
      <c r="E10" s="2" t="s">
        <v>27</v>
      </c>
      <c r="F10" s="2" t="s">
        <v>28</v>
      </c>
      <c r="G10" s="3">
        <v>44218</v>
      </c>
      <c r="H10" s="3">
        <v>44233</v>
      </c>
      <c r="I10" s="4">
        <v>1</v>
      </c>
      <c r="J10" s="4" t="str">
        <f t="shared" ca="1" si="0"/>
        <v>Vencido</v>
      </c>
      <c r="K10" s="5" t="s">
        <v>29</v>
      </c>
      <c r="L10" s="2" t="s">
        <v>20</v>
      </c>
      <c r="M10" s="2" t="s">
        <v>21</v>
      </c>
    </row>
    <row r="11" spans="1:13" ht="56.25">
      <c r="A11" s="25">
        <f t="shared" si="1"/>
        <v>4</v>
      </c>
      <c r="B11" s="1" t="s">
        <v>14</v>
      </c>
      <c r="C11" s="2" t="s">
        <v>30</v>
      </c>
      <c r="D11" s="2" t="s">
        <v>31</v>
      </c>
      <c r="E11" s="2" t="s">
        <v>32</v>
      </c>
      <c r="F11" s="2" t="s">
        <v>33</v>
      </c>
      <c r="G11" s="3">
        <v>44224</v>
      </c>
      <c r="H11" s="3">
        <v>44254</v>
      </c>
      <c r="I11" s="4">
        <v>35</v>
      </c>
      <c r="J11" s="4" t="str">
        <f t="shared" ca="1" si="0"/>
        <v>Vencido</v>
      </c>
      <c r="K11" s="5" t="s">
        <v>34</v>
      </c>
      <c r="L11" s="2" t="s">
        <v>20</v>
      </c>
      <c r="M11" s="1" t="s">
        <v>35</v>
      </c>
    </row>
    <row r="12" spans="1:13" ht="56.25">
      <c r="A12" s="25">
        <f t="shared" si="1"/>
        <v>5</v>
      </c>
      <c r="B12" s="1" t="s">
        <v>14</v>
      </c>
      <c r="C12" s="2" t="s">
        <v>30</v>
      </c>
      <c r="D12" s="2" t="s">
        <v>16</v>
      </c>
      <c r="E12" s="2" t="s">
        <v>36</v>
      </c>
      <c r="F12" s="2" t="s">
        <v>37</v>
      </c>
      <c r="G12" s="3">
        <v>44224</v>
      </c>
      <c r="H12" s="3">
        <v>44239</v>
      </c>
      <c r="I12" s="4">
        <v>5</v>
      </c>
      <c r="J12" s="4" t="str">
        <f t="shared" ca="1" si="0"/>
        <v>Vencido</v>
      </c>
      <c r="K12" s="5" t="s">
        <v>38</v>
      </c>
      <c r="L12" s="2" t="s">
        <v>20</v>
      </c>
      <c r="M12" s="2" t="s">
        <v>39</v>
      </c>
    </row>
    <row r="13" spans="1:13" ht="56.25">
      <c r="A13" s="25">
        <f>1+A12</f>
        <v>6</v>
      </c>
      <c r="B13" s="1" t="s">
        <v>14</v>
      </c>
      <c r="C13" s="2" t="s">
        <v>30</v>
      </c>
      <c r="D13" s="2" t="s">
        <v>16</v>
      </c>
      <c r="E13" s="2" t="s">
        <v>40</v>
      </c>
      <c r="F13" s="2" t="s">
        <v>41</v>
      </c>
      <c r="G13" s="3">
        <v>44225</v>
      </c>
      <c r="H13" s="3">
        <v>44230</v>
      </c>
      <c r="I13" s="4">
        <v>0</v>
      </c>
      <c r="J13" s="4" t="str">
        <f t="shared" ca="1" si="0"/>
        <v>Vencido</v>
      </c>
      <c r="K13" s="5" t="s">
        <v>42</v>
      </c>
      <c r="L13" s="2" t="s">
        <v>20</v>
      </c>
      <c r="M13" s="1" t="s">
        <v>43</v>
      </c>
    </row>
    <row r="14" spans="1:13" ht="56.25">
      <c r="A14" s="25">
        <f t="shared" ref="A14:A37" si="2">1+A13</f>
        <v>7</v>
      </c>
      <c r="B14" s="1" t="s">
        <v>14</v>
      </c>
      <c r="C14" s="2" t="s">
        <v>30</v>
      </c>
      <c r="D14" s="2" t="s">
        <v>16</v>
      </c>
      <c r="E14" s="2" t="s">
        <v>44</v>
      </c>
      <c r="F14" s="2" t="s">
        <v>45</v>
      </c>
      <c r="G14" s="3">
        <v>44232</v>
      </c>
      <c r="H14" s="3">
        <v>44238</v>
      </c>
      <c r="I14" s="4">
        <v>0</v>
      </c>
      <c r="J14" s="4" t="str">
        <f t="shared" ca="1" si="0"/>
        <v>Vencido</v>
      </c>
      <c r="K14" s="5" t="s">
        <v>46</v>
      </c>
      <c r="L14" s="2" t="s">
        <v>20</v>
      </c>
      <c r="M14" s="2" t="s">
        <v>21</v>
      </c>
    </row>
    <row r="15" spans="1:13" ht="56.25">
      <c r="A15" s="25">
        <f t="shared" si="2"/>
        <v>8</v>
      </c>
      <c r="B15" s="1" t="s">
        <v>14</v>
      </c>
      <c r="C15" s="2" t="s">
        <v>47</v>
      </c>
      <c r="D15" s="2" t="s">
        <v>16</v>
      </c>
      <c r="E15" s="2" t="s">
        <v>48</v>
      </c>
      <c r="F15" s="2" t="s">
        <v>49</v>
      </c>
      <c r="G15" s="3">
        <v>44238</v>
      </c>
      <c r="H15" s="3">
        <v>44241</v>
      </c>
      <c r="I15" s="4">
        <v>5</v>
      </c>
      <c r="J15" s="4" t="str">
        <f t="shared" ca="1" si="0"/>
        <v>Vencido</v>
      </c>
      <c r="K15" s="5" t="s">
        <v>50</v>
      </c>
      <c r="L15" s="2" t="s">
        <v>20</v>
      </c>
      <c r="M15" s="2" t="s">
        <v>21</v>
      </c>
    </row>
    <row r="16" spans="1:13" ht="56.25">
      <c r="A16" s="25">
        <f>1+A15</f>
        <v>9</v>
      </c>
      <c r="B16" s="1" t="s">
        <v>14</v>
      </c>
      <c r="C16" s="2" t="s">
        <v>30</v>
      </c>
      <c r="D16" s="2" t="s">
        <v>16</v>
      </c>
      <c r="E16" s="2" t="s">
        <v>51</v>
      </c>
      <c r="F16" s="2" t="s">
        <v>52</v>
      </c>
      <c r="G16" s="3">
        <v>44238</v>
      </c>
      <c r="H16" s="3">
        <v>44253</v>
      </c>
      <c r="I16" s="7">
        <v>0</v>
      </c>
      <c r="J16" s="4" t="str">
        <f t="shared" ca="1" si="0"/>
        <v>Vencido</v>
      </c>
      <c r="K16" s="5" t="s">
        <v>53</v>
      </c>
      <c r="L16" s="2" t="s">
        <v>20</v>
      </c>
      <c r="M16" s="2" t="s">
        <v>21</v>
      </c>
    </row>
    <row r="17" spans="1:13" ht="56.25">
      <c r="A17" s="25">
        <f t="shared" si="2"/>
        <v>10</v>
      </c>
      <c r="B17" s="1" t="s">
        <v>14</v>
      </c>
      <c r="C17" s="2" t="s">
        <v>30</v>
      </c>
      <c r="D17" s="2" t="s">
        <v>16</v>
      </c>
      <c r="E17" s="2" t="s">
        <v>54</v>
      </c>
      <c r="F17" s="2" t="s">
        <v>55</v>
      </c>
      <c r="G17" s="3">
        <v>44246</v>
      </c>
      <c r="H17" s="3">
        <v>44261</v>
      </c>
      <c r="I17" s="4">
        <v>0</v>
      </c>
      <c r="J17" s="4" t="str">
        <f t="shared" ca="1" si="0"/>
        <v>Vencido</v>
      </c>
      <c r="K17" s="5" t="s">
        <v>56</v>
      </c>
      <c r="L17" s="2" t="s">
        <v>20</v>
      </c>
      <c r="M17" s="2" t="s">
        <v>21</v>
      </c>
    </row>
    <row r="18" spans="1:13" ht="56.25">
      <c r="A18" s="25">
        <f t="shared" si="2"/>
        <v>11</v>
      </c>
      <c r="B18" s="1" t="s">
        <v>14</v>
      </c>
      <c r="C18" s="2" t="s">
        <v>30</v>
      </c>
      <c r="D18" s="2" t="s">
        <v>16</v>
      </c>
      <c r="E18" s="2" t="s">
        <v>57</v>
      </c>
      <c r="F18" s="2" t="s">
        <v>58</v>
      </c>
      <c r="G18" s="3">
        <v>44246</v>
      </c>
      <c r="H18" s="3">
        <v>44261</v>
      </c>
      <c r="I18" s="4">
        <v>0</v>
      </c>
      <c r="J18" s="4" t="str">
        <f t="shared" ca="1" si="0"/>
        <v>Vencido</v>
      </c>
      <c r="K18" s="5" t="s">
        <v>59</v>
      </c>
      <c r="L18" s="2" t="s">
        <v>20</v>
      </c>
      <c r="M18" s="2" t="s">
        <v>21</v>
      </c>
    </row>
    <row r="19" spans="1:13" ht="56.25">
      <c r="A19" s="25">
        <f t="shared" si="2"/>
        <v>12</v>
      </c>
      <c r="B19" s="1" t="s">
        <v>14</v>
      </c>
      <c r="C19" s="2" t="s">
        <v>30</v>
      </c>
      <c r="D19" s="2" t="s">
        <v>16</v>
      </c>
      <c r="E19" s="2" t="s">
        <v>60</v>
      </c>
      <c r="F19" s="2" t="s">
        <v>61</v>
      </c>
      <c r="G19" s="3">
        <v>44246</v>
      </c>
      <c r="H19" s="3">
        <v>44261</v>
      </c>
      <c r="I19" s="4">
        <v>0</v>
      </c>
      <c r="J19" s="4" t="str">
        <f t="shared" ca="1" si="0"/>
        <v>Vencido</v>
      </c>
      <c r="K19" s="5" t="s">
        <v>62</v>
      </c>
      <c r="L19" s="2" t="s">
        <v>20</v>
      </c>
      <c r="M19" s="2" t="s">
        <v>21</v>
      </c>
    </row>
    <row r="20" spans="1:13" ht="56.25">
      <c r="A20" s="25">
        <f>1+A19</f>
        <v>13</v>
      </c>
      <c r="B20" s="1" t="s">
        <v>14</v>
      </c>
      <c r="C20" s="2" t="s">
        <v>47</v>
      </c>
      <c r="D20" s="2" t="s">
        <v>16</v>
      </c>
      <c r="E20" s="2" t="s">
        <v>63</v>
      </c>
      <c r="F20" s="2" t="s">
        <v>64</v>
      </c>
      <c r="G20" s="3">
        <v>44258</v>
      </c>
      <c r="H20" s="3">
        <v>44273</v>
      </c>
      <c r="I20" s="4">
        <v>9</v>
      </c>
      <c r="J20" s="4" t="str">
        <f t="shared" ca="1" si="0"/>
        <v>Vencido</v>
      </c>
      <c r="K20" s="5" t="s">
        <v>65</v>
      </c>
      <c r="L20" s="2" t="s">
        <v>20</v>
      </c>
      <c r="M20" s="1" t="s">
        <v>26</v>
      </c>
    </row>
    <row r="21" spans="1:13" ht="56.25">
      <c r="A21" s="25">
        <f t="shared" si="2"/>
        <v>14</v>
      </c>
      <c r="B21" s="1" t="s">
        <v>14</v>
      </c>
      <c r="C21" s="2" t="s">
        <v>30</v>
      </c>
      <c r="D21" s="2" t="s">
        <v>16</v>
      </c>
      <c r="E21" s="2" t="s">
        <v>66</v>
      </c>
      <c r="F21" t="s">
        <v>67</v>
      </c>
      <c r="G21" s="3">
        <v>44258</v>
      </c>
      <c r="H21" s="3">
        <v>44273</v>
      </c>
      <c r="I21" s="4">
        <v>29</v>
      </c>
      <c r="J21" s="4" t="str">
        <f t="shared" ca="1" si="0"/>
        <v>Vencido</v>
      </c>
      <c r="K21" s="5" t="s">
        <v>68</v>
      </c>
      <c r="L21" s="2" t="s">
        <v>20</v>
      </c>
      <c r="M21" s="1" t="s">
        <v>26</v>
      </c>
    </row>
    <row r="22" spans="1:13" ht="56.25">
      <c r="A22" s="25">
        <f t="shared" si="2"/>
        <v>15</v>
      </c>
      <c r="B22" s="1" t="s">
        <v>14</v>
      </c>
      <c r="C22" s="2" t="s">
        <v>15</v>
      </c>
      <c r="D22" s="2" t="s">
        <v>69</v>
      </c>
      <c r="E22" s="2" t="s">
        <v>70</v>
      </c>
      <c r="F22" t="s">
        <v>71</v>
      </c>
      <c r="G22" s="3">
        <v>44259</v>
      </c>
      <c r="H22" s="3">
        <v>44273</v>
      </c>
      <c r="I22" s="4">
        <v>0</v>
      </c>
      <c r="J22" s="4" t="str">
        <f t="shared" ca="1" si="0"/>
        <v>Vencido</v>
      </c>
      <c r="K22" s="5" t="s">
        <v>72</v>
      </c>
      <c r="L22" s="2" t="s">
        <v>20</v>
      </c>
      <c r="M22" s="2" t="s">
        <v>21</v>
      </c>
    </row>
    <row r="23" spans="1:13" ht="56.25">
      <c r="A23" s="25">
        <f t="shared" si="2"/>
        <v>16</v>
      </c>
      <c r="B23" s="8" t="s">
        <v>14</v>
      </c>
      <c r="C23" s="9" t="s">
        <v>30</v>
      </c>
      <c r="D23" s="9" t="s">
        <v>16</v>
      </c>
      <c r="E23" s="9" t="s">
        <v>73</v>
      </c>
      <c r="F23" t="s">
        <v>74</v>
      </c>
      <c r="G23" s="10">
        <v>44260</v>
      </c>
      <c r="H23" s="10">
        <v>44275</v>
      </c>
      <c r="I23" s="11">
        <v>2</v>
      </c>
      <c r="J23" s="4" t="str">
        <f t="shared" ca="1" si="0"/>
        <v>Vencido</v>
      </c>
      <c r="K23" s="15" t="s">
        <v>75</v>
      </c>
      <c r="L23" s="2" t="s">
        <v>20</v>
      </c>
      <c r="M23" s="1" t="s">
        <v>76</v>
      </c>
    </row>
    <row r="24" spans="1:13" ht="56.25">
      <c r="A24" s="25">
        <f t="shared" si="2"/>
        <v>17</v>
      </c>
      <c r="B24" s="1" t="s">
        <v>14</v>
      </c>
      <c r="C24" s="2" t="s">
        <v>47</v>
      </c>
      <c r="D24" s="2" t="s">
        <v>16</v>
      </c>
      <c r="E24" s="2" t="s">
        <v>77</v>
      </c>
      <c r="F24" s="16" t="s">
        <v>78</v>
      </c>
      <c r="G24" s="3">
        <v>44263</v>
      </c>
      <c r="H24" s="3">
        <v>44279</v>
      </c>
      <c r="I24" s="12">
        <v>2</v>
      </c>
      <c r="J24" s="4" t="str">
        <f t="shared" ca="1" si="0"/>
        <v>Vencido</v>
      </c>
      <c r="K24" s="5" t="s">
        <v>79</v>
      </c>
      <c r="L24" s="2" t="s">
        <v>20</v>
      </c>
      <c r="M24" s="2" t="s">
        <v>21</v>
      </c>
    </row>
    <row r="25" spans="1:13" ht="56.25">
      <c r="A25" s="26">
        <f t="shared" si="2"/>
        <v>18</v>
      </c>
      <c r="B25" s="8" t="s">
        <v>14</v>
      </c>
      <c r="C25" s="9" t="s">
        <v>47</v>
      </c>
      <c r="D25" s="9" t="s">
        <v>16</v>
      </c>
      <c r="E25" s="9" t="s">
        <v>80</v>
      </c>
      <c r="F25" t="s">
        <v>81</v>
      </c>
      <c r="G25" s="10">
        <v>44280</v>
      </c>
      <c r="H25" s="10">
        <v>44297</v>
      </c>
      <c r="I25" s="17">
        <v>8</v>
      </c>
      <c r="J25" s="4" t="str">
        <f t="shared" ca="1" si="0"/>
        <v>Vencido</v>
      </c>
      <c r="K25" s="15" t="s">
        <v>82</v>
      </c>
      <c r="L25" s="2" t="s">
        <v>20</v>
      </c>
      <c r="M25" s="1" t="s">
        <v>26</v>
      </c>
    </row>
    <row r="26" spans="1:13" ht="56.25">
      <c r="A26" s="25">
        <f t="shared" si="2"/>
        <v>19</v>
      </c>
      <c r="B26" s="1" t="s">
        <v>14</v>
      </c>
      <c r="C26" s="2" t="s">
        <v>47</v>
      </c>
      <c r="D26" s="2" t="s">
        <v>16</v>
      </c>
      <c r="E26" s="2" t="s">
        <v>83</v>
      </c>
      <c r="F26" s="16" t="s">
        <v>84</v>
      </c>
      <c r="G26" s="3">
        <v>44270</v>
      </c>
      <c r="H26" s="3">
        <v>44285</v>
      </c>
      <c r="I26" s="12">
        <v>2</v>
      </c>
      <c r="J26" s="4" t="str">
        <f t="shared" ca="1" si="0"/>
        <v>Vencido</v>
      </c>
      <c r="K26" s="5" t="s">
        <v>85</v>
      </c>
      <c r="L26" s="2" t="s">
        <v>20</v>
      </c>
      <c r="M26" s="1" t="s">
        <v>86</v>
      </c>
    </row>
    <row r="27" spans="1:13" ht="56.25">
      <c r="A27" s="25">
        <f t="shared" si="2"/>
        <v>20</v>
      </c>
      <c r="B27" s="1" t="s">
        <v>14</v>
      </c>
      <c r="C27" s="2" t="s">
        <v>30</v>
      </c>
      <c r="D27" s="2" t="s">
        <v>16</v>
      </c>
      <c r="E27" s="2" t="s">
        <v>87</v>
      </c>
      <c r="F27" s="16" t="s">
        <v>88</v>
      </c>
      <c r="G27" s="3">
        <v>44273</v>
      </c>
      <c r="H27" s="3">
        <v>44288</v>
      </c>
      <c r="I27" s="12">
        <v>3</v>
      </c>
      <c r="J27" s="4" t="str">
        <f t="shared" ca="1" si="0"/>
        <v>Vencido</v>
      </c>
      <c r="K27" s="5" t="s">
        <v>89</v>
      </c>
      <c r="L27" s="2" t="s">
        <v>20</v>
      </c>
      <c r="M27" s="1" t="s">
        <v>26</v>
      </c>
    </row>
    <row r="28" spans="1:13" ht="56.25">
      <c r="A28" s="25">
        <f t="shared" si="2"/>
        <v>21</v>
      </c>
      <c r="B28" s="1" t="s">
        <v>14</v>
      </c>
      <c r="C28" s="2" t="s">
        <v>90</v>
      </c>
      <c r="D28" s="2" t="s">
        <v>16</v>
      </c>
      <c r="E28" s="2" t="s">
        <v>91</v>
      </c>
      <c r="F28" s="16" t="s">
        <v>92</v>
      </c>
      <c r="G28" s="3">
        <v>44278</v>
      </c>
      <c r="H28" s="3">
        <v>44294</v>
      </c>
      <c r="I28" s="12">
        <v>7</v>
      </c>
      <c r="J28" s="4" t="str">
        <f t="shared" ca="1" si="0"/>
        <v>Vencido</v>
      </c>
      <c r="K28" s="5" t="s">
        <v>93</v>
      </c>
      <c r="L28" s="2" t="s">
        <v>20</v>
      </c>
      <c r="M28" s="2" t="s">
        <v>21</v>
      </c>
    </row>
    <row r="29" spans="1:13" ht="56.25">
      <c r="A29" s="25">
        <f t="shared" si="2"/>
        <v>22</v>
      </c>
      <c r="B29" s="1" t="s">
        <v>14</v>
      </c>
      <c r="C29" s="2" t="s">
        <v>90</v>
      </c>
      <c r="D29" s="2" t="s">
        <v>16</v>
      </c>
      <c r="E29" s="2" t="s">
        <v>94</v>
      </c>
      <c r="F29" s="16" t="s">
        <v>95</v>
      </c>
      <c r="G29" s="3">
        <v>44278</v>
      </c>
      <c r="H29" s="3">
        <v>44294</v>
      </c>
      <c r="I29" s="12">
        <v>3</v>
      </c>
      <c r="J29" s="4" t="str">
        <f t="shared" ca="1" si="0"/>
        <v>Vencido</v>
      </c>
      <c r="K29" s="5" t="s">
        <v>96</v>
      </c>
      <c r="L29" s="2" t="s">
        <v>20</v>
      </c>
      <c r="M29" s="1" t="s">
        <v>26</v>
      </c>
    </row>
    <row r="30" spans="1:13" ht="56.25">
      <c r="A30" s="25">
        <f t="shared" si="2"/>
        <v>23</v>
      </c>
      <c r="B30" s="1" t="s">
        <v>14</v>
      </c>
      <c r="C30" s="2" t="s">
        <v>47</v>
      </c>
      <c r="D30" s="2" t="s">
        <v>16</v>
      </c>
      <c r="E30" s="2" t="s">
        <v>97</v>
      </c>
      <c r="F30" s="16" t="s">
        <v>98</v>
      </c>
      <c r="G30" s="3">
        <v>44279</v>
      </c>
      <c r="H30" s="3">
        <v>44284</v>
      </c>
      <c r="I30" s="12">
        <v>3</v>
      </c>
      <c r="J30" s="4" t="str">
        <f t="shared" ca="1" si="0"/>
        <v>Vencido</v>
      </c>
      <c r="K30" s="5" t="s">
        <v>99</v>
      </c>
      <c r="L30" s="2" t="s">
        <v>20</v>
      </c>
      <c r="M30" s="1" t="s">
        <v>26</v>
      </c>
    </row>
    <row r="31" spans="1:13" ht="56.25">
      <c r="A31" s="25">
        <f t="shared" si="2"/>
        <v>24</v>
      </c>
      <c r="B31" s="1" t="s">
        <v>14</v>
      </c>
      <c r="C31" s="2" t="s">
        <v>30</v>
      </c>
      <c r="D31" s="2" t="s">
        <v>16</v>
      </c>
      <c r="E31" s="2" t="s">
        <v>100</v>
      </c>
      <c r="F31" s="16" t="s">
        <v>101</v>
      </c>
      <c r="G31" s="3">
        <v>44279</v>
      </c>
      <c r="H31" s="3">
        <v>44294</v>
      </c>
      <c r="I31" s="12">
        <v>4</v>
      </c>
      <c r="J31" s="4" t="str">
        <f t="shared" ca="1" si="0"/>
        <v>Vencido</v>
      </c>
      <c r="K31" s="5" t="s">
        <v>102</v>
      </c>
      <c r="L31" s="2" t="s">
        <v>20</v>
      </c>
      <c r="M31" s="1" t="s">
        <v>26</v>
      </c>
    </row>
    <row r="32" spans="1:13" ht="56.25">
      <c r="A32" s="25">
        <f t="shared" si="2"/>
        <v>25</v>
      </c>
      <c r="B32" s="1" t="s">
        <v>14</v>
      </c>
      <c r="C32" s="2" t="s">
        <v>30</v>
      </c>
      <c r="D32" s="2" t="s">
        <v>16</v>
      </c>
      <c r="E32" s="2" t="s">
        <v>103</v>
      </c>
      <c r="F32" s="16" t="s">
        <v>104</v>
      </c>
      <c r="G32" s="3">
        <v>44279</v>
      </c>
      <c r="H32" s="3">
        <v>44295</v>
      </c>
      <c r="I32" s="12">
        <v>0</v>
      </c>
      <c r="J32" s="4" t="str">
        <f t="shared" ca="1" si="0"/>
        <v>Vencido</v>
      </c>
      <c r="K32" s="5" t="s">
        <v>105</v>
      </c>
      <c r="L32" s="2" t="s">
        <v>20</v>
      </c>
      <c r="M32" s="2" t="s">
        <v>21</v>
      </c>
    </row>
    <row r="33" spans="1:13" ht="56.25">
      <c r="A33" s="25">
        <f t="shared" si="2"/>
        <v>26</v>
      </c>
      <c r="B33" s="1" t="s">
        <v>14</v>
      </c>
      <c r="C33" s="2" t="s">
        <v>30</v>
      </c>
      <c r="D33" s="2" t="s">
        <v>16</v>
      </c>
      <c r="E33" s="2" t="s">
        <v>106</v>
      </c>
      <c r="F33" s="16" t="s">
        <v>107</v>
      </c>
      <c r="G33" s="3">
        <v>44279</v>
      </c>
      <c r="H33" s="3">
        <v>44295</v>
      </c>
      <c r="I33" s="12">
        <v>0</v>
      </c>
      <c r="J33" s="4" t="str">
        <f t="shared" ca="1" si="0"/>
        <v>Vencido</v>
      </c>
      <c r="K33" s="5" t="s">
        <v>108</v>
      </c>
      <c r="L33" s="2" t="s">
        <v>20</v>
      </c>
      <c r="M33" s="2" t="s">
        <v>21</v>
      </c>
    </row>
    <row r="34" spans="1:13" ht="56.25">
      <c r="A34" s="25">
        <f t="shared" si="2"/>
        <v>27</v>
      </c>
      <c r="B34" s="1" t="s">
        <v>14</v>
      </c>
      <c r="C34" s="2" t="s">
        <v>30</v>
      </c>
      <c r="D34" s="2" t="s">
        <v>16</v>
      </c>
      <c r="E34" s="2" t="s">
        <v>109</v>
      </c>
      <c r="F34" s="16" t="s">
        <v>110</v>
      </c>
      <c r="G34" s="3">
        <v>44279</v>
      </c>
      <c r="H34" s="3">
        <v>44295</v>
      </c>
      <c r="I34" s="12">
        <v>0</v>
      </c>
      <c r="J34" s="4" t="str">
        <f t="shared" ca="1" si="0"/>
        <v>Vencido</v>
      </c>
      <c r="K34" s="5" t="s">
        <v>111</v>
      </c>
      <c r="L34" s="2" t="s">
        <v>20</v>
      </c>
      <c r="M34" s="2" t="s">
        <v>21</v>
      </c>
    </row>
    <row r="35" spans="1:13" ht="56.25">
      <c r="A35" s="25">
        <f>1+A34</f>
        <v>28</v>
      </c>
      <c r="B35" s="1" t="s">
        <v>14</v>
      </c>
      <c r="C35" s="2" t="s">
        <v>30</v>
      </c>
      <c r="D35" s="2" t="s">
        <v>16</v>
      </c>
      <c r="E35" s="2" t="s">
        <v>112</v>
      </c>
      <c r="F35" s="16" t="s">
        <v>113</v>
      </c>
      <c r="G35" s="3">
        <v>44279</v>
      </c>
      <c r="H35" s="3">
        <v>44295</v>
      </c>
      <c r="I35" s="12">
        <v>0</v>
      </c>
      <c r="J35" s="4" t="str">
        <f t="shared" ca="1" si="0"/>
        <v>Vencido</v>
      </c>
      <c r="K35" s="5" t="s">
        <v>114</v>
      </c>
      <c r="L35" s="2" t="s">
        <v>20</v>
      </c>
      <c r="M35" s="2" t="s">
        <v>21</v>
      </c>
    </row>
    <row r="36" spans="1:13" ht="56.25">
      <c r="A36" s="25">
        <f t="shared" si="2"/>
        <v>29</v>
      </c>
      <c r="B36" s="1" t="s">
        <v>14</v>
      </c>
      <c r="C36" s="2" t="s">
        <v>30</v>
      </c>
      <c r="D36" s="2" t="s">
        <v>16</v>
      </c>
      <c r="E36" s="2" t="s">
        <v>115</v>
      </c>
      <c r="F36" s="16" t="s">
        <v>116</v>
      </c>
      <c r="G36" s="3">
        <v>44279</v>
      </c>
      <c r="H36" s="3">
        <v>44295</v>
      </c>
      <c r="I36" s="12">
        <v>0</v>
      </c>
      <c r="J36" s="4" t="str">
        <f t="shared" ca="1" si="0"/>
        <v>Vencido</v>
      </c>
      <c r="K36" s="5" t="s">
        <v>117</v>
      </c>
      <c r="L36" s="2" t="s">
        <v>20</v>
      </c>
      <c r="M36" s="2" t="s">
        <v>21</v>
      </c>
    </row>
    <row r="37" spans="1:13" ht="56.25">
      <c r="A37" s="25">
        <f t="shared" si="2"/>
        <v>30</v>
      </c>
      <c r="B37" s="1" t="s">
        <v>14</v>
      </c>
      <c r="C37" s="2" t="s">
        <v>30</v>
      </c>
      <c r="D37" s="2" t="s">
        <v>16</v>
      </c>
      <c r="E37" s="2" t="s">
        <v>118</v>
      </c>
      <c r="F37" s="16" t="s">
        <v>119</v>
      </c>
      <c r="G37" s="3">
        <v>44279</v>
      </c>
      <c r="H37" s="3">
        <v>44295</v>
      </c>
      <c r="I37" s="12">
        <v>0</v>
      </c>
      <c r="J37" s="4" t="str">
        <f t="shared" ca="1" si="0"/>
        <v>Vencido</v>
      </c>
      <c r="K37" s="5" t="s">
        <v>120</v>
      </c>
      <c r="L37" s="2" t="s">
        <v>20</v>
      </c>
      <c r="M37" s="2" t="s">
        <v>21</v>
      </c>
    </row>
    <row r="38" spans="1:13" ht="56.25">
      <c r="A38" s="25">
        <f>1+A37</f>
        <v>31</v>
      </c>
      <c r="B38" s="1" t="s">
        <v>14</v>
      </c>
      <c r="C38" s="2" t="s">
        <v>30</v>
      </c>
      <c r="D38" s="2" t="s">
        <v>16</v>
      </c>
      <c r="E38" s="2" t="s">
        <v>121</v>
      </c>
      <c r="F38" s="16" t="s">
        <v>122</v>
      </c>
      <c r="G38" s="3">
        <v>44280</v>
      </c>
      <c r="H38" s="3">
        <v>44281</v>
      </c>
      <c r="I38" s="12">
        <v>6</v>
      </c>
      <c r="J38" s="4" t="str">
        <f t="shared" ca="1" si="0"/>
        <v>Vencido</v>
      </c>
      <c r="K38" s="5" t="s">
        <v>123</v>
      </c>
      <c r="L38" s="2" t="s">
        <v>20</v>
      </c>
      <c r="M38" s="1" t="s">
        <v>26</v>
      </c>
    </row>
    <row r="39" spans="1:13" ht="56.25">
      <c r="A39" s="25">
        <f t="shared" ref="A39:A102" si="3">1+A38</f>
        <v>32</v>
      </c>
      <c r="B39" s="1" t="s">
        <v>14</v>
      </c>
      <c r="C39" s="2" t="s">
        <v>30</v>
      </c>
      <c r="D39" s="2" t="s">
        <v>16</v>
      </c>
      <c r="E39" s="2" t="s">
        <v>124</v>
      </c>
      <c r="F39" s="16" t="s">
        <v>125</v>
      </c>
      <c r="G39" s="3">
        <v>44292</v>
      </c>
      <c r="H39" s="3">
        <v>44307</v>
      </c>
      <c r="I39" s="12">
        <v>2</v>
      </c>
      <c r="J39" s="4" t="str">
        <f t="shared" ca="1" si="0"/>
        <v>Vencido</v>
      </c>
      <c r="K39" s="5" t="s">
        <v>126</v>
      </c>
      <c r="L39" s="2" t="s">
        <v>20</v>
      </c>
      <c r="M39" s="1" t="s">
        <v>39</v>
      </c>
    </row>
    <row r="40" spans="1:13" ht="56.25">
      <c r="A40" s="25">
        <f t="shared" si="3"/>
        <v>33</v>
      </c>
      <c r="B40" s="1" t="s">
        <v>14</v>
      </c>
      <c r="C40" s="2" t="s">
        <v>127</v>
      </c>
      <c r="D40" s="2" t="s">
        <v>16</v>
      </c>
      <c r="E40" s="2" t="s">
        <v>128</v>
      </c>
      <c r="F40" s="16" t="s">
        <v>129</v>
      </c>
      <c r="G40" s="3">
        <v>44292</v>
      </c>
      <c r="H40" s="3">
        <v>44307</v>
      </c>
      <c r="I40" s="12">
        <v>0</v>
      </c>
      <c r="J40" s="4" t="str">
        <f t="shared" ca="1" si="0"/>
        <v>Vencido</v>
      </c>
      <c r="K40" s="5" t="s">
        <v>130</v>
      </c>
      <c r="L40" s="2"/>
      <c r="M40" s="1" t="s">
        <v>26</v>
      </c>
    </row>
    <row r="41" spans="1:13" ht="56.25">
      <c r="A41" s="25">
        <f t="shared" si="3"/>
        <v>34</v>
      </c>
      <c r="B41" s="1" t="s">
        <v>14</v>
      </c>
      <c r="C41" s="2" t="s">
        <v>127</v>
      </c>
      <c r="D41" s="2" t="s">
        <v>16</v>
      </c>
      <c r="E41" s="2" t="s">
        <v>131</v>
      </c>
      <c r="F41" s="16" t="s">
        <v>132</v>
      </c>
      <c r="G41" s="3">
        <v>44295</v>
      </c>
      <c r="H41" s="3">
        <v>44310</v>
      </c>
      <c r="I41" s="12">
        <v>0</v>
      </c>
      <c r="J41" s="4" t="str">
        <f t="shared" ca="1" si="0"/>
        <v>Vencido</v>
      </c>
      <c r="K41" s="5" t="s">
        <v>133</v>
      </c>
      <c r="L41" s="2" t="s">
        <v>20</v>
      </c>
      <c r="M41" s="2" t="s">
        <v>39</v>
      </c>
    </row>
    <row r="42" spans="1:13" ht="56.25">
      <c r="A42" s="25">
        <f t="shared" si="3"/>
        <v>35</v>
      </c>
      <c r="B42" s="1" t="s">
        <v>14</v>
      </c>
      <c r="C42" s="2" t="s">
        <v>15</v>
      </c>
      <c r="D42" s="2" t="s">
        <v>16</v>
      </c>
      <c r="E42" s="2" t="s">
        <v>134</v>
      </c>
      <c r="F42" s="16" t="s">
        <v>135</v>
      </c>
      <c r="G42" s="3">
        <v>44299</v>
      </c>
      <c r="H42" s="3">
        <v>44314</v>
      </c>
      <c r="I42" s="12">
        <v>1</v>
      </c>
      <c r="J42" s="4" t="str">
        <f t="shared" ca="1" si="0"/>
        <v>Vencido</v>
      </c>
      <c r="K42" s="5" t="s">
        <v>136</v>
      </c>
      <c r="L42" s="2" t="s">
        <v>20</v>
      </c>
      <c r="M42" s="1" t="s">
        <v>137</v>
      </c>
    </row>
    <row r="43" spans="1:13" ht="44.25" customHeight="1">
      <c r="A43" s="25">
        <f t="shared" si="3"/>
        <v>36</v>
      </c>
      <c r="B43" s="1" t="s">
        <v>14</v>
      </c>
      <c r="C43" s="2" t="s">
        <v>30</v>
      </c>
      <c r="D43" s="2" t="s">
        <v>16</v>
      </c>
      <c r="E43" s="2" t="s">
        <v>138</v>
      </c>
      <c r="F43" s="6" t="s">
        <v>139</v>
      </c>
      <c r="G43" s="3">
        <v>44305</v>
      </c>
      <c r="H43" s="3">
        <v>44320</v>
      </c>
      <c r="I43" s="12">
        <v>20</v>
      </c>
      <c r="J43" s="4" t="str">
        <f t="shared" ca="1" si="0"/>
        <v>Vencido</v>
      </c>
      <c r="K43" s="5" t="s">
        <v>140</v>
      </c>
      <c r="L43" s="2" t="s">
        <v>20</v>
      </c>
      <c r="M43" s="1" t="s">
        <v>26</v>
      </c>
    </row>
    <row r="44" spans="1:13" ht="30.75" customHeight="1">
      <c r="A44" s="25">
        <f>1+A43</f>
        <v>37</v>
      </c>
      <c r="B44" s="1" t="s">
        <v>14</v>
      </c>
      <c r="C44" s="2" t="s">
        <v>30</v>
      </c>
      <c r="D44" s="2" t="s">
        <v>16</v>
      </c>
      <c r="E44" s="2" t="s">
        <v>141</v>
      </c>
      <c r="F44" s="16" t="s">
        <v>142</v>
      </c>
      <c r="G44" s="3">
        <v>44309</v>
      </c>
      <c r="H44" s="3">
        <v>44324</v>
      </c>
      <c r="I44" s="12">
        <v>5</v>
      </c>
      <c r="J44" s="12" t="str">
        <f t="shared" ca="1" si="0"/>
        <v>Vencido</v>
      </c>
      <c r="K44" s="5" t="s">
        <v>143</v>
      </c>
      <c r="L44" s="2" t="s">
        <v>20</v>
      </c>
      <c r="M44" s="1" t="s">
        <v>26</v>
      </c>
    </row>
    <row r="45" spans="1:13" ht="30.75" customHeight="1">
      <c r="A45" s="25">
        <f t="shared" si="3"/>
        <v>38</v>
      </c>
      <c r="B45" s="1" t="s">
        <v>14</v>
      </c>
      <c r="C45" s="2" t="s">
        <v>30</v>
      </c>
      <c r="D45" s="2" t="s">
        <v>144</v>
      </c>
      <c r="E45" s="2" t="s">
        <v>145</v>
      </c>
      <c r="F45" s="24" t="s">
        <v>146</v>
      </c>
      <c r="G45" s="3">
        <v>44312</v>
      </c>
      <c r="H45" s="3">
        <v>44327</v>
      </c>
      <c r="I45" s="12">
        <v>20</v>
      </c>
      <c r="J45" s="12" t="str">
        <f t="shared" ca="1" si="0"/>
        <v>Vencido</v>
      </c>
      <c r="K45" s="5" t="s">
        <v>147</v>
      </c>
      <c r="L45" s="2" t="s">
        <v>20</v>
      </c>
      <c r="M45" s="2" t="s">
        <v>148</v>
      </c>
    </row>
    <row r="46" spans="1:13" ht="30.75" customHeight="1">
      <c r="A46" s="25">
        <f t="shared" si="3"/>
        <v>39</v>
      </c>
      <c r="B46" s="1" t="s">
        <v>14</v>
      </c>
      <c r="C46" s="2" t="s">
        <v>149</v>
      </c>
      <c r="D46" s="2" t="s">
        <v>16</v>
      </c>
      <c r="E46" s="2" t="s">
        <v>150</v>
      </c>
      <c r="F46" s="24" t="s">
        <v>151</v>
      </c>
      <c r="G46" s="3">
        <v>44316</v>
      </c>
      <c r="H46" s="3">
        <v>44331</v>
      </c>
      <c r="I46" s="12">
        <v>2</v>
      </c>
      <c r="J46" s="12" t="str">
        <f t="shared" ca="1" si="0"/>
        <v>Vencido</v>
      </c>
      <c r="K46" s="5" t="s">
        <v>152</v>
      </c>
      <c r="L46" s="2" t="s">
        <v>20</v>
      </c>
      <c r="M46" s="2" t="s">
        <v>39</v>
      </c>
    </row>
    <row r="47" spans="1:13" s="44" customFormat="1" ht="30.75" customHeight="1">
      <c r="A47" s="25">
        <f t="shared" si="3"/>
        <v>40</v>
      </c>
      <c r="B47" s="38" t="s">
        <v>14</v>
      </c>
      <c r="C47" s="2" t="s">
        <v>47</v>
      </c>
      <c r="D47" s="39" t="s">
        <v>16</v>
      </c>
      <c r="E47" s="39" t="s">
        <v>153</v>
      </c>
      <c r="F47" s="40" t="s">
        <v>154</v>
      </c>
      <c r="G47" s="41">
        <v>44320</v>
      </c>
      <c r="H47" s="41">
        <v>44321</v>
      </c>
      <c r="I47" s="42">
        <v>2</v>
      </c>
      <c r="J47" s="42" t="str">
        <f t="shared" ca="1" si="0"/>
        <v>Vencido</v>
      </c>
      <c r="K47" s="43" t="s">
        <v>155</v>
      </c>
      <c r="L47" s="39" t="s">
        <v>20</v>
      </c>
      <c r="M47" s="1" t="s">
        <v>86</v>
      </c>
    </row>
    <row r="48" spans="1:13" s="44" customFormat="1" ht="30.75" customHeight="1">
      <c r="A48" s="25">
        <f t="shared" si="3"/>
        <v>41</v>
      </c>
      <c r="B48" s="38" t="s">
        <v>14</v>
      </c>
      <c r="C48" s="39" t="s">
        <v>90</v>
      </c>
      <c r="D48" s="39" t="s">
        <v>16</v>
      </c>
      <c r="E48" s="39" t="s">
        <v>156</v>
      </c>
      <c r="F48" s="40" t="s">
        <v>157</v>
      </c>
      <c r="G48" s="41">
        <v>44323</v>
      </c>
      <c r="H48" s="41">
        <v>44323</v>
      </c>
      <c r="I48" s="42">
        <v>0</v>
      </c>
      <c r="J48" s="42" t="str">
        <f t="shared" ca="1" si="0"/>
        <v>Vencido</v>
      </c>
      <c r="K48" s="43" t="s">
        <v>158</v>
      </c>
      <c r="L48" s="39" t="s">
        <v>20</v>
      </c>
      <c r="M48" s="39" t="s">
        <v>21</v>
      </c>
    </row>
    <row r="49" spans="1:13" s="44" customFormat="1" ht="30.75" customHeight="1">
      <c r="A49" s="25">
        <f t="shared" si="3"/>
        <v>42</v>
      </c>
      <c r="B49" s="38" t="s">
        <v>14</v>
      </c>
      <c r="C49" s="2" t="s">
        <v>47</v>
      </c>
      <c r="D49" s="39" t="s">
        <v>16</v>
      </c>
      <c r="E49" s="39" t="s">
        <v>159</v>
      </c>
      <c r="F49" s="40" t="s">
        <v>160</v>
      </c>
      <c r="G49" s="41">
        <v>44323</v>
      </c>
      <c r="H49" s="41">
        <v>44323</v>
      </c>
      <c r="I49" s="42">
        <v>2</v>
      </c>
      <c r="J49" s="42" t="str">
        <f t="shared" ca="1" si="0"/>
        <v>Vencido</v>
      </c>
      <c r="K49" s="43" t="s">
        <v>161</v>
      </c>
      <c r="L49" s="39" t="s">
        <v>20</v>
      </c>
      <c r="M49" s="1" t="s">
        <v>86</v>
      </c>
    </row>
    <row r="50" spans="1:13" s="44" customFormat="1" ht="30.75" customHeight="1">
      <c r="A50" s="25">
        <f t="shared" si="3"/>
        <v>43</v>
      </c>
      <c r="B50" s="38" t="s">
        <v>14</v>
      </c>
      <c r="C50" s="2" t="s">
        <v>47</v>
      </c>
      <c r="D50" s="39" t="s">
        <v>16</v>
      </c>
      <c r="E50" s="39" t="s">
        <v>162</v>
      </c>
      <c r="F50" s="40" t="s">
        <v>163</v>
      </c>
      <c r="G50" s="41">
        <v>44324</v>
      </c>
      <c r="H50" s="41">
        <v>44325</v>
      </c>
      <c r="I50" s="42">
        <v>2</v>
      </c>
      <c r="J50" s="42" t="str">
        <f t="shared" ca="1" si="0"/>
        <v>Vencido</v>
      </c>
      <c r="K50" s="43" t="s">
        <v>164</v>
      </c>
      <c r="L50" s="39" t="s">
        <v>20</v>
      </c>
      <c r="M50" s="1" t="s">
        <v>86</v>
      </c>
    </row>
    <row r="51" spans="1:13" s="44" customFormat="1" ht="30.75" customHeight="1">
      <c r="A51" s="25">
        <f t="shared" si="3"/>
        <v>44</v>
      </c>
      <c r="B51" s="38" t="s">
        <v>14</v>
      </c>
      <c r="C51" s="2" t="s">
        <v>47</v>
      </c>
      <c r="D51" s="39" t="s">
        <v>16</v>
      </c>
      <c r="E51" s="39" t="s">
        <v>165</v>
      </c>
      <c r="F51" s="40" t="s">
        <v>166</v>
      </c>
      <c r="G51" s="41">
        <v>44327</v>
      </c>
      <c r="H51" s="41">
        <v>44328</v>
      </c>
      <c r="I51" s="42">
        <v>5</v>
      </c>
      <c r="J51" s="42" t="str">
        <f t="shared" ca="1" si="0"/>
        <v>Vencido</v>
      </c>
      <c r="K51" s="43" t="s">
        <v>167</v>
      </c>
      <c r="L51" s="39" t="s">
        <v>20</v>
      </c>
      <c r="M51" s="1" t="s">
        <v>86</v>
      </c>
    </row>
    <row r="52" spans="1:13" s="44" customFormat="1" ht="30.75" customHeight="1">
      <c r="A52" s="25">
        <f t="shared" si="3"/>
        <v>45</v>
      </c>
      <c r="B52" s="38" t="s">
        <v>14</v>
      </c>
      <c r="C52" s="39" t="s">
        <v>90</v>
      </c>
      <c r="D52" s="39" t="s">
        <v>16</v>
      </c>
      <c r="E52" s="39" t="s">
        <v>168</v>
      </c>
      <c r="F52" s="40" t="s">
        <v>169</v>
      </c>
      <c r="G52" s="41">
        <v>44328</v>
      </c>
      <c r="H52" s="41">
        <v>44343</v>
      </c>
      <c r="I52" s="42">
        <v>1</v>
      </c>
      <c r="J52" s="42" t="str">
        <f t="shared" ca="1" si="0"/>
        <v>Vencido</v>
      </c>
      <c r="K52" s="43" t="s">
        <v>170</v>
      </c>
      <c r="L52" s="39" t="s">
        <v>20</v>
      </c>
      <c r="M52" s="38" t="s">
        <v>171</v>
      </c>
    </row>
    <row r="53" spans="1:13" s="44" customFormat="1" ht="30.75" customHeight="1">
      <c r="A53" s="25">
        <f t="shared" si="3"/>
        <v>46</v>
      </c>
      <c r="B53" s="38" t="s">
        <v>14</v>
      </c>
      <c r="C53" s="39" t="s">
        <v>15</v>
      </c>
      <c r="D53" s="39" t="s">
        <v>16</v>
      </c>
      <c r="E53" s="39" t="s">
        <v>172</v>
      </c>
      <c r="F53" s="40" t="s">
        <v>173</v>
      </c>
      <c r="G53" s="41">
        <v>44329</v>
      </c>
      <c r="H53" s="41">
        <v>44344</v>
      </c>
      <c r="I53" s="42">
        <v>0</v>
      </c>
      <c r="J53" s="42" t="str">
        <f t="shared" ca="1" si="0"/>
        <v>Vencido</v>
      </c>
      <c r="K53" s="43" t="s">
        <v>174</v>
      </c>
      <c r="L53" s="39" t="s">
        <v>20</v>
      </c>
      <c r="M53" s="39" t="s">
        <v>21</v>
      </c>
    </row>
    <row r="54" spans="1:13" s="44" customFormat="1" ht="30.75" customHeight="1">
      <c r="A54" s="25">
        <f t="shared" si="3"/>
        <v>47</v>
      </c>
      <c r="B54" s="38" t="s">
        <v>14</v>
      </c>
      <c r="C54" s="39" t="s">
        <v>127</v>
      </c>
      <c r="D54" s="39" t="s">
        <v>16</v>
      </c>
      <c r="E54" s="39" t="s">
        <v>175</v>
      </c>
      <c r="F54" s="40" t="s">
        <v>176</v>
      </c>
      <c r="G54" s="41">
        <v>44330</v>
      </c>
      <c r="H54" s="41">
        <v>44345</v>
      </c>
      <c r="I54" s="42">
        <v>0</v>
      </c>
      <c r="J54" s="42" t="str">
        <f t="shared" ca="1" si="0"/>
        <v>Vencido</v>
      </c>
      <c r="K54" s="43" t="s">
        <v>177</v>
      </c>
      <c r="L54" s="39" t="s">
        <v>20</v>
      </c>
      <c r="M54" s="39" t="s">
        <v>21</v>
      </c>
    </row>
    <row r="55" spans="1:13" s="44" customFormat="1" ht="30.75" customHeight="1">
      <c r="A55" s="25">
        <f t="shared" si="3"/>
        <v>48</v>
      </c>
      <c r="B55" s="38" t="s">
        <v>14</v>
      </c>
      <c r="C55" s="39" t="s">
        <v>47</v>
      </c>
      <c r="D55" s="39" t="s">
        <v>16</v>
      </c>
      <c r="E55" s="39" t="s">
        <v>178</v>
      </c>
      <c r="F55" s="40" t="s">
        <v>179</v>
      </c>
      <c r="G55" s="41">
        <v>44330</v>
      </c>
      <c r="H55" s="41">
        <v>44333</v>
      </c>
      <c r="I55" s="42">
        <v>3</v>
      </c>
      <c r="J55" s="42" t="str">
        <f t="shared" ca="1" si="0"/>
        <v>Vencido</v>
      </c>
      <c r="K55" s="43" t="s">
        <v>180</v>
      </c>
      <c r="L55" s="39" t="s">
        <v>20</v>
      </c>
      <c r="M55" s="1" t="s">
        <v>86</v>
      </c>
    </row>
    <row r="56" spans="1:13" s="44" customFormat="1" ht="30.75" customHeight="1">
      <c r="A56" s="25">
        <f t="shared" si="3"/>
        <v>49</v>
      </c>
      <c r="B56" s="38" t="s">
        <v>14</v>
      </c>
      <c r="C56" s="39" t="s">
        <v>47</v>
      </c>
      <c r="D56" s="39" t="s">
        <v>16</v>
      </c>
      <c r="E56" s="39" t="s">
        <v>181</v>
      </c>
      <c r="F56" s="40" t="s">
        <v>182</v>
      </c>
      <c r="G56" s="41">
        <v>44336</v>
      </c>
      <c r="H56" s="41">
        <v>44351</v>
      </c>
      <c r="I56" s="42">
        <v>48</v>
      </c>
      <c r="J56" s="42" t="str">
        <f t="shared" ca="1" si="0"/>
        <v>Vencido</v>
      </c>
      <c r="K56" s="43" t="s">
        <v>183</v>
      </c>
      <c r="L56" s="39" t="s">
        <v>20</v>
      </c>
      <c r="M56" s="38" t="s">
        <v>184</v>
      </c>
    </row>
    <row r="57" spans="1:13" s="44" customFormat="1" ht="30.75" customHeight="1">
      <c r="A57" s="25">
        <f t="shared" si="3"/>
        <v>50</v>
      </c>
      <c r="B57" s="38" t="s">
        <v>14</v>
      </c>
      <c r="C57" s="39" t="s">
        <v>47</v>
      </c>
      <c r="D57" s="39" t="s">
        <v>16</v>
      </c>
      <c r="E57" s="39" t="s">
        <v>185</v>
      </c>
      <c r="F57" s="40" t="s">
        <v>186</v>
      </c>
      <c r="G57" s="41">
        <v>44350</v>
      </c>
      <c r="H57" s="41">
        <v>44354</v>
      </c>
      <c r="I57" s="42">
        <v>2</v>
      </c>
      <c r="J57" s="42" t="str">
        <f t="shared" ca="1" si="0"/>
        <v>Vencido</v>
      </c>
      <c r="K57" s="43" t="s">
        <v>187</v>
      </c>
      <c r="L57" s="39" t="s">
        <v>20</v>
      </c>
      <c r="M57" s="1" t="s">
        <v>86</v>
      </c>
    </row>
    <row r="58" spans="1:13" s="44" customFormat="1" ht="30.75" customHeight="1">
      <c r="A58" s="25">
        <f t="shared" si="3"/>
        <v>51</v>
      </c>
      <c r="B58" s="38" t="s">
        <v>14</v>
      </c>
      <c r="C58" s="39" t="s">
        <v>47</v>
      </c>
      <c r="D58" s="39" t="s">
        <v>16</v>
      </c>
      <c r="E58" s="39" t="s">
        <v>188</v>
      </c>
      <c r="F58" s="40" t="s">
        <v>189</v>
      </c>
      <c r="G58" s="41">
        <v>44353</v>
      </c>
      <c r="H58" s="41">
        <v>44371</v>
      </c>
      <c r="I58" s="42">
        <v>6</v>
      </c>
      <c r="J58" s="42" t="str">
        <f t="shared" ca="1" si="0"/>
        <v>Vencido</v>
      </c>
      <c r="K58" s="43" t="s">
        <v>190</v>
      </c>
      <c r="L58" s="39" t="s">
        <v>20</v>
      </c>
      <c r="M58" s="1" t="s">
        <v>86</v>
      </c>
    </row>
    <row r="59" spans="1:13" s="44" customFormat="1" ht="30.75" customHeight="1">
      <c r="A59" s="25">
        <f t="shared" si="3"/>
        <v>52</v>
      </c>
      <c r="B59" s="38" t="s">
        <v>14</v>
      </c>
      <c r="C59" s="39" t="s">
        <v>30</v>
      </c>
      <c r="D59" s="39" t="s">
        <v>16</v>
      </c>
      <c r="E59" s="39" t="s">
        <v>191</v>
      </c>
      <c r="F59" s="40" t="s">
        <v>192</v>
      </c>
      <c r="G59" s="41">
        <v>44362</v>
      </c>
      <c r="H59" s="41">
        <v>44377</v>
      </c>
      <c r="I59" s="42">
        <v>0</v>
      </c>
      <c r="J59" s="42" t="str">
        <f t="shared" ca="1" si="0"/>
        <v>Vencido</v>
      </c>
      <c r="K59" s="43" t="s">
        <v>193</v>
      </c>
      <c r="L59" s="39" t="s">
        <v>20</v>
      </c>
      <c r="M59" s="1" t="s">
        <v>26</v>
      </c>
    </row>
    <row r="60" spans="1:13" s="44" customFormat="1" ht="30.75" customHeight="1">
      <c r="A60" s="25">
        <f t="shared" si="3"/>
        <v>53</v>
      </c>
      <c r="B60" s="38" t="s">
        <v>14</v>
      </c>
      <c r="C60" s="39" t="s">
        <v>194</v>
      </c>
      <c r="D60" s="39" t="s">
        <v>16</v>
      </c>
      <c r="E60" s="39" t="s">
        <v>195</v>
      </c>
      <c r="F60" s="40" t="s">
        <v>196</v>
      </c>
      <c r="G60" s="41">
        <v>44372</v>
      </c>
      <c r="H60" s="41" t="s">
        <v>197</v>
      </c>
      <c r="I60" s="42">
        <v>0</v>
      </c>
      <c r="J60" s="42" t="s">
        <v>198</v>
      </c>
      <c r="K60" s="43" t="s">
        <v>199</v>
      </c>
      <c r="L60" s="39" t="s">
        <v>20</v>
      </c>
      <c r="M60" s="39" t="s">
        <v>21</v>
      </c>
    </row>
    <row r="61" spans="1:13" s="44" customFormat="1" ht="44.25" customHeight="1">
      <c r="A61" s="25">
        <f t="shared" si="3"/>
        <v>54</v>
      </c>
      <c r="B61" s="39" t="s">
        <v>14</v>
      </c>
      <c r="C61" s="39" t="s">
        <v>47</v>
      </c>
      <c r="D61" s="39" t="s">
        <v>16</v>
      </c>
      <c r="E61" s="39" t="s">
        <v>200</v>
      </c>
      <c r="F61" s="40" t="s">
        <v>201</v>
      </c>
      <c r="G61" s="41">
        <v>44375</v>
      </c>
      <c r="H61" s="41">
        <v>44378</v>
      </c>
      <c r="I61" s="42">
        <v>1</v>
      </c>
      <c r="J61" s="42" t="str">
        <f t="shared" ca="1" si="0"/>
        <v>Vencido</v>
      </c>
      <c r="K61" s="43" t="s">
        <v>202</v>
      </c>
      <c r="L61" s="39" t="s">
        <v>20</v>
      </c>
      <c r="M61" s="1" t="s">
        <v>86</v>
      </c>
    </row>
    <row r="62" spans="1:13" ht="44.25" customHeight="1">
      <c r="A62" s="25">
        <f t="shared" si="3"/>
        <v>55</v>
      </c>
      <c r="B62" s="33" t="s">
        <v>14</v>
      </c>
      <c r="C62" s="33" t="s">
        <v>30</v>
      </c>
      <c r="D62" s="33" t="s">
        <v>16</v>
      </c>
      <c r="E62" s="33" t="s">
        <v>203</v>
      </c>
      <c r="F62" s="34" t="s">
        <v>204</v>
      </c>
      <c r="G62" s="35">
        <v>44398</v>
      </c>
      <c r="H62" s="35">
        <v>44413</v>
      </c>
      <c r="I62" s="36">
        <v>4</v>
      </c>
      <c r="J62" s="36" t="str">
        <f t="shared" ca="1" si="0"/>
        <v>Vencido</v>
      </c>
      <c r="K62" s="37" t="s">
        <v>205</v>
      </c>
      <c r="L62" s="33" t="s">
        <v>20</v>
      </c>
      <c r="M62" s="1" t="s">
        <v>26</v>
      </c>
    </row>
    <row r="63" spans="1:13" ht="44.25" customHeight="1">
      <c r="A63" s="25">
        <f t="shared" si="3"/>
        <v>56</v>
      </c>
      <c r="B63" s="33" t="s">
        <v>14</v>
      </c>
      <c r="C63" s="33" t="s">
        <v>30</v>
      </c>
      <c r="D63" s="33" t="s">
        <v>16</v>
      </c>
      <c r="E63" s="33" t="s">
        <v>206</v>
      </c>
      <c r="F63" s="34" t="s">
        <v>207</v>
      </c>
      <c r="G63" s="35">
        <v>44398</v>
      </c>
      <c r="H63" s="35">
        <v>44413</v>
      </c>
      <c r="I63" s="36">
        <v>4</v>
      </c>
      <c r="J63" s="36" t="str">
        <f t="shared" ca="1" si="0"/>
        <v>Vencido</v>
      </c>
      <c r="K63" s="37" t="s">
        <v>208</v>
      </c>
      <c r="L63" s="33" t="s">
        <v>20</v>
      </c>
      <c r="M63" s="1" t="s">
        <v>26</v>
      </c>
    </row>
    <row r="64" spans="1:13" ht="44.25" customHeight="1">
      <c r="A64" s="25">
        <f t="shared" si="3"/>
        <v>57</v>
      </c>
      <c r="B64" s="33" t="s">
        <v>14</v>
      </c>
      <c r="C64" s="33" t="s">
        <v>209</v>
      </c>
      <c r="D64" s="33" t="s">
        <v>16</v>
      </c>
      <c r="E64" s="33" t="s">
        <v>210</v>
      </c>
      <c r="F64" s="34" t="s">
        <v>211</v>
      </c>
      <c r="G64" s="35">
        <v>44400</v>
      </c>
      <c r="H64" s="35">
        <v>44410</v>
      </c>
      <c r="I64" s="36">
        <v>7</v>
      </c>
      <c r="J64" s="36" t="str">
        <f t="shared" ca="1" si="0"/>
        <v>Vencido</v>
      </c>
      <c r="K64" s="46" t="s">
        <v>212</v>
      </c>
      <c r="L64" s="33" t="s">
        <v>20</v>
      </c>
      <c r="M64" s="1" t="s">
        <v>26</v>
      </c>
    </row>
    <row r="65" spans="1:13" ht="44.25" customHeight="1">
      <c r="A65" s="25">
        <f t="shared" si="3"/>
        <v>58</v>
      </c>
      <c r="B65" s="33" t="s">
        <v>14</v>
      </c>
      <c r="C65" s="33" t="s">
        <v>90</v>
      </c>
      <c r="D65" s="33" t="s">
        <v>16</v>
      </c>
      <c r="E65" s="33" t="s">
        <v>213</v>
      </c>
      <c r="F65" s="34" t="s">
        <v>214</v>
      </c>
      <c r="G65" s="35">
        <v>44404</v>
      </c>
      <c r="H65" s="35">
        <v>44409</v>
      </c>
      <c r="I65" s="36">
        <v>0</v>
      </c>
      <c r="J65" s="36" t="str">
        <f t="shared" ca="1" si="0"/>
        <v>Vencido</v>
      </c>
      <c r="K65" s="37" t="s">
        <v>215</v>
      </c>
      <c r="L65" s="33" t="s">
        <v>20</v>
      </c>
      <c r="M65" s="1" t="s">
        <v>26</v>
      </c>
    </row>
    <row r="66" spans="1:13" ht="44.25" customHeight="1">
      <c r="A66" s="25">
        <f t="shared" si="3"/>
        <v>59</v>
      </c>
      <c r="B66" s="33" t="s">
        <v>14</v>
      </c>
      <c r="C66" s="33" t="s">
        <v>47</v>
      </c>
      <c r="D66" s="33" t="s">
        <v>16</v>
      </c>
      <c r="E66" s="33" t="s">
        <v>216</v>
      </c>
      <c r="F66" s="34" t="s">
        <v>217</v>
      </c>
      <c r="G66" s="35">
        <v>44411</v>
      </c>
      <c r="H66" s="35">
        <v>44416</v>
      </c>
      <c r="I66" s="36">
        <v>2</v>
      </c>
      <c r="J66" s="36" t="str">
        <f t="shared" ca="1" si="0"/>
        <v>Vencido</v>
      </c>
      <c r="K66" s="37" t="s">
        <v>218</v>
      </c>
      <c r="L66" s="33" t="s">
        <v>20</v>
      </c>
      <c r="M66" s="1" t="s">
        <v>26</v>
      </c>
    </row>
    <row r="67" spans="1:13" ht="44.25" customHeight="1">
      <c r="A67" s="25">
        <f t="shared" si="3"/>
        <v>60</v>
      </c>
      <c r="B67" s="33" t="s">
        <v>14</v>
      </c>
      <c r="C67" s="33" t="s">
        <v>47</v>
      </c>
      <c r="D67" s="33" t="s">
        <v>219</v>
      </c>
      <c r="E67" s="33" t="s">
        <v>220</v>
      </c>
      <c r="F67" s="34" t="s">
        <v>221</v>
      </c>
      <c r="G67" s="35">
        <v>44412</v>
      </c>
      <c r="H67" s="35">
        <v>44423</v>
      </c>
      <c r="I67" s="36">
        <v>39</v>
      </c>
      <c r="J67" s="36" t="str">
        <f t="shared" ca="1" si="0"/>
        <v>Vencido</v>
      </c>
      <c r="K67" s="37" t="s">
        <v>222</v>
      </c>
      <c r="L67" s="33" t="s">
        <v>223</v>
      </c>
      <c r="M67" s="1" t="s">
        <v>224</v>
      </c>
    </row>
    <row r="68" spans="1:13" ht="44.25" customHeight="1">
      <c r="A68" s="25">
        <f t="shared" si="3"/>
        <v>61</v>
      </c>
      <c r="B68" s="33" t="s">
        <v>14</v>
      </c>
      <c r="C68" s="33" t="s">
        <v>30</v>
      </c>
      <c r="D68" s="33" t="s">
        <v>16</v>
      </c>
      <c r="E68" s="33" t="s">
        <v>225</v>
      </c>
      <c r="F68" s="34" t="s">
        <v>226</v>
      </c>
      <c r="G68" s="35">
        <v>44412</v>
      </c>
      <c r="H68" s="35">
        <v>44427</v>
      </c>
      <c r="I68" s="36">
        <v>0</v>
      </c>
      <c r="J68" s="36" t="str">
        <f t="shared" ca="1" si="0"/>
        <v>Vencido</v>
      </c>
      <c r="K68" s="37" t="s">
        <v>227</v>
      </c>
      <c r="L68" s="33" t="s">
        <v>20</v>
      </c>
      <c r="M68" s="1" t="s">
        <v>228</v>
      </c>
    </row>
    <row r="69" spans="1:13" ht="44.25" customHeight="1">
      <c r="A69" s="25">
        <f t="shared" si="3"/>
        <v>62</v>
      </c>
      <c r="B69" s="33" t="s">
        <v>14</v>
      </c>
      <c r="C69" s="33" t="s">
        <v>47</v>
      </c>
      <c r="D69" s="33" t="s">
        <v>16</v>
      </c>
      <c r="E69" s="33" t="s">
        <v>229</v>
      </c>
      <c r="F69" s="34" t="s">
        <v>230</v>
      </c>
      <c r="G69" s="35">
        <v>44413</v>
      </c>
      <c r="H69" s="35">
        <v>44427</v>
      </c>
      <c r="I69" s="36">
        <v>8</v>
      </c>
      <c r="J69" s="36" t="str">
        <f t="shared" ca="1" si="0"/>
        <v>Vencido</v>
      </c>
      <c r="K69" s="37" t="s">
        <v>231</v>
      </c>
      <c r="L69" s="33" t="s">
        <v>20</v>
      </c>
      <c r="M69" s="1" t="s">
        <v>26</v>
      </c>
    </row>
    <row r="70" spans="1:13" ht="44.25" customHeight="1">
      <c r="A70" s="25">
        <f t="shared" si="3"/>
        <v>63</v>
      </c>
      <c r="B70" s="33" t="s">
        <v>14</v>
      </c>
      <c r="C70" s="33" t="s">
        <v>47</v>
      </c>
      <c r="D70" s="33" t="s">
        <v>16</v>
      </c>
      <c r="E70" s="33" t="s">
        <v>232</v>
      </c>
      <c r="F70" s="34" t="s">
        <v>233</v>
      </c>
      <c r="G70" s="35">
        <v>44417</v>
      </c>
      <c r="H70" s="35">
        <v>44418</v>
      </c>
      <c r="I70" s="36">
        <v>3</v>
      </c>
      <c r="J70" s="36" t="str">
        <f t="shared" ca="1" si="0"/>
        <v>Vencido</v>
      </c>
      <c r="K70" s="37" t="s">
        <v>234</v>
      </c>
      <c r="L70" s="33" t="s">
        <v>20</v>
      </c>
      <c r="M70" s="1" t="s">
        <v>26</v>
      </c>
    </row>
    <row r="71" spans="1:13" ht="44.25" customHeight="1">
      <c r="A71" s="25">
        <f t="shared" si="3"/>
        <v>64</v>
      </c>
      <c r="B71" s="33" t="s">
        <v>14</v>
      </c>
      <c r="C71" s="33" t="s">
        <v>30</v>
      </c>
      <c r="D71" s="33" t="s">
        <v>16</v>
      </c>
      <c r="E71" s="33" t="s">
        <v>235</v>
      </c>
      <c r="F71" s="34" t="s">
        <v>236</v>
      </c>
      <c r="G71" s="35">
        <v>44425</v>
      </c>
      <c r="H71" s="35">
        <v>44440</v>
      </c>
      <c r="I71" s="36">
        <v>17</v>
      </c>
      <c r="J71" s="36" t="str">
        <f t="shared" ca="1" si="0"/>
        <v>Vencido</v>
      </c>
      <c r="K71" s="37" t="s">
        <v>237</v>
      </c>
      <c r="L71" s="33" t="s">
        <v>20</v>
      </c>
      <c r="M71" s="1" t="s">
        <v>26</v>
      </c>
    </row>
    <row r="72" spans="1:13" ht="44.25" customHeight="1">
      <c r="A72" s="25">
        <f t="shared" si="3"/>
        <v>65</v>
      </c>
      <c r="B72" s="33" t="s">
        <v>14</v>
      </c>
      <c r="C72" s="33" t="s">
        <v>47</v>
      </c>
      <c r="D72" s="33" t="s">
        <v>16</v>
      </c>
      <c r="E72" s="33" t="s">
        <v>238</v>
      </c>
      <c r="F72" s="34" t="s">
        <v>239</v>
      </c>
      <c r="G72" s="35">
        <v>44425</v>
      </c>
      <c r="H72" s="35">
        <v>44440</v>
      </c>
      <c r="I72" s="36">
        <v>7</v>
      </c>
      <c r="J72" s="36" t="str">
        <f t="shared" ca="1" si="0"/>
        <v>Vencido</v>
      </c>
      <c r="K72" s="46" t="s">
        <v>240</v>
      </c>
      <c r="L72" s="33" t="s">
        <v>20</v>
      </c>
      <c r="M72" s="1" t="s">
        <v>26</v>
      </c>
    </row>
    <row r="73" spans="1:13" ht="44.25" customHeight="1">
      <c r="A73" s="25">
        <f t="shared" si="3"/>
        <v>66</v>
      </c>
      <c r="B73" s="33" t="s">
        <v>14</v>
      </c>
      <c r="C73" s="33" t="s">
        <v>194</v>
      </c>
      <c r="D73" s="33" t="s">
        <v>69</v>
      </c>
      <c r="E73" s="33" t="s">
        <v>241</v>
      </c>
      <c r="F73" s="34" t="s">
        <v>242</v>
      </c>
      <c r="G73" s="35">
        <v>44427</v>
      </c>
      <c r="H73" s="35">
        <v>44442</v>
      </c>
      <c r="I73" s="36">
        <v>7</v>
      </c>
      <c r="J73" s="36" t="str">
        <f t="shared" ca="1" si="0"/>
        <v>Vencido</v>
      </c>
      <c r="K73" s="37" t="s">
        <v>243</v>
      </c>
      <c r="L73" s="33"/>
      <c r="M73" s="1" t="s">
        <v>26</v>
      </c>
    </row>
    <row r="74" spans="1:13" ht="44.25" customHeight="1">
      <c r="A74" s="25">
        <f t="shared" si="3"/>
        <v>67</v>
      </c>
      <c r="B74" s="33" t="s">
        <v>14</v>
      </c>
      <c r="C74" s="33" t="s">
        <v>47</v>
      </c>
      <c r="D74" s="33" t="s">
        <v>16</v>
      </c>
      <c r="E74" s="33" t="s">
        <v>244</v>
      </c>
      <c r="F74" s="34" t="s">
        <v>245</v>
      </c>
      <c r="G74" s="35">
        <v>44428</v>
      </c>
      <c r="H74" s="35">
        <v>44429</v>
      </c>
      <c r="I74" s="36">
        <v>0</v>
      </c>
      <c r="J74" s="36" t="str">
        <f t="shared" ca="1" si="0"/>
        <v>Vencido</v>
      </c>
      <c r="K74" s="37" t="s">
        <v>246</v>
      </c>
      <c r="L74" s="33" t="s">
        <v>20</v>
      </c>
      <c r="M74" s="2" t="s">
        <v>247</v>
      </c>
    </row>
    <row r="75" spans="1:13" ht="44.25" customHeight="1">
      <c r="A75" s="25">
        <f t="shared" si="3"/>
        <v>68</v>
      </c>
      <c r="B75" s="33" t="s">
        <v>14</v>
      </c>
      <c r="C75" s="33" t="s">
        <v>30</v>
      </c>
      <c r="D75" s="33" t="s">
        <v>248</v>
      </c>
      <c r="E75" s="33" t="s">
        <v>249</v>
      </c>
      <c r="F75" s="34" t="s">
        <v>249</v>
      </c>
      <c r="G75" s="35">
        <v>44435</v>
      </c>
      <c r="H75" s="35">
        <v>44445</v>
      </c>
      <c r="I75" s="36">
        <v>7</v>
      </c>
      <c r="J75" s="36" t="str">
        <f t="shared" ca="1" si="0"/>
        <v>Vencido</v>
      </c>
      <c r="K75" s="37" t="s">
        <v>250</v>
      </c>
      <c r="L75" s="33" t="s">
        <v>20</v>
      </c>
      <c r="M75" s="1" t="s">
        <v>251</v>
      </c>
    </row>
    <row r="76" spans="1:13" ht="44.25" customHeight="1">
      <c r="A76" s="25">
        <f t="shared" si="3"/>
        <v>69</v>
      </c>
      <c r="B76" s="33" t="s">
        <v>14</v>
      </c>
      <c r="C76" s="33" t="s">
        <v>47</v>
      </c>
      <c r="D76" s="33" t="s">
        <v>16</v>
      </c>
      <c r="E76" s="33" t="s">
        <v>252</v>
      </c>
      <c r="F76" s="34" t="s">
        <v>253</v>
      </c>
      <c r="G76" s="35">
        <v>44438</v>
      </c>
      <c r="H76" s="35">
        <v>44438</v>
      </c>
      <c r="I76" s="36">
        <v>0</v>
      </c>
      <c r="J76" s="36" t="str">
        <f t="shared" ca="1" si="0"/>
        <v>Vencido</v>
      </c>
      <c r="K76" s="37" t="s">
        <v>254</v>
      </c>
      <c r="L76" s="33" t="s">
        <v>20</v>
      </c>
      <c r="M76" s="1" t="s">
        <v>255</v>
      </c>
    </row>
    <row r="77" spans="1:13" ht="44.25" customHeight="1">
      <c r="A77" s="25">
        <f t="shared" si="3"/>
        <v>70</v>
      </c>
      <c r="B77" s="33" t="s">
        <v>14</v>
      </c>
      <c r="C77" s="33" t="s">
        <v>47</v>
      </c>
      <c r="D77" s="33" t="s">
        <v>16</v>
      </c>
      <c r="E77" s="33" t="s">
        <v>256</v>
      </c>
      <c r="F77" s="34" t="s">
        <v>257</v>
      </c>
      <c r="G77" s="35">
        <v>44438</v>
      </c>
      <c r="H77" s="35">
        <v>44438</v>
      </c>
      <c r="I77" s="36">
        <v>0</v>
      </c>
      <c r="J77" s="36" t="str">
        <f t="shared" ca="1" si="0"/>
        <v>Vencido</v>
      </c>
      <c r="K77" s="37" t="s">
        <v>258</v>
      </c>
      <c r="L77" s="33" t="s">
        <v>20</v>
      </c>
      <c r="M77" s="1" t="s">
        <v>259</v>
      </c>
    </row>
    <row r="78" spans="1:13" ht="44.25" customHeight="1">
      <c r="A78" s="25">
        <f t="shared" si="3"/>
        <v>71</v>
      </c>
      <c r="B78" s="33" t="s">
        <v>14</v>
      </c>
      <c r="C78" s="33" t="s">
        <v>47</v>
      </c>
      <c r="D78" s="33" t="s">
        <v>16</v>
      </c>
      <c r="E78" s="33" t="s">
        <v>260</v>
      </c>
      <c r="F78" s="34" t="s">
        <v>261</v>
      </c>
      <c r="G78" s="35">
        <v>44442</v>
      </c>
      <c r="H78" s="35">
        <v>44445</v>
      </c>
      <c r="I78" s="36">
        <v>2</v>
      </c>
      <c r="J78" s="36" t="str">
        <f t="shared" ref="J78:K104" ca="1" si="4">IF(TODAY()&lt;=H78,"Activo","Vencido")</f>
        <v>Vencido</v>
      </c>
      <c r="K78" s="47" t="s">
        <v>262</v>
      </c>
      <c r="L78" s="6" t="s">
        <v>20</v>
      </c>
      <c r="M78" s="1" t="s">
        <v>26</v>
      </c>
    </row>
    <row r="79" spans="1:13" ht="44.25" customHeight="1">
      <c r="A79" s="25">
        <f t="shared" si="3"/>
        <v>72</v>
      </c>
      <c r="B79" s="33" t="s">
        <v>14</v>
      </c>
      <c r="C79" s="33" t="s">
        <v>15</v>
      </c>
      <c r="D79" s="33" t="s">
        <v>69</v>
      </c>
      <c r="E79" s="33" t="s">
        <v>263</v>
      </c>
      <c r="F79" s="34" t="s">
        <v>264</v>
      </c>
      <c r="G79" s="35">
        <v>44455</v>
      </c>
      <c r="H79" s="35">
        <v>44470</v>
      </c>
      <c r="I79" s="36">
        <v>0</v>
      </c>
      <c r="J79" s="36" t="str">
        <f t="shared" ca="1" si="4"/>
        <v>Vencido</v>
      </c>
      <c r="K79" s="47" t="s">
        <v>265</v>
      </c>
      <c r="L79" s="48"/>
    </row>
    <row r="80" spans="1:13" ht="44.25" customHeight="1">
      <c r="A80" s="25">
        <f t="shared" si="3"/>
        <v>73</v>
      </c>
      <c r="B80" s="33" t="s">
        <v>14</v>
      </c>
      <c r="C80" s="33" t="s">
        <v>47</v>
      </c>
      <c r="D80" s="33" t="s">
        <v>69</v>
      </c>
      <c r="E80" s="33" t="s">
        <v>266</v>
      </c>
      <c r="F80" s="34" t="s">
        <v>267</v>
      </c>
      <c r="G80" s="35">
        <v>44460</v>
      </c>
      <c r="H80" s="35">
        <v>44475</v>
      </c>
      <c r="I80" s="36">
        <v>14</v>
      </c>
      <c r="J80" s="36" t="str">
        <f t="shared" ca="1" si="4"/>
        <v>Vencido</v>
      </c>
      <c r="K80" s="46" t="s">
        <v>268</v>
      </c>
      <c r="L80" s="6" t="s">
        <v>20</v>
      </c>
      <c r="M80" s="1" t="s">
        <v>26</v>
      </c>
    </row>
    <row r="81" spans="1:13" ht="44.25" customHeight="1">
      <c r="A81" s="25">
        <f t="shared" si="3"/>
        <v>74</v>
      </c>
      <c r="B81" s="33" t="s">
        <v>14</v>
      </c>
      <c r="C81" s="33" t="s">
        <v>47</v>
      </c>
      <c r="D81" s="33" t="s">
        <v>16</v>
      </c>
      <c r="E81" s="33" t="s">
        <v>269</v>
      </c>
      <c r="F81" s="34" t="s">
        <v>270</v>
      </c>
      <c r="G81" s="35">
        <v>44463</v>
      </c>
      <c r="H81" s="35">
        <v>44477</v>
      </c>
      <c r="I81" s="36">
        <v>1</v>
      </c>
      <c r="J81" s="36" t="str">
        <f t="shared" ca="1" si="4"/>
        <v>Vencido</v>
      </c>
      <c r="K81" s="47" t="s">
        <v>271</v>
      </c>
      <c r="L81" s="6" t="s">
        <v>20</v>
      </c>
      <c r="M81" s="1" t="s">
        <v>26</v>
      </c>
    </row>
    <row r="82" spans="1:13" ht="44.25" customHeight="1">
      <c r="A82" s="25">
        <f t="shared" si="3"/>
        <v>75</v>
      </c>
      <c r="B82" s="33" t="s">
        <v>14</v>
      </c>
      <c r="C82" s="33" t="s">
        <v>47</v>
      </c>
      <c r="D82" s="33" t="s">
        <v>16</v>
      </c>
      <c r="E82" s="33" t="s">
        <v>272</v>
      </c>
      <c r="F82" s="34" t="s">
        <v>273</v>
      </c>
      <c r="G82" s="35">
        <v>44463</v>
      </c>
      <c r="H82" s="35">
        <v>44465</v>
      </c>
      <c r="I82" s="36">
        <v>0</v>
      </c>
      <c r="J82" s="36" t="str">
        <f t="shared" ca="1" si="4"/>
        <v>Vencido</v>
      </c>
      <c r="K82" s="47" t="s">
        <v>274</v>
      </c>
      <c r="L82" s="6" t="s">
        <v>20</v>
      </c>
      <c r="M82" s="1" t="s">
        <v>26</v>
      </c>
    </row>
    <row r="83" spans="1:13" ht="44.25" customHeight="1">
      <c r="A83" s="25">
        <f t="shared" si="3"/>
        <v>76</v>
      </c>
      <c r="B83" s="33" t="s">
        <v>14</v>
      </c>
      <c r="C83" s="33" t="s">
        <v>47</v>
      </c>
      <c r="D83" s="33" t="s">
        <v>16</v>
      </c>
      <c r="E83" s="33" t="s">
        <v>275</v>
      </c>
      <c r="F83" s="34" t="s">
        <v>276</v>
      </c>
      <c r="G83" s="35">
        <v>44466</v>
      </c>
      <c r="H83" s="35">
        <v>44467</v>
      </c>
      <c r="I83" s="36">
        <v>0</v>
      </c>
      <c r="J83" s="36" t="str">
        <f t="shared" ca="1" si="4"/>
        <v>Vencido</v>
      </c>
      <c r="K83" s="47" t="s">
        <v>277</v>
      </c>
      <c r="L83" s="6" t="s">
        <v>20</v>
      </c>
      <c r="M83" s="1" t="s">
        <v>26</v>
      </c>
    </row>
    <row r="84" spans="1:13" ht="44.25" customHeight="1">
      <c r="A84" s="25">
        <f t="shared" si="3"/>
        <v>77</v>
      </c>
      <c r="B84" s="33" t="s">
        <v>14</v>
      </c>
      <c r="C84" s="33" t="s">
        <v>30</v>
      </c>
      <c r="D84" s="33" t="s">
        <v>16</v>
      </c>
      <c r="E84" s="33" t="s">
        <v>278</v>
      </c>
      <c r="F84" s="34" t="s">
        <v>279</v>
      </c>
      <c r="G84" s="35">
        <v>44474</v>
      </c>
      <c r="H84" s="35">
        <v>44489</v>
      </c>
      <c r="I84" s="36">
        <v>10</v>
      </c>
      <c r="J84" s="36" t="str">
        <f t="shared" ca="1" si="4"/>
        <v>Vencido</v>
      </c>
      <c r="K84" s="47" t="s">
        <v>280</v>
      </c>
      <c r="L84" s="6" t="s">
        <v>20</v>
      </c>
      <c r="M84" s="1" t="s">
        <v>26</v>
      </c>
    </row>
    <row r="85" spans="1:13" ht="44.25" customHeight="1">
      <c r="A85" s="25">
        <f t="shared" si="3"/>
        <v>78</v>
      </c>
      <c r="B85" s="33" t="s">
        <v>14</v>
      </c>
      <c r="C85" s="33" t="s">
        <v>47</v>
      </c>
      <c r="D85" s="33" t="s">
        <v>69</v>
      </c>
      <c r="E85" s="33" t="s">
        <v>281</v>
      </c>
      <c r="F85" s="34" t="s">
        <v>282</v>
      </c>
      <c r="G85" s="35">
        <v>44475</v>
      </c>
      <c r="H85" s="35">
        <v>44490</v>
      </c>
      <c r="I85" s="36">
        <v>20</v>
      </c>
      <c r="J85" s="36" t="str">
        <f t="shared" ca="1" si="4"/>
        <v>Vencido</v>
      </c>
      <c r="K85" s="47" t="s">
        <v>283</v>
      </c>
      <c r="L85" s="6" t="s">
        <v>20</v>
      </c>
      <c r="M85" s="1" t="s">
        <v>26</v>
      </c>
    </row>
    <row r="86" spans="1:13" ht="44.25" customHeight="1">
      <c r="A86" s="25">
        <f t="shared" si="3"/>
        <v>79</v>
      </c>
      <c r="B86" s="33" t="s">
        <v>14</v>
      </c>
      <c r="C86" s="33" t="s">
        <v>47</v>
      </c>
      <c r="D86" s="33" t="s">
        <v>16</v>
      </c>
      <c r="E86" s="33" t="s">
        <v>284</v>
      </c>
      <c r="F86" s="34" t="s">
        <v>285</v>
      </c>
      <c r="G86" s="35">
        <v>44475</v>
      </c>
      <c r="H86" s="35">
        <v>44490</v>
      </c>
      <c r="I86" s="36">
        <v>1</v>
      </c>
      <c r="J86" s="36" t="str">
        <f t="shared" ca="1" si="4"/>
        <v>Vencido</v>
      </c>
      <c r="K86" s="47" t="s">
        <v>286</v>
      </c>
      <c r="L86" s="6" t="s">
        <v>20</v>
      </c>
      <c r="M86" s="1" t="s">
        <v>26</v>
      </c>
    </row>
    <row r="87" spans="1:13" ht="44.25" customHeight="1">
      <c r="A87" s="25">
        <f t="shared" si="3"/>
        <v>80</v>
      </c>
      <c r="B87" s="33" t="s">
        <v>14</v>
      </c>
      <c r="C87" s="33" t="s">
        <v>47</v>
      </c>
      <c r="D87" s="33" t="s">
        <v>16</v>
      </c>
      <c r="E87" s="33" t="s">
        <v>287</v>
      </c>
      <c r="F87" s="34" t="s">
        <v>288</v>
      </c>
      <c r="G87" s="35">
        <v>44477</v>
      </c>
      <c r="H87" s="35">
        <v>44492</v>
      </c>
      <c r="I87" s="36">
        <v>5</v>
      </c>
      <c r="J87" s="36" t="str">
        <f t="shared" ca="1" si="4"/>
        <v>Vencido</v>
      </c>
      <c r="K87" s="47" t="s">
        <v>289</v>
      </c>
      <c r="L87" s="6" t="s">
        <v>20</v>
      </c>
      <c r="M87" s="1" t="s">
        <v>26</v>
      </c>
    </row>
    <row r="88" spans="1:13" ht="44.25" customHeight="1">
      <c r="A88" s="25">
        <f t="shared" si="3"/>
        <v>81</v>
      </c>
      <c r="B88" s="33" t="s">
        <v>14</v>
      </c>
      <c r="C88" s="33" t="s">
        <v>30</v>
      </c>
      <c r="D88" s="33" t="s">
        <v>16</v>
      </c>
      <c r="E88" s="33" t="s">
        <v>290</v>
      </c>
      <c r="F88" s="34" t="s">
        <v>291</v>
      </c>
      <c r="G88" s="35">
        <v>44480</v>
      </c>
      <c r="H88" s="35">
        <v>44495</v>
      </c>
      <c r="I88" s="36">
        <v>2</v>
      </c>
      <c r="J88" s="36" t="str">
        <f t="shared" ca="1" si="4"/>
        <v>Vencido</v>
      </c>
      <c r="K88" s="47" t="s">
        <v>292</v>
      </c>
      <c r="L88" s="6" t="s">
        <v>20</v>
      </c>
      <c r="M88" s="1" t="s">
        <v>26</v>
      </c>
    </row>
    <row r="89" spans="1:13" ht="44.25" customHeight="1">
      <c r="A89" s="25">
        <f t="shared" si="3"/>
        <v>82</v>
      </c>
      <c r="B89" s="33" t="s">
        <v>14</v>
      </c>
      <c r="C89" s="33" t="s">
        <v>30</v>
      </c>
      <c r="D89" s="33" t="s">
        <v>16</v>
      </c>
      <c r="E89" s="33" t="s">
        <v>293</v>
      </c>
      <c r="F89" s="34" t="s">
        <v>294</v>
      </c>
      <c r="G89" s="35">
        <v>44482</v>
      </c>
      <c r="H89" s="35">
        <v>44497</v>
      </c>
      <c r="I89" s="36">
        <v>3</v>
      </c>
      <c r="J89" s="36" t="str">
        <f t="shared" ca="1" si="4"/>
        <v>Vencido</v>
      </c>
      <c r="K89" s="37" t="s">
        <v>295</v>
      </c>
      <c r="L89" s="6" t="s">
        <v>20</v>
      </c>
      <c r="M89" s="1" t="s">
        <v>26</v>
      </c>
    </row>
    <row r="90" spans="1:13" ht="44.25" customHeight="1">
      <c r="A90" s="26">
        <f t="shared" si="3"/>
        <v>83</v>
      </c>
      <c r="B90" s="53" t="s">
        <v>14</v>
      </c>
      <c r="C90" s="53" t="s">
        <v>90</v>
      </c>
      <c r="D90" s="53" t="s">
        <v>16</v>
      </c>
      <c r="E90" s="53" t="s">
        <v>296</v>
      </c>
      <c r="F90" s="54" t="s">
        <v>297</v>
      </c>
      <c r="G90" s="55">
        <v>44482</v>
      </c>
      <c r="H90" s="55">
        <v>44497</v>
      </c>
      <c r="I90" s="56">
        <v>0</v>
      </c>
      <c r="J90" s="56" t="str">
        <f t="shared" ca="1" si="4"/>
        <v>Vencido</v>
      </c>
      <c r="K90" s="57" t="s">
        <v>298</v>
      </c>
      <c r="L90" s="6" t="s">
        <v>20</v>
      </c>
      <c r="M90" s="8" t="s">
        <v>26</v>
      </c>
    </row>
    <row r="91" spans="1:13" ht="44.25" customHeight="1">
      <c r="A91" s="59">
        <f t="shared" si="3"/>
        <v>84</v>
      </c>
      <c r="B91" s="49" t="s">
        <v>14</v>
      </c>
      <c r="C91" s="49" t="s">
        <v>127</v>
      </c>
      <c r="D91" s="49" t="s">
        <v>16</v>
      </c>
      <c r="E91" s="49" t="s">
        <v>299</v>
      </c>
      <c r="F91" s="50" t="s">
        <v>300</v>
      </c>
      <c r="G91" s="51">
        <v>44483</v>
      </c>
      <c r="H91" s="51">
        <v>44513</v>
      </c>
      <c r="I91" s="52">
        <v>5</v>
      </c>
      <c r="J91" s="52" t="str">
        <f t="shared" ca="1" si="4"/>
        <v>Vencido</v>
      </c>
      <c r="K91" s="60" t="s">
        <v>301</v>
      </c>
      <c r="L91" s="61" t="s">
        <v>20</v>
      </c>
      <c r="M91" s="8" t="s">
        <v>26</v>
      </c>
    </row>
    <row r="92" spans="1:13" ht="44.25" customHeight="1">
      <c r="A92" s="59">
        <f t="shared" si="3"/>
        <v>85</v>
      </c>
      <c r="B92" s="49" t="s">
        <v>14</v>
      </c>
      <c r="C92" s="49" t="s">
        <v>194</v>
      </c>
      <c r="D92" s="49" t="s">
        <v>16</v>
      </c>
      <c r="E92" s="49" t="s">
        <v>302</v>
      </c>
      <c r="F92" s="50" t="s">
        <v>303</v>
      </c>
      <c r="G92" s="51">
        <v>44490</v>
      </c>
      <c r="H92" s="51">
        <v>44495</v>
      </c>
      <c r="I92" s="52">
        <v>8</v>
      </c>
      <c r="J92" s="52" t="str">
        <f t="shared" ca="1" si="4"/>
        <v>Vencido</v>
      </c>
      <c r="K92" s="60" t="s">
        <v>304</v>
      </c>
      <c r="L92" s="61" t="s">
        <v>20</v>
      </c>
      <c r="M92" s="61" t="s">
        <v>305</v>
      </c>
    </row>
    <row r="93" spans="1:13" ht="44.25" customHeight="1">
      <c r="A93" s="59">
        <f t="shared" si="3"/>
        <v>86</v>
      </c>
      <c r="B93" s="49" t="s">
        <v>14</v>
      </c>
      <c r="C93" s="49" t="s">
        <v>30</v>
      </c>
      <c r="D93" s="49" t="s">
        <v>16</v>
      </c>
      <c r="E93" s="49" t="s">
        <v>306</v>
      </c>
      <c r="F93" s="50" t="s">
        <v>307</v>
      </c>
      <c r="G93" s="51">
        <v>44497</v>
      </c>
      <c r="H93" s="51">
        <v>44512</v>
      </c>
      <c r="I93" s="52">
        <v>2</v>
      </c>
      <c r="J93" s="52" t="str">
        <f t="shared" ca="1" si="4"/>
        <v>Vencido</v>
      </c>
      <c r="K93" s="58" t="s">
        <v>308</v>
      </c>
      <c r="L93" s="61" t="s">
        <v>20</v>
      </c>
      <c r="M93" s="72" t="s">
        <v>26</v>
      </c>
    </row>
    <row r="94" spans="1:13" ht="44.25" customHeight="1">
      <c r="A94" s="59">
        <f t="shared" si="3"/>
        <v>87</v>
      </c>
      <c r="B94" s="49" t="s">
        <v>309</v>
      </c>
      <c r="C94" s="49" t="s">
        <v>47</v>
      </c>
      <c r="D94" s="49" t="s">
        <v>16</v>
      </c>
      <c r="E94" s="49" t="s">
        <v>310</v>
      </c>
      <c r="F94" s="50" t="s">
        <v>311</v>
      </c>
      <c r="G94" s="51">
        <v>44238</v>
      </c>
      <c r="H94" s="51">
        <v>44297</v>
      </c>
      <c r="I94" s="52">
        <v>5</v>
      </c>
      <c r="J94" s="52" t="str">
        <f t="shared" ca="1" si="4"/>
        <v>Vencido</v>
      </c>
      <c r="K94" s="58" t="s">
        <v>312</v>
      </c>
      <c r="L94" s="61" t="s">
        <v>20</v>
      </c>
      <c r="M94" s="72" t="s">
        <v>26</v>
      </c>
    </row>
    <row r="95" spans="1:13" ht="44.25" customHeight="1">
      <c r="A95" s="59">
        <f t="shared" si="3"/>
        <v>88</v>
      </c>
      <c r="B95" s="49" t="s">
        <v>14</v>
      </c>
      <c r="C95" s="49" t="s">
        <v>30</v>
      </c>
      <c r="D95" s="49" t="s">
        <v>16</v>
      </c>
      <c r="E95" s="49" t="s">
        <v>313</v>
      </c>
      <c r="F95" s="50" t="s">
        <v>314</v>
      </c>
      <c r="G95" s="51">
        <v>44266</v>
      </c>
      <c r="H95" s="51">
        <v>44518</v>
      </c>
      <c r="I95" s="52">
        <v>4</v>
      </c>
      <c r="J95" s="52" t="str">
        <f ca="1">IF(TODAY()&lt;=H95,"Activo","Vencido")</f>
        <v>Vencido</v>
      </c>
      <c r="K95" s="58" t="s">
        <v>315</v>
      </c>
      <c r="L95" s="61" t="s">
        <v>20</v>
      </c>
      <c r="M95" s="72" t="s">
        <v>26</v>
      </c>
    </row>
    <row r="96" spans="1:13" ht="44.25" customHeight="1">
      <c r="A96" s="59">
        <f t="shared" si="3"/>
        <v>89</v>
      </c>
      <c r="B96" s="49" t="s">
        <v>14</v>
      </c>
      <c r="C96" s="49" t="s">
        <v>30</v>
      </c>
      <c r="D96" s="49" t="s">
        <v>16</v>
      </c>
      <c r="E96" s="49" t="s">
        <v>316</v>
      </c>
      <c r="F96" s="50" t="s">
        <v>317</v>
      </c>
      <c r="G96" s="51">
        <v>44450</v>
      </c>
      <c r="H96" s="51" t="s">
        <v>318</v>
      </c>
      <c r="I96" s="52">
        <v>0</v>
      </c>
      <c r="J96" s="52" t="s">
        <v>198</v>
      </c>
      <c r="K96" s="58" t="s">
        <v>319</v>
      </c>
      <c r="L96" s="61"/>
      <c r="M96" s="61"/>
    </row>
    <row r="97" spans="1:13" ht="44.25" customHeight="1">
      <c r="A97" s="59">
        <f t="shared" si="3"/>
        <v>90</v>
      </c>
      <c r="B97" s="49" t="s">
        <v>14</v>
      </c>
      <c r="C97" s="49" t="s">
        <v>30</v>
      </c>
      <c r="D97" s="49" t="s">
        <v>248</v>
      </c>
      <c r="E97" s="49" t="s">
        <v>320</v>
      </c>
      <c r="F97" s="50" t="s">
        <v>321</v>
      </c>
      <c r="G97" s="51">
        <v>44480</v>
      </c>
      <c r="H97" s="51" t="s">
        <v>322</v>
      </c>
      <c r="I97" s="52">
        <v>1</v>
      </c>
      <c r="J97" s="52" t="s">
        <v>198</v>
      </c>
      <c r="K97" s="58" t="s">
        <v>323</v>
      </c>
      <c r="L97" s="61" t="s">
        <v>20</v>
      </c>
      <c r="M97" s="72" t="s">
        <v>26</v>
      </c>
    </row>
    <row r="98" spans="1:13" ht="44.25" customHeight="1">
      <c r="A98" s="59">
        <f t="shared" si="3"/>
        <v>91</v>
      </c>
      <c r="B98" s="49" t="s">
        <v>14</v>
      </c>
      <c r="C98" s="49" t="s">
        <v>30</v>
      </c>
      <c r="D98" s="49" t="s">
        <v>16</v>
      </c>
      <c r="E98" s="49" t="s">
        <v>324</v>
      </c>
      <c r="F98" s="50" t="s">
        <v>325</v>
      </c>
      <c r="G98" s="51">
        <v>44511</v>
      </c>
      <c r="H98" s="51">
        <v>44512</v>
      </c>
      <c r="I98" s="52"/>
      <c r="J98" s="52" t="s">
        <v>326</v>
      </c>
      <c r="K98" s="58" t="s">
        <v>327</v>
      </c>
      <c r="L98" s="61"/>
      <c r="M98" s="61"/>
    </row>
    <row r="99" spans="1:13" ht="44.25" customHeight="1">
      <c r="A99" s="59">
        <f t="shared" si="3"/>
        <v>92</v>
      </c>
      <c r="B99" s="49" t="s">
        <v>14</v>
      </c>
      <c r="C99" s="49" t="s">
        <v>194</v>
      </c>
      <c r="D99" s="49" t="s">
        <v>16</v>
      </c>
      <c r="E99" s="49" t="s">
        <v>328</v>
      </c>
      <c r="F99" s="50" t="s">
        <v>329</v>
      </c>
      <c r="G99" s="51">
        <v>44511</v>
      </c>
      <c r="H99" s="51" t="s">
        <v>330</v>
      </c>
      <c r="I99" s="52">
        <v>15</v>
      </c>
      <c r="J99" s="52" t="s">
        <v>198</v>
      </c>
      <c r="K99" s="58" t="s">
        <v>331</v>
      </c>
      <c r="L99" s="61" t="s">
        <v>20</v>
      </c>
      <c r="M99" s="72" t="s">
        <v>26</v>
      </c>
    </row>
    <row r="100" spans="1:13" ht="44.25" customHeight="1">
      <c r="A100" s="62">
        <f t="shared" si="3"/>
        <v>93</v>
      </c>
      <c r="B100" s="49" t="s">
        <v>14</v>
      </c>
      <c r="C100" s="63" t="s">
        <v>47</v>
      </c>
      <c r="D100" s="63" t="s">
        <v>16</v>
      </c>
      <c r="E100" s="63" t="s">
        <v>332</v>
      </c>
      <c r="F100" s="64" t="s">
        <v>333</v>
      </c>
      <c r="G100" s="65" t="s">
        <v>334</v>
      </c>
      <c r="H100" s="65">
        <v>44534</v>
      </c>
      <c r="I100" s="66"/>
      <c r="J100" s="52" t="str">
        <f t="shared" ref="J96:J100" ca="1" si="5">IF(TODAY()&lt;=H100,"Activo","Vencido")</f>
        <v>Vencido</v>
      </c>
      <c r="K100" s="67" t="s">
        <v>335</v>
      </c>
      <c r="L100" s="68"/>
      <c r="M100" s="68"/>
    </row>
    <row r="101" spans="1:13" ht="44.25" customHeight="1">
      <c r="A101" s="62">
        <f t="shared" si="3"/>
        <v>94</v>
      </c>
      <c r="B101" s="49" t="s">
        <v>14</v>
      </c>
      <c r="C101" s="63" t="s">
        <v>336</v>
      </c>
      <c r="D101" s="63" t="s">
        <v>16</v>
      </c>
      <c r="E101" s="63" t="s">
        <v>337</v>
      </c>
      <c r="F101" s="64" t="s">
        <v>338</v>
      </c>
      <c r="G101" s="65" t="s">
        <v>339</v>
      </c>
      <c r="H101" s="65">
        <v>44533</v>
      </c>
      <c r="I101" s="66"/>
      <c r="J101" s="66" t="str">
        <f t="shared" ca="1" si="4"/>
        <v>Vencido</v>
      </c>
      <c r="K101" s="70" t="s">
        <v>340</v>
      </c>
      <c r="L101" s="68"/>
      <c r="M101" s="68"/>
    </row>
    <row r="102" spans="1:13" ht="44.25" customHeight="1">
      <c r="A102" s="62">
        <f t="shared" si="3"/>
        <v>95</v>
      </c>
      <c r="B102" s="49" t="s">
        <v>14</v>
      </c>
      <c r="C102" s="49" t="s">
        <v>336</v>
      </c>
      <c r="D102" s="49" t="s">
        <v>69</v>
      </c>
      <c r="E102" s="49" t="s">
        <v>341</v>
      </c>
      <c r="F102" s="50" t="s">
        <v>342</v>
      </c>
      <c r="G102" s="51" t="s">
        <v>343</v>
      </c>
      <c r="H102" s="51" t="s">
        <v>344</v>
      </c>
      <c r="I102" s="52">
        <v>5</v>
      </c>
      <c r="J102" s="52" t="s">
        <v>198</v>
      </c>
      <c r="K102" s="71" t="s">
        <v>345</v>
      </c>
      <c r="L102" s="61" t="s">
        <v>20</v>
      </c>
      <c r="M102" s="72" t="s">
        <v>26</v>
      </c>
    </row>
    <row r="103" spans="1:13" ht="19.5" thickBot="1">
      <c r="J103" s="69"/>
    </row>
    <row r="104" spans="1:13">
      <c r="A104" s="73" t="s">
        <v>346</v>
      </c>
      <c r="B104" s="74"/>
      <c r="C104" s="74"/>
      <c r="D104" s="74"/>
      <c r="E104" s="74"/>
      <c r="F104" s="74"/>
      <c r="G104" s="74"/>
      <c r="H104" s="75"/>
      <c r="I104" s="27">
        <f>SUM(I8:I102)</f>
        <v>461</v>
      </c>
      <c r="J104" s="23"/>
      <c r="K104" s="2"/>
    </row>
    <row r="106" spans="1:13">
      <c r="I106" s="22"/>
      <c r="J106" s="22"/>
    </row>
    <row r="119" spans="6:6">
      <c r="F119" s="20"/>
    </row>
    <row r="120" spans="6:6">
      <c r="F120" s="20"/>
    </row>
    <row r="121" spans="6:6">
      <c r="F121" s="21"/>
    </row>
  </sheetData>
  <autoFilter ref="A7:L101" xr:uid="{00000000-0009-0000-0000-000000000000}"/>
  <mergeCells count="2">
    <mergeCell ref="A104:H104"/>
    <mergeCell ref="B2:K4"/>
  </mergeCells>
  <conditionalFormatting sqref="J39">
    <cfRule type="colorScale" priority="1">
      <colorScale>
        <cfvo type="min"/>
        <cfvo type="percentile" val="50"/>
        <cfvo type="max"/>
        <color rgb="FFF8696B"/>
        <color rgb="FFFFEB84"/>
        <color rgb="FF63BE7B"/>
      </colorScale>
    </cfRule>
  </conditionalFormatting>
  <hyperlinks>
    <hyperlink ref="F9" r:id="rId1" display="https://www.minenergia.gov.co/documents/10192/24265561/Formulaci%C3%B3n+PAA+2021.xlsx" xr:uid="{00000000-0004-0000-0000-000000000000}"/>
    <hyperlink ref="F11" r:id="rId2" display="https://www.minenergia.gov.co/documents/10192/24265561/Informes+segunda+fase+MTE.pdf/e3811f3c-c4f3-40d3-85e6-664d171c298a" xr:uid="{00000000-0004-0000-0000-000001000000}"/>
    <hyperlink ref="F12" r:id="rId3" display="https://www.minenergia.gov.co/documents/10192/24265561/280121_120221_Resoluci%C3%B3n+Redes+Log%C3%ADsticas+-+VP.pdf/047c6f29-3173-4ff6-ac0b-6c8fa11603b7" xr:uid="{00000000-0004-0000-0000-000002000000}"/>
    <hyperlink ref="F24" r:id="rId4" display="https://www.minenergia.gov.co/documents/10192/24274862/090321_240321_Modifica+la+Resoluci%C3%B3n+40368+de+2020+-+AutoGLP+y+NautiGLP.pdf/9ff91dc7-42f5-4b81-94e2-94c9eaec7a66" xr:uid="{00000000-0004-0000-0000-000003000000}"/>
    <hyperlink ref="K40" r:id="rId5" xr:uid="{00000000-0004-0000-0000-000004000000}"/>
    <hyperlink ref="K39" r:id="rId6" xr:uid="{00000000-0004-0000-0000-000005000000}"/>
    <hyperlink ref="K20" r:id="rId7" xr:uid="{00000000-0004-0000-0000-000006000000}"/>
    <hyperlink ref="K38" r:id="rId8" xr:uid="{00000000-0004-0000-0000-000007000000}"/>
    <hyperlink ref="K36" r:id="rId9" xr:uid="{00000000-0004-0000-0000-000008000000}"/>
    <hyperlink ref="K33" r:id="rId10" xr:uid="{00000000-0004-0000-0000-000009000000}"/>
    <hyperlink ref="K32" r:id="rId11" xr:uid="{00000000-0004-0000-0000-00000A000000}"/>
    <hyperlink ref="K19" r:id="rId12" xr:uid="{00000000-0004-0000-0000-00000B000000}"/>
    <hyperlink ref="K18" r:id="rId13" xr:uid="{00000000-0004-0000-0000-00000C000000}"/>
    <hyperlink ref="K17" r:id="rId14" xr:uid="{00000000-0004-0000-0000-00000D000000}"/>
    <hyperlink ref="K16" r:id="rId15" xr:uid="{00000000-0004-0000-0000-00000E000000}"/>
    <hyperlink ref="K15" r:id="rId16" xr:uid="{00000000-0004-0000-0000-00000F000000}"/>
    <hyperlink ref="K14" r:id="rId17" xr:uid="{00000000-0004-0000-0000-000010000000}"/>
    <hyperlink ref="K23" r:id="rId18" xr:uid="{00000000-0004-0000-0000-000011000000}"/>
    <hyperlink ref="K22" r:id="rId19" xr:uid="{00000000-0004-0000-0000-000012000000}"/>
    <hyperlink ref="K21" r:id="rId20" xr:uid="{00000000-0004-0000-0000-000013000000}"/>
    <hyperlink ref="K13" r:id="rId21" xr:uid="{00000000-0004-0000-0000-000014000000}"/>
    <hyperlink ref="K12" r:id="rId22" xr:uid="{00000000-0004-0000-0000-000015000000}"/>
    <hyperlink ref="K11" r:id="rId23" xr:uid="{00000000-0004-0000-0000-000016000000}"/>
    <hyperlink ref="K9" r:id="rId24" xr:uid="{00000000-0004-0000-0000-000017000000}"/>
    <hyperlink ref="K8" r:id="rId25" xr:uid="{00000000-0004-0000-0000-000018000000}"/>
    <hyperlink ref="K44" r:id="rId26" xr:uid="{00000000-0004-0000-0000-000019000000}"/>
    <hyperlink ref="K50" r:id="rId27" xr:uid="{00000000-0004-0000-0000-00001A000000}"/>
    <hyperlink ref="K53" r:id="rId28" xr:uid="{00000000-0004-0000-0000-00001B000000}"/>
    <hyperlink ref="K55" r:id="rId29" xr:uid="{00000000-0004-0000-0000-00001C000000}"/>
    <hyperlink ref="K48" r:id="rId30" xr:uid="{00000000-0004-0000-0000-00001D000000}"/>
    <hyperlink ref="K57" r:id="rId31" xr:uid="{00000000-0004-0000-0000-00001E000000}"/>
    <hyperlink ref="K59" r:id="rId32" xr:uid="{00000000-0004-0000-0000-00001F000000}"/>
    <hyperlink ref="K60" r:id="rId33" xr:uid="{00000000-0004-0000-0000-000020000000}"/>
    <hyperlink ref="K61" r:id="rId34" xr:uid="{00000000-0004-0000-0000-000021000000}"/>
    <hyperlink ref="K62" r:id="rId35" xr:uid="{00000000-0004-0000-0000-000022000000}"/>
    <hyperlink ref="K63" r:id="rId36" xr:uid="{00000000-0004-0000-0000-000023000000}"/>
    <hyperlink ref="F64" r:id="rId37" display="https://www.minenergia.gov.co/documents/10192/24300532/Resolucio%CC%81n+instruccio%CC%81n+CREG+proyectos+plan+de+abastecimiento+de+gas+natural++Publicaci%C3%B3n.pdf/0739dc51-fc58-4c3a-ac63-a60e26ec11cd" xr:uid="{00000000-0004-0000-0000-000024000000}"/>
    <hyperlink ref="K64" r:id="rId38" xr:uid="{00000000-0004-0000-0000-000025000000}"/>
    <hyperlink ref="K65" r:id="rId39" xr:uid="{00000000-0004-0000-0000-000026000000}"/>
    <hyperlink ref="K66" r:id="rId40" xr:uid="{00000000-0004-0000-0000-000027000000}"/>
    <hyperlink ref="K67" r:id="rId41" xr:uid="{00000000-0004-0000-0000-000028000000}"/>
    <hyperlink ref="F68" r:id="rId42" display="https://www.minenergia.gov.co/documents/10192/24302627/Proyecto+Resolucio%CC%81n+Plan+de+Expansio%CC%81n+2020-2034+VF.pdf" xr:uid="{00000000-0004-0000-0000-000029000000}"/>
    <hyperlink ref="K69" r:id="rId43" xr:uid="{00000000-0004-0000-0000-00002A000000}"/>
    <hyperlink ref="K68" r:id="rId44" xr:uid="{00000000-0004-0000-0000-00002B000000}"/>
    <hyperlink ref="K70" r:id="rId45" xr:uid="{00000000-0004-0000-0000-00002C000000}"/>
    <hyperlink ref="F72" r:id="rId46" display="https://www.minenergia.gov.co/documents/10192/24302627/1708010921_Res_Gesti%C3%B3n+de+los+recursos+que+las+empresas+p%C3%BAblicas%2C mixtas+o+privadas.pdf/46921246-31d7-460a-a518-026af2a12047" xr:uid="{00000000-0004-0000-0000-00002D000000}"/>
    <hyperlink ref="K72" r:id="rId47" xr:uid="{00000000-0004-0000-0000-00002E000000}"/>
    <hyperlink ref="F73" r:id="rId48" display="https://www.minenergia.gov.co/documents/10192/24302627/1908030921_Generaci%C3%B3n+de+energ%C3%ADa+el%C3%A9ctrica+a+trav%C3%A9s+de+geotermia.pdf/2ba15a01-eaa9-4ef3-92db-56b31083c617" xr:uid="{00000000-0004-0000-0000-00002F000000}"/>
    <hyperlink ref="K73" r:id="rId49" xr:uid="{00000000-0004-0000-0000-000030000000}"/>
    <hyperlink ref="K76" r:id="rId50" xr:uid="{00000000-0004-0000-0000-000031000000}"/>
    <hyperlink ref="K77" r:id="rId51" xr:uid="{00000000-0004-0000-0000-000032000000}"/>
    <hyperlink ref="K10" r:id="rId52" xr:uid="{00000000-0004-0000-0000-000033000000}"/>
    <hyperlink ref="K24" r:id="rId53" xr:uid="{00000000-0004-0000-0000-000034000000}"/>
    <hyperlink ref="K25" r:id="rId54" xr:uid="{00000000-0004-0000-0000-000035000000}"/>
    <hyperlink ref="K26" r:id="rId55" xr:uid="{00000000-0004-0000-0000-000036000000}"/>
    <hyperlink ref="K27" r:id="rId56" xr:uid="{00000000-0004-0000-0000-000037000000}"/>
    <hyperlink ref="K28" r:id="rId57" xr:uid="{00000000-0004-0000-0000-000038000000}"/>
    <hyperlink ref="K29" r:id="rId58" xr:uid="{00000000-0004-0000-0000-000039000000}"/>
    <hyperlink ref="K30" r:id="rId59" xr:uid="{00000000-0004-0000-0000-00003A000000}"/>
    <hyperlink ref="K31" r:id="rId60" xr:uid="{00000000-0004-0000-0000-00003B000000}"/>
    <hyperlink ref="K41" r:id="rId61" xr:uid="{00000000-0004-0000-0000-00003C000000}"/>
    <hyperlink ref="K42" r:id="rId62" xr:uid="{00000000-0004-0000-0000-00003D000000}"/>
    <hyperlink ref="K43" r:id="rId63" xr:uid="{00000000-0004-0000-0000-00003E000000}"/>
    <hyperlink ref="K45" r:id="rId64" xr:uid="{00000000-0004-0000-0000-00003F000000}"/>
    <hyperlink ref="K46" r:id="rId65" xr:uid="{00000000-0004-0000-0000-000040000000}"/>
    <hyperlink ref="K47" r:id="rId66" xr:uid="{00000000-0004-0000-0000-000041000000}"/>
    <hyperlink ref="K49" r:id="rId67" xr:uid="{00000000-0004-0000-0000-000042000000}"/>
    <hyperlink ref="K51" r:id="rId68" xr:uid="{00000000-0004-0000-0000-000043000000}"/>
    <hyperlink ref="K52" r:id="rId69" xr:uid="{00000000-0004-0000-0000-000044000000}"/>
    <hyperlink ref="K54" r:id="rId70" xr:uid="{00000000-0004-0000-0000-000045000000}"/>
    <hyperlink ref="K56" r:id="rId71" xr:uid="{00000000-0004-0000-0000-000046000000}"/>
    <hyperlink ref="K58" r:id="rId72" xr:uid="{00000000-0004-0000-0000-000047000000}"/>
    <hyperlink ref="K71" r:id="rId73" xr:uid="{00000000-0004-0000-0000-000048000000}"/>
    <hyperlink ref="K74" r:id="rId74" xr:uid="{00000000-0004-0000-0000-000049000000}"/>
    <hyperlink ref="K35" r:id="rId75" xr:uid="{00000000-0004-0000-0000-00004A000000}"/>
    <hyperlink ref="K79" r:id="rId76" xr:uid="{94A226D1-AD01-4F82-9F50-33F2B21E2E77}"/>
    <hyperlink ref="K80" r:id="rId77" xr:uid="{D445528F-3AEA-4F91-ABCD-EEF77BD95A74}"/>
    <hyperlink ref="K81" r:id="rId78" xr:uid="{FE67F2B8-1FD9-48C4-A6AB-E1F1263F0490}"/>
    <hyperlink ref="K84" r:id="rId79" xr:uid="{FAF04EA6-E566-4C86-AD36-A353DFD071B3}"/>
    <hyperlink ref="K85" r:id="rId80" xr:uid="{5DDB23FF-CB7F-4E75-B904-B2DD28878807}"/>
    <hyperlink ref="K86" r:id="rId81" xr:uid="{6A364C2F-ECFB-46BC-9DDE-EB1701F3401C}"/>
    <hyperlink ref="K88" r:id="rId82" xr:uid="{76B904F9-4D5D-45AE-B88E-014ABCF050F5}"/>
    <hyperlink ref="K89" r:id="rId83" xr:uid="{9B85D917-C0BE-48C0-A2FE-0A659126F12E}"/>
    <hyperlink ref="K90" r:id="rId84" xr:uid="{98ECD10A-8900-4C1B-81EB-A7EAB7AEA062}"/>
    <hyperlink ref="K91" r:id="rId85" xr:uid="{E6C31DE6-ECDA-42F1-8C2C-9789B76BF1E2}"/>
    <hyperlink ref="K92" r:id="rId86" xr:uid="{B229651F-9766-4DF0-A6D2-3A7FD4C0C81A}"/>
    <hyperlink ref="K93" r:id="rId87" xr:uid="{B39767EF-BC20-44AF-AFB3-603DBB0ECC99}"/>
    <hyperlink ref="K94" r:id="rId88" xr:uid="{48BEEDBF-0847-41FF-BA72-00A72876DF1B}"/>
    <hyperlink ref="K95" r:id="rId89" xr:uid="{12198DEF-C1E8-478D-9872-70097AA41ABA}"/>
    <hyperlink ref="K96" r:id="rId90" xr:uid="{1C2FCCB8-4B99-4AA6-93CE-3B33C9AF900D}"/>
    <hyperlink ref="K97" r:id="rId91" xr:uid="{2BA4ABDB-E94B-47AF-A224-2CDCE9A12A89}"/>
    <hyperlink ref="K98" r:id="rId92" xr:uid="{39F1476A-C420-4393-9B0F-58F96A993540}"/>
    <hyperlink ref="K99" r:id="rId93" xr:uid="{09103E4B-8663-43AC-8E2F-DADDEB8C7717}"/>
    <hyperlink ref="K100" r:id="rId94" xr:uid="{E8346E5F-5995-4B10-8F71-E3EB8EC3D7A8}"/>
    <hyperlink ref="K102" r:id="rId95" xr:uid="{3F0BCADE-B042-4585-AD1A-B4A04CF3D7E8}"/>
    <hyperlink ref="K101" r:id="rId96" xr:uid="{B7D62E24-479A-4779-BCDC-5810C21E6F97}"/>
  </hyperlinks>
  <pageMargins left="1.299212598425197" right="0.51181102362204722" top="0.74803149606299213" bottom="0.74803149606299213" header="0.31496062992125984" footer="0.31496062992125984"/>
  <pageSetup paperSize="123" scale="40" fitToWidth="0" orientation="landscape" horizontalDpi="300" verticalDpi="300" r:id="rId97"/>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dc:creator>
  <cp:keywords/>
  <dc:description/>
  <cp:lastModifiedBy/>
  <cp:revision/>
  <dcterms:created xsi:type="dcterms:W3CDTF">2020-11-10T19:10:00Z</dcterms:created>
  <dcterms:modified xsi:type="dcterms:W3CDTF">2021-12-07T19:24:37Z</dcterms:modified>
  <cp:category/>
  <cp:contentStatus/>
</cp:coreProperties>
</file>