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garci\Dropbox\Mi PC (LAPTOP-IK2HD15A)\Downloads\"/>
    </mc:Choice>
  </mc:AlternateContent>
  <xr:revisionPtr revIDLastSave="0" documentId="8_{F51BEFE6-E528-4C48-9C14-9100932D3528}" xr6:coauthVersionLast="47" xr6:coauthVersionMax="47" xr10:uidLastSave="{00000000-0000-0000-0000-000000000000}"/>
  <bookViews>
    <workbookView xWindow="-110" yWindow="-110" windowWidth="19420" windowHeight="10420" xr2:uid="{DAD03AD5-81D4-8F4E-B60F-02450B62D46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4" i="1"/>
  <c r="D52" i="1"/>
  <c r="G52" i="1" s="1"/>
  <c r="D51" i="1"/>
  <c r="G51" i="1" s="1"/>
  <c r="D42" i="1"/>
  <c r="G22" i="1" l="1"/>
  <c r="G21" i="1"/>
  <c r="G19" i="1"/>
  <c r="G18" i="1"/>
</calcChain>
</file>

<file path=xl/sharedStrings.xml><?xml version="1.0" encoding="utf-8"?>
<sst xmlns="http://schemas.openxmlformats.org/spreadsheetml/2006/main" count="174" uniqueCount="102">
  <si>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</si>
  <si>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</si>
  <si>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</si>
  <si>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</si>
  <si>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</si>
  <si>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Nombre del proyecto de regulación</t>
  </si>
  <si>
    <t>Por el cual se modifica el Decreto Único Reglamentario del Sector Administrativo de Minas y Energía 1073 de 2015, respecto del sector de  hidrocarburos y se dictan otras disposiciones.</t>
  </si>
  <si>
    <t>Objetivo del proyecto de regulación</t>
  </si>
  <si>
    <t>Modificar el Decreto Único Reglamentario del Sector Administrativo de Minas y Energía 1073 de 2015, respecto del sector de  hidrocarburos y se dictan otras disposiciones.</t>
  </si>
  <si>
    <t>Fecha de publicación del informe</t>
  </si>
  <si>
    <t>Descripción de la consulta</t>
  </si>
  <si>
    <t xml:space="preserve">Tiempo total de duración de la consulta: </t>
  </si>
  <si>
    <t>21 días hábiles</t>
  </si>
  <si>
    <t>Fecha de inicio</t>
  </si>
  <si>
    <t>Fecha de finalización</t>
  </si>
  <si>
    <t>Enlace donde estuvo la consulta pública</t>
  </si>
  <si>
    <t>https://www.minenergia.gov.co/foros?idForo=24309890&amp;idLbl=Listado+de+Foros+de+Octubre+De+2021</t>
  </si>
  <si>
    <t xml:space="preserve">Canales o medios dispuestos para la difusión del proyecto </t>
  </si>
  <si>
    <t>Pagina web del MME</t>
  </si>
  <si>
    <t>Canales o medios dispuestos para la recepción de comentarios</t>
  </si>
  <si>
    <t>pciudadana@minenergia.gov.co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</si>
  <si>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</si>
  <si>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</si>
  <si>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</si>
  <si>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</si>
  <si>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</si>
  <si>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</si>
  <si>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</si>
  <si>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</si>
  <si>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</si>
  <si>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</si>
  <si>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</si>
  <si>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</si>
  <si>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</si>
  <si>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</si>
  <si>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</si>
  <si>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</si>
  <si>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COMCE</t>
  </si>
  <si>
    <t>De la parte motiva: “Que es necesario atribuirle al Ministerio de Minas y Energía la facultad de reglamentar el artículo 7 de la Ley 26 de 1989, con el fin de dar continuidad a la operación del Fondo SOLDICOM en caso de que se presenten situaciones que amenacen dicha continuidad; situaciones para las que resulta insuficiente la aplicación directa y exclusiva de la citada norma”. 
PREOCUPACIÓN: FALTA DE MOTIVACIÓN A LA REGLAMENTACIÓN DEL ARTÍCULO 7 DE LA LEY 26 DE 1989 Teniendo en cuenta la motivación de la reforma, lo primero que se repara es que no se advierte cómo se pueden presentar “situaciones que amenacen la continuidad y operación del fondo SOLDICOM”, esto es, no se especifica qué situaciones en concreto fundamentan la reglamentación de la disposición legal, ni se expone con claridad por qué se indica que el artículo 7 de la Ley 26 de 1989 es insuficiente para resolver “situaciones que amenacen dicha continuidad”.
Tampoco se justifica por qué la eventual “falta de continuidad a la operación” de un fondo parafiscal de fomento, como lo es Soldicom, resulta en un mal o perjuicio para el sector de la distribución minorista de combustibles líquidos, teniendo en cuenta que esto no se traduce necesariamente en un daño al sector, siempre que los recursos sean correctamente destinados a éste, independientemente si se ejecutan ahora o después (discontinuidad).
Al respecto, es importante señalar que Soldicom es un fondo, independientemente de su personería jurídica autónoma, constituido para generar beneficios al sector que, por su misma naturaleza, acumula recursos, de manera ininterrumpida, razón por la cual no se entiende cómo puede amenazarse “su continuidad”.
Por el contrario, si lo que se busca garantizar es la “continuidad de la administración del fondo Soldicom”, así debe exponerse en la motivación. En efecto, esto conduce a una indebida motivación de la reforma por (2) sentidos:
En primer lugar, porque la operación del fondo Soldicom no es la administración de éste. Hay confusión entre “operación del fondo” y “administración del fondo”. Luego la fundamentación de la reforma no se identifica con la reforma misma.
En segundo lugar, porque si lo que quiere el Ministerio de Minas y Energía es reglamentar la administración del fondo Soldicom, así debe declararlo expresamente en la motivación del acto y definir cuál es el alcance de la reforma, delimitando su alcance al cumplimiento del mandato legal expresamente establecido en el artículo 7 de la Ley 26 de 1989.
En consecuencia, se solicita que se especifique de manera clara en qué consisten las situaciones que pueden amenazar la operatividad y continuidad del fondo Soldicom, que se identifique correctamente el quid de la motivación de la reforma, toda vez que la falta de motivación de un acto administrativo, aparte de ser un vicio formal del acto, no permite advertir claramente cuál es la finalidad de la autoridad administrativa al respecto, lo cual puede conllevar a una indebida reglamentación.
Por otra parte, contrario a lo que se afirma en la parte motiva respecto a la “insuficiencia de la norma legal” esta Confederación considera que el artículo 7 de la Ley 26 de 1989 es absolutamente claro en señalar quién debe administrar el fondo Soldicom -que es lo único que la disposición legal ordena al respecto- razón por la cual no se entiende cuál es la necesidad de su reglamentación. Al respecto, la literalidad de la norma es clara al señalar:
Artículo 7º. El Fondo de Protección Solidaria, "Soldicom", será administrado por la Federación o Federaciones de distribuidores minoristas de combustibles líquidos del petróleo, a nivel nacional, que agrupen por lo menos el treinta por ciento (30%) de ellos, debidamente acreditadas ante el Ministerio de Minas y Energía. Los estatutos y sus reformas, para su funcionamiento, deberán ser aprobados por el Ministerio de Minas y Energía.
Esta norma establece un mandato legal al que debe atenerse el Gobierno nacional, a través del Ministerio de Minas y Energía. Los recursos del fondo Soldicom son recursos públicos de naturaleza parafiscal. De acuerdo con el Decreto 111 de 1996 y por su misma naturaleza, el recurso parafiscal debe ser administrado por las agremiaciones del propio sector económico gravado. La actividad de manejo, administración y recaudo es delegada a través de un contrato de administración suscrito entre el Gobierno y las agremiaciones respectivas.
En el caso del sector minorista de combustibles líquidos, de acuerdo con el artículo 7 de la ley 26 de 1989, el Gobierno nacional debe celebrar el contrato de administración delegada con:
“…la Federación o Federaciones de distribuidores minoristas de combustibles líquidos del petróleo, a nivel nacional, que agrupen por lo menos el treinta por ciento (30%) de ellos, debidamente acreditadas ante el Ministerio de Minas y Energía”
¿En qué condiciones de operación o administración? Esto ya no atiende a una reglamentación de la Ley. En su lugar, como lo establece el Consejo de Estado (Ver: Consejo de Estado Sala de Consulta y Servicio Civil 8 de Julio de 2010 C.P. Luis Fernando Álvarez) las demás condiciones se establecerán a través del contrato de administración que se celebre para el efecto.
Por lo tanto, no debería reglamentarse vía decreto lo que corresponda a la ejecución y cumplimiento de normas y obligaciones de un escenario exclusivamente contractual.</t>
  </si>
  <si>
    <t>Artículo 2.2.1.1.2.2.3.107.1. Fondo de Protección Solidaria– SOLDICOM. El Ministerio de Minas y Energía podrá establecer los requisitos que permitan la operatividad y administración del Fondo de Protección Solidaria – SOLDICOM creado por la Ley 26 de 1989, entre estos, la función del Ministerio de Minas y Energía para aprobar los estatutos de funcionamiento de dicho fondo y sus reformas, y la determinación del procedimiento a seguir para definir la administración del Fondo SOLDICOM, y cuando exista más de una federación que cumpla con el requisito del artículo 7 de la Ley 26 de 1989.
COMENTARIO: INNECESARIA REGLAMENTACIÓN DEL ARTÍCULO 7 DE LA LEY 26 DE 1989
La primera parte de la disposición en comento: “El Ministerio de Minas y Energía podrá establecer los requisitos que permitan la operatividad y administración del Fondo de Protección Solidaria – SOLDICOM creado por la Ley 26 de 1989” es precisamente una competencia del Ministerio de Minas y Energía respecto a su deber como representante del Gobierno Nacional para celebrar un contrato de administración con las agremiaciones que cumplan con el único requisito legal señalado en la ley 26 de 1989.
En este aspecto, se insta respetuosamente al Ministerio de Minas y Energía a no desbordar su competencia sobre la materia en su propósito de reglamentación, teniendo en cuenta que el fondo parafiscal de fomento SOLDICOM se nutre de una exacción tributaria (aporte al fondo soldicom) caracterizada como “contribución especial”, razón por la cual, su delimitación, alcance y ejecución, corresponden de manera preferente a lo que haya determinado la Ley, teniendo en cuenta que, de acuerdo con el artículo 150, numeral 12 de la Constitución política de 1991, le corresponde al Congreso:
“Establecer contribuciones fiscales, y excepcionalmente, contribuciones parafiscales en los casos y bajo las condiciones que establezca la Ley”.
Luego, a través de la vía reglamentaria no puede irse en contravía de lo que expresamente se dispuso en la Ley. De acuerdo con el Consejo de Estado:
“…dada la naturaleza excepcional de los recursos parafiscales (…) el Congreso debe señalar su régimen, lo cual implica que regule su administración, recaudo e inversión, tanto más, que su excepcionalidad no lo despoja de su naturaleza pública (…) por lo que es perfectamente válido que el Legislador determine con todo detalle las condiciones, modalidades y peculiaridades de esa administración de recursos públicos por parte de particulares”1
Por lo anterior, si bien se estipula en la disposición en comento una cláusula de competencia, ésta no puede ir en contravía de la ley o, so pena de interpretarla, la desconozca.
Al respecto, se considera que más que una reglamentación de la norma, lo que debe hacer el Ministerio de Minas y Energía es atender el mandato legal y celebrar el contrato de administración con quien la Ley expresamente le indique.
Ya en el escenario contractual, de acuerdo con las cláusulas que para el efecto se estipulen, el Ministerio puede definir las reglas y condiciones para la ejecución y administración de los recursos, de acuerdo con lo que indique la Ley.
La parte (o partes) que concurra(n) a su celebración, esto es, que manifiesten su voluntad de administrar el fondo, es porque estará(n) dispuesta a su cumplimiento, una vez acreditada la única exigencia legal para ser administrador de los recursos.
Finalmente, respecto al último apartado de la disposición en comento, relativa a la “administración conjunta de los recursos”, se considera nuevamente que corresponde en sede del contrato de administración fijar la reglas y condiciones de administración para la ejecución de los recursos, sin que ello implique la necesidad de expedir normas reglamentarias sobre el asunto, que pueden contribuir a oscurecer más que a esclarecer la regulación actual sobre la materia.</t>
  </si>
  <si>
    <t>Pagina 8, Articulo 4 , Artículo 2.2.1.1.2.2.3.107.1.
Estatutos del Fondo SOLDICOM, ARTÍCULO QUINTO: ADMINISTRACIÓN DEL FONDO DE PROTECCIÓN SOLIDARIA SOLDICOM: El Fondo de Protección Solidaria SOLDICOM será administrado por la Federación o Federaciones de los distribuidores minoristas de combustibles líquidos derivados del petróleo, a nivel nacional, que agrupe por lo menos el 30% de ellos, debidamente acreditados ante el Ministerio de Minas y Energía. 
Los Estatutos y sus reformas, para su funcionamiento, deberán ser aprobados por el Ministerio de Minas y Energía, de conformidad con lo establecido en el Artículo 7º de la Ley 26 de 1989.
Tanto los estatutos del Fondo Soldicom, como la ley 26 de 1989, le estan otorgando al Ministerio de Minas y Energia las funciones de dirimir en cierta medida la problematica respecto de la Administración del Fondo de Protección Solidaria Soldicom, pero si es importante y hay que recalcarlo que no esta de mas, que se puntualice las funciones que puede ejercer el Ministerio de Minas y Energia frente a la Administracion del Fondo, por ejemplo en caso de existir conflicto entre las federeaciones que se crean con el Derecho de Administrar el Fondo, sea el Ministerio de Minas y Energia, quien bajo parametros de legalidad,y transparencia establezca cual de las Federaciones cumple con las facultades para ejercer las funciones que ese cargo demanda.</t>
  </si>
  <si>
    <t>Artículo 2.2.1.1.2.2.3.107.1
El procedimiento elaborado en caso de que se den más de una agremiación para la administración del Fondo Soldicom, debe de ser muy ecuanime y que no se preste a que lo maneje de acuerdo al Gobierno de turno</t>
  </si>
  <si>
    <t>SOLDICOM</t>
  </si>
  <si>
    <t>FENDIHUILA</t>
  </si>
  <si>
    <t>ACICE</t>
  </si>
  <si>
    <t>PETRONAR Y ASOCOMSUR</t>
  </si>
  <si>
    <t>Debería incluirse en la proposición normativa una especificación que indique el estado de operación de los distribuidores minoristas, se han observado casos de distribuidores minoristas que no registran despachos u operación en vigencias anteriores y aun así el MME las considera como activas. Por ejemplo, en el caso de determinar los afiliados a los candidatos como administrador o aportantes del Fondo, si un minorista no reporta recaudo desde vigencias pasadas no debería ser considerado como activo aportante al Fondo, esto influye en el acceso a los beneficios que entrega el Fondo Soldicom a cada uno de los distribuidores minoristas aportantes.</t>
  </si>
  <si>
    <t>La proposición del articulado es general, si esta es la única proposición y permite al MME determinar el procedimiento a seguir  para definir la administración del Fondo Soldicom, se sugiere que en el Decreto queden expuestos cuales son los requisitos establecidos para definir la operatividad y administración del Fondo Soldicom, con el objeto de establecer transparencia en el proceso y la misma disponibilidad de información para todos los agentes.</t>
  </si>
  <si>
    <r>
      <t xml:space="preserve">Destacamos la importancia de la inclusión del artículo en mención, como un mecanismo para fortalecer la operatividad y el valor agregado que se genere para el sector minorista de combusitbles,  con la utilización de dichos recursos parafiscales. Además, permite clarificar las procedimientos de administración del referido fondo y garantizar su pluralidad de participación y que llegue por igual y sin distingo a todos sus aportantes, en cuanto a los beneficios se refierie. En dicho sentido, es importante recordar que, si bien entendemos el carácter redistributivo del fondo Soldicom, no menos cierto es que los comercializadores industriales de combustibles en su calidad de aportantes del referido Fondo, en especial a partir de lo definido en el artículo 11 del Decreto legislativo 574 de 2020, tienen </t>
    </r>
    <r>
      <rPr>
        <b/>
        <sz val="11"/>
        <color theme="1"/>
        <rFont val="Arial"/>
        <family val="2"/>
      </rPr>
      <t>el pleno de derecho de participar de los beneficios y proyectos que el mismo desarrollo, razón por la cual, sugerimos muy resptuosamene que se incluya una referencia expresa y específica a que todos los aportantes tienen el derecho de ser parte de sus organos de administración (junta directiva como derecho de las minorías), presentar proyectos y beneficiarse del mismo en condiciones de igualdad y simetría, sin posibilidades de discriminación, sesgo o restricciones de participación por parte del administrador, la junta directiva del Fondo o del Ministerio de Minas y Energía al revisar y aprobar los proyectos</t>
    </r>
    <r>
      <rPr>
        <sz val="11"/>
        <color theme="1"/>
        <rFont val="Arial"/>
        <family val="2"/>
      </rPr>
      <t xml:space="preserve">. Lo anterior, dado que después de más de un año de ser aportantes al mismo y no obstante intentar recibir beneficios del Fondo en calidad de aportantes, el proyecto presentado fue negado sin una claridad de las justificaciones de hecho y de derecho que señalan tal negativa y donde la razón principal que se nos ha esgrimido, es la negativa del Ministerio de Minas y Energía de aprobar el proyecto presentado de las pólizas de responsabilidad civil extracontractual para los vehículos de los comercializadores industriales, infraestructura base del desarrollo de nuestra actividad como distribuidores minoristas y a imagen y semejanza de las estaciones de servicio, que si tienen tal beneficio y privilegio. </t>
    </r>
  </si>
  <si>
    <r>
      <t xml:space="preserve">Destacamos la importancia de la inclusión del artículo en mención, como un mecanismo para fortalecer la operatividad y el valor agregado que se genere para el sector minorista de combusitbles,  con la utilización de dichos recursos parafiscales. Además, permite clarificar las procedimientos de administración del referido fondo y garantizar su pluralidad de participación y que llegue por igual y sin distingo a todos sus aportantes, en cuanto a los beneficios se refierie. En dicho sentido, es importante recordar que, si bien entendemos el carácter redistributivo del fondo Soldicom, no menos cierto es que todas las estaciones de servicio del país en su calidad de aportantes del referido Fondo, tienen </t>
    </r>
    <r>
      <rPr>
        <b/>
        <sz val="11"/>
        <color theme="1"/>
        <rFont val="Arial"/>
        <family val="2"/>
      </rPr>
      <t>el pleno de derecho de participar de los beneficios y proyectos que el mismo desarrollo, razón por la cual, sugerimos muy resptuosamene que se incluya una referencia expresa y específica a que todos los aportantes tienen el derecho de ser parte de sus organos de administración (junta directiva como derecho de las minorías), presentar proyectos y beneficiarse del mismo en condiciones de igualdad y simetría, sin posibilidades de discriminación, sesgo o restricciones de participación por parte del administrador, la junta directiva del Fondo o del Ministerio de Minas y Energía al revisar y aprobar los proyectos</t>
    </r>
    <r>
      <rPr>
        <sz val="11"/>
        <color theme="1"/>
        <rFont val="Arial"/>
        <family val="2"/>
      </rPr>
      <t xml:space="preserve">. </t>
    </r>
  </si>
  <si>
    <t xml:space="preserve">Maria Camila Osorio </t>
  </si>
  <si>
    <t xml:space="preserve">Como usted bien menciona, el Ministerio de Minas y Energía es el representante del Gobierno Nacional, obligado a celebrar el contrato de administración del fondo SOLDICOM con las agremiaciones que cumplan con el requisito habilitante. 
Pese a lo anterior, la ley no desarrolla en su totalidad las reglas para determinar la administración del fondo y suscribir el enunciado contrato, cuando exista más de una federación habilitada para la administración y no exista consenso entre ellas para la suscripción de un contrato de coadministración, por lo que es necesario atribuirle al Ministerio de Minas y Energía la facultad de reglamentar el artículo 7 de la Ley 26 de 1989, con el fin de darle continuidad a la operación del Fondo SOLDICOM cuando se presente esta situación, para la que resulta insuficiente la aplicación directa y exclusiva de la Ley 26.
Ahora, respecto a la competencia para reglamentar el artículo 7 de la Ley 26 de 1989, le recordamos el numeral 11 del artículo 189 de la Constitución Política, que dispone que corresponde al Presidente de la República como Jefe de Estado, Jefe del Gobierno y Suprema Autoridad Administrativa, “ejercer la potestad reglamentaria, mediante la expedición de los decretos, resoluciones y órdenes necesarios para la cumplida ejecución de las leyes”. Por esto, el presente decreto será expedido por el Presidente de la República, es decir, por el Gobierno Nacional, que es el ente competente para otorgarle al Ministerio de Minas y Energía dicha facultad de reglamentación. 
Por último, resaltamos que la afirmación “Ya en el escenario contractual, de acuerdo con las cláusulas que para el efecto se estipulen, el Ministerio puede definir las reglas y condiciones para la ejecución y administración de los recursos” es incorrecta, toda vez que, si bien el Ministerio exige unas obligaciones mínimas para el contrato de administración del fondo, como por ejemplo, la designación de un representante legal, las reglas y condiciones para la ejecución y administración de los recursos deben ser definidas y acordadas por las agremiaciones que conformaran al administrador. 
</t>
  </si>
  <si>
    <t>Ciertamente, el artículo 7 de la Ley 26 de 1989 dispone que “El Fondo de Protección Solidaria, "Soldicom", será administrado por la Federación o Federaciones de distribuidores minoristas de combustibles líquidos del petróleo, a nivel nacional, que agrupen por lo menos el treinta por ciento (30%) de ellos(…)”. Por lo que, en caso de que existan dos o más agremiaciones habilitadas por la ley e interesadas en la administración del fondo, el Ministerio de Minas y Energía, en principio, deberá intentar la suscripción del contrato de coadministración con las dos o mas agremiaciones.  
Pese a lo anterior, la suscripción del contrato de coadministración depende de la voluntad de las agremiaciones habilitadas, lo que evidencia una insuficiencia normativa, ya que la ley no establece qué se debe hacer cuando dichas agremiaciones no están de acuerdo en la coadministración. De hecho, en virtud de la institución de la autonomía de la voluntad y de la libertad de asociación, las agremiaciones están en toda libertad de no suscribir un contrato si lo consideran contrario a sus intereses. Adicionalmente,  se resalta que el Ministerio no puede suscribir el contrato únicamente con una de las agremiaciones que cumple con el requisito de la Ley 26 de 1989,  toda vez que no le es posible desconocer que la(s) otra(s) agremiación(es) también se encuentra(n) habilitada(s) para ello en los términos de dicha ley. 
Entonces, es claro que la Ley 26 de 1989 no desarrolla en su totalidad las reglas para determinar la administración del Fondo SOLDICOM, por lo que resulta necesario reglamentar, entre otros aspectos, el evento en que exista más de una federación habilitada para la administración del Fondo y no exista consenso entre ellas frente a la suscripción de un contrato de coadministración.
Ahora, respecto a la continuidad de la operación del fondo SOLDICOM, le recordamos que el artículo 5 de la Ley 26 de 1989 creo el fondo “en beneficio de los distribuidores minoristas de los combustibles líquidos derivados del petróleo con el fin de:  a) Velar por su seguridad física y social; b) Realizar estudios técnicos sobre el mercado, administración y rentabilidad de la distribución de los derivados del petróleo; c) Realizar programas sobre aseguramiento y prevención de riesgos de su actividad;  d) Prestarles asistencia financiera, educativa, técnica y administrativa en sus establecimientos de distribución de petróleo y sus derivados; y e) Darles apoyo para la dotación y adecuación de sus establecimientos a fin de que cumplan con el servicio público de manera eficiente”. Es decir, que la operación del fondo contempla el recaudo, la operacion, el manejo y las inversiones de los recursos parafiscales que componen el fondo y no únicamente la acumulación de recursos, por lo que no contar con administrador, no sólo incumpliría el propósito de la Ley 26 de 1989, sino que suspendería la ejecución de los planes, proyectos y beneficios que reciben hoy en día los distribuidores minoristas.
En todo caso, acogemos sus comentarios en el sentido de profundizar y exponer de forma mas detallada la motivación de la reglamentación en la respectiva memoria justificativa.</t>
  </si>
  <si>
    <t xml:space="preserve">En efecto, es necesario atribuirle al Ministerio de Minas y Energía la facultad de reglamentar el artículo 7 de la Ley 26 de 1989, con el fin de darle continuidad a la operación del Fondo SOLDICOM cuando se presenten situaciones, para las que resulta insuficiente la aplicación directa y exclusiva de la Ley 26. En todo caso, no consideramos que exista una facultad del Ministerio para dirimir estos conflictos derivados de los estatutos del fondo. </t>
  </si>
  <si>
    <t xml:space="preserve">El proyecto de decreto faculta al Ministerio de Minas y Energía para establecer los requisitos que permitan la operatividad y la administración del Fondo SOLDICOM, entre estos, la función del Ministerio para aprobar los estatutos de funcionamiento de dicho fondo y sus reformas, y la determinación del procedimiento a seguir para definir la administración del fondo cuando exista más de una federación que cumpla con el requisito del artículo 7 de la Ley 26 de 1989. 
Por lo anterior, se evidencia que quien reglamentará los procedimientos y parámetros a tener en cuenta en situaciones para las que resulta insuficiente la aplicación directa y exclusiva de la Ley 26, será el Ministerio de Minas y Energia, siempre en pro de los beneficios para los distribuidores minoristas y del sector. 
En todo caso, ponemos de presente que la reglamentación atendera a los principios de transparencia, economia, buena fe, igualdad y participacion, y que el acto administrativo que contenga dicha reglamentacion tambien sera objeto de publicacion para comentarios de la ciudadania. 
</t>
  </si>
  <si>
    <r>
      <t xml:space="preserve">En términos del Decreto 1073 de 2015, un distribuidor minorista es </t>
    </r>
    <r>
      <rPr>
        <i/>
        <sz val="12"/>
        <color theme="1"/>
        <rFont val="Calibri"/>
        <family val="2"/>
        <scheme val="minor"/>
      </rPr>
      <t>“toda persona natural o jurídica dedicada a ejercer la distribución de combustibles líquidos derivados del petróleo al consumidor final, a través de una estación de servicio o como comercializador Industrial”,</t>
    </r>
    <r>
      <rPr>
        <sz val="12"/>
        <color theme="1"/>
        <rFont val="Calibri"/>
        <family val="2"/>
        <scheme val="minor"/>
      </rPr>
      <t xml:space="preserve"> y un comercializador industrial es el distribuidor minorista que realice dicha actividad </t>
    </r>
    <r>
      <rPr>
        <i/>
        <sz val="12"/>
        <color theme="1"/>
        <rFont val="Calibri"/>
        <family val="2"/>
        <scheme val="minor"/>
      </rPr>
      <t>“</t>
    </r>
    <r>
      <rPr>
        <sz val="12"/>
        <color theme="1"/>
        <rFont val="Calibri"/>
        <family val="2"/>
        <scheme val="minor"/>
      </rPr>
      <t>utilizando vehículos tipo carrocería tanque o barcazas habilitadas para almacenar y distribuir combustibles líquidos derivados del petróleo”. Entonces, para el Ministerio es claro que los comercializadores industriales son distribuidores minoristas y, por ende, aportantes al fondo SOLDICOM. 
Ahora, el artículo 8 de la Ley 26 de 1989 dispone que el patrimonio del Fondo de Protección Solidaria -SOLDICOM, está constituido, entre otros, por “El 0.5% del margen de rentabilidad señalado por el Gobierno al distribuidor minorista de combustibles líquidos derivados del petróleo por cada galón de gasolina, el cual será retenido a todo minorista en la forma que indique el Gobierno Nacional”, es decir, por recursos parafiscales provenientes de los aportes de los distribuidores minoristas de combustible que comercializan gasolina corriente y extra.
Sobre esa base, es la administración del Fondo SOLDICOM quien debe decidir y ejecutar los proyectos del plan de presupuesto, previa aprobación de la Junta Directiva y la autorización de traslado de recursos por parte de este ministerio, con la única condición de que los proyectos cumplan con la finalidad para la cual fue creada el fondo, es decir,</t>
    </r>
    <r>
      <rPr>
        <i/>
        <sz val="12"/>
        <color theme="1"/>
        <rFont val="Calibri"/>
        <family val="2"/>
        <scheme val="minor"/>
      </rPr>
      <t xml:space="preserve"> “velar por su seguridad física y social (...) realizar programas sobre aseguramiento y prevención de riesgos de su actividad; prestarles asistencia financiera, educativa, técnica y administrativa de sus establecimientos de distribución de petróleo y sus derivados (...)”</t>
    </r>
    <r>
      <rPr>
        <sz val="12"/>
        <color theme="1"/>
        <rFont val="Calibri"/>
        <family val="2"/>
        <scheme val="minor"/>
      </rPr>
      <t xml:space="preserve"> entre otros señalados en el artículo 5 de la Ley 26 de 1989. No obstante, se tendrá en cuenta su comentario a la hora de reglamentar los requisitos que permitan la operatividad y la administración del Fondo SOLDICOM, toda vez que el aparte </t>
    </r>
    <r>
      <rPr>
        <i/>
        <sz val="12"/>
        <color theme="1"/>
        <rFont val="Calibri"/>
        <family val="2"/>
        <scheme val="minor"/>
      </rPr>
      <t>"El Ministerio de Minas y Energía podrá establecer los requisitos (...) para aprobar los estatutos de funcionamiento de dicho fondo y sus reformas"</t>
    </r>
    <r>
      <rPr>
        <sz val="12"/>
        <color theme="1"/>
        <rFont val="Calibri"/>
        <family val="2"/>
        <scheme val="minor"/>
      </rPr>
      <t xml:space="preserve"> del articulo,  permite que el Ministerio incorpore criterios que se deben seguir en la mencionada aprobacion, con miras a garantizar el objetivo del fondo, que no es otro que el beneficio de </t>
    </r>
    <r>
      <rPr>
        <b/>
        <u/>
        <sz val="12"/>
        <color theme="1"/>
        <rFont val="Calibri (Cuerpo)"/>
      </rPr>
      <t xml:space="preserve">todos </t>
    </r>
    <r>
      <rPr>
        <sz val="12"/>
        <color theme="1"/>
        <rFont val="Calibri"/>
        <family val="2"/>
        <scheme val="minor"/>
      </rPr>
      <t xml:space="preserve">sus aportantes. 
Por otro lado, respecto a la manifestación de </t>
    </r>
    <r>
      <rPr>
        <i/>
        <sz val="12"/>
        <color theme="1"/>
        <rFont val="Calibri"/>
        <family val="2"/>
        <scheme val="minor"/>
      </rPr>
      <t xml:space="preserve">"que el proyecto presentado fue negado sin una claridad de las justificaciones de hecho y de derecho que señalan tal negativa y donde la razón principal que se nos ha esgrimido, </t>
    </r>
    <r>
      <rPr>
        <b/>
        <i/>
        <sz val="12"/>
        <color theme="1"/>
        <rFont val="Calibri"/>
        <family val="2"/>
        <scheme val="minor"/>
      </rPr>
      <t>es la negativa del Ministerio de Minas y Energía de aprobar el proyecto presentado de las pólizas de responsabilidad civil extracontractual para los vehículos de los comercializadores industriales</t>
    </r>
    <r>
      <rPr>
        <i/>
        <sz val="12"/>
        <color theme="1"/>
        <rFont val="Calibri"/>
        <family val="2"/>
        <scheme val="minor"/>
      </rPr>
      <t>",</t>
    </r>
    <r>
      <rPr>
        <sz val="12"/>
        <color theme="1"/>
        <rFont val="Calibri"/>
        <family val="2"/>
        <scheme val="minor"/>
      </rPr>
      <t xml:space="preserve"> ponemos de presente que en el radicado 2-2021-017793,  contestamos exactamente lo expuesto anteriormente. </t>
    </r>
  </si>
  <si>
    <t xml:space="preserve">Se reitera lo considerado para el comentario anterior, especialmente que  es la administración del Fondo SOLDICOM quien debe decidir y ejecutar los proyectos del plan de presupuesto, previa aprobación de la Junta Directiva y la autorización de traslado de recursos por parte de este ministerio, con la única condición de que los proyectos cumplan con la finalidad para la cual fue creada el fondo, es decir, “velar por su seguridad física y social (...) realizar programas sobre aseguramiento y prevención de riesgos de su actividad; prestarles asistencia financiera, educativa, técnica y administrativa de sus establecimientos de distribución de petróleo y sus derivados (...)” entre otros señalados en el artículo 5 de la Ley 26 de 1989. No obstante, se tendrá en cuenta su comentario a la hora de reglamentar los requisitos que permitan la operatividad y la administración del Fondo SOLDICOM. 
En todo caso, se tendrá en cuenta su comentario a la hora de reglamentar los requisitos que permitan la operatividad y la administración del Fondo SOLDICOM, toda vez que el aparte "El Ministerio de Minas y Energía podrá establecer los requisitos (...) para aprobar los estatutos de funcionamiento de dicho fondo y sus reformas" del articulo,  permite que el Ministerio incorpore criterios que se deben seguir en la mencionada aprobacion, con miras a garantizar el objetivo del fondo, que no es otro que el beneficio de todos sus aportantes. </t>
  </si>
  <si>
    <t xml:space="preserve">Se tendrá en cuenta su comentario a la hora de reglamentar los requisitos que permitan la operatividad y la administración del Fondo SOLDICOM. </t>
  </si>
  <si>
    <t xml:space="preserve">El Ministerio de Minas y Energia determinara estos aspectos en el acto administrativo que expida con ocasión al articulo en cuestion, donde el Gobierno Nacional le otorga la facultad de reglamentacion. </t>
  </si>
  <si>
    <t xml:space="preserve">Aceptado parcialmente. </t>
  </si>
  <si>
    <t xml:space="preserve">Aceptado. </t>
  </si>
  <si>
    <t>Rechazado.</t>
  </si>
  <si>
    <t xml:space="preserve">Ministerio de Minas y Energía </t>
  </si>
  <si>
    <t xml:space="preserve">Luis Fernanda Garcia </t>
  </si>
  <si>
    <t>"Por el cual se adiciona el artículo 2.2.1.1.2.2.3.107.1. al Decreto Único Reglamentario del Sector Administrativo de Minas y Energía 1073 de 2015, en lo relacionado con la administración del Fondo de Protección Solidaria SOLDICOM"</t>
  </si>
  <si>
    <t xml:space="preserve">Determinar el mecanismo para la asignación o selección del Administrador del Fondo de Protección Solidaria -SOLDICOM, en cada nueva vigencia. </t>
  </si>
  <si>
    <t>https://www.minenergia.gov.co/en/foros?idForo=24292778&amp;idLbl=Listado+de+Foros+de+Junio+De+2021</t>
  </si>
  <si>
    <t xml:space="preserve">www.minenergia.gov.co </t>
  </si>
  <si>
    <t>FEBECOL (FEDERACION DE EMPRESARIOS DE BIOCOMBUSTIBLES Y ENERGETICOS DE COLOMBIA)</t>
  </si>
  <si>
    <r>
      <rPr>
        <b/>
        <sz val="10"/>
        <rFont val="Arial"/>
        <family val="2"/>
      </rPr>
      <t>ARTICULO 2.2.1.1.2.2.3.107.1</t>
    </r>
    <r>
      <rPr>
        <sz val="10"/>
        <rFont val="Arial"/>
        <family val="2"/>
      </rPr>
      <t xml:space="preserve">
ES IMPROCEDENTE ESTE PARAGRAFO TRANSITORIO PUES ESTA VULNERANDO LOS DERECHOS ADQURIDOS DE LOS DEMAS GREMIOS QUE POR LEY TIENEN DERECHO A LA ADMINISTRACION DE ESTE FONDO, EL ARTICULO 7 DE LA LEY 26 DE 1989, ES CLARO Y ESTABLECE A:"El Fondo de Protección Solidaria, "Soldicom", será administrado por la Federación o Federaciones de distribuidores minoristas de combustibles líquidos del petróleo, a nivel nacional, que agrupen por lo menos el treinta por ciento (30%) de ellos, debidamente acreditadas ante el Ministerio de Minas y Energía. Los estatutos y sus reformas, para su funcionamiento, deberán ser aprobados por el Ministerio de Minas y Energía." EN ESTE ORDEN DE IDEAS LO MANIFESTADO EN EL ARTICULO TRANSITORIO VULNERA LOS DERECHOS ADQUIRIDOS POR EL GREMIO QUE A PESAR DE CUMPLIR CON ESTE REQUISITO NO ES TENIDO EN CUENTA PARA LA ADMINISTRACIÓN DEL FONDO, VIOLANDO TAJANTEMENTE DERECHOS FUNDAMENTALES DE NUESTRA CONSTITUCION POLITICA, POR ESTE MOTIVO ESTE PARAGRAFO TRANSITORIO DEBE OBVIARSE, Y COMO LO MANIFIESTA LA MISMA LEY 26 DE 1989, EN CASO DE QUE EXISTAN DOS O MAS AGREMIACIONES, LA ADMINISTRACION SE DEBE REALIZAR DE MANERA CONJUNTA Y DEBERIAN SER ESTAS LAS ENCARGADAS DE COMUN ACUERDO DE LLEVAR Y REALIZAR UNA BUENA ADMINISTRACION DE LOS RECURSOS QUE SON DE LOS DISTRIBUIDORES MINORISTAS, POR ESTE MOTIVO Y LO UNICO QUE SE DEBERIA REGLAMENTAR EN ESTE DECRETO ES QUE EL MANEJO Y ADMINISTRACION DE LOS RECURSOS DEBE HACERSE EN FORMA CONJUNTA, Y EN EL CASO DE QUE EXISTAN INCONVENIENTES PARA REALIZAR ALGUNOS PROYECTOS, ESTOS SEAN DIRIMIDOS O SOLUCIONADOS POR UN TERCERO QUE EN ESTE CASO PODRÍA SER LA MISMA JUNTA DEL FONDO SOLDICOM, QUE ENTRE A JUGAR DE AMIGABLE COMPONEDOR EN ESTOS CASOS.</t>
    </r>
  </si>
  <si>
    <t>No aceptada</t>
  </si>
  <si>
    <t xml:space="preserve">No se están desconociendo derechos de las Federaciones que participaron en el proceso de asignación del administrador en el año 2021. Lo que se busca con el parágafo transitorio es blindar la operación del Fondo y, en consecuencia, garantizar el cumplimiento de la Ley, mientras se reglamenta el mecanismo. Este parágrafo no será aplicado de manera indefinida, sino, como su nombre lo indica, transitoriamente.
Ahora, es importante señalar que, en ningún caso, el Ministerio puede obligar a las Federaciones a suscribir un contrato  del cual se deriva un régimen de responsabilidad solidaria o a asociarse, pues esto desconocería derechos fundamentales (libertad, igualdad) y también principios fundamentales del derecho privado (autonomía privada de la voluntad), y ello, generaría la nulidad del Contrato. </t>
  </si>
  <si>
    <t>Federación Nacional de Distribuidores de Combustibles y Energéticos – Fendipetróleo 
NIT. 860.033.747-5</t>
  </si>
  <si>
    <r>
      <rPr>
        <b/>
        <sz val="10"/>
        <rFont val="Arial"/>
        <family val="2"/>
      </rPr>
      <t>Parte Considerativa del Proyecto de Decreto</t>
    </r>
    <r>
      <rPr>
        <sz val="10"/>
        <rFont val="Arial"/>
        <family val="2"/>
      </rPr>
      <t xml:space="preserve">
Si bien es cierto dentro de la memoria justificativa del proyecto, página 3°, numeral 3.5 relativo a las circunstancias jurídicas adicionales, la entidad indicó que se cumplió con la exigencia de publicidad previstas en el numeral 8 del artículo 8° de la Ley 1437 de 2011, en concordancia con lo establecido en el último inciso del artículo 2.1.2.1.14 del Decreto 270 de 2017, tenemos que: 1) no se incluyó esta manifestación en el contenido de la parte considerativa de este proyecto como generalmente se hace frente a este tipo de actos administrativos, 2) el proyecto fue publicado en la página del Ministerio de Minas y Energía el jueves 25 de noviembre de 2021 en horas de la noche, tengase en cuenta que el Proyecto del Decreto fue creado por María Camila Osorio Guevara a las 08:03:21 pm del día 25/11/2021 segun consta en los Anexos 1 y 2 de estos comentarios, y 3) aunque la norma ya referida señala que los proyectos específicos de regulación deberán publicarse en el sitio web del ministerio que los lidere, por lo menos durante quince (15) días calendario, y que excepcionalmente, podrá hacerse por un plazo inferior, siempre que el ministerio lo justifique de manera adecuada, aclarando que en cualquier caso, este plazo deberá ser razonable y ajustado a la necesidad de la regulación, no obstante, encontramos que este proyecto fue publicado por el MME para la participación ciudadana solo por el termino de cinco (5) días calendario, en donde, de manera caprichosa la entidad decide que este tiempo se desarrolle también durante el fin de semana, el MME no justifica las razones por las cuales decide que publicar el proyecto en un término inferior al previsto en el Decreto 270 de 2017 con el objeto de recibir observaciones y comentarios, más cuando el tema que se reglamenta resulta ser de gran importancia para todos los Distribución Minorista de Combustible del país puesto que tiene que ver con la selección del administrador del Fondo de Protección Solidaria –SOLDICOM creado por la Ley 26 de 1989, al que todos aquellos aportan, y del cual resultan beneficiarios, de allí que este acto resulta de gran interés y valor para estos agentes, los cuales por la premura para la presentación de sus comentarios no podrán acceder a los mecanismos para la participación a la que tienen derecho como ciudadanos a quienes les afecta directamente esta reglamentación.</t>
    </r>
  </si>
  <si>
    <t>Aceptada parcialmente</t>
  </si>
  <si>
    <t xml:space="preserve">Se acoge parcialmente. Se incluirá el considerando sobre competencia, en tanto que el art 7 de la ley 1340 de 2009 establece que la autoridad debe señalar las razones por las cuales no se solicita el concepto previo de abogacía. Respecto del considerando de publicación y su término, por una parte, la ley no exige que se incluya un considerando en tal sentido, sino que debe publicarse, y por el otro, el artículo 2.1.2.1.14. establece que, siempre que se justifiquen las razones por las que debe publicarse un proyecto por menor tiempo, es posible hacerlo.  
En todo caso, este proyecto ya había surtido un primer trámite de publicación durante 20 días entre los días 6 y 26 de octubre.
</t>
  </si>
  <si>
    <r>
      <rPr>
        <b/>
        <sz val="10"/>
        <rFont val="Arial"/>
        <family val="2"/>
      </rPr>
      <t>Numeral 2, Artículo 2.2.1.1.2.2.3.107.1. De la Administración del Fondo de Protección Solidaria – SOLDICOM:</t>
    </r>
    <r>
      <rPr>
        <sz val="10"/>
        <rFont val="Arial"/>
        <family val="2"/>
      </rPr>
      <t xml:space="preserve">
Sugerimos la modificación de este articulo en lo referente a la administración conjunta, toda vez que la Corte Constitucional en la Sentencia 437 de 2011 señaló que en caso de que dos entidades reúnan las mismas condiciones, es el Gobierno Nacional, en cabeza del Ministerio de Minas y Energía, el que debe escoger a una de las dos organizaciones, a saber: 
“3.4. (...) En este mismo pronunciamiento, esta Corporación aclaró que cuando el legislador no señala la entidad con la cual se debe contratar la administración de fondos parafiscales, o la institución inicialmente determinada no cumple los requisitos de representatividad y escogencia democrática de los correspondientes órganos de dirección, o esas características han perdido su vigencia, “corresponderá al Gobierno la designación de la misma”, evento en el cual si existen dos o más entidades que reúnan idénticas condiciones de representatividad nacional y organización y funcionamiento internos democráticos exigidas, debe escoger, “con observancia del principio de transparencia”, a cualquiera de ellas, regla que también debe aplicarse cuando conforme a las cláusulas estipuladas en los respectivos contratos se venza el término de los mismos".
Solicitamos que se revise la redacción de este numeral toda vez que la decisión de administrar conjuntamente o no el Fondo de Protección Solidaria - SOLDICOM, debe obedecer claramente a una voluntad expresa entre las partes, la cual por ley debe ser previo al inicio del proceso, y no a una obligación impuesta por parte de la entidad estatal, en tal sentido es potestad de las partes interesadas decidir la figura de asociación o de colaboración conjunta que desean constituir ya sea mediante la conformación de un consorcio, unión temporal o cualquier otro tipo de figura asociativa, al igual que el nivel de participación, funciones y responsabilidades, según el objeto a contratar en este caso la administración del Fondo de Protección Solidaria - SOLDICOM.</t>
    </r>
  </si>
  <si>
    <t>El Minsiterio tendrá en cuenta su comentario al desarrollar la regulación a la que se refiere el Decreto en comento. Y, en todo caso la mencionada regulación, en cumplimiento del art. 8 de la Ley 1437 de 2011, también será publicada para comentarios del público.</t>
  </si>
  <si>
    <r>
      <rPr>
        <b/>
        <sz val="10"/>
        <rFont val="Arial"/>
        <family val="2"/>
      </rPr>
      <t>Numeral 1, Artículo 2.2.1.1.2.2.3.107.1. De la Administración del Fondo de Protección Solidaria – SOLDICOM</t>
    </r>
    <r>
      <rPr>
        <sz val="10"/>
        <rFont val="Arial"/>
        <family val="2"/>
      </rPr>
      <t xml:space="preserve">
Sugerimos que de implementarse la encuesta como mecanismo para definir la administración del Fondo de Protección Solidaria - SOLDICOM, esta se realice de forma clara y precisa, por lo que es necesario que el Ministerio de Minas y Energía al momento de su estructuración se ciña a lo estipulado en el artículo 7 de la Ley 26 de 1989, de forma que no haya lugar a inducir a error al Distribuidor Minorista de Combustibles al momento de elegir la Federación de carácter nacional a la cual pertenece.
Se sugiere al Ministerio de Minas y Energía que para efectos de la verificación de los aportantes afiliados a las federaciones o agremiaciones de carácter nacional interesadas en administrar el Fondo de Protección Solidaria - SOLDICOM, tome en cuenta al distribuidor minorista de combustibles como aquella persona natural o jurídica (NIT) mas no al establecimiento de comercio o la Estacion de Servicio como tal. Lo anterior, teniendo en cuenta que el artículo 2.2.1.1.2.2.1.4 del Decreto 1073 de 2015, el cual define el concepto de DISTRIBUIDOR MINORISTA como toda persona natural o jurídica dedicada a ejercer la distribución de combustibles líquidos derivados del petróleo al consumidor final, a través de una estación de servicio o como comercializador industrial.
</t>
    </r>
  </si>
  <si>
    <r>
      <rPr>
        <b/>
        <sz val="10"/>
        <rFont val="Arial"/>
        <family val="2"/>
      </rPr>
      <t>Numeral 3, Artículo 2.2.1.1.2.2.3.107.1. De la Administración del Fondo de Protección Solidaria – SOLDICOM</t>
    </r>
    <r>
      <rPr>
        <sz val="10"/>
        <rFont val="Arial"/>
        <family val="2"/>
      </rPr>
      <t xml:space="preserve">
Sugerimos que para la mencionada fijación de criterios, métodos y modalidad aplicable, se tenga en cuenta la debida planeación como principio rector, al igual que los principios de transparencia, debido proceso, información, igualdad, libertad de asociación, legalidad, eficacia, economía, imparcialidad, publicidad, transparencia, selección objetiva, confianza legítima, buena fe, libre concurrencia y previsibilidad.
Sugerimos que se modifique el periodo de administración del Fondo de Protección Solidaria - SOLDICOM, el cual sea por VENTICUATRO (24) meses sin perjuicio de las prorrogas a las que haya lugar.
Sugerimos que para la mencionada fijación de criterios, métodos y modalidad aplicable, se enuncie previamente la modalidad de selección del contratista la cual debe estar incluida en el Manual de Contratación del Ministerio de Ministerio de Minas y Energía, además de su justificación, incluyendo los fundamentos jurídicos. 
Sugerimos que para la mencionada fijación de criterios, métodos y modalidad aplicable, se incluya el análisis de riesgo y las formas de como mitigarlos.
Sugerimos que para la mencionada fijación de criterios, métodos y modalidad aplicable, se incluya la descripción de la necesidad que la Entidad Estatal pretende satisfacer con el proceso de contratación respectivo.
Sugerimos que para la mencionada fijación de criterios, métodos y modalidad aplicable, se incluya la consagración objetiva, clara y completa de los derechos y obligaciones que serán representados en el contrato estatal.
Sugerimos que para la mencionada fijación de criterios, métodos y modalidad aplicable, se incluya el valor estimado del contrato y la justificación del mismo. 
Sugerimos que para la mencionada fijación de criterios, métodos y modalidad aplicable, se incluyan los mecanismos para seleccionar el proponente hábil más conveniente para representar los intereses de los Distribuidores Minoristas de Combustibles.
Se sugiere que en concordancia a lo dispuesto el articulo 5 de la Ley 1150 de 2007, la fijación de requisitos habilitantes que midan la aptitud de los proponente que participarán en el proceso de contratación de la administración del Fondo Soldicom como oferente, los cuales deben estar referidos a su capacidad jurídica, financiera, organizacional y su experiencia. Esto con el propósito de que  este Ministerio pueda revisar la idoneidad del contratista y verificar su capacidad jurídica para obligarse y cumplir con el objeto del contrato.
Sugerimos que para efectos de la implementación de los mecanismos para determinar el administrador del Fondo Soldicom, se adopte una herramienta adecuada para determinar las federaciones y su participación respecto de los Dsitribuidores Minoristas de Combustibles, respetando los expresos mandatos de la Ley 26 de 1989.
</t>
    </r>
  </si>
  <si>
    <t xml:space="preserve">El Minsiterio tendrá en cuenta su comentario al desarrollar la regulación a la que se refiere el Decreto en comento. Y, en todo caso la mencionada regulación, en cumplimiento del art. 8 de la Ley 1437 de 2011, también será publicada para comentarios del público.	</t>
  </si>
  <si>
    <t>Asociación se Distribuidores Minoristas de Combustibles y Derivados del Petróleo de Nariño – ADICONAR FENDIPETRÓLEO DE NARIÑO, identificada con NIT No. 814.000.995 - 6</t>
  </si>
  <si>
    <r>
      <rPr>
        <b/>
        <sz val="10"/>
        <rFont val="Arial"/>
        <family val="2"/>
      </rPr>
      <t>Parte Considerativa del Proyecto de Decreto</t>
    </r>
    <r>
      <rPr>
        <sz val="10"/>
        <rFont val="Arial"/>
        <family val="2"/>
      </rPr>
      <t xml:space="preserve">
En la memoria justificativa del proyecto, el Ministerio de Minas y Energía  señaló  que se dio cumplimiento al principio  publicidad previsto en la Ley 1437 de 2011, en concordancia con lo establecido en el artículo 2.1.2.1.14 del Decreto 270 de 2017, encontramos que, dentro de la parte considerativa de este proyecto no se incluyó las normas a traves de las cuales se dio cumplimiento a la publicidad para la correspondiente participación ciudadana, el proyecto de publicó en la página del Ministerio de Minas y Energía el jueves 25 de noviembre de 2021  pasadas las 6 p.m., y aunque la norma ya mencionada se estipulo que los proyectos específicos de regulación deberán publicarse en el sitio web del ministerio que los lidere, por lo menos durante quince (15) días calendario, y que excepcionalmente, podrá hacerse por un plazo inferior, siempre que el ministerio lo justifique de manera adecuada, encontramos que este proyecto fue publicado para la participación ciudadana solo por el termino de cinco (5) días calendario, incluyendo fin de semana, y lo más preocupante el MME no justificó las razones por las cuales decidió publicar el proyecto en un término inferior al previsto en el Decreto 270 de 2017, más cuando el tema que se reglamenta resulta ser de gran importancia para todos los Distribución Minorista de Combustible del país, los cuales en tan poco tiempo no podrán presentar sus comentarios y por lo tanto no participarán  como ciudadanos a quienes les afecta directamente esta reglamentación.</t>
    </r>
  </si>
  <si>
    <t>Respecto del considerando de publicación y su término, por una parte, la ley no exige que se incluya un considerando en tal sentido, sino que debe publicarse, y por el otro, el artículo 2.1.2.1.14. establece que, siempre que se justifiquen las razones por las que debe publicarse un proyecto por menor tiempo, es posible hacerlo.  
En todo caso, este proyecto ya había surtido un primer trámite de publicación durante 20 días entre los días 6 y 26 de octubre.</t>
  </si>
  <si>
    <r>
      <rPr>
        <b/>
        <sz val="10"/>
        <rFont val="Arial"/>
        <family val="2"/>
      </rPr>
      <t xml:space="preserve">Numeral 1, Artículo 2.2.1.1.2.2.3.107.1. De la Administración del Fondo de Protección Solidaria– SOLDICOM
</t>
    </r>
    <r>
      <rPr>
        <sz val="10"/>
        <rFont val="Arial"/>
        <family val="2"/>
      </rPr>
      <t xml:space="preserve">
Consideramos que de continuarse con la implementación de la encuesta como mecanismo para definir quien se enacrgara de la administración del Fondo de Protección Solidaria - SOLDICOM, esta se realice con la mayor claridad, que impida inducir en error a los Distribuidores Minoristas de Combustible al momento de escoger su federación, para ello recomendamos que el Ministerio de Minas y Energía al momento de su estructuración lo haga teniendo e cuenta lo establecido en el artículo 7° de la Ley 26 de 1989, para con esto obtener resultados confiables y veraces.
Para efectos del proceso de selección del administrador del Fondo Soldicom, sugerimos que no se utilice como método de contraste la solicitud de una certificación a las diferentes agremiaciones, federaciones y sus seccionales, con el fin de obtener de estas certificaciones y listados de los distribuidores minoristas vinculados a las mismas. Lo anterior debido que el Ministerio de Minas y Energía está en la obligación de atender las disposiciones del artículo 210 de la Ley 1753 del 9 de junio de 2015, norma que indica que "el SICOM será la única fuente de información oficial a la cual deben dirigirse todas las autoridades administrativas de cualquier orden que requieran de información de los agentes de la cadena de distribución de combustibles en el país."</t>
    </r>
  </si>
  <si>
    <t xml:space="preserve">Se tendrán en cuenta sus comentarios cuando se elabore la resolución por medio de la cual se reglamenta el fondo. </t>
  </si>
  <si>
    <t xml:space="preserve">Numeral 2, Artículo 2.2.1.1.2.2.3.107.1. De la Administración del Fondo de Protección Solidaria– SOLDICOM
Para establecer una posible administracion conjunta consideramos necesario tener en cuenta lo dicho por la Corte Constitucional en la Sentencia 437 de 2011 , corporacion que señalo que en caso de que dos entidades reúnan las mismas condiciones,  el Gobierno Nacional, en cabeza del Ministerio de Minas y Energía, seria el encargado de escoger a una de las dos organizaciones, se transcribe el siguiente extracto de la referida sentencia: 
“3.4. (...) En este mismo pronunciamiento, esta Corporación aclaró que cuando el legislador no señala la entidad con la cual se debe contratar la administración de fondos parafiscales, o la institución inicialmente determinada no cumple los requisitos de representatividad y escogencia democrática de los correspondientes órganos de dirección, o esas características han perdido su vigencia, “corresponderá al Gobierno la designación de la misma”, evento en el cual si existen dos o más entidades que reúnan idénticas condiciones de representatividad nacional y organización y funcionamiento internos democráticos exigidas, debe escoger, “con observancia del principio de transparencia”, a cualquiera de ellas, regla que también debe aplicarse cuando conforme a las cláusulas estipuladas en los respectivos contratos se venza el término de los mismos". 
Consideramos indispensable que el Ministerio de Minas y Energía aclare que sucedera cuando las posibles Fenderaciones que adquieran la calidad de administradores del Fondo conforme a las condiciones indicadas en el artículo 7° de la Ley 26 de 1989 no esten de acuerdo en desarrollar una administracion conjunta, y que se hace referencia a establecer mecanismos deiferenciales, sugerios aclarar o indicar cuales serian los items que se tendrian en cuenta dentro de esos mecanismos diferenciales.
</t>
  </si>
  <si>
    <t xml:space="preserve">El Minsiterio tendrá en cuenta su comentario al desarrollar la regulación a la que se refiere el Decreto en comento. Y, en todo caso la mencionada regulación, en cumplimiento del art. 8 de la Ley 1437 de 2011, también será publicada para comentarios del público. Ahora bien, teniendo en cuenta que nos solicita que se regulen los ítems que se tendràn en cuenta dentro de los mecanismos diferenciales, incluimos en la redacción del decreto la expresión "y las disposiciones necesarias para el desarrollo de la administración", para ampliar el alcance de las facultades del Ministerio en cuanto a su capacidad reguladora. </t>
  </si>
  <si>
    <t xml:space="preserve">Numeral 3, Artículo 2.2.1.1.2.2.3.107.1. De la Administración del Fondo de Protección Solidaria– SOLDICOM
La experiencia nos ha enseñado que para el cumplimiento del contrato de administracion del Fondo en ocasiones es necesario establecer prorrogas a este contrato, de allí qye solicitamos que se se modifique el periodo de administración del Fondo de Protección Solidaria - SOLDICOM, el cual sea de VENTICUATRO (24) meses sin perjuicio de las prorrogas a las que haya lugar, ahora bien, en cuanto a la fijación de criterios, métodos y modalidad aplicable, sugerimos que se tenga en cuenta la correcta aplicación de los principios de transparencia, información, debido proceso, economía, imparcialidad, publicidad,  selección objetiva, confianza legítima y buena fe, en igual sentido resulta importante tener en cuenta los riesgos y los mecanismos previstos para mitigarlos, de allí la importancia en que se incluya los derechos y obligaciones que tendrán que cumplir las partes del contrato de administración 
</t>
  </si>
  <si>
    <t xml:space="preserve">El Minsiterio tendrá en cuenta su comentario al desarrollar la regulación a la que se refiere el Decreto en comento. Y, en todo caso la mencionada regulación, en cumplimiento del art. 8 de la Ley 1437 de 2011, también será publicada para comentarios del público.Ahora bien, teniendo en cuenta que en su comentario hace referencia a "criterios, métodos y modalidad aplicable" así como a "la importancia de que se incluya los derechos y obligaciones que tendrán que cumplir las partes del contrato de administración " incluimos en la redacción del decreto la expresión "y las disposiciones necesarias para el desarrollo de la administración", para ampliar el alcance de las facultades del Ministerio en cuanto a su capacidad reguladora. </t>
  </si>
  <si>
    <r>
      <rPr>
        <b/>
        <sz val="10"/>
        <rFont val="Arial"/>
        <family val="2"/>
      </rPr>
      <t>PARÁGRAFO TRANSITORIO</t>
    </r>
    <r>
      <rPr>
        <sz val="10"/>
        <rFont val="Arial"/>
        <family val="2"/>
      </rPr>
      <t xml:space="preserve">
Los mecanismos para determinar la administracion del Fondo Soldicom, no podran generar confuciones, ni vulnerar el derecho de representacion de los aportantes a este Fondo, y menos afectar los intereses de los Distribuidores Minoristas de combustibles del país,así las cosas, los requisitos habilitantes que midan la aptitud de quien cumpla esta función deben estar soportados en su capacidad jurídica, financiera, organizacional y su experiencia, para así garantizar  la idoneidad y capacidad del contratista, lo que permitirá que pueda cumplir con el objeto del contrato. </t>
    </r>
  </si>
  <si>
    <t>FENDIPETROLEO HUILA Y CAQUETA</t>
  </si>
  <si>
    <r>
      <rPr>
        <b/>
        <sz val="10"/>
        <rFont val="Arial"/>
        <family val="2"/>
      </rPr>
      <t xml:space="preserve">Artículo 2.2.1.1.2.2.3.107.1. De la Administración del Fondo de Protección
Solidaria– SOLDICOM
</t>
    </r>
    <r>
      <rPr>
        <sz val="10"/>
        <rFont val="Arial"/>
        <family val="2"/>
      </rPr>
      <t xml:space="preserve">
Consideramos que para poder determinar el numero de aportantes, se debe determinar por numero de estaciones de servicio, ya que cada una de ellas tiene un código SICOM.
Para determinar el numero de estaciones de servicio afiliadas a cada agremiación, se debe tener en cuenta y creer en la buena fé y voto de confianza del Revisor Fiscal.
</t>
    </r>
  </si>
  <si>
    <t>El proyecto de modificación del decreto en torno al procedimiento para determinar el administrador del Fondo Soldicom tiene como finalidad dictar las reglas generales para que el Ministerio de Minas y energía establezca el correspondiente procedimeinto. 
Por lo anterior, no es posible acoger su solicitud puesto que esto será definido en el acto administrativo que se expida al respecto. De tal manera, que tendremos en cuenta su comentario para el citado acto. Y, en todo caso la mencionada regulación, en cumplimiento del art. 8 de la Ley 1437 de 2011, también será publicada para comentarios del público.</t>
  </si>
  <si>
    <r>
      <rPr>
        <b/>
        <sz val="10"/>
        <rFont val="Arial"/>
        <family val="2"/>
      </rPr>
      <t>Numeral 2, Artículo 2.2.1.1.2.2.3.107.1. De la Administración del Fondo de Protección Solidaria– SOLDICOM</t>
    </r>
    <r>
      <rPr>
        <b/>
        <sz val="12"/>
        <rFont val="Arial"/>
        <family val="2"/>
      </rPr>
      <t xml:space="preserve">
</t>
    </r>
    <r>
      <rPr>
        <sz val="10"/>
        <rFont val="Arial"/>
        <family val="2"/>
      </rPr>
      <t xml:space="preserve">La Ley 26 de 1989, es muy clara cuando habla de federación o federaciones, el FONDO SOLDICOM,  puede ser coadministrado según mandato del artículo 7 de la misma Ley.
El fallo de Consejo de Estado -Sentencia 437 de 2011 - que dice que …"corresponderá al Gobierno la designación de la misma", se convierte en una administración del Gobierno de turno, y no la filosofia del fondo privado,  pierde la ecuanimidad  el Fondo.
Coadministrar el Fondo de SOLDICOM, es una buena forma de que los recursos del Fondo se irrigen a todos los distribuidores minoristas del territorio nacional. Además que el objetivo de los gremios que coadministren deben ser los mismos objetivos de la Ley 26 de 1989.                                                                     El fallo de la sentencia, no puede modificar una Ley, debe ser unica y exclusivamente modificada por el Congreso.
Se debe analizar del o los gremios su capacidad moral, transparencia en el manejo de los recursos , igualmente demandas en los cuales se encuentren inmersos.
</t>
    </r>
    <r>
      <rPr>
        <b/>
        <sz val="12"/>
        <rFont val="Arial"/>
        <family val="2"/>
      </rPr>
      <t xml:space="preserve">
</t>
    </r>
  </si>
  <si>
    <t>El proyecto de modificación del decreto en torno al procedimiento para determinar el administrador del Fondo Soldicom tiene como finalidad dictar las reglas generales para que el Ministerio de Minas y energía establezca el correspondiente procedimiento. sin embargo, este proyecto normativo considera la coadministración asi como será incluido en el documento. 
Por lo anterior, no es posible acoger su solicitud puesto que esto será definido en el acto administrativo que se expida al respecto. De tal manera, que tendremos en cuenta su comentario para el citado acto.</t>
  </si>
  <si>
    <r>
      <rPr>
        <b/>
        <sz val="10"/>
        <rFont val="Arial"/>
        <family val="2"/>
      </rPr>
      <t>Paragrafo Transitorio</t>
    </r>
    <r>
      <rPr>
        <sz val="10"/>
        <rFont val="Arial"/>
        <family val="2"/>
      </rPr>
      <t xml:space="preserve">
El Ministerio de Minas y Energía, mediante un estudio responsable soportado en la legalidad, debe reglamentar el Fondo y no esperar a un cambio de gobierno, para acomordarse a un gobierno de turno. No es bien visto los alargues de administración del fondo sin justificación, ya que hace que la orientación del fondo pierda un horizonte a mediano y largo plazo.</t>
    </r>
  </si>
  <si>
    <t>El Ministerio de Minas y Energía emitirá el correspondiente acto administrativo con el fin de regular el procedimiento tendiente a establecer el administrador del fondo. En ese sentido, este parágrafo prevé la posibilidad de que si por alguna circunstancia no se cuenta con un administrador se permita contar con la continuidad del fondo en el entre tanto.</t>
  </si>
  <si>
    <t xml:space="preserve">FENDIPETROLEO SECCIONAL BOLIVAR Y SAN ANDRES Y PROVIDENCIA </t>
  </si>
  <si>
    <r>
      <rPr>
        <b/>
        <sz val="10"/>
        <rFont val="Arial"/>
        <family val="2"/>
      </rPr>
      <t xml:space="preserve">Numeral 2, Artículo 2.2.1.1.2.2.3.107.1. De la Administración del Fondo de Protección Solidaria – SOLDICOM
</t>
    </r>
    <r>
      <rPr>
        <sz val="10"/>
        <rFont val="Arial"/>
        <family val="2"/>
      </rPr>
      <t xml:space="preserve">El Ministerio de Minas y Energia, dentro del mecanismo establecido para seleccionar el administrador del Fondo Soldicom, tome en cuenta al distribuidor minorista de combustibles como aquella persona natural o jurídica (NIT), mas no al establecimiento de comercio o la Estacion de Servicio de manera individual, teniendo en cuenta que el artículo 2.2.1.1.2.2.1.4 del Decreto 1073 de 2015, define el concepto de DISTRIBUIDOR MINORISTA como toda persona natural o jurídica dedicada a ejercer la distribución de combustibles líquidos derivados del petróleo al consumidor final, a través de una estación de servicio o como comercializador industrial. Es decir, que el termino de distribuidor minorista de combustible no es sinonimo de estacion de servicio. </t>
    </r>
  </si>
  <si>
    <r>
      <rPr>
        <b/>
        <sz val="10"/>
        <rFont val="Arial"/>
        <family val="2"/>
      </rPr>
      <t>Numeral 2, Artículo 2.2.1.1.2.2.3.107.1. De la Administración del Fondo de Protección Solidaria – SOLDICOM</t>
    </r>
    <r>
      <rPr>
        <sz val="10"/>
        <rFont val="Arial"/>
        <family val="2"/>
      </rPr>
      <t xml:space="preserve">
Conforme lo establece el artículo 7 de la Ley 26 de 1989, “El Fondo de Protección Solidaria, "Soldicom", será administrado por la Federación o Federaciones de distribuidores minoristas de combustibles líquidos del petróleo, a nivel nacional, que agrupen por lo menos el treinta por ciento (30%) de ellos, debidamente acreditadas ante el Ministerio de Minas y Energía. Los estatutos y sus reformas, para su funcionamiento, deberán ser aprobados por el Ministerio de Minas y Energía.”, es decir que, es claro que el primer requisito exigible, debe ser la agrupación por lo menos el treinta por ciento (30%) de los Distribuidores Minoristas de Combustibles. Por lo tanto, no debería requerirse un consenso entre las federaciones para desarrollar una administración conjunta.Toda vevz que la decision de administrar conjuntamente debe obeneder a una voluntad expresa entre las partes, previo al inicio del proceso para determinar a el administrador del Fondo Soldicom. </t>
    </r>
  </si>
  <si>
    <r>
      <rPr>
        <b/>
        <sz val="10"/>
        <rFont val="Arial"/>
        <family val="2"/>
      </rPr>
      <t>Numeral 3, Artículo 2.2.1.1.2.2.3.107.1. De la Administración del Fondo de Protección Solidaria – SOLDICOM</t>
    </r>
    <r>
      <rPr>
        <sz val="10"/>
        <rFont val="Arial"/>
        <family val="2"/>
      </rPr>
      <t xml:space="preserve">
El Ministerio de Minas y Energia, para la fijacion de criterio  para seleccionar el administrador del Fondo Soldicom, se tenga en cuenta los prinicipios fundamentales, tales como principios de transparencia, debido proceso, información, igualdad, libertad de asociación, legalidad, eficacia, economía, imparcialidad, publicidad, transparencia, selección objetiva, confianza legítima, buena fe, libre concurrencia y previsibilidad.s, metodos y modalidad aplicable.
Sugerimos que se modifique el periodo de administración del Fondo de Protección Solidaria - SOLDICOM, el cual sea por VENTICUATRO (24) meses sin perjuicio de las prorrogas a las que haya lugar.
El Ministerio de Minas y Energia, para la fijacion de criterio  para seleccionar el administrador del Fondo Soldicom, previamnete se enuncie la modalidad de selección del contratista la cual debe estar incluida en el Manual de Contratación del MME, además de su justificación, incluyendo los fundamentos jurídicos. 
Sugerimos que para efectos de la implementación de los mecanismos para determinar el administrador del Fondo Soldicom, se adopte una herramienta adecuada para determinar las federaciones y su participación respecto de los Dsitribuidores Minoristas de Combustibles, respetando los expresos mandatos de la Ley 26 de 1989.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</si>
</sst>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1" x14ac:knownFonts="1">
    <font>
      <sz val="12"/>
      <color theme="1"/>
      <name val="Calibri"/>
      <family val="2"/>
      <scheme val="minor"/>
    </font>
    <font>
      <sz val="12"/>
      <color theme="1"/>
      <name val="Calibri"/>
      <family val="2"/>
      <scheme val="minor"/>
    </font>
    <font>
      <u/>
      <sz val="12"/>
      <color theme="10"/>
      <name val="Calibri"/>
      <family val="2"/>
      <scheme val="minor"/>
    </font>
    <font>
      <b/>
      <sz val="12"/>
      <color theme="1"/>
      <name val="Arial"/>
      <family val="2"/>
    </font>
    <font>
      <b/>
      <sz val="16"/>
      <color theme="1"/>
      <name val="Arial"/>
      <family val="2"/>
    </font>
    <font>
      <b/>
      <sz val="14"/>
      <color theme="1"/>
      <name val="Arial"/>
      <family val="2"/>
    </font>
    <font>
      <sz val="10"/>
      <color theme="1"/>
      <name val="Arial"/>
      <family val="2"/>
    </font>
    <font>
      <sz val="11"/>
      <color theme="1"/>
      <name val="Arial"/>
      <family val="2"/>
    </font>
    <font>
      <b/>
      <sz val="12"/>
      <color theme="0"/>
      <name val="Arial"/>
      <family val="2"/>
    </font>
    <font>
      <b/>
      <sz val="10"/>
      <color theme="1"/>
      <name val="Arial"/>
      <family val="2"/>
    </font>
    <font>
      <sz val="11"/>
      <color theme="2" tint="-0.499984740745262"/>
      <name val="Arial"/>
      <family val="2"/>
    </font>
    <font>
      <b/>
      <sz val="11"/>
      <color theme="1"/>
      <name val="Arial"/>
      <family val="2"/>
    </font>
    <font>
      <b/>
      <sz val="11"/>
      <color rgb="FF000000"/>
      <name val="Arial"/>
      <family val="2"/>
    </font>
    <font>
      <sz val="11"/>
      <name val="Arial"/>
      <family val="2"/>
    </font>
    <font>
      <sz val="11"/>
      <color theme="1"/>
      <name val="Calibri"/>
      <family val="2"/>
      <scheme val="minor"/>
    </font>
    <font>
      <sz val="12"/>
      <color theme="1"/>
      <name val="Calibri"/>
      <family val="2"/>
    </font>
    <font>
      <i/>
      <sz val="12"/>
      <color theme="1"/>
      <name val="Calibri"/>
      <family val="2"/>
      <scheme val="minor"/>
    </font>
    <font>
      <b/>
      <i/>
      <sz val="12"/>
      <color theme="1"/>
      <name val="Calibri"/>
      <family val="2"/>
      <scheme val="minor"/>
    </font>
    <font>
      <b/>
      <u/>
      <sz val="12"/>
      <color theme="1"/>
      <name val="Calibri (Cuerpo)"/>
    </font>
    <font>
      <sz val="12"/>
      <color theme="1"/>
      <name val="Arial"/>
      <family val="2"/>
    </font>
    <font>
      <sz val="10"/>
      <color theme="2" tint="-0.499984740745262"/>
      <name val="Arial"/>
      <family val="2"/>
    </font>
    <font>
      <sz val="10"/>
      <name val="Arial"/>
      <family val="2"/>
    </font>
    <font>
      <b/>
      <sz val="10"/>
      <name val="Arial"/>
      <family val="2"/>
    </font>
    <font>
      <sz val="12"/>
      <name val="Arial"/>
      <family val="2"/>
    </font>
    <font>
      <sz val="12"/>
      <color rgb="FF0F4A84"/>
      <name val="Arial"/>
      <family val="2"/>
    </font>
    <font>
      <sz val="12"/>
      <name val="Arial"/>
    </font>
    <font>
      <sz val="12"/>
      <color rgb="FF0F4A84"/>
      <name val="Arial"/>
    </font>
    <font>
      <b/>
      <sz val="12"/>
      <name val="Arial"/>
      <family val="2"/>
    </font>
    <font>
      <sz val="12"/>
      <color theme="0"/>
      <name val="Arial"/>
      <family val="2"/>
    </font>
    <font>
      <sz val="12"/>
      <name val="Calibri"/>
      <family val="2"/>
      <scheme val="minor"/>
    </font>
    <font>
      <sz val="12"/>
      <color rgb="FF000000"/>
      <name val="Calibri"/>
      <family val="2"/>
      <scheme val="minor"/>
    </font>
  </fonts>
  <fills count="7">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auto="1"/>
      </top>
      <bottom/>
      <diagonal/>
    </border>
    <border>
      <left style="thin">
        <color theme="1"/>
      </left>
      <right style="thin">
        <color theme="1"/>
      </right>
      <top style="thin">
        <color theme="1"/>
      </top>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4" fillId="0" borderId="0"/>
  </cellStyleXfs>
  <cellXfs count="120">
    <xf numFmtId="0" fontId="0" fillId="0" borderId="0" xfId="0"/>
    <xf numFmtId="0" fontId="11" fillId="0" borderId="26" xfId="0" applyFont="1" applyBorder="1" applyAlignment="1">
      <alignment horizontal="center"/>
    </xf>
    <xf numFmtId="9" fontId="10" fillId="3" borderId="17" xfId="2" applyFont="1" applyFill="1" applyBorder="1" applyAlignment="1"/>
    <xf numFmtId="0" fontId="11" fillId="0" borderId="28" xfId="0" applyFont="1" applyBorder="1" applyAlignment="1">
      <alignment horizontal="center"/>
    </xf>
    <xf numFmtId="9" fontId="10" fillId="3" borderId="22" xfId="2" applyFont="1" applyFill="1" applyBorder="1" applyAlignment="1"/>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0" borderId="14" xfId="0" applyFont="1" applyBorder="1" applyAlignment="1">
      <alignment vertical="top" wrapText="1"/>
    </xf>
    <xf numFmtId="0" fontId="7" fillId="0" borderId="14" xfId="0" applyFont="1" applyBorder="1" applyAlignment="1">
      <alignment wrapText="1"/>
    </xf>
    <xf numFmtId="0" fontId="13" fillId="0" borderId="14" xfId="0" applyFont="1" applyBorder="1" applyAlignment="1">
      <alignment wrapText="1"/>
    </xf>
    <xf numFmtId="0" fontId="7" fillId="0" borderId="14" xfId="0" applyFont="1" applyBorder="1" applyAlignment="1">
      <alignment horizontal="justify" wrapText="1"/>
    </xf>
    <xf numFmtId="0" fontId="13" fillId="0" borderId="14" xfId="0" applyFont="1" applyBorder="1" applyAlignment="1">
      <alignment vertical="center" wrapText="1"/>
    </xf>
    <xf numFmtId="0" fontId="7" fillId="0" borderId="14" xfId="0" applyFont="1" applyBorder="1"/>
    <xf numFmtId="0" fontId="7" fillId="0" borderId="14" xfId="0" applyFont="1" applyBorder="1" applyAlignment="1">
      <alignment vertical="center" wrapText="1"/>
    </xf>
    <xf numFmtId="0" fontId="7" fillId="0" borderId="14" xfId="0" applyFont="1" applyBorder="1" applyAlignment="1">
      <alignment vertical="center"/>
    </xf>
    <xf numFmtId="14" fontId="7" fillId="0" borderId="14" xfId="0" applyNumberFormat="1" applyFont="1" applyBorder="1" applyAlignment="1">
      <alignment vertical="center"/>
    </xf>
    <xf numFmtId="0" fontId="0" fillId="0" borderId="0" xfId="0" applyAlignment="1">
      <alignment horizontal="justify" vertical="center"/>
    </xf>
    <xf numFmtId="0" fontId="0" fillId="0" borderId="14" xfId="0" applyBorder="1" applyAlignment="1">
      <alignment horizontal="justify" vertical="center" wrapText="1"/>
    </xf>
    <xf numFmtId="0" fontId="0" fillId="0" borderId="14" xfId="0" applyBorder="1" applyAlignment="1">
      <alignment horizontal="justify" vertical="center"/>
    </xf>
    <xf numFmtId="0" fontId="15" fillId="0" borderId="14" xfId="0" applyFont="1" applyBorder="1" applyAlignment="1">
      <alignment horizontal="justify" vertical="center"/>
    </xf>
    <xf numFmtId="0" fontId="7" fillId="0" borderId="14" xfId="4" applyFont="1" applyBorder="1" applyAlignment="1">
      <alignment horizontal="center" vertical="center" wrapText="1"/>
    </xf>
    <xf numFmtId="0" fontId="7" fillId="4" borderId="14" xfId="0" applyFont="1" applyFill="1" applyBorder="1" applyAlignment="1">
      <alignment wrapText="1"/>
    </xf>
    <xf numFmtId="0" fontId="7" fillId="5" borderId="14" xfId="0" applyFont="1" applyFill="1" applyBorder="1"/>
    <xf numFmtId="0" fontId="7" fillId="6" borderId="14" xfId="0" applyFont="1" applyFill="1" applyBorder="1"/>
    <xf numFmtId="0" fontId="7" fillId="4" borderId="14" xfId="0" applyFont="1" applyFill="1" applyBorder="1" applyAlignment="1">
      <alignment horizontal="center" wrapText="1"/>
    </xf>
    <xf numFmtId="0" fontId="13" fillId="0" borderId="14" xfId="0" applyFont="1" applyBorder="1" applyAlignment="1">
      <alignment horizontal="center" vertical="center" wrapText="1"/>
    </xf>
    <xf numFmtId="14" fontId="7" fillId="0" borderId="14" xfId="0" applyNumberFormat="1"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9" fillId="0" borderId="18" xfId="0" applyFont="1" applyBorder="1" applyAlignment="1">
      <alignment horizontal="left"/>
    </xf>
    <xf numFmtId="0" fontId="9" fillId="0" borderId="19" xfId="0" applyFont="1" applyBorder="1" applyAlignment="1">
      <alignment horizontal="left"/>
    </xf>
    <xf numFmtId="1" fontId="10" fillId="0" borderId="20" xfId="0" applyNumberFormat="1" applyFont="1" applyBorder="1" applyAlignment="1">
      <alignment horizontal="left"/>
    </xf>
    <xf numFmtId="1" fontId="10" fillId="0" borderId="27" xfId="0" applyNumberFormat="1" applyFont="1" applyBorder="1" applyAlignment="1">
      <alignment horizontal="left"/>
    </xf>
    <xf numFmtId="0" fontId="8" fillId="2" borderId="23" xfId="0" applyFont="1" applyFill="1" applyBorder="1" applyAlignment="1">
      <alignment horizontal="center" vertical="center"/>
    </xf>
    <xf numFmtId="0" fontId="8" fillId="2" borderId="0" xfId="0" applyFont="1" applyFill="1" applyAlignment="1">
      <alignment horizontal="center" vertical="center"/>
    </xf>
    <xf numFmtId="0" fontId="8" fillId="2" borderId="24"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9" fillId="0" borderId="13" xfId="0" applyFont="1" applyBorder="1" applyAlignment="1">
      <alignment horizontal="left"/>
    </xf>
    <xf numFmtId="0" fontId="9" fillId="0" borderId="14" xfId="0" applyFont="1" applyBorder="1" applyAlignment="1">
      <alignment horizontal="left"/>
    </xf>
    <xf numFmtId="1" fontId="10" fillId="0" borderId="15" xfId="0" applyNumberFormat="1" applyFont="1" applyBorder="1" applyAlignment="1">
      <alignment horizontal="left"/>
    </xf>
    <xf numFmtId="1" fontId="10" fillId="0" borderId="25" xfId="0" applyNumberFormat="1" applyFont="1" applyBorder="1" applyAlignment="1">
      <alignment horizontal="left"/>
    </xf>
    <xf numFmtId="0" fontId="10" fillId="0" borderId="15" xfId="0" applyFont="1" applyBorder="1" applyAlignment="1">
      <alignment horizontal="left"/>
    </xf>
    <xf numFmtId="0" fontId="10" fillId="0" borderId="16" xfId="0" applyFont="1" applyBorder="1" applyAlignment="1">
      <alignment horizontal="left"/>
    </xf>
    <xf numFmtId="0" fontId="10" fillId="0" borderId="21" xfId="0" applyFont="1" applyBorder="1" applyAlignment="1">
      <alignment horizontal="left"/>
    </xf>
    <xf numFmtId="0" fontId="10" fillId="0" borderId="17" xfId="0" applyFont="1" applyBorder="1" applyAlignment="1">
      <alignment horizontal="left"/>
    </xf>
    <xf numFmtId="0" fontId="9" fillId="0" borderId="8" xfId="0" applyFont="1" applyBorder="1" applyAlignment="1">
      <alignment horizontal="left"/>
    </xf>
    <xf numFmtId="0" fontId="9" fillId="0" borderId="9"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10" fillId="0" borderId="0" xfId="0" applyFont="1" applyAlignment="1">
      <alignment horizontal="left"/>
    </xf>
    <xf numFmtId="0" fontId="10" fillId="0" borderId="12" xfId="0" applyFont="1" applyBorder="1" applyAlignment="1">
      <alignment horizontal="left"/>
    </xf>
    <xf numFmtId="0" fontId="2" fillId="0" borderId="15" xfId="3" applyBorder="1" applyAlignment="1">
      <alignment horizontal="left"/>
    </xf>
    <xf numFmtId="0" fontId="2" fillId="0" borderId="20" xfId="3" applyBorder="1" applyAlignment="1">
      <alignment horizontal="left"/>
    </xf>
    <xf numFmtId="0" fontId="10" fillId="0" borderId="22" xfId="0" applyFont="1" applyBorder="1" applyAlignment="1">
      <alignment horizontal="left"/>
    </xf>
    <xf numFmtId="41" fontId="10" fillId="0" borderId="10" xfId="1" applyFont="1" applyBorder="1" applyAlignment="1">
      <alignment horizontal="left"/>
    </xf>
    <xf numFmtId="41" fontId="10" fillId="0" borderId="11" xfId="1" applyFont="1" applyBorder="1" applyAlignment="1">
      <alignment horizontal="left"/>
    </xf>
    <xf numFmtId="41" fontId="10" fillId="0" borderId="12" xfId="1" applyFont="1" applyBorder="1" applyAlignment="1">
      <alignment horizontal="left"/>
    </xf>
    <xf numFmtId="14" fontId="10" fillId="0" borderId="20" xfId="0" applyNumberFormat="1" applyFont="1" applyBorder="1" applyAlignment="1">
      <alignment horizontal="left"/>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10" fillId="0" borderId="20"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9" fillId="0" borderId="0" xfId="0" applyFont="1"/>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xf>
    <xf numFmtId="0" fontId="10" fillId="0" borderId="17" xfId="0" applyFont="1" applyBorder="1" applyAlignment="1">
      <alignment horizontal="left" vertical="center"/>
    </xf>
    <xf numFmtId="14" fontId="10" fillId="0" borderId="20" xfId="0" applyNumberFormat="1"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20" fillId="0" borderId="16" xfId="0" applyFont="1" applyBorder="1" applyAlignment="1">
      <alignment horizontal="left"/>
    </xf>
    <xf numFmtId="0" fontId="20" fillId="0" borderId="17" xfId="0" applyFont="1" applyBorder="1" applyAlignment="1">
      <alignment horizontal="left"/>
    </xf>
    <xf numFmtId="0" fontId="6" fillId="0" borderId="13" xfId="0" applyFont="1" applyBorder="1" applyAlignment="1">
      <alignment horizontal="center" vertical="center" wrapText="1"/>
    </xf>
    <xf numFmtId="14" fontId="21" fillId="0" borderId="14" xfId="0" applyNumberFormat="1" applyFont="1" applyBorder="1" applyAlignment="1">
      <alignment horizontal="left" vertical="center" wrapText="1"/>
    </xf>
    <xf numFmtId="0" fontId="21" fillId="0" borderId="14" xfId="0" applyFont="1" applyBorder="1" applyAlignment="1">
      <alignment horizontal="left" vertical="center" wrapText="1"/>
    </xf>
    <xf numFmtId="0" fontId="19" fillId="0" borderId="14" xfId="0" applyFont="1" applyBorder="1" applyAlignment="1">
      <alignment horizontal="center" vertical="top" wrapText="1"/>
    </xf>
    <xf numFmtId="0" fontId="19" fillId="0" borderId="15" xfId="0" applyFont="1" applyBorder="1" applyAlignment="1">
      <alignment vertical="top" wrapText="1"/>
    </xf>
    <xf numFmtId="0" fontId="19" fillId="0" borderId="29" xfId="0" applyFont="1" applyBorder="1" applyAlignment="1">
      <alignment vertical="top" wrapText="1"/>
    </xf>
    <xf numFmtId="0" fontId="19" fillId="0" borderId="0" xfId="0" applyFont="1" applyAlignment="1">
      <alignment wrapText="1"/>
    </xf>
    <xf numFmtId="0" fontId="21" fillId="0" borderId="13" xfId="0" applyFont="1" applyBorder="1" applyAlignment="1">
      <alignment horizontal="center" vertical="center" wrapText="1"/>
    </xf>
    <xf numFmtId="0" fontId="23" fillId="0" borderId="15" xfId="0" applyFont="1" applyBorder="1" applyAlignment="1">
      <alignment horizontal="justify" vertical="top" wrapText="1"/>
    </xf>
    <xf numFmtId="0" fontId="23" fillId="0" borderId="29" xfId="0" applyFont="1" applyBorder="1" applyAlignment="1">
      <alignment horizontal="justify" vertical="top" wrapText="1"/>
    </xf>
    <xf numFmtId="0" fontId="23"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7" xfId="0" applyFont="1" applyBorder="1" applyAlignment="1">
      <alignment horizontal="center" vertical="center" wrapText="1"/>
    </xf>
    <xf numFmtId="0" fontId="19" fillId="0" borderId="0" xfId="0" applyFont="1" applyAlignment="1">
      <alignment horizontal="center" vertical="center" wrapText="1"/>
    </xf>
    <xf numFmtId="0" fontId="23" fillId="0" borderId="15" xfId="0" applyFont="1" applyBorder="1" applyAlignment="1">
      <alignment vertical="top" wrapText="1"/>
    </xf>
    <xf numFmtId="0" fontId="23" fillId="0" borderId="17" xfId="0" applyFont="1" applyBorder="1" applyAlignment="1">
      <alignment vertical="top" wrapText="1"/>
    </xf>
    <xf numFmtId="0" fontId="19" fillId="0" borderId="13" xfId="0" applyFont="1" applyBorder="1" applyAlignment="1">
      <alignment horizontal="center" vertical="center" wrapText="1"/>
    </xf>
    <xf numFmtId="0" fontId="22" fillId="0" borderId="14" xfId="0" applyFont="1" applyBorder="1" applyAlignment="1">
      <alignment horizontal="left" vertical="center" wrapText="1"/>
    </xf>
    <xf numFmtId="0" fontId="23" fillId="0" borderId="13" xfId="0" applyFont="1" applyBorder="1" applyAlignment="1">
      <alignment horizontal="center" vertical="center" wrapText="1"/>
    </xf>
    <xf numFmtId="0" fontId="27" fillId="0" borderId="14"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top" wrapText="1"/>
    </xf>
    <xf numFmtId="0" fontId="23" fillId="0" borderId="17" xfId="0" applyFont="1" applyBorder="1" applyAlignment="1">
      <alignment horizontal="left" vertical="top" wrapText="1"/>
    </xf>
    <xf numFmtId="0" fontId="19"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5" fillId="0" borderId="15" xfId="0" applyFont="1" applyBorder="1" applyAlignment="1">
      <alignment vertical="top" wrapText="1"/>
    </xf>
    <xf numFmtId="0" fontId="25" fillId="0" borderId="17" xfId="0" applyFont="1" applyBorder="1" applyAlignment="1">
      <alignment vertical="top" wrapText="1"/>
    </xf>
    <xf numFmtId="14" fontId="23" fillId="0" borderId="14" xfId="0" applyNumberFormat="1" applyFont="1" applyBorder="1" applyAlignment="1">
      <alignment horizontal="left" vertical="center" wrapText="1"/>
    </xf>
    <xf numFmtId="0" fontId="23" fillId="0" borderId="19" xfId="0" applyFont="1" applyBorder="1" applyAlignment="1">
      <alignment horizontal="left" vertical="center" wrapText="1"/>
    </xf>
    <xf numFmtId="0" fontId="29" fillId="0" borderId="0" xfId="0" applyFont="1" applyAlignment="1">
      <alignment vertical="center" wrapText="1"/>
    </xf>
    <xf numFmtId="0" fontId="19" fillId="0" borderId="0" xfId="0" applyFont="1" applyAlignment="1">
      <alignment vertical="top" wrapText="1"/>
    </xf>
    <xf numFmtId="0" fontId="30" fillId="0" borderId="0" xfId="0" applyFont="1" applyAlignment="1">
      <alignment vertical="center" wrapText="1"/>
    </xf>
    <xf numFmtId="0" fontId="23" fillId="0" borderId="30" xfId="0" applyFont="1" applyBorder="1" applyAlignment="1">
      <alignment horizontal="left" vertical="top" wrapText="1"/>
    </xf>
    <xf numFmtId="0" fontId="23" fillId="0" borderId="31" xfId="0" applyFont="1" applyBorder="1" applyAlignment="1">
      <alignment horizontal="left" vertical="top" wrapText="1"/>
    </xf>
    <xf numFmtId="0" fontId="30" fillId="0" borderId="0" xfId="0" applyFont="1" applyAlignment="1">
      <alignment horizontal="center" vertical="center" wrapText="1"/>
    </xf>
  </cellXfs>
  <cellStyles count="5">
    <cellStyle name="Hipervínculo" xfId="3" builtinId="8"/>
    <cellStyle name="Millares [0]" xfId="1" builtinId="6"/>
    <cellStyle name="Normal" xfId="0" builtinId="0"/>
    <cellStyle name="Normal 2" xfId="4" xr:uid="{18CBCBA4-15B1-6540-91D9-F7A4586EF5C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0CF2E86-A910-0647-B7A5-12CFD460CBF3}"/>
            </a:ext>
          </a:extLst>
        </xdr:cNvPr>
        <xdr:cNvSpPr txBox="1"/>
      </xdr:nvSpPr>
      <xdr:spPr>
        <a:xfrm>
          <a:off x="45212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1</xdr:col>
      <xdr:colOff>1524000</xdr:colOff>
      <xdr:row>0</xdr:row>
      <xdr:rowOff>512872</xdr:rowOff>
    </xdr:to>
    <xdr:pic>
      <xdr:nvPicPr>
        <xdr:cNvPr id="3" name="Imagen 1" descr="Presentación de PowerPoint">
          <a:extLst>
            <a:ext uri="{FF2B5EF4-FFF2-40B4-BE49-F238E27FC236}">
              <a16:creationId xmlns:a16="http://schemas.microsoft.com/office/drawing/2014/main" id="{B0A04482-0949-FD47-A8B5-8600CF1A321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120241" cy="31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355600</xdr:colOff>
      <xdr:row>33</xdr:row>
      <xdr:rowOff>723900</xdr:rowOff>
    </xdr:from>
    <xdr:ext cx="184731" cy="264560"/>
    <xdr:sp macro="" textlink="">
      <xdr:nvSpPr>
        <xdr:cNvPr id="4" name="CuadroTexto 3">
          <a:extLst>
            <a:ext uri="{FF2B5EF4-FFF2-40B4-BE49-F238E27FC236}">
              <a16:creationId xmlns:a16="http://schemas.microsoft.com/office/drawing/2014/main" id="{B44260C7-BB68-4CAA-BFAE-7E4407A11958}"/>
            </a:ext>
          </a:extLst>
        </xdr:cNvPr>
        <xdr:cNvSpPr txBox="1"/>
      </xdr:nvSpPr>
      <xdr:spPr>
        <a:xfrm>
          <a:off x="50609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33</xdr:row>
      <xdr:rowOff>192975</xdr:rowOff>
    </xdr:from>
    <xdr:to>
      <xdr:col>2</xdr:col>
      <xdr:colOff>478312</xdr:colOff>
      <xdr:row>33</xdr:row>
      <xdr:rowOff>660389</xdr:rowOff>
    </xdr:to>
    <xdr:pic>
      <xdr:nvPicPr>
        <xdr:cNvPr id="5" name="Imagen 1" descr="Presentación de PowerPoint">
          <a:extLst>
            <a:ext uri="{FF2B5EF4-FFF2-40B4-BE49-F238E27FC236}">
              <a16:creationId xmlns:a16="http://schemas.microsoft.com/office/drawing/2014/main" id="{D7FCD606-C2DE-4B58-8813-546F2895FD5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1823853"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inenergia.gov.co/" TargetMode="External"/><Relationship Id="rId2" Type="http://schemas.openxmlformats.org/officeDocument/2006/relationships/hyperlink" Target="mailto:pciudadana@minenergia.gov.co" TargetMode="External"/><Relationship Id="rId1" Type="http://schemas.openxmlformats.org/officeDocument/2006/relationships/hyperlink" Target="https://www.minenergia.gov.co/foros?idForo=24309890&amp;idLbl=Listado+de+Foros+de+Octubre+De+2021" TargetMode="External"/><Relationship Id="rId5" Type="http://schemas.openxmlformats.org/officeDocument/2006/relationships/drawing" Target="../drawings/drawing1.xml"/><Relationship Id="rId4" Type="http://schemas.openxmlformats.org/officeDocument/2006/relationships/hyperlink" Target="https://www.minenergia.gov.co/en/foros?idForo=24292778&amp;idLbl=Listado+de+Foros+de+Junio+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D448-4757-AC47-A2B4-BA3D0F9A347A}">
  <dimension ref="A1:H88"/>
  <sheetViews>
    <sheetView tabSelected="1" zoomScale="40" zoomScaleNormal="40" workbookViewId="0">
      <selection activeCell="D71" sqref="D71"/>
    </sheetView>
  </sheetViews>
  <sheetFormatPr baseColWidth="10" defaultRowHeight="15.5" x14ac:dyDescent="0.35"/>
  <cols>
    <col min="2" max="2" width="49.5" customWidth="1"/>
    <col min="3" max="3" width="21" customWidth="1"/>
    <col min="4" max="4" width="102.33203125" customWidth="1"/>
    <col min="5" max="5" width="14" customWidth="1"/>
    <col min="7" max="7" width="115.6640625" customWidth="1"/>
  </cols>
  <sheetData>
    <row r="1" spans="1:7" ht="106" customHeight="1" thickBot="1" x14ac:dyDescent="0.4">
      <c r="A1" s="63" t="s">
        <v>0</v>
      </c>
      <c r="B1" s="64"/>
      <c r="C1" s="64"/>
      <c r="D1" s="64"/>
      <c r="E1" s="64"/>
      <c r="F1" s="65"/>
      <c r="G1" s="66"/>
    </row>
    <row r="2" spans="1:7" x14ac:dyDescent="0.35">
      <c r="A2" s="67" t="s">
        <v>1</v>
      </c>
      <c r="B2" s="68"/>
      <c r="C2" s="68"/>
      <c r="D2" s="68"/>
      <c r="E2" s="68"/>
      <c r="F2" s="68"/>
      <c r="G2" s="69"/>
    </row>
    <row r="3" spans="1:7" x14ac:dyDescent="0.35">
      <c r="A3" s="47" t="s">
        <v>2</v>
      </c>
      <c r="B3" s="48"/>
      <c r="C3" s="48"/>
      <c r="D3" s="49" t="s">
        <v>3</v>
      </c>
      <c r="E3" s="50"/>
      <c r="F3" s="50"/>
      <c r="G3" s="52"/>
    </row>
    <row r="4" spans="1:7" x14ac:dyDescent="0.35">
      <c r="A4" s="39" t="s">
        <v>4</v>
      </c>
      <c r="B4" s="40"/>
      <c r="C4" s="40"/>
      <c r="D4" s="43" t="s">
        <v>50</v>
      </c>
      <c r="E4" s="44"/>
      <c r="F4" s="44"/>
      <c r="G4" s="46"/>
    </row>
    <row r="5" spans="1:7" x14ac:dyDescent="0.35">
      <c r="A5" s="60" t="s">
        <v>5</v>
      </c>
      <c r="B5" s="61"/>
      <c r="C5" s="61"/>
      <c r="D5" s="43" t="s">
        <v>6</v>
      </c>
      <c r="E5" s="44"/>
      <c r="F5" s="44"/>
      <c r="G5" s="46"/>
    </row>
    <row r="6" spans="1:7" x14ac:dyDescent="0.35">
      <c r="A6" s="60" t="s">
        <v>7</v>
      </c>
      <c r="B6" s="61"/>
      <c r="C6" s="61"/>
      <c r="D6" s="43" t="s">
        <v>8</v>
      </c>
      <c r="E6" s="44"/>
      <c r="F6" s="44"/>
      <c r="G6" s="46"/>
    </row>
    <row r="7" spans="1:7" x14ac:dyDescent="0.35">
      <c r="A7" s="30" t="s">
        <v>9</v>
      </c>
      <c r="B7" s="31"/>
      <c r="C7" s="31"/>
      <c r="D7" s="62"/>
      <c r="E7" s="45"/>
      <c r="F7" s="45"/>
      <c r="G7" s="55"/>
    </row>
    <row r="8" spans="1:7" x14ac:dyDescent="0.35">
      <c r="A8" s="34" t="s">
        <v>10</v>
      </c>
      <c r="B8" s="35"/>
      <c r="C8" s="35"/>
      <c r="D8" s="35"/>
      <c r="E8" s="35"/>
      <c r="F8" s="35"/>
      <c r="G8" s="36"/>
    </row>
    <row r="9" spans="1:7" x14ac:dyDescent="0.35">
      <c r="A9" s="47" t="s">
        <v>11</v>
      </c>
      <c r="B9" s="48"/>
      <c r="C9" s="48"/>
      <c r="D9" s="56" t="s">
        <v>12</v>
      </c>
      <c r="E9" s="57"/>
      <c r="F9" s="57"/>
      <c r="G9" s="58"/>
    </row>
    <row r="10" spans="1:7" x14ac:dyDescent="0.35">
      <c r="A10" s="39" t="s">
        <v>13</v>
      </c>
      <c r="B10" s="40"/>
      <c r="C10" s="40"/>
      <c r="D10" s="59">
        <v>44475</v>
      </c>
      <c r="E10" s="45"/>
      <c r="F10" s="45"/>
      <c r="G10" s="55"/>
    </row>
    <row r="11" spans="1:7" x14ac:dyDescent="0.35">
      <c r="A11" s="39" t="s">
        <v>14</v>
      </c>
      <c r="B11" s="40"/>
      <c r="C11" s="40"/>
      <c r="D11" s="59">
        <v>44495</v>
      </c>
      <c r="E11" s="45"/>
      <c r="F11" s="45"/>
      <c r="G11" s="55"/>
    </row>
    <row r="12" spans="1:7" x14ac:dyDescent="0.35">
      <c r="A12" s="39" t="s">
        <v>15</v>
      </c>
      <c r="B12" s="40"/>
      <c r="C12" s="40"/>
      <c r="D12" s="53" t="s">
        <v>16</v>
      </c>
      <c r="E12" s="44"/>
      <c r="F12" s="44"/>
      <c r="G12" s="46"/>
    </row>
    <row r="13" spans="1:7" x14ac:dyDescent="0.35">
      <c r="A13" s="39" t="s">
        <v>17</v>
      </c>
      <c r="B13" s="40"/>
      <c r="C13" s="40"/>
      <c r="D13" s="43" t="s">
        <v>18</v>
      </c>
      <c r="E13" s="44"/>
      <c r="F13" s="44"/>
      <c r="G13" s="46"/>
    </row>
    <row r="14" spans="1:7" x14ac:dyDescent="0.35">
      <c r="A14" s="30" t="s">
        <v>19</v>
      </c>
      <c r="B14" s="31"/>
      <c r="C14" s="31"/>
      <c r="D14" s="54" t="s">
        <v>20</v>
      </c>
      <c r="E14" s="45"/>
      <c r="F14" s="45"/>
      <c r="G14" s="55"/>
    </row>
    <row r="15" spans="1:7" x14ac:dyDescent="0.35">
      <c r="A15" s="34" t="s">
        <v>21</v>
      </c>
      <c r="B15" s="35"/>
      <c r="C15" s="35"/>
      <c r="D15" s="35"/>
      <c r="E15" s="35"/>
      <c r="F15" s="35"/>
      <c r="G15" s="36"/>
    </row>
    <row r="16" spans="1:7" x14ac:dyDescent="0.35">
      <c r="A16" s="47" t="s">
        <v>22</v>
      </c>
      <c r="B16" s="48"/>
      <c r="C16" s="48"/>
      <c r="D16" s="49">
        <v>6</v>
      </c>
      <c r="E16" s="50"/>
      <c r="F16" s="51"/>
      <c r="G16" s="52"/>
    </row>
    <row r="17" spans="1:7" x14ac:dyDescent="0.35">
      <c r="A17" s="39" t="s">
        <v>23</v>
      </c>
      <c r="B17" s="40"/>
      <c r="C17" s="40"/>
      <c r="D17" s="43">
        <v>8</v>
      </c>
      <c r="E17" s="44"/>
      <c r="F17" s="45"/>
      <c r="G17" s="46"/>
    </row>
    <row r="18" spans="1:7" x14ac:dyDescent="0.35">
      <c r="A18" s="39" t="s">
        <v>24</v>
      </c>
      <c r="B18" s="40"/>
      <c r="C18" s="40"/>
      <c r="D18" s="41"/>
      <c r="E18" s="42"/>
      <c r="F18" s="1" t="s">
        <v>25</v>
      </c>
      <c r="G18" s="2">
        <f>IFERROR(D18/D17,"")</f>
        <v>0</v>
      </c>
    </row>
    <row r="19" spans="1:7" x14ac:dyDescent="0.35">
      <c r="A19" s="39" t="s">
        <v>26</v>
      </c>
      <c r="B19" s="40"/>
      <c r="C19" s="40"/>
      <c r="D19" s="41"/>
      <c r="E19" s="42"/>
      <c r="F19" s="1" t="s">
        <v>25</v>
      </c>
      <c r="G19" s="2" t="str">
        <f>IFERROR(D19/D18,"")</f>
        <v/>
      </c>
    </row>
    <row r="20" spans="1:7" x14ac:dyDescent="0.35">
      <c r="A20" s="39" t="s">
        <v>27</v>
      </c>
      <c r="B20" s="40"/>
      <c r="C20" s="40"/>
      <c r="D20" s="43"/>
      <c r="E20" s="44"/>
      <c r="F20" s="45"/>
      <c r="G20" s="46"/>
    </row>
    <row r="21" spans="1:7" x14ac:dyDescent="0.35">
      <c r="A21" s="39" t="s">
        <v>28</v>
      </c>
      <c r="B21" s="40"/>
      <c r="C21" s="40"/>
      <c r="D21" s="41">
        <v>5</v>
      </c>
      <c r="E21" s="42"/>
      <c r="F21" s="1" t="s">
        <v>25</v>
      </c>
      <c r="G21" s="2" t="str">
        <f>IFERROR(D21/D20,"")</f>
        <v/>
      </c>
    </row>
    <row r="22" spans="1:7" x14ac:dyDescent="0.35">
      <c r="A22" s="30" t="s">
        <v>29</v>
      </c>
      <c r="B22" s="31"/>
      <c r="C22" s="31"/>
      <c r="D22" s="32"/>
      <c r="E22" s="33"/>
      <c r="F22" s="3" t="s">
        <v>25</v>
      </c>
      <c r="G22" s="4">
        <f>IFERROR(D22/D21,"")</f>
        <v>0</v>
      </c>
    </row>
    <row r="23" spans="1:7" x14ac:dyDescent="0.35">
      <c r="A23" s="34" t="s">
        <v>30</v>
      </c>
      <c r="B23" s="35"/>
      <c r="C23" s="35"/>
      <c r="D23" s="35"/>
      <c r="E23" s="35"/>
      <c r="F23" s="35"/>
      <c r="G23" s="36"/>
    </row>
    <row r="24" spans="1:7" x14ac:dyDescent="0.35">
      <c r="A24" s="5" t="s">
        <v>31</v>
      </c>
      <c r="B24" s="6" t="s">
        <v>32</v>
      </c>
      <c r="C24" s="6" t="s">
        <v>33</v>
      </c>
      <c r="D24" s="6" t="s">
        <v>34</v>
      </c>
      <c r="E24" s="6" t="s">
        <v>35</v>
      </c>
      <c r="F24" s="37" t="s">
        <v>36</v>
      </c>
      <c r="G24" s="38"/>
    </row>
    <row r="25" spans="1:7" ht="409" customHeight="1" x14ac:dyDescent="0.35">
      <c r="A25" s="27">
        <v>1</v>
      </c>
      <c r="B25" s="26">
        <v>44490</v>
      </c>
      <c r="C25" s="29" t="s">
        <v>37</v>
      </c>
      <c r="D25" s="7" t="s">
        <v>38</v>
      </c>
      <c r="E25" s="24" t="s">
        <v>59</v>
      </c>
      <c r="F25" s="12"/>
      <c r="G25" s="7" t="s">
        <v>52</v>
      </c>
    </row>
    <row r="26" spans="1:7" ht="409.6" x14ac:dyDescent="0.35">
      <c r="A26" s="28"/>
      <c r="B26" s="26"/>
      <c r="C26" s="29"/>
      <c r="D26" s="8" t="s">
        <v>39</v>
      </c>
      <c r="E26" s="24" t="s">
        <v>59</v>
      </c>
      <c r="F26" s="12"/>
      <c r="G26" s="17" t="s">
        <v>51</v>
      </c>
    </row>
    <row r="27" spans="1:7" ht="238.5" x14ac:dyDescent="0.35">
      <c r="A27" s="14">
        <v>2</v>
      </c>
      <c r="B27" s="15">
        <v>44490</v>
      </c>
      <c r="C27" s="14" t="s">
        <v>42</v>
      </c>
      <c r="D27" s="10" t="s">
        <v>40</v>
      </c>
      <c r="E27" s="23" t="s">
        <v>60</v>
      </c>
      <c r="F27" s="12"/>
      <c r="G27" s="16" t="s">
        <v>53</v>
      </c>
    </row>
    <row r="28" spans="1:7" ht="219" customHeight="1" x14ac:dyDescent="0.35">
      <c r="A28" s="14">
        <v>3</v>
      </c>
      <c r="B28" s="15">
        <v>44490</v>
      </c>
      <c r="C28" s="11" t="s">
        <v>43</v>
      </c>
      <c r="D28" s="20" t="s">
        <v>41</v>
      </c>
      <c r="E28" s="23" t="s">
        <v>60</v>
      </c>
      <c r="F28" s="12"/>
      <c r="G28" s="17" t="s">
        <v>54</v>
      </c>
    </row>
    <row r="29" spans="1:7" ht="409" customHeight="1" x14ac:dyDescent="0.35">
      <c r="A29" s="14">
        <v>4</v>
      </c>
      <c r="B29" s="15">
        <v>44495</v>
      </c>
      <c r="C29" s="11" t="s">
        <v>44</v>
      </c>
      <c r="D29" s="13" t="s">
        <v>48</v>
      </c>
      <c r="E29" s="21" t="s">
        <v>59</v>
      </c>
      <c r="F29" s="12"/>
      <c r="G29" s="17" t="s">
        <v>55</v>
      </c>
    </row>
    <row r="30" spans="1:7" ht="285" customHeight="1" x14ac:dyDescent="0.35">
      <c r="A30" s="14">
        <v>5</v>
      </c>
      <c r="B30" s="15">
        <v>44495</v>
      </c>
      <c r="C30" s="11" t="s">
        <v>45</v>
      </c>
      <c r="D30" s="13" t="s">
        <v>49</v>
      </c>
      <c r="E30" s="21" t="s">
        <v>59</v>
      </c>
      <c r="F30" s="12"/>
      <c r="G30" s="17" t="s">
        <v>56</v>
      </c>
    </row>
    <row r="31" spans="1:7" ht="133" customHeight="1" x14ac:dyDescent="0.35">
      <c r="A31" s="29">
        <v>6</v>
      </c>
      <c r="B31" s="26">
        <v>44495</v>
      </c>
      <c r="C31" s="25" t="s">
        <v>42</v>
      </c>
      <c r="D31" s="9" t="s">
        <v>46</v>
      </c>
      <c r="E31" s="21" t="s">
        <v>59</v>
      </c>
      <c r="F31" s="12"/>
      <c r="G31" s="18" t="s">
        <v>57</v>
      </c>
    </row>
    <row r="32" spans="1:7" ht="72" customHeight="1" x14ac:dyDescent="0.35">
      <c r="A32" s="29"/>
      <c r="B32" s="26"/>
      <c r="C32" s="25"/>
      <c r="D32" s="9" t="s">
        <v>47</v>
      </c>
      <c r="E32" s="22" t="s">
        <v>61</v>
      </c>
      <c r="F32" s="12"/>
      <c r="G32" s="19" t="s">
        <v>58</v>
      </c>
    </row>
    <row r="33" spans="1:7" ht="91" customHeight="1" thickBot="1" x14ac:dyDescent="0.4">
      <c r="D33" s="16"/>
    </row>
    <row r="34" spans="1:7" s="70" customFormat="1" ht="175" customHeight="1" thickBot="1" x14ac:dyDescent="0.4">
      <c r="A34" s="63" t="s">
        <v>0</v>
      </c>
      <c r="B34" s="64"/>
      <c r="C34" s="64"/>
      <c r="D34" s="64"/>
      <c r="E34" s="64"/>
      <c r="F34" s="65"/>
      <c r="G34" s="66"/>
    </row>
    <row r="35" spans="1:7" s="70" customFormat="1" ht="22" customHeight="1" x14ac:dyDescent="0.35">
      <c r="A35" s="67" t="s">
        <v>1</v>
      </c>
      <c r="B35" s="68"/>
      <c r="C35" s="68"/>
      <c r="D35" s="68"/>
      <c r="E35" s="68"/>
      <c r="F35" s="68"/>
      <c r="G35" s="69"/>
    </row>
    <row r="36" spans="1:7" s="70" customFormat="1" x14ac:dyDescent="0.35">
      <c r="A36" s="47" t="s">
        <v>2</v>
      </c>
      <c r="B36" s="48"/>
      <c r="C36" s="48"/>
      <c r="D36" s="71" t="s">
        <v>62</v>
      </c>
      <c r="E36" s="72"/>
      <c r="F36" s="72"/>
      <c r="G36" s="73"/>
    </row>
    <row r="37" spans="1:7" s="70" customFormat="1" ht="31.5" customHeight="1" x14ac:dyDescent="0.35">
      <c r="A37" s="39" t="s">
        <v>4</v>
      </c>
      <c r="B37" s="40"/>
      <c r="C37" s="40"/>
      <c r="D37" s="74" t="s">
        <v>63</v>
      </c>
      <c r="E37" s="75"/>
      <c r="F37" s="75"/>
      <c r="G37" s="76"/>
    </row>
    <row r="38" spans="1:7" s="70" customFormat="1" ht="56.25" customHeight="1" x14ac:dyDescent="0.35">
      <c r="A38" s="39" t="s">
        <v>5</v>
      </c>
      <c r="B38" s="40"/>
      <c r="C38" s="40"/>
      <c r="D38" s="74" t="s">
        <v>64</v>
      </c>
      <c r="E38" s="77"/>
      <c r="F38" s="77"/>
      <c r="G38" s="78"/>
    </row>
    <row r="39" spans="1:7" s="70" customFormat="1" ht="49.5" customHeight="1" x14ac:dyDescent="0.35">
      <c r="A39" s="39" t="s">
        <v>7</v>
      </c>
      <c r="B39" s="40"/>
      <c r="C39" s="40"/>
      <c r="D39" s="74" t="s">
        <v>65</v>
      </c>
      <c r="E39" s="75"/>
      <c r="F39" s="75"/>
      <c r="G39" s="76"/>
    </row>
    <row r="40" spans="1:7" s="70" customFormat="1" x14ac:dyDescent="0.35">
      <c r="A40" s="30" t="s">
        <v>9</v>
      </c>
      <c r="B40" s="31"/>
      <c r="C40" s="31"/>
      <c r="D40" s="79"/>
      <c r="E40" s="80"/>
      <c r="F40" s="80"/>
      <c r="G40" s="81"/>
    </row>
    <row r="41" spans="1:7" s="70" customFormat="1" ht="22" customHeight="1" x14ac:dyDescent="0.35">
      <c r="A41" s="34" t="s">
        <v>10</v>
      </c>
      <c r="B41" s="35"/>
      <c r="C41" s="35"/>
      <c r="D41" s="35"/>
      <c r="E41" s="35"/>
      <c r="F41" s="35"/>
      <c r="G41" s="36"/>
    </row>
    <row r="42" spans="1:7" s="70" customFormat="1" x14ac:dyDescent="0.35">
      <c r="A42" s="47" t="s">
        <v>11</v>
      </c>
      <c r="B42" s="48"/>
      <c r="C42" s="48"/>
      <c r="D42" s="49">
        <f>+D44-D43+1</f>
        <v>6</v>
      </c>
      <c r="E42" s="50"/>
      <c r="F42" s="50"/>
      <c r="G42" s="52"/>
    </row>
    <row r="43" spans="1:7" s="70" customFormat="1" x14ac:dyDescent="0.35">
      <c r="A43" s="39" t="s">
        <v>13</v>
      </c>
      <c r="B43" s="40"/>
      <c r="C43" s="40"/>
      <c r="D43" s="59">
        <v>44525</v>
      </c>
      <c r="E43" s="45"/>
      <c r="F43" s="45"/>
      <c r="G43" s="55"/>
    </row>
    <row r="44" spans="1:7" s="70" customFormat="1" x14ac:dyDescent="0.35">
      <c r="A44" s="39" t="s">
        <v>14</v>
      </c>
      <c r="B44" s="40"/>
      <c r="C44" s="40"/>
      <c r="D44" s="59">
        <v>44530</v>
      </c>
      <c r="E44" s="45"/>
      <c r="F44" s="45"/>
      <c r="G44" s="55"/>
    </row>
    <row r="45" spans="1:7" s="70" customFormat="1" ht="24.75" customHeight="1" x14ac:dyDescent="0.35">
      <c r="A45" s="39" t="s">
        <v>15</v>
      </c>
      <c r="B45" s="40"/>
      <c r="C45" s="40"/>
      <c r="D45" s="53" t="s">
        <v>66</v>
      </c>
      <c r="E45" s="82"/>
      <c r="F45" s="82"/>
      <c r="G45" s="83"/>
    </row>
    <row r="46" spans="1:7" s="70" customFormat="1" x14ac:dyDescent="0.35">
      <c r="A46" s="39" t="s">
        <v>17</v>
      </c>
      <c r="B46" s="40"/>
      <c r="C46" s="40"/>
      <c r="D46" s="54" t="s">
        <v>67</v>
      </c>
      <c r="E46" s="45"/>
      <c r="F46" s="45"/>
      <c r="G46" s="55"/>
    </row>
    <row r="47" spans="1:7" s="70" customFormat="1" x14ac:dyDescent="0.35">
      <c r="A47" s="30" t="s">
        <v>19</v>
      </c>
      <c r="B47" s="31"/>
      <c r="C47" s="31"/>
      <c r="D47" s="62" t="s">
        <v>20</v>
      </c>
      <c r="E47" s="45"/>
      <c r="F47" s="45"/>
      <c r="G47" s="55"/>
    </row>
    <row r="48" spans="1:7" s="70" customFormat="1" ht="22" customHeight="1" x14ac:dyDescent="0.35">
      <c r="A48" s="34" t="s">
        <v>21</v>
      </c>
      <c r="B48" s="35"/>
      <c r="C48" s="35"/>
      <c r="D48" s="35"/>
      <c r="E48" s="35"/>
      <c r="F48" s="35"/>
      <c r="G48" s="36"/>
    </row>
    <row r="49" spans="1:8" s="70" customFormat="1" x14ac:dyDescent="0.35">
      <c r="A49" s="47" t="s">
        <v>22</v>
      </c>
      <c r="B49" s="48"/>
      <c r="C49" s="48"/>
      <c r="D49" s="49">
        <v>5</v>
      </c>
      <c r="E49" s="50"/>
      <c r="F49" s="51"/>
      <c r="G49" s="52"/>
    </row>
    <row r="50" spans="1:8" s="70" customFormat="1" x14ac:dyDescent="0.35">
      <c r="A50" s="39" t="s">
        <v>23</v>
      </c>
      <c r="B50" s="40"/>
      <c r="C50" s="40"/>
      <c r="D50" s="43">
        <v>16</v>
      </c>
      <c r="E50" s="44"/>
      <c r="F50" s="45"/>
      <c r="G50" s="46"/>
    </row>
    <row r="51" spans="1:8" s="70" customFormat="1" x14ac:dyDescent="0.35">
      <c r="A51" s="39" t="s">
        <v>24</v>
      </c>
      <c r="B51" s="40"/>
      <c r="C51" s="40"/>
      <c r="D51" s="41">
        <f>+COUNTIF(E58:E88,"Aceptada")</f>
        <v>0</v>
      </c>
      <c r="E51" s="42"/>
      <c r="F51" s="1" t="s">
        <v>25</v>
      </c>
      <c r="G51" s="2">
        <f>IFERROR(D51/D50,"")</f>
        <v>0</v>
      </c>
    </row>
    <row r="52" spans="1:8" s="70" customFormat="1" x14ac:dyDescent="0.35">
      <c r="A52" s="39" t="s">
        <v>26</v>
      </c>
      <c r="B52" s="40"/>
      <c r="C52" s="40"/>
      <c r="D52" s="41">
        <f>+COUNTIF(E58:E88,"No aceptada")</f>
        <v>12</v>
      </c>
      <c r="E52" s="42"/>
      <c r="F52" s="1" t="s">
        <v>25</v>
      </c>
      <c r="G52" s="2" t="str">
        <f>IFERROR(D52/D51,"")</f>
        <v/>
      </c>
    </row>
    <row r="53" spans="1:8" s="70" customFormat="1" x14ac:dyDescent="0.35">
      <c r="A53" s="39" t="s">
        <v>27</v>
      </c>
      <c r="B53" s="40"/>
      <c r="C53" s="40"/>
      <c r="D53" s="43">
        <v>2</v>
      </c>
      <c r="E53" s="44"/>
      <c r="F53" s="45"/>
      <c r="G53" s="46"/>
    </row>
    <row r="54" spans="1:8" s="70" customFormat="1" x14ac:dyDescent="0.35">
      <c r="A54" s="39" t="s">
        <v>28</v>
      </c>
      <c r="B54" s="40"/>
      <c r="C54" s="40"/>
      <c r="D54" s="41">
        <v>1</v>
      </c>
      <c r="E54" s="42"/>
      <c r="F54" s="1" t="s">
        <v>25</v>
      </c>
      <c r="G54" s="2">
        <f>IFERROR(D54/D53,"")</f>
        <v>0.5</v>
      </c>
    </row>
    <row r="55" spans="1:8" s="70" customFormat="1" x14ac:dyDescent="0.35">
      <c r="A55" s="30" t="s">
        <v>29</v>
      </c>
      <c r="B55" s="31"/>
      <c r="C55" s="31"/>
      <c r="D55" s="32"/>
      <c r="E55" s="33"/>
      <c r="F55" s="3" t="s">
        <v>25</v>
      </c>
      <c r="G55" s="4">
        <f>IFERROR(D55/D54,"")</f>
        <v>0</v>
      </c>
    </row>
    <row r="56" spans="1:8" s="70" customFormat="1" ht="21" customHeight="1" x14ac:dyDescent="0.35">
      <c r="A56" s="34" t="s">
        <v>30</v>
      </c>
      <c r="B56" s="35"/>
      <c r="C56" s="35"/>
      <c r="D56" s="35"/>
      <c r="E56" s="35"/>
      <c r="F56" s="35"/>
      <c r="G56" s="36"/>
    </row>
    <row r="57" spans="1:8" s="70" customFormat="1" ht="33" customHeight="1" x14ac:dyDescent="0.35">
      <c r="A57" s="5" t="s">
        <v>31</v>
      </c>
      <c r="B57" s="6" t="s">
        <v>32</v>
      </c>
      <c r="C57" s="6" t="s">
        <v>33</v>
      </c>
      <c r="D57" s="6" t="s">
        <v>34</v>
      </c>
      <c r="E57" s="6" t="s">
        <v>35</v>
      </c>
      <c r="F57" s="37" t="s">
        <v>36</v>
      </c>
      <c r="G57" s="38"/>
    </row>
    <row r="58" spans="1:8" s="90" customFormat="1" ht="238" x14ac:dyDescent="0.35">
      <c r="A58" s="84">
        <v>1</v>
      </c>
      <c r="B58" s="85">
        <v>44530</v>
      </c>
      <c r="C58" s="86" t="s">
        <v>68</v>
      </c>
      <c r="D58" s="86" t="s">
        <v>69</v>
      </c>
      <c r="E58" s="87" t="s">
        <v>70</v>
      </c>
      <c r="F58" s="88" t="s">
        <v>71</v>
      </c>
      <c r="G58" s="89"/>
    </row>
    <row r="59" spans="1:8" s="90" customFormat="1" ht="263" x14ac:dyDescent="0.35">
      <c r="A59" s="91">
        <v>2</v>
      </c>
      <c r="B59" s="85">
        <v>44530</v>
      </c>
      <c r="C59" s="86" t="s">
        <v>72</v>
      </c>
      <c r="D59" s="86" t="s">
        <v>73</v>
      </c>
      <c r="E59" s="87" t="s">
        <v>74</v>
      </c>
      <c r="F59" s="92" t="s">
        <v>75</v>
      </c>
      <c r="G59" s="93"/>
    </row>
    <row r="60" spans="1:8" s="90" customFormat="1" ht="250.5" x14ac:dyDescent="0.35">
      <c r="A60" s="84">
        <v>3</v>
      </c>
      <c r="B60" s="85">
        <v>44530</v>
      </c>
      <c r="C60" s="86" t="s">
        <v>72</v>
      </c>
      <c r="D60" s="86" t="s">
        <v>76</v>
      </c>
      <c r="E60" s="87" t="s">
        <v>70</v>
      </c>
      <c r="F60" s="94" t="s">
        <v>77</v>
      </c>
      <c r="G60" s="95"/>
    </row>
    <row r="61" spans="1:8" s="90" customFormat="1" ht="263.25" customHeight="1" x14ac:dyDescent="0.35">
      <c r="A61" s="86">
        <v>4</v>
      </c>
      <c r="B61" s="85">
        <v>44530</v>
      </c>
      <c r="C61" s="86" t="s">
        <v>72</v>
      </c>
      <c r="D61" s="86" t="s">
        <v>78</v>
      </c>
      <c r="E61" s="87" t="s">
        <v>70</v>
      </c>
      <c r="F61" s="96" t="s">
        <v>77</v>
      </c>
      <c r="G61" s="97"/>
      <c r="H61" s="98"/>
    </row>
    <row r="62" spans="1:8" s="90" customFormat="1" ht="409.5" x14ac:dyDescent="0.35">
      <c r="A62" s="86">
        <v>5</v>
      </c>
      <c r="B62" s="85">
        <v>44530</v>
      </c>
      <c r="C62" s="86" t="s">
        <v>72</v>
      </c>
      <c r="D62" s="86" t="s">
        <v>79</v>
      </c>
      <c r="E62" s="87" t="s">
        <v>70</v>
      </c>
      <c r="F62" s="99" t="s">
        <v>80</v>
      </c>
      <c r="G62" s="100"/>
    </row>
    <row r="63" spans="1:8" s="90" customFormat="1" ht="316.5" customHeight="1" x14ac:dyDescent="0.35">
      <c r="A63" s="86">
        <v>6</v>
      </c>
      <c r="B63" s="85">
        <v>44530</v>
      </c>
      <c r="C63" s="86" t="s">
        <v>81</v>
      </c>
      <c r="D63" s="86" t="s">
        <v>82</v>
      </c>
      <c r="E63" s="87" t="s">
        <v>70</v>
      </c>
      <c r="F63" s="99" t="s">
        <v>83</v>
      </c>
      <c r="G63" s="100"/>
      <c r="H63" s="98"/>
    </row>
    <row r="64" spans="1:8" s="90" customFormat="1" ht="231" customHeight="1" x14ac:dyDescent="0.35">
      <c r="A64" s="101">
        <v>7</v>
      </c>
      <c r="B64" s="85">
        <v>44530</v>
      </c>
      <c r="C64" s="86" t="s">
        <v>81</v>
      </c>
      <c r="D64" s="102" t="s">
        <v>84</v>
      </c>
      <c r="E64" s="87" t="s">
        <v>70</v>
      </c>
      <c r="F64" s="99" t="s">
        <v>85</v>
      </c>
      <c r="G64" s="100"/>
    </row>
    <row r="65" spans="1:8" s="90" customFormat="1" ht="273.75" customHeight="1" x14ac:dyDescent="0.35">
      <c r="A65" s="103">
        <v>8</v>
      </c>
      <c r="B65" s="85">
        <v>44530</v>
      </c>
      <c r="C65" s="86" t="s">
        <v>81</v>
      </c>
      <c r="D65" s="104" t="s">
        <v>86</v>
      </c>
      <c r="E65" s="87" t="s">
        <v>74</v>
      </c>
      <c r="F65" s="92" t="s">
        <v>87</v>
      </c>
      <c r="G65" s="93"/>
    </row>
    <row r="66" spans="1:8" s="90" customFormat="1" ht="171.75" customHeight="1" x14ac:dyDescent="0.35">
      <c r="A66" s="101">
        <v>9</v>
      </c>
      <c r="B66" s="85">
        <v>44530</v>
      </c>
      <c r="C66" s="86" t="s">
        <v>81</v>
      </c>
      <c r="D66" s="105" t="s">
        <v>88</v>
      </c>
      <c r="E66" s="87" t="s">
        <v>74</v>
      </c>
      <c r="F66" s="106" t="s">
        <v>89</v>
      </c>
      <c r="G66" s="107"/>
    </row>
    <row r="67" spans="1:8" s="90" customFormat="1" ht="103.5" customHeight="1" x14ac:dyDescent="0.35">
      <c r="A67" s="103">
        <v>10</v>
      </c>
      <c r="B67" s="85">
        <v>44530</v>
      </c>
      <c r="C67" s="86" t="s">
        <v>81</v>
      </c>
      <c r="D67" s="86" t="s">
        <v>90</v>
      </c>
      <c r="E67" s="87" t="s">
        <v>70</v>
      </c>
      <c r="F67" s="108" t="s">
        <v>77</v>
      </c>
      <c r="G67" s="109"/>
    </row>
    <row r="68" spans="1:8" s="90" customFormat="1" ht="200.25" customHeight="1" x14ac:dyDescent="0.35">
      <c r="A68" s="101">
        <v>11</v>
      </c>
      <c r="B68" s="85">
        <v>44530</v>
      </c>
      <c r="C68" s="86" t="s">
        <v>91</v>
      </c>
      <c r="D68" s="86" t="s">
        <v>92</v>
      </c>
      <c r="E68" s="87" t="s">
        <v>70</v>
      </c>
      <c r="F68" s="99" t="s">
        <v>93</v>
      </c>
      <c r="G68" s="100"/>
    </row>
    <row r="69" spans="1:8" s="90" customFormat="1" ht="233.25" customHeight="1" x14ac:dyDescent="0.35">
      <c r="A69" s="103">
        <v>12</v>
      </c>
      <c r="B69" s="85">
        <v>44530</v>
      </c>
      <c r="C69" s="86" t="s">
        <v>91</v>
      </c>
      <c r="D69" s="104" t="s">
        <v>94</v>
      </c>
      <c r="E69" s="87" t="s">
        <v>70</v>
      </c>
      <c r="F69" s="110" t="s">
        <v>95</v>
      </c>
      <c r="G69" s="111"/>
      <c r="H69" s="98"/>
    </row>
    <row r="70" spans="1:8" s="90" customFormat="1" ht="131.25" customHeight="1" x14ac:dyDescent="0.35">
      <c r="A70" s="101">
        <v>13</v>
      </c>
      <c r="B70" s="85">
        <v>44530</v>
      </c>
      <c r="C70" s="86" t="s">
        <v>91</v>
      </c>
      <c r="D70" s="86" t="s">
        <v>96</v>
      </c>
      <c r="E70" s="87" t="s">
        <v>70</v>
      </c>
      <c r="F70" s="106" t="s">
        <v>97</v>
      </c>
      <c r="G70" s="107"/>
    </row>
    <row r="71" spans="1:8" s="90" customFormat="1" ht="128.25" customHeight="1" x14ac:dyDescent="0.35">
      <c r="A71" s="103">
        <v>14</v>
      </c>
      <c r="B71" s="85">
        <v>44530</v>
      </c>
      <c r="C71" s="86" t="s">
        <v>98</v>
      </c>
      <c r="D71" s="102" t="s">
        <v>99</v>
      </c>
      <c r="E71" s="87" t="s">
        <v>70</v>
      </c>
      <c r="F71" s="110" t="s">
        <v>85</v>
      </c>
      <c r="G71" s="111"/>
    </row>
    <row r="72" spans="1:8" s="90" customFormat="1" ht="230.25" customHeight="1" x14ac:dyDescent="0.35">
      <c r="A72" s="101">
        <v>15</v>
      </c>
      <c r="B72" s="85">
        <v>44530</v>
      </c>
      <c r="C72" s="86" t="s">
        <v>98</v>
      </c>
      <c r="D72" s="86" t="s">
        <v>100</v>
      </c>
      <c r="E72" s="87" t="s">
        <v>70</v>
      </c>
      <c r="F72" s="106" t="s">
        <v>85</v>
      </c>
      <c r="G72" s="107"/>
    </row>
    <row r="73" spans="1:8" s="90" customFormat="1" ht="244" x14ac:dyDescent="0.35">
      <c r="A73" s="103">
        <v>16</v>
      </c>
      <c r="B73" s="85">
        <v>44530</v>
      </c>
      <c r="C73" s="86" t="s">
        <v>98</v>
      </c>
      <c r="D73" s="105" t="s">
        <v>101</v>
      </c>
      <c r="E73" s="87"/>
      <c r="F73" s="106" t="s">
        <v>80</v>
      </c>
      <c r="G73" s="107"/>
    </row>
    <row r="74" spans="1:8" s="90" customFormat="1" ht="172.5" customHeight="1" x14ac:dyDescent="0.35">
      <c r="A74" s="101"/>
      <c r="B74" s="112"/>
      <c r="C74" s="105"/>
      <c r="D74" s="105"/>
      <c r="E74" s="87"/>
      <c r="F74" s="106"/>
      <c r="G74" s="107"/>
    </row>
    <row r="75" spans="1:8" s="90" customFormat="1" x14ac:dyDescent="0.35">
      <c r="A75" s="103"/>
      <c r="B75" s="112"/>
      <c r="C75" s="105"/>
      <c r="D75" s="105"/>
      <c r="E75" s="87"/>
      <c r="F75" s="106"/>
      <c r="G75" s="107"/>
    </row>
    <row r="76" spans="1:8" s="90" customFormat="1" x14ac:dyDescent="0.35">
      <c r="A76" s="101"/>
      <c r="B76" s="112"/>
      <c r="C76" s="105"/>
      <c r="D76" s="105"/>
      <c r="E76" s="87"/>
      <c r="F76" s="106"/>
      <c r="G76" s="107"/>
    </row>
    <row r="77" spans="1:8" s="90" customFormat="1" ht="281.25" customHeight="1" x14ac:dyDescent="0.35">
      <c r="A77" s="103"/>
      <c r="B77" s="112"/>
      <c r="C77" s="105"/>
      <c r="D77" s="105"/>
      <c r="E77" s="87"/>
      <c r="F77" s="106"/>
      <c r="G77" s="107"/>
    </row>
    <row r="78" spans="1:8" s="90" customFormat="1" x14ac:dyDescent="0.35">
      <c r="A78" s="101"/>
      <c r="B78" s="112"/>
      <c r="C78" s="105"/>
      <c r="D78" s="105"/>
      <c r="E78" s="87"/>
      <c r="F78" s="106"/>
      <c r="G78" s="107"/>
      <c r="H78" s="98"/>
    </row>
    <row r="79" spans="1:8" s="90" customFormat="1" ht="156" customHeight="1" x14ac:dyDescent="0.35">
      <c r="A79" s="103"/>
      <c r="B79" s="112"/>
      <c r="C79" s="113"/>
      <c r="D79" s="113"/>
      <c r="E79" s="87"/>
      <c r="F79" s="106"/>
      <c r="G79" s="107"/>
    </row>
    <row r="80" spans="1:8" s="90" customFormat="1" x14ac:dyDescent="0.35">
      <c r="A80" s="101"/>
      <c r="B80" s="112"/>
      <c r="C80" s="105"/>
      <c r="D80" s="105"/>
      <c r="E80" s="87"/>
      <c r="F80" s="106"/>
      <c r="G80" s="107"/>
    </row>
    <row r="81" spans="1:8" s="90" customFormat="1" x14ac:dyDescent="0.35">
      <c r="A81" s="103"/>
      <c r="B81" s="112"/>
      <c r="C81" s="105"/>
      <c r="D81" s="105"/>
      <c r="E81" s="87"/>
      <c r="F81" s="106"/>
      <c r="G81" s="107"/>
    </row>
    <row r="82" spans="1:8" s="90" customFormat="1" x14ac:dyDescent="0.35">
      <c r="A82" s="101"/>
      <c r="B82" s="112"/>
      <c r="C82" s="105"/>
      <c r="D82" s="105"/>
      <c r="E82" s="87"/>
      <c r="F82" s="106"/>
      <c r="G82" s="107"/>
      <c r="H82" s="114"/>
    </row>
    <row r="83" spans="1:8" s="90" customFormat="1" x14ac:dyDescent="0.35">
      <c r="A83" s="103"/>
      <c r="B83" s="112"/>
      <c r="C83" s="105"/>
      <c r="D83" s="105"/>
      <c r="E83" s="87"/>
      <c r="F83" s="106"/>
      <c r="G83" s="107"/>
      <c r="H83" s="98"/>
    </row>
    <row r="84" spans="1:8" s="90" customFormat="1" x14ac:dyDescent="0.35">
      <c r="A84" s="101"/>
      <c r="B84" s="112"/>
      <c r="C84" s="105"/>
      <c r="D84" s="105"/>
      <c r="E84" s="87"/>
      <c r="F84" s="106"/>
      <c r="G84" s="107"/>
      <c r="H84" s="115"/>
    </row>
    <row r="85" spans="1:8" s="90" customFormat="1" x14ac:dyDescent="0.35">
      <c r="A85" s="103"/>
      <c r="B85" s="112"/>
      <c r="C85" s="105"/>
      <c r="D85" s="105"/>
      <c r="E85" s="87"/>
      <c r="F85" s="106"/>
      <c r="G85" s="107"/>
      <c r="H85" s="115"/>
    </row>
    <row r="86" spans="1:8" s="90" customFormat="1" ht="229.5" customHeight="1" x14ac:dyDescent="0.35">
      <c r="A86" s="101"/>
      <c r="B86" s="112"/>
      <c r="C86" s="105"/>
      <c r="D86" s="105"/>
      <c r="E86" s="87"/>
      <c r="F86" s="106"/>
      <c r="G86" s="107"/>
      <c r="H86" s="115"/>
    </row>
    <row r="87" spans="1:8" s="90" customFormat="1" x14ac:dyDescent="0.35">
      <c r="A87" s="103"/>
      <c r="B87" s="112"/>
      <c r="C87" s="105"/>
      <c r="D87" s="105"/>
      <c r="E87" s="87"/>
      <c r="F87" s="106"/>
      <c r="G87" s="107"/>
      <c r="H87" s="116"/>
    </row>
    <row r="88" spans="1:8" s="90" customFormat="1" ht="262.5" customHeight="1" thickBot="1" x14ac:dyDescent="0.4">
      <c r="A88" s="101"/>
      <c r="B88" s="112"/>
      <c r="C88" s="105"/>
      <c r="D88" s="105"/>
      <c r="E88" s="87"/>
      <c r="F88" s="117"/>
      <c r="G88" s="118"/>
      <c r="H88" s="119"/>
    </row>
  </sheetData>
  <mergeCells count="121">
    <mergeCell ref="F86:G86"/>
    <mergeCell ref="F87:G87"/>
    <mergeCell ref="F88:G88"/>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A56:G56"/>
    <mergeCell ref="F57:G57"/>
    <mergeCell ref="F58:G58"/>
    <mergeCell ref="F59:G59"/>
    <mergeCell ref="F60:G60"/>
    <mergeCell ref="A53:C53"/>
    <mergeCell ref="D53:G53"/>
    <mergeCell ref="A54:C54"/>
    <mergeCell ref="D54:E54"/>
    <mergeCell ref="A55:C55"/>
    <mergeCell ref="D55:E55"/>
    <mergeCell ref="A50:C50"/>
    <mergeCell ref="D50:G50"/>
    <mergeCell ref="A51:C51"/>
    <mergeCell ref="D51:E51"/>
    <mergeCell ref="A52:C52"/>
    <mergeCell ref="D52:E52"/>
    <mergeCell ref="A47:C47"/>
    <mergeCell ref="D47:G47"/>
    <mergeCell ref="A48:G48"/>
    <mergeCell ref="A49:C49"/>
    <mergeCell ref="D49:G49"/>
    <mergeCell ref="A44:C44"/>
    <mergeCell ref="D44:G44"/>
    <mergeCell ref="A45:C45"/>
    <mergeCell ref="D45:G45"/>
    <mergeCell ref="A46:C46"/>
    <mergeCell ref="D46:G46"/>
    <mergeCell ref="A41:G41"/>
    <mergeCell ref="A42:C42"/>
    <mergeCell ref="D42:G42"/>
    <mergeCell ref="A43:C43"/>
    <mergeCell ref="D43:G43"/>
    <mergeCell ref="A38:C38"/>
    <mergeCell ref="D38:G38"/>
    <mergeCell ref="A39:C39"/>
    <mergeCell ref="D39:G39"/>
    <mergeCell ref="A40:C40"/>
    <mergeCell ref="D40:G40"/>
    <mergeCell ref="A34:G34"/>
    <mergeCell ref="A35:G35"/>
    <mergeCell ref="A36:C36"/>
    <mergeCell ref="D36:G36"/>
    <mergeCell ref="A37:C37"/>
    <mergeCell ref="D37:G37"/>
    <mergeCell ref="A1:G1"/>
    <mergeCell ref="A2:G2"/>
    <mergeCell ref="A3:C3"/>
    <mergeCell ref="D3:G3"/>
    <mergeCell ref="A4:C4"/>
    <mergeCell ref="D4:G4"/>
    <mergeCell ref="A11:C11"/>
    <mergeCell ref="D11:G11"/>
    <mergeCell ref="A5:C5"/>
    <mergeCell ref="D5:G5"/>
    <mergeCell ref="A6:C6"/>
    <mergeCell ref="D6:G6"/>
    <mergeCell ref="A7:C7"/>
    <mergeCell ref="D7:G7"/>
    <mergeCell ref="A8:G8"/>
    <mergeCell ref="A9:C9"/>
    <mergeCell ref="D9:G9"/>
    <mergeCell ref="A10:C10"/>
    <mergeCell ref="D10:G10"/>
    <mergeCell ref="A18:C18"/>
    <mergeCell ref="D18:E18"/>
    <mergeCell ref="A12:C12"/>
    <mergeCell ref="D12:G12"/>
    <mergeCell ref="A13:C13"/>
    <mergeCell ref="D13:G13"/>
    <mergeCell ref="A14:C14"/>
    <mergeCell ref="D14:G14"/>
    <mergeCell ref="A15:G15"/>
    <mergeCell ref="A16:C16"/>
    <mergeCell ref="D16:G16"/>
    <mergeCell ref="A17:C17"/>
    <mergeCell ref="D17:G17"/>
    <mergeCell ref="A19:C19"/>
    <mergeCell ref="D19:E19"/>
    <mergeCell ref="A20:C20"/>
    <mergeCell ref="D20:G20"/>
    <mergeCell ref="A21:C21"/>
    <mergeCell ref="D21:E21"/>
    <mergeCell ref="D22:E22"/>
    <mergeCell ref="A23:G23"/>
    <mergeCell ref="F24:G24"/>
    <mergeCell ref="B25:B26"/>
    <mergeCell ref="C25:C26"/>
    <mergeCell ref="C31:C32"/>
    <mergeCell ref="B31:B32"/>
    <mergeCell ref="A25:A26"/>
    <mergeCell ref="A31:A32"/>
    <mergeCell ref="A22:C22"/>
  </mergeCells>
  <dataValidations count="2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F57:G57" xr:uid="{37AD3D95-8443-0348-81B6-0D744C16C7BD}"/>
    <dataValidation allowBlank="1" showInputMessage="1" showErrorMessage="1" prompt="Señale de la lista desplegable, la acción adelantada por la entidad con la observación recibida." sqref="E24 E57" xr:uid="{596AB624-E64A-3A44-B1A3-9B6B8C8F280E}"/>
    <dataValidation allowBlank="1" showInputMessage="1" showErrorMessage="1" prompt="Registre la observación enviada por la persona natural o jurídica." sqref="D24:D25 D31:D32 D27 D57" xr:uid="{AF8207D8-EC96-9D47-8B30-8556EAE22222}"/>
    <dataValidation allowBlank="1" showInputMessage="1" showErrorMessage="1" prompt="Cálculo automático" sqref="G19 G52" xr:uid="{044CE4AB-3038-B84A-B9DB-3C892EFC6E7B}"/>
    <dataValidation allowBlank="1" showInputMessage="1" showErrorMessage="1" prompt="Registre el nombre de la persona natural o jurídica que envió la observación." sqref="C24 C57" xr:uid="{3D2769B5-D00A-5A45-A4A1-0C11FF1742C0}"/>
    <dataValidation allowBlank="1" showInputMessage="1" showErrorMessage="1" prompt="Escriba la fecha de recepción de la observación en el siguiente formato: dd/mm/aaaa." sqref="B24 B57" xr:uid="{18AEDB2E-CCFC-D045-BCDA-38391083793A}"/>
    <dataValidation allowBlank="1" showInputMessage="1" showErrorMessage="1" prompt="Identificación consecutiva de observaciones." sqref="A24 A57" xr:uid="{426235D1-38DC-8A45-9446-E30CE4B79AE4}"/>
    <dataValidation allowBlank="1" showInputMessage="1" showErrorMessage="1" prompt="Indique del total de artículos del proyecto que recibieron comentarios, cuantos de éstos fueron modificados a partir de los mismos." sqref="D22:E22 D55:E55" xr:uid="{B125C94E-F87B-C64A-909B-36C172B07AA5}"/>
    <dataValidation allowBlank="1" showInputMessage="1" showErrorMessage="1" prompt="Indique del total de artículos del proyecto, cuantos de éstos recibieron comentarios." sqref="D21:E21 D54:E54" xr:uid="{A92141D2-3C3F-8B42-A5D7-59EF21C260B6}"/>
    <dataValidation allowBlank="1" showInputMessage="1" showErrorMessage="1" prompt="Señale el número total de artículos del proyecto de regulación en curso._x000a_" sqref="D20:G20 D53:G53" xr:uid="{4AAD2A0A-2FEA-C543-BB2A-E7A376C232D3}"/>
    <dataValidation allowBlank="1" showInputMessage="1" showErrorMessage="1" prompt="Cálculo automático." sqref="G22 G55" xr:uid="{5B23E9BF-6536-474B-ADC7-D5997768EF58}"/>
    <dataValidation allowBlank="1" showInputMessage="1" showErrorMessage="1" prompt="Cálculo automático. " sqref="G18 G21 G51 G54" xr:uid="{EEE8A1E0-EE1E-C24E-8E45-23FB3FCCC145}"/>
    <dataValidation allowBlank="1" showInputMessage="1" showErrorMessage="1" prompt="Indique cuantos comentarios no se aceptaron del total de comentarios recibidos." sqref="D19:E19 D52:E52" xr:uid="{97A29491-AAE1-B049-B898-4358B6A382D4}"/>
    <dataValidation allowBlank="1" showInputMessage="1" showErrorMessage="1" prompt="Indique cuantos comentarios se acogieron del total de comentarios recibidos." sqref="D18:E18 D51:E51" xr:uid="{3264FCD2-D110-3040-8D0C-EDD2B56CDE4D}"/>
    <dataValidation allowBlank="1" showInputMessage="1" showErrorMessage="1" prompt="Señale el número total de comentarios recibidos, tenga en cuenta que este valor debe ser la suma de las dos casillas siguientes. " sqref="D17:G17 D50:G50" xr:uid="{C4C264EA-616E-6940-AD3F-A7C345E3E898}"/>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49:G49" xr:uid="{DC1B4BBE-84B3-0444-A61F-025D571D4490}"/>
    <dataValidation allowBlank="1" showInputMessage="1" showErrorMessage="1" prompt="Señale los canales o medios que dispuso para recibir los comentarios u observaciones ciudadanas al proyecto de regulación." sqref="D14:G14 D46:G46" xr:uid="{6BADDD00-4EF6-AB4E-8940-159B073947EA}"/>
    <dataValidation allowBlank="1" showInputMessage="1" showErrorMessage="1" prompt="Señale los canales o medios en los que divulgó el proyecto de regulación." sqref="D13:G13" xr:uid="{233D769B-8538-3740-A6B7-80FD62E359BE}"/>
    <dataValidation allowBlank="1" showInputMessage="1" showErrorMessage="1" prompt="Incluya en este campo el enlace donde estuvo en consulta el proyecto de regulación." sqref="D12:G12 D45:G45" xr:uid="{94D4EEC5-733A-0B43-B6B7-87AD5C66614B}"/>
    <dataValidation allowBlank="1" showInputMessage="1" showErrorMessage="1" prompt="Escriba la fecha de finalización de la consulta, incluyendo las adiciones y prórrogas, en el siguiente formato: dd/mm/aaaa." sqref="D11:G11 D44:G44" xr:uid="{8CB11506-AD6A-5B41-839D-E402954A6A6A}"/>
    <dataValidation allowBlank="1" showInputMessage="1" showErrorMessage="1" prompt="Escriba la fecha de inicio de la consulta en el siguiente formato: dd/mm/aaaa." sqref="D10:G10 D43:G43" xr:uid="{27E7B43C-A16E-E34C-BF6E-C797DFE7047B}"/>
    <dataValidation allowBlank="1" showInputMessage="1" showErrorMessage="1" prompt="Señale el número total de días en consulta del proyecto de regulación (incluyendo adiciones o prórrogas). " sqref="D9:G9 D42:G42" xr:uid="{A4A2CC77-9AC5-A845-8D5E-6CAC8CBD0E05}"/>
    <dataValidation allowBlank="1" showInputMessage="1" showErrorMessage="1" prompt="Escriba la fecha de publicación de este instrumento en el siguiente formato: dd/mm/aaaa." sqref="D7:G7 D40:G40" xr:uid="{29D1147A-8055-8A47-A439-E933F2D75549}"/>
    <dataValidation allowBlank="1" showInputMessage="1" showErrorMessage="1" prompt="Diligencie en este campo el nombre el objeto que se esta regulando a través del proyecto en curso." sqref="D6:G6 D39:G39" xr:uid="{C68F0B7D-6D06-334A-90CC-0F045EF1E021}"/>
    <dataValidation allowBlank="1" showInputMessage="1" showErrorMessage="1" prompt="Diligencie en este campo el nombre del proyecto de regulación que se encuentra en curso._x000a_" sqref="D5:G5 D38" xr:uid="{B6177317-122A-9043-8D38-7C8E03B0E029}"/>
    <dataValidation allowBlank="1" showInputMessage="1" showErrorMessage="1" prompt="Diligencie en este campo el nombre del servidor público designado como responsable al interior de la entidad del proyecto de regulación en curso." sqref="D4:G4 D37:G37" xr:uid="{0FFA8961-B9E7-C744-95F1-A7DAE038540B}"/>
    <dataValidation allowBlank="1" showInputMessage="1" showErrorMessage="1" prompt="Diligencie en este campo el nombre de la entidad." sqref="D3:G3 D36:G36" xr:uid="{20A911E9-0781-4A4F-960D-A88F09119030}"/>
    <dataValidation allowBlank="1" showInputMessage="1" showErrorMessage="1" prompt="Recuerde que este informe al igual que los demás documentos soporte deben estar en la página web de la entidad, sección indicada por el Decreto 1081 de 2015." sqref="A1:G1 A34:G34" xr:uid="{563A074E-F2CE-9441-868C-F63890536A18}"/>
    <dataValidation allowBlank="1" showInputMessage="1" showErrorMessage="1" promptTitle="Nombre de la entidad " prompt="Diligencie el nombre de la entidad " sqref="A3:C3 A36:C36" xr:uid="{E1249B79-0A3E-2848-A7B0-1773B633D3D2}"/>
  </dataValidations>
  <hyperlinks>
    <hyperlink ref="D12" r:id="rId1" xr:uid="{3BF86393-9CFA-E744-8351-97E2F1DF0AFB}"/>
    <hyperlink ref="D14" r:id="rId2" xr:uid="{4E941E4D-6DE0-E040-A7E2-40721467F9D8}"/>
    <hyperlink ref="D46" r:id="rId3" xr:uid="{B5BA16EC-8769-4333-8144-B5155DBA950E}"/>
    <hyperlink ref="D45" r:id="rId4" xr:uid="{3DE04E71-397D-4A37-900A-4D5360E64BCF}"/>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garci</cp:lastModifiedBy>
  <dcterms:created xsi:type="dcterms:W3CDTF">2021-11-05T14:33:49Z</dcterms:created>
  <dcterms:modified xsi:type="dcterms:W3CDTF">2021-12-14T02:40:23Z</dcterms:modified>
</cp:coreProperties>
</file>